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0780" tabRatio="870"/>
  </bookViews>
  <sheets>
    <sheet name="CGN2015-02" sheetId="64" r:id="rId1"/>
    <sheet name="CGN2015-100" sheetId="65" r:id="rId2"/>
    <sheet name="DIRECTORIO AC" sheetId="6" state="hidden" r:id="rId3"/>
  </sheets>
  <externalReferences>
    <externalReference r:id="rId4"/>
  </externalReferences>
  <definedNames>
    <definedName name="_xlnm._FilterDatabase" localSheetId="0" hidden="1">'CGN2015-02'!$A$7:$F$65</definedName>
    <definedName name="_xlnm._FilterDatabase" localSheetId="1" hidden="1">'CGN2015-100'!$A$9:$F$23</definedName>
    <definedName name="_xlnm._FilterDatabase" localSheetId="2" hidden="1">'DIRECTORIO AC'!$B$5:$B$49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'CGN2015-02'!$A$1:$F$65</definedName>
    <definedName name="_xlnm.Print_Area" localSheetId="1">'CGN2015-100'!$A$1:$F$28</definedName>
    <definedName name="_xlnm.Print_Area" localSheetId="2">'DIRECTORIO AC'!$A$4:$D$48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2">'DIRECTORIO AC'!$5:$5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  <definedName name="Z_9D34A630_F936_4E19_8587_E94846455B70_.wvu.FilterData" localSheetId="2" hidden="1">'DIRECTORIO AC'!$B$5:$B$49</definedName>
    <definedName name="Z_9D34A630_F936_4E19_8587_E94846455B70_.wvu.PrintArea" localSheetId="2" hidden="1">'DIRECTORIO AC'!$B$5:$B$49</definedName>
    <definedName name="Z_9D34A630_F936_4E19_8587_E94846455B70_.wvu.PrintTitles" localSheetId="2" hidden="1">'DIRECTORIO AC'!$5:$5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5" l="1"/>
  <c r="B4" i="65" l="1"/>
  <c r="B3" i="65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1" i="6"/>
  <c r="A42" i="6" s="1"/>
  <c r="A43" i="6" s="1"/>
</calcChain>
</file>

<file path=xl/sharedStrings.xml><?xml version="1.0" encoding="utf-8"?>
<sst xmlns="http://schemas.openxmlformats.org/spreadsheetml/2006/main" count="292" uniqueCount="167">
  <si>
    <t>DEPARTAMENTO:</t>
  </si>
  <si>
    <t>CUNDINAMARCA</t>
  </si>
  <si>
    <t>MUNICIPIO:</t>
  </si>
  <si>
    <t>ENTIDAD:</t>
  </si>
  <si>
    <t>EMPRESA DE TRANSPORTE DEL TERCER MILENIO TRANSMILENIO S.A.</t>
  </si>
  <si>
    <t>CODIGO:</t>
  </si>
  <si>
    <t>FECHA DE CORTE:</t>
  </si>
  <si>
    <t>Cifras en Pesos</t>
  </si>
  <si>
    <t xml:space="preserve">Anticipo de impuesto de industria y comercio </t>
  </si>
  <si>
    <t>En administración</t>
  </si>
  <si>
    <t>Comisiones</t>
  </si>
  <si>
    <t>Retencion en la fuente</t>
  </si>
  <si>
    <t>Aportes al ICBF</t>
  </si>
  <si>
    <t>Aportes al SENA</t>
  </si>
  <si>
    <t>CODIGOS DE LAS ENTIDADES DE LA ADMINISTRACION CENTRAL, PARA DILIGENCIAR EL FORMATO DDC-2007-100 ANEXO DE OPERACIONES RECIPROCAS</t>
  </si>
  <si>
    <r>
      <t xml:space="preserve">ADMINISTRACIÓN CENTRAL Y LOCAL
</t>
    </r>
    <r>
      <rPr>
        <sz val="12"/>
        <color indexed="8"/>
        <rFont val="Tahoma"/>
        <family val="2"/>
      </rPr>
      <t>FONDOS DE DESARROLLO LOCAL, SECRETARÍAS, DEPENDENCIAS y ORGANISMOS</t>
    </r>
  </si>
  <si>
    <t>CODIGO PRESUPUESTAL</t>
  </si>
  <si>
    <t>CODIGO A REPORTAR EN EL ANEXO DE OPERACIONES RECÍPROCAS CON LA ADMINISTRACIÓN CENTRAL Y LOCAL</t>
  </si>
  <si>
    <t>FONDOS DE DESARROLLO LOCAL</t>
  </si>
  <si>
    <t>FONDO DE DESARROLLO LOCAL DE USAQUÉN</t>
  </si>
  <si>
    <t>01</t>
  </si>
  <si>
    <t>FONDO DE DESARROLLO LOCAL DE CHAPINERO</t>
  </si>
  <si>
    <t>02</t>
  </si>
  <si>
    <t>FONDO DE DESARROLLO LOCAL DE SANTA FE</t>
  </si>
  <si>
    <t>03</t>
  </si>
  <si>
    <t>FONDO DE DESARROLLO LOCAL DE SAN CRISTOBAL</t>
  </si>
  <si>
    <t>04</t>
  </si>
  <si>
    <t>FONDO DE DESARROLLO LOCAL DE USME</t>
  </si>
  <si>
    <t>05</t>
  </si>
  <si>
    <t>FONDO DE DESARROLLO LOCAL DE TUNJUELITO</t>
  </si>
  <si>
    <t>06</t>
  </si>
  <si>
    <t>FONDO DE DESARROLLO LOCAL DE BOSA</t>
  </si>
  <si>
    <t>07</t>
  </si>
  <si>
    <t>FONDO DE DESARROLLO LOCAL DE KENNEDY</t>
  </si>
  <si>
    <t>08</t>
  </si>
  <si>
    <t>FONDO DE DESARROLLO LOCAL DE FONTIBÓN</t>
  </si>
  <si>
    <t>09</t>
  </si>
  <si>
    <t>FONDO DE DESARROLLO LOCAL DE ENGATIVÁ</t>
  </si>
  <si>
    <t>FONDO DE DESARROLLO LOCAL DE SUBA</t>
  </si>
  <si>
    <t>FONDO DE DESARROLLO LOCAL DE BARRIOS UNIDOS</t>
  </si>
  <si>
    <t>FONDO DE DESARROLLO LOCAL DE TEUSAQUILLO</t>
  </si>
  <si>
    <t>FONDO DE DESARROLLO LOCAL DE LOS MARTIRES</t>
  </si>
  <si>
    <t>FONDO DE DESARROLLO LOCAL DE ANTONIO NARIÑO</t>
  </si>
  <si>
    <t>FONDO DE DESARROLLO LOCAL DE PUENTE ARANDA</t>
  </si>
  <si>
    <t>FONDO DE DESARROLLO LOCAL DE LA CANDELARIA</t>
  </si>
  <si>
    <t>FONDO DE DESARROLLO LOCAL DE RAFAEL URIBE</t>
  </si>
  <si>
    <t>FONDO DE DESARROLLO LOCAL DE CIUDAD BOLÍVAR</t>
  </si>
  <si>
    <t>FONDO DE DESARROLLO LOCAL DE SUMAPAZ</t>
  </si>
  <si>
    <t>SECRETARÍAS</t>
  </si>
  <si>
    <t>SECRETARÍA GENERAL</t>
  </si>
  <si>
    <t>SECRETARÍA DISTRITAL DE GOBIERNO</t>
  </si>
  <si>
    <t>SECRETARÍA DISTRITAL DE HACIENDA</t>
  </si>
  <si>
    <t>SECRETARÍA DISTRITAL DE SALUD</t>
  </si>
  <si>
    <t>SECRETARÍA DISTRITAL DE MOVILIDAD</t>
  </si>
  <si>
    <t>SECRETARÍA DISTRITAL DE AMBIENTE</t>
  </si>
  <si>
    <t>SECRETARÍA DISTRITAL DEL HÁBITAT</t>
  </si>
  <si>
    <t>SECRETARÍA DE EDUCACIÓN DEL DISTRITO</t>
  </si>
  <si>
    <t>SECRETARÍA DISTRITAL DE INTEGRACIÓN SOCIAL</t>
  </si>
  <si>
    <t>SECRETARÍA DISTRITAL DE CULTURA, RECREACIÓN Y DEPORTE</t>
  </si>
  <si>
    <t>SECRETARÍA DISTRITAL DE DESARROLLO ECONÓMICO</t>
  </si>
  <si>
    <t>SECRETARÍA DISTRITAL DE PLANEACIÓN</t>
  </si>
  <si>
    <t xml:space="preserve">ORGANISMOS DE CONTROL </t>
  </si>
  <si>
    <t>PERSONERÍA DE BOGOTÁ D.C.</t>
  </si>
  <si>
    <t>VEEDURÍA DISTRITAL</t>
  </si>
  <si>
    <t>CONCEJO DE BOGOTÁ D.C.</t>
  </si>
  <si>
    <t>CONTRALORÍA DE BOGOTÁ D.C.</t>
  </si>
  <si>
    <t>DEPARTAMENTOS ADMINISTRATIVOS</t>
  </si>
  <si>
    <t>DEPARTAMENTO ADMINISTRATIVO DE LA DEFENSORÍA DEL ESPACIO PÚBLICO - DADEP</t>
  </si>
  <si>
    <t>DEPARTAMENTO ADMINISTRATIVO DEL SERVICIO CIVIL</t>
  </si>
  <si>
    <t xml:space="preserve">UNIDAD ADMINISTRATIVA ESPECIAL  </t>
  </si>
  <si>
    <t>UNIDAD ADMINISTRATIVA ESPECIAL DEL CUERPO OFICIAL DE BOMBEROS</t>
  </si>
  <si>
    <t>DEPARTAMENTO</t>
  </si>
  <si>
    <t>CGN2015_002_SALDO_DE_OPERACIONES RECIPROCAS_CONVERGENCIA</t>
  </si>
  <si>
    <t xml:space="preserve">BOGOTA DISTRITO CAPITAL 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</si>
  <si>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</si>
  <si>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</si>
  <si>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</si>
  <si>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</si>
  <si>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</si>
  <si>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</si>
  <si>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</si>
  <si>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</si>
  <si>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</si>
  <si>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Subvención por recursos</t>
  </si>
  <si>
    <t xml:space="preserve">BOGOTA D.C. </t>
  </si>
  <si>
    <t>INSTITUTO DE DESARROLLO URBANO -IDU-</t>
  </si>
  <si>
    <t>ALCALDIA MUNICIPAL DE SOACHA</t>
  </si>
  <si>
    <t>E.S.P. EMPRESA DE TELECOMUNICACIONES DE SANTA FE DE BOGOTA S.A.</t>
  </si>
  <si>
    <t xml:space="preserve">Ingreso Diferido por Subvenciones </t>
  </si>
  <si>
    <t>026800000</t>
  </si>
  <si>
    <t>Servicios Públicos</t>
  </si>
  <si>
    <t>EMPRESA DE ACUEDUCTO Y ALCANTARILLADO DE BOGOTA</t>
  </si>
  <si>
    <t>Comunicaciones y Transporte</t>
  </si>
  <si>
    <t>DDC-2007-100</t>
  </si>
  <si>
    <t>UNE EPM TELECOMUNICACIONES S.A.  E.S.P.</t>
  </si>
  <si>
    <t>OPERADORA DISTRITAL DE TRANSPORTE</t>
  </si>
  <si>
    <t>TELECAFE LTDA.</t>
  </si>
  <si>
    <t>023900000</t>
  </si>
  <si>
    <t xml:space="preserve">Promocion y Divulgación </t>
  </si>
  <si>
    <t>Sociedades de Economía Mixta</t>
  </si>
  <si>
    <t>SERVICIOS POSTALES NACIONALES S.A.S.</t>
  </si>
  <si>
    <t xml:space="preserve">Industria y Comercio </t>
  </si>
  <si>
    <t>IDIPRON</t>
  </si>
  <si>
    <t>POLICIA NACIONAL</t>
  </si>
  <si>
    <t>Vigilancia y seguridad</t>
  </si>
  <si>
    <t>012300000</t>
  </si>
  <si>
    <t>Servicios</t>
  </si>
  <si>
    <t>E.S.P. COLOMBIA MÓVIL S.A.</t>
  </si>
  <si>
    <t xml:space="preserve">BOGOTA D.C. - SDH </t>
  </si>
  <si>
    <t xml:space="preserve">BOGOTA D.C. - SDM </t>
  </si>
  <si>
    <t xml:space="preserve">BOGOTA D.C. - SITP </t>
  </si>
  <si>
    <t>1.2.24.13</t>
  </si>
  <si>
    <t>1.2.27.04</t>
  </si>
  <si>
    <t>1.3.84.90</t>
  </si>
  <si>
    <t>Otras cuentas por cobrar</t>
  </si>
  <si>
    <t>INSTITUTO PARA LA ECONOMIA SOCIAL</t>
  </si>
  <si>
    <t>1.9.07.02</t>
  </si>
  <si>
    <t>1.9.07.06</t>
  </si>
  <si>
    <t>1.9.08.01</t>
  </si>
  <si>
    <t>2.4.90.55</t>
  </si>
  <si>
    <t>2.9.02.01</t>
  </si>
  <si>
    <t>2.9.90.03</t>
  </si>
  <si>
    <t>4.4.30.05</t>
  </si>
  <si>
    <t>5.1.04.01</t>
  </si>
  <si>
    <t>INSTITUTO COLOMBIANO DE BIENESTAR - ICBF</t>
  </si>
  <si>
    <t>5.1.04.02</t>
  </si>
  <si>
    <t>SERVICIO NACIONAL DE APRENDIZAJE - SENA</t>
  </si>
  <si>
    <t>5.1.11.13</t>
  </si>
  <si>
    <t>5.1.11.17</t>
  </si>
  <si>
    <t>5.1.11.23</t>
  </si>
  <si>
    <t>5.1.11.27</t>
  </si>
  <si>
    <t>5.1.11.78</t>
  </si>
  <si>
    <t>5.1.11.80</t>
  </si>
  <si>
    <t>5.1.20.09</t>
  </si>
  <si>
    <t>1.3.84.35</t>
  </si>
  <si>
    <t>Otros intereses de mora</t>
  </si>
  <si>
    <t>1.3.84.39</t>
  </si>
  <si>
    <t>Arrendamiento operativo</t>
  </si>
  <si>
    <t>TELEVISION REGIONAL DEL ORIENTE LTDA</t>
  </si>
  <si>
    <t>ADMINISTRADORA DE LOS RECURSOS DEL SISTEMA GENERAL DE SEGURIDAD SOCIAL EN SALUD - UNIDAD RECURSOS ADMINISTRADOS</t>
  </si>
  <si>
    <t>POSITIVA COMPAÑÍA DE SEGUROS S.A.</t>
  </si>
  <si>
    <t>CANAL REGIONAL DE TELEVISIÓN TEVEANDINA S.A.S.</t>
  </si>
  <si>
    <t>4.3.90.90</t>
  </si>
  <si>
    <t>Otros servicios</t>
  </si>
  <si>
    <t>4.8.02.33</t>
  </si>
  <si>
    <t>4.8.08.90</t>
  </si>
  <si>
    <t>Otros ingresos diversos</t>
  </si>
  <si>
    <t>E.S.E SUBRED INTEGRADA DE SERVICIOS DE SALUD SUR</t>
  </si>
  <si>
    <t>5.1.20.25</t>
  </si>
  <si>
    <t>Impuesto de timbre</t>
  </si>
  <si>
    <t>5.1.20.90</t>
  </si>
  <si>
    <t>Otros impuestos, contribuciones y tasas</t>
  </si>
  <si>
    <t>210111001119</t>
  </si>
  <si>
    <t>BOGOTA D.C. - SDCRD</t>
  </si>
  <si>
    <t>BOGOTA D.C. - SDIS</t>
  </si>
  <si>
    <t>30 DE JUNIO DE 2025</t>
  </si>
  <si>
    <t>2.4.01.02</t>
  </si>
  <si>
    <t>Proyectos de Inversión</t>
  </si>
  <si>
    <t>U.A.E. DE CATASTRO DISTRITAL</t>
  </si>
  <si>
    <t>2.4.40.04</t>
  </si>
  <si>
    <t>Impuesto de industria y comercio</t>
  </si>
  <si>
    <t>5.1.20.01</t>
  </si>
  <si>
    <t>Impuesto predial unificado</t>
  </si>
  <si>
    <t>5.1.20.10</t>
  </si>
  <si>
    <t>Tasas</t>
  </si>
  <si>
    <t>5.1.20.11</t>
  </si>
  <si>
    <t>Impuesto sobre vehiculos autom.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</si>
</sst>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"/>
    <numFmt numFmtId="165" formatCode="_-* #,##0.00\ _p_t_a_-;\-* #,##0.00\ _p_t_a_-;_-* &quot;-&quot;??\ _p_t_a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1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9"/>
      <color indexed="8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dotted">
        <color rgb="FF00B0F0"/>
      </right>
      <top/>
      <bottom/>
      <diagonal/>
    </border>
  </borders>
  <cellStyleXfs count="195">
    <xf numFmtId="0" fontId="0" fillId="0" borderId="0"/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5" fillId="3" borderId="0" applyNumberFormat="0" applyBorder="0" applyAlignment="0" applyProtection="0"/>
    <xf numFmtId="0" fontId="20" fillId="0" borderId="0"/>
    <xf numFmtId="0" fontId="24" fillId="0" borderId="0"/>
    <xf numFmtId="0" fontId="20" fillId="0" borderId="0"/>
    <xf numFmtId="0" fontId="24" fillId="4" borderId="29" applyNumberFormat="0" applyFont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39" fontId="10" fillId="0" borderId="0"/>
    <xf numFmtId="0" fontId="26" fillId="0" borderId="30" applyNumberFormat="0" applyFill="0" applyAlignment="0" applyProtection="0"/>
    <xf numFmtId="43" fontId="3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4" borderId="2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4" borderId="29" applyNumberFormat="0" applyFont="0" applyAlignment="0" applyProtection="0"/>
    <xf numFmtId="0" fontId="1" fillId="0" borderId="0"/>
    <xf numFmtId="0" fontId="31" fillId="0" borderId="0"/>
    <xf numFmtId="0" fontId="32" fillId="0" borderId="0"/>
  </cellStyleXfs>
  <cellXfs count="120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9" fillId="2" borderId="0" xfId="0" applyFont="1" applyFill="1"/>
    <xf numFmtId="1" fontId="19" fillId="0" borderId="7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3" fontId="0" fillId="0" borderId="0" xfId="0" applyNumberFormat="1"/>
    <xf numFmtId="1" fontId="27" fillId="5" borderId="7" xfId="172" applyNumberFormat="1" applyFont="1" applyFill="1" applyBorder="1" applyProtection="1">
      <protection locked="0"/>
    </xf>
    <xf numFmtId="0" fontId="28" fillId="5" borderId="7" xfId="172" applyFont="1" applyFill="1" applyBorder="1" applyAlignment="1" applyProtection="1">
      <alignment horizontal="left"/>
      <protection locked="0"/>
    </xf>
    <xf numFmtId="3" fontId="28" fillId="5" borderId="7" xfId="172" applyNumberFormat="1" applyFont="1" applyFill="1" applyBorder="1" applyProtection="1">
      <protection locked="0"/>
    </xf>
    <xf numFmtId="1" fontId="28" fillId="5" borderId="7" xfId="172" applyNumberFormat="1" applyFon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3" fontId="5" fillId="2" borderId="19" xfId="0" applyNumberFormat="1" applyFont="1" applyFill="1" applyBorder="1"/>
    <xf numFmtId="3" fontId="7" fillId="2" borderId="19" xfId="0" applyNumberFormat="1" applyFont="1" applyFill="1" applyBorder="1" applyAlignment="1">
      <alignment horizontal="left"/>
    </xf>
    <xf numFmtId="3" fontId="5" fillId="2" borderId="21" xfId="0" applyNumberFormat="1" applyFont="1" applyFill="1" applyBorder="1"/>
    <xf numFmtId="0" fontId="7" fillId="2" borderId="22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2" borderId="23" xfId="0" applyFont="1" applyFill="1" applyBorder="1"/>
    <xf numFmtId="14" fontId="7" fillId="2" borderId="0" xfId="0" applyNumberFormat="1" applyFont="1" applyFill="1" applyAlignment="1" applyProtection="1">
      <alignment horizontal="left"/>
      <protection locked="0"/>
    </xf>
    <xf numFmtId="0" fontId="5" fillId="2" borderId="22" xfId="0" applyFont="1" applyFill="1" applyBorder="1"/>
    <xf numFmtId="0" fontId="5" fillId="2" borderId="25" xfId="0" applyFont="1" applyFill="1" applyBorder="1"/>
    <xf numFmtId="0" fontId="5" fillId="2" borderId="18" xfId="0" applyFont="1" applyFill="1" applyBorder="1"/>
    <xf numFmtId="0" fontId="6" fillId="2" borderId="18" xfId="0" applyFont="1" applyFill="1" applyBorder="1" applyAlignment="1">
      <alignment horizontal="left"/>
    </xf>
    <xf numFmtId="0" fontId="5" fillId="2" borderId="26" xfId="0" applyFont="1" applyFill="1" applyBorder="1"/>
    <xf numFmtId="0" fontId="13" fillId="6" borderId="31" xfId="172" applyFont="1" applyFill="1" applyBorder="1" applyAlignment="1">
      <alignment horizontal="center" vertical="center" wrapText="1"/>
    </xf>
    <xf numFmtId="0" fontId="13" fillId="6" borderId="32" xfId="172" applyFont="1" applyFill="1" applyBorder="1" applyAlignment="1">
      <alignment horizontal="center" vertical="center" wrapText="1"/>
    </xf>
    <xf numFmtId="1" fontId="5" fillId="0" borderId="7" xfId="172" applyNumberFormat="1" applyFont="1" applyBorder="1" applyAlignment="1" applyProtection="1">
      <alignment horizontal="center"/>
      <protection locked="0"/>
    </xf>
    <xf numFmtId="3" fontId="12" fillId="5" borderId="23" xfId="172" applyNumberFormat="1" applyFont="1" applyFill="1" applyBorder="1" applyProtection="1">
      <protection locked="0"/>
    </xf>
    <xf numFmtId="1" fontId="5" fillId="5" borderId="22" xfId="172" applyNumberFormat="1" applyFont="1" applyFill="1" applyBorder="1" applyProtection="1">
      <protection locked="0"/>
    </xf>
    <xf numFmtId="0" fontId="12" fillId="5" borderId="0" xfId="172" applyFont="1" applyFill="1" applyAlignment="1" applyProtection="1">
      <alignment horizontal="left"/>
      <protection locked="0"/>
    </xf>
    <xf numFmtId="3" fontId="12" fillId="5" borderId="0" xfId="172" applyNumberFormat="1" applyFont="1" applyFill="1" applyProtection="1">
      <protection locked="0"/>
    </xf>
    <xf numFmtId="0" fontId="4" fillId="5" borderId="24" xfId="0" applyFont="1" applyFill="1" applyBorder="1"/>
    <xf numFmtId="0" fontId="4" fillId="5" borderId="16" xfId="0" applyFont="1" applyFill="1" applyBorder="1"/>
    <xf numFmtId="0" fontId="4" fillId="5" borderId="27" xfId="0" applyFont="1" applyFill="1" applyBorder="1"/>
    <xf numFmtId="0" fontId="20" fillId="0" borderId="0" xfId="172"/>
    <xf numFmtId="0" fontId="12" fillId="0" borderId="0" xfId="172" applyFont="1"/>
    <xf numFmtId="0" fontId="11" fillId="0" borderId="0" xfId="172" applyFont="1"/>
    <xf numFmtId="43" fontId="5" fillId="2" borderId="0" xfId="180" applyFont="1" applyFill="1"/>
    <xf numFmtId="3" fontId="5" fillId="2" borderId="0" xfId="0" applyNumberFormat="1" applyFont="1" applyFill="1"/>
    <xf numFmtId="1" fontId="5" fillId="0" borderId="0" xfId="172" applyNumberFormat="1" applyFont="1" applyProtection="1">
      <protection locked="0"/>
    </xf>
    <xf numFmtId="1" fontId="5" fillId="0" borderId="0" xfId="172" applyNumberFormat="1" applyFont="1" applyAlignment="1" applyProtection="1">
      <alignment horizontal="right"/>
      <protection locked="0"/>
    </xf>
    <xf numFmtId="0" fontId="8" fillId="0" borderId="0" xfId="172" applyFont="1"/>
    <xf numFmtId="1" fontId="5" fillId="0" borderId="36" xfId="172" applyNumberFormat="1" applyFont="1" applyBorder="1" applyAlignment="1" applyProtection="1">
      <alignment horizontal="right"/>
      <protection locked="0"/>
    </xf>
    <xf numFmtId="0" fontId="8" fillId="0" borderId="37" xfId="172" applyFont="1" applyBorder="1"/>
    <xf numFmtId="1" fontId="5" fillId="0" borderId="40" xfId="172" applyNumberFormat="1" applyFont="1" applyBorder="1" applyAlignment="1" applyProtection="1">
      <alignment horizontal="right"/>
      <protection locked="0"/>
    </xf>
    <xf numFmtId="1" fontId="5" fillId="0" borderId="41" xfId="172" applyNumberFormat="1" applyFont="1" applyBorder="1" applyProtection="1">
      <protection locked="0"/>
    </xf>
    <xf numFmtId="1" fontId="5" fillId="0" borderId="41" xfId="172" applyNumberFormat="1" applyFont="1" applyBorder="1" applyAlignment="1" applyProtection="1">
      <alignment horizontal="right"/>
      <protection locked="0"/>
    </xf>
    <xf numFmtId="0" fontId="8" fillId="0" borderId="41" xfId="172" applyFont="1" applyBorder="1"/>
    <xf numFmtId="0" fontId="8" fillId="0" borderId="42" xfId="172" applyFont="1" applyBorder="1"/>
    <xf numFmtId="0" fontId="14" fillId="0" borderId="33" xfId="172" applyFont="1" applyBorder="1" applyAlignment="1">
      <alignment horizontal="left"/>
    </xf>
    <xf numFmtId="0" fontId="14" fillId="0" borderId="34" xfId="172" applyFont="1" applyBorder="1" applyAlignment="1">
      <alignment horizontal="left"/>
    </xf>
    <xf numFmtId="0" fontId="12" fillId="0" borderId="34" xfId="172" applyFont="1" applyBorder="1"/>
    <xf numFmtId="0" fontId="14" fillId="0" borderId="35" xfId="172" applyFont="1" applyBorder="1" applyAlignment="1">
      <alignment horizontal="right"/>
    </xf>
    <xf numFmtId="0" fontId="14" fillId="0" borderId="36" xfId="172" applyFont="1" applyBorder="1" applyAlignment="1">
      <alignment horizontal="left"/>
    </xf>
    <xf numFmtId="0" fontId="14" fillId="0" borderId="0" xfId="172" applyFont="1" applyAlignment="1">
      <alignment horizontal="left"/>
    </xf>
    <xf numFmtId="0" fontId="12" fillId="0" borderId="43" xfId="172" applyFont="1" applyBorder="1"/>
    <xf numFmtId="0" fontId="12" fillId="0" borderId="37" xfId="172" applyFont="1" applyBorder="1"/>
    <xf numFmtId="1" fontId="14" fillId="0" borderId="0" xfId="172" applyNumberFormat="1" applyFont="1" applyAlignment="1">
      <alignment horizontal="left"/>
    </xf>
    <xf numFmtId="14" fontId="14" fillId="0" borderId="0" xfId="172" applyNumberFormat="1" applyFont="1" applyAlignment="1">
      <alignment horizontal="left"/>
    </xf>
    <xf numFmtId="0" fontId="12" fillId="0" borderId="36" xfId="172" applyFont="1" applyBorder="1"/>
    <xf numFmtId="0" fontId="14" fillId="0" borderId="38" xfId="172" applyFont="1" applyBorder="1" applyAlignment="1">
      <alignment horizontal="center" vertical="center" wrapText="1"/>
    </xf>
    <xf numFmtId="0" fontId="14" fillId="0" borderId="7" xfId="172" applyFont="1" applyBorder="1" applyAlignment="1">
      <alignment horizontal="center" vertical="center" wrapText="1"/>
    </xf>
    <xf numFmtId="0" fontId="14" fillId="0" borderId="39" xfId="172" applyFont="1" applyBorder="1" applyAlignment="1">
      <alignment horizontal="center" vertical="center" wrapText="1"/>
    </xf>
    <xf numFmtId="1" fontId="29" fillId="0" borderId="38" xfId="172" applyNumberFormat="1" applyFont="1" applyBorder="1"/>
    <xf numFmtId="0" fontId="29" fillId="0" borderId="7" xfId="172" applyFont="1" applyBorder="1" applyAlignment="1">
      <alignment horizontal="left"/>
    </xf>
    <xf numFmtId="0" fontId="29" fillId="0" borderId="7" xfId="172" applyFont="1" applyBorder="1" applyAlignment="1">
      <alignment horizontal="center"/>
    </xf>
    <xf numFmtId="1" fontId="29" fillId="0" borderId="7" xfId="172" applyNumberFormat="1" applyFont="1" applyBorder="1"/>
    <xf numFmtId="3" fontId="29" fillId="0" borderId="7" xfId="172" applyNumberFormat="1" applyFont="1" applyBorder="1"/>
    <xf numFmtId="3" fontId="29" fillId="0" borderId="39" xfId="172" applyNumberFormat="1" applyFont="1" applyBorder="1"/>
    <xf numFmtId="4" fontId="29" fillId="0" borderId="7" xfId="172" applyNumberFormat="1" applyFont="1" applyBorder="1"/>
    <xf numFmtId="3" fontId="29" fillId="0" borderId="7" xfId="172" applyNumberFormat="1" applyFont="1" applyBorder="1" applyAlignment="1">
      <alignment horizontal="left"/>
    </xf>
    <xf numFmtId="49" fontId="29" fillId="0" borderId="7" xfId="183" applyNumberFormat="1" applyFont="1" applyBorder="1" applyAlignment="1">
      <alignment horizontal="center"/>
    </xf>
    <xf numFmtId="0" fontId="29" fillId="0" borderId="7" xfId="183" applyFont="1" applyBorder="1" applyAlignment="1">
      <alignment horizontal="center"/>
    </xf>
    <xf numFmtId="3" fontId="29" fillId="0" borderId="39" xfId="172" applyNumberFormat="1" applyFont="1" applyBorder="1" applyAlignment="1">
      <alignment horizontal="right"/>
    </xf>
    <xf numFmtId="0" fontId="20" fillId="0" borderId="36" xfId="172" applyBorder="1"/>
    <xf numFmtId="0" fontId="20" fillId="0" borderId="37" xfId="172" applyBorder="1"/>
    <xf numFmtId="1" fontId="5" fillId="0" borderId="36" xfId="172" applyNumberFormat="1" applyFont="1" applyBorder="1" applyAlignment="1">
      <alignment horizontal="right"/>
    </xf>
    <xf numFmtId="1" fontId="5" fillId="0" borderId="0" xfId="172" applyNumberFormat="1" applyFont="1"/>
    <xf numFmtId="1" fontId="5" fillId="0" borderId="0" xfId="172" applyNumberFormat="1" applyFont="1" applyAlignment="1">
      <alignment horizontal="right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</cellXfs>
  <cellStyles count="195">
    <cellStyle name="‚" xfId="1"/>
    <cellStyle name="‚_FLUJO DE EFECTIVO DIC 2010" xfId="2"/>
    <cellStyle name="‚_FLUJO DE EFECTIVO DIC 2010_FLUJO EFECTIVO DE MARZO 2011" xfId="3"/>
    <cellStyle name="‚_FLUJO DE EFECTIVO DIC 2010_FLUJO EFECTIVO DE MARZO 2011 2" xfId="4"/>
    <cellStyle name="‚_FLUJO EFECTIVO 2009" xfId="5"/>
    <cellStyle name="‚_FLUJO EFECTIVO 2009_FLUJO EFECTIVO DE MARZO 2011" xfId="6"/>
    <cellStyle name="‚_FLUJO EFECTIVO 2009_FLUJO EFECTIVO DE MARZO 2011 2" xfId="7"/>
    <cellStyle name="‚_FLUJO EFECTIVO DE MARZO 2011" xfId="8"/>
    <cellStyle name="‚_FLUJO EFECTIVO DE MARZO 2011 2" xfId="9"/>
    <cellStyle name="‚_MATRIZ  DIC 2008" xfId="10"/>
    <cellStyle name="‚_MATRIZ  DIC 2008_1" xfId="11"/>
    <cellStyle name="‚_MATRIZ  DIC 2008_1_FLUJO EFECTIVO DE MARZO 2011" xfId="12"/>
    <cellStyle name="‚_MATRIZ  DIC 2008_1_FLUJO EFECTIVO DE MARZO 2011 2" xfId="13"/>
    <cellStyle name="‚_MATRIZ  DIC 2008_FLUJO EFECTIVO DE MARZO 2011" xfId="14"/>
    <cellStyle name="‚_MATRIZ  DIC 2008_FLUJO EFECTIVO DE MARZO 2011 2" xfId="15"/>
    <cellStyle name="‚_MATRIZ  DIC 2008_MATRIZ  MARZO2009" xfId="16"/>
    <cellStyle name="‚_MATRIZ  DIC 2008_MATRIZ  MARZO2009_FLUJO EFECTIVO DE MARZO 2011" xfId="17"/>
    <cellStyle name="‚_MATRIZ  DIC 2008_MATRIZ  MARZO2009_FLUJO EFECTIVO DE MARZO 2011 2" xfId="18"/>
    <cellStyle name="‚_MATRIZ  SEP 2009" xfId="19"/>
    <cellStyle name="‚_MATRIZ  SEP 2009_FLUJO EFECTIVO DE MARZO 2011" xfId="20"/>
    <cellStyle name="‚_MATRIZ  SEP 2009_FLUJO EFECTIVO DE MARZO 2011 2" xfId="21"/>
    <cellStyle name="„" xfId="22"/>
    <cellStyle name="„_FLUJO DE EFECTIVO DIC 2010" xfId="23"/>
    <cellStyle name="„_FLUJO DE EFECTIVO DIC 2010_FLUJO EFECTIVO DE MARZO 2011" xfId="24"/>
    <cellStyle name="„_FLUJO DE EFECTIVO DIC 2010_FLUJO EFECTIVO DE MARZO 2011 2" xfId="25"/>
    <cellStyle name="„_FLUJO EFECTIVO 2009" xfId="26"/>
    <cellStyle name="„_FLUJO EFECTIVO 2009_FLUJO EFECTIVO DE MARZO 2011" xfId="27"/>
    <cellStyle name="„_FLUJO EFECTIVO 2009_FLUJO EFECTIVO DE MARZO 2011 2" xfId="28"/>
    <cellStyle name="„_FLUJO EFECTIVO DE MARZO 2011" xfId="29"/>
    <cellStyle name="„_FLUJO EFECTIVO DE MARZO 2011 2" xfId="30"/>
    <cellStyle name="„_MATRIZ  DIC 2008" xfId="31"/>
    <cellStyle name="„_MATRIZ  DIC 2008_1" xfId="32"/>
    <cellStyle name="„_MATRIZ  DIC 2008_1_FLUJO EFECTIVO DE MARZO 2011" xfId="33"/>
    <cellStyle name="„_MATRIZ  DIC 2008_1_FLUJO EFECTIVO DE MARZO 2011 2" xfId="34"/>
    <cellStyle name="„_MATRIZ  DIC 2008_FLUJO EFECTIVO DE MARZO 2011" xfId="35"/>
    <cellStyle name="„_MATRIZ  DIC 2008_FLUJO EFECTIVO DE MARZO 2011 2" xfId="36"/>
    <cellStyle name="„_MATRIZ  DIC 2008_MATRIZ  MARZO2009" xfId="37"/>
    <cellStyle name="„_MATRIZ  DIC 2008_MATRIZ  MARZO2009_FLUJO EFECTIVO DE MARZO 2011" xfId="38"/>
    <cellStyle name="„_MATRIZ  DIC 2008_MATRIZ  MARZO2009_FLUJO EFECTIVO DE MARZO 2011 2" xfId="39"/>
    <cellStyle name="„_MATRIZ  SEP 2009" xfId="40"/>
    <cellStyle name="„_MATRIZ  SEP 2009_FLUJO EFECTIVO DE MARZO 2011" xfId="41"/>
    <cellStyle name="„_MATRIZ  SEP 2009_FLUJO EFECTIVO DE MARZO 2011 2" xfId="42"/>
    <cellStyle name="€" xfId="43"/>
    <cellStyle name="€_FLUJO DE EFECTIVO DIC 2010" xfId="44"/>
    <cellStyle name="€_FLUJO DE EFECTIVO DIC 2010_FLUJO EFECTIVO DE MARZO 2011" xfId="45"/>
    <cellStyle name="€_FLUJO DE EFECTIVO DIC 2010_FLUJO EFECTIVO DE MARZO 2011 2" xfId="46"/>
    <cellStyle name="€_FLUJO EFECTIVO 2009" xfId="47"/>
    <cellStyle name="€_FLUJO EFECTIVO 2009_FLUJO EFECTIVO DE MARZO 2011" xfId="48"/>
    <cellStyle name="€_FLUJO EFECTIVO 2009_FLUJO EFECTIVO DE MARZO 2011 2" xfId="49"/>
    <cellStyle name="€_FLUJO EFECTIVO DE MARZO 2011" xfId="50"/>
    <cellStyle name="€_FLUJO EFECTIVO DE MARZO 2011 2" xfId="51"/>
    <cellStyle name="€_MATRIZ  DIC 2008" xfId="52"/>
    <cellStyle name="€_MATRIZ  DIC 2008_1" xfId="53"/>
    <cellStyle name="€_MATRIZ  DIC 2008_1_FLUJO EFECTIVO DE MARZO 2011" xfId="54"/>
    <cellStyle name="€_MATRIZ  DIC 2008_1_FLUJO EFECTIVO DE MARZO 2011 2" xfId="55"/>
    <cellStyle name="€_MATRIZ  DIC 2008_FLUJO EFECTIVO DE MARZO 2011" xfId="56"/>
    <cellStyle name="€_MATRIZ  DIC 2008_FLUJO EFECTIVO DE MARZO 2011 2" xfId="57"/>
    <cellStyle name="€_MATRIZ  DIC 2008_MATRIZ  MARZO2009" xfId="58"/>
    <cellStyle name="€_MATRIZ  DIC 2008_MATRIZ  MARZO2009_FLUJO EFECTIVO DE MARZO 2011" xfId="59"/>
    <cellStyle name="€_MATRIZ  DIC 2008_MATRIZ  MARZO2009_FLUJO EFECTIVO DE MARZO 2011 2" xfId="60"/>
    <cellStyle name="€_MATRIZ  SEP 2009" xfId="61"/>
    <cellStyle name="€_MATRIZ  SEP 2009_FLUJO EFECTIVO DE MARZO 2011" xfId="62"/>
    <cellStyle name="€_MATRIZ  SEP 2009_FLUJO EFECTIVO DE MARZO 2011 2" xfId="63"/>
    <cellStyle name="…" xfId="64"/>
    <cellStyle name="…_FLUJO DE EFECTIVO DIC 2010" xfId="65"/>
    <cellStyle name="…_FLUJO DE EFECTIVO DIC 2010_FLUJO EFECTIVO DE MARZO 2011" xfId="66"/>
    <cellStyle name="…_FLUJO DE EFECTIVO DIC 2010_FLUJO EFECTIVO DE MARZO 2011 2" xfId="67"/>
    <cellStyle name="…_FLUJO EFECTIVO 2009" xfId="68"/>
    <cellStyle name="…_FLUJO EFECTIVO 2009_FLUJO EFECTIVO DE MARZO 2011" xfId="69"/>
    <cellStyle name="…_FLUJO EFECTIVO 2009_FLUJO EFECTIVO DE MARZO 2011 2" xfId="70"/>
    <cellStyle name="…_FLUJO EFECTIVO DE MARZO 2011" xfId="71"/>
    <cellStyle name="…_FLUJO EFECTIVO DE MARZO 2011 2" xfId="72"/>
    <cellStyle name="…_MATRIZ  DIC 2008" xfId="73"/>
    <cellStyle name="…_MATRIZ  DIC 2008_1" xfId="74"/>
    <cellStyle name="…_MATRIZ  DIC 2008_1_FLUJO EFECTIVO DE MARZO 2011" xfId="75"/>
    <cellStyle name="…_MATRIZ  DIC 2008_1_FLUJO EFECTIVO DE MARZO 2011 2" xfId="76"/>
    <cellStyle name="…_MATRIZ  DIC 2008_FLUJO EFECTIVO DE MARZO 2011" xfId="77"/>
    <cellStyle name="…_MATRIZ  DIC 2008_FLUJO EFECTIVO DE MARZO 2011 2" xfId="78"/>
    <cellStyle name="…_MATRIZ  DIC 2008_MATRIZ  MARZO2009" xfId="79"/>
    <cellStyle name="…_MATRIZ  DIC 2008_MATRIZ  MARZO2009_FLUJO EFECTIVO DE MARZO 2011" xfId="80"/>
    <cellStyle name="…_MATRIZ  DIC 2008_MATRIZ  MARZO2009_FLUJO EFECTIVO DE MARZO 2011 2" xfId="81"/>
    <cellStyle name="…_MATRIZ  SEP 2009" xfId="82"/>
    <cellStyle name="…_MATRIZ  SEP 2009_FLUJO EFECTIVO DE MARZO 2011" xfId="83"/>
    <cellStyle name="…_MATRIZ  SEP 2009_FLUJO EFECTIVO DE MARZO 2011 2" xfId="84"/>
    <cellStyle name="†" xfId="85"/>
    <cellStyle name="†_FLUJO DE EFECTIVO DIC 2010" xfId="86"/>
    <cellStyle name="†_FLUJO DE EFECTIVO DIC 2010_FLUJO EFECTIVO DE MARZO 2011" xfId="87"/>
    <cellStyle name="†_FLUJO DE EFECTIVO DIC 2010_FLUJO EFECTIVO DE MARZO 2011 2" xfId="88"/>
    <cellStyle name="†_FLUJO EFECTIVO 2009" xfId="89"/>
    <cellStyle name="†_FLUJO EFECTIVO 2009_FLUJO EFECTIVO DE MARZO 2011" xfId="90"/>
    <cellStyle name="†_FLUJO EFECTIVO 2009_FLUJO EFECTIVO DE MARZO 2011 2" xfId="91"/>
    <cellStyle name="†_FLUJO EFECTIVO DE MARZO 2011" xfId="92"/>
    <cellStyle name="†_FLUJO EFECTIVO DE MARZO 2011 2" xfId="93"/>
    <cellStyle name="†_MATRIZ  DIC 2008" xfId="94"/>
    <cellStyle name="†_MATRIZ  DIC 2008_1" xfId="95"/>
    <cellStyle name="†_MATRIZ  DIC 2008_1_FLUJO EFECTIVO DE MARZO 2011" xfId="96"/>
    <cellStyle name="†_MATRIZ  DIC 2008_1_FLUJO EFECTIVO DE MARZO 2011 2" xfId="97"/>
    <cellStyle name="†_MATRIZ  DIC 2008_FLUJO EFECTIVO DE MARZO 2011" xfId="98"/>
    <cellStyle name="†_MATRIZ  DIC 2008_FLUJO EFECTIVO DE MARZO 2011 2" xfId="99"/>
    <cellStyle name="†_MATRIZ  DIC 2008_MATRIZ  MARZO2009" xfId="100"/>
    <cellStyle name="†_MATRIZ  DIC 2008_MATRIZ  MARZO2009_FLUJO EFECTIVO DE MARZO 2011" xfId="101"/>
    <cellStyle name="†_MATRIZ  DIC 2008_MATRIZ  MARZO2009_FLUJO EFECTIVO DE MARZO 2011 2" xfId="102"/>
    <cellStyle name="†_MATRIZ  SEP 2009" xfId="103"/>
    <cellStyle name="†_MATRIZ  SEP 2009_FLUJO EFECTIVO DE MARZO 2011" xfId="104"/>
    <cellStyle name="†_MATRIZ  SEP 2009_FLUJO EFECTIVO DE MARZO 2011 2" xfId="105"/>
    <cellStyle name="‡" xfId="106"/>
    <cellStyle name="‡_FLUJO DE EFECTIVO DIC 2010" xfId="107"/>
    <cellStyle name="‡_FLUJO DE EFECTIVO DIC 2010_FLUJO EFECTIVO DE MARZO 2011" xfId="108"/>
    <cellStyle name="‡_FLUJO DE EFECTIVO DIC 2010_FLUJO EFECTIVO DE MARZO 2011 2" xfId="109"/>
    <cellStyle name="‡_FLUJO EFECTIVO 2009" xfId="110"/>
    <cellStyle name="‡_FLUJO EFECTIVO 2009_FLUJO EFECTIVO DE MARZO 2011" xfId="111"/>
    <cellStyle name="‡_FLUJO EFECTIVO 2009_FLUJO EFECTIVO DE MARZO 2011 2" xfId="112"/>
    <cellStyle name="‡_FLUJO EFECTIVO DE MARZO 2011" xfId="113"/>
    <cellStyle name="‡_FLUJO EFECTIVO DE MARZO 2011 2" xfId="114"/>
    <cellStyle name="‡_MATRIZ  DIC 2008" xfId="115"/>
    <cellStyle name="‡_MATRIZ  DIC 2008_1" xfId="116"/>
    <cellStyle name="‡_MATRIZ  DIC 2008_1_FLUJO EFECTIVO DE MARZO 2011" xfId="117"/>
    <cellStyle name="‡_MATRIZ  DIC 2008_1_FLUJO EFECTIVO DE MARZO 2011 2" xfId="118"/>
    <cellStyle name="‡_MATRIZ  DIC 2008_FLUJO EFECTIVO DE MARZO 2011" xfId="119"/>
    <cellStyle name="‡_MATRIZ  DIC 2008_FLUJO EFECTIVO DE MARZO 2011 2" xfId="120"/>
    <cellStyle name="‡_MATRIZ  DIC 2008_MATRIZ  MARZO2009" xfId="121"/>
    <cellStyle name="‡_MATRIZ  DIC 2008_MATRIZ  MARZO2009_FLUJO EFECTIVO DE MARZO 2011" xfId="122"/>
    <cellStyle name="‡_MATRIZ  DIC 2008_MATRIZ  MARZO2009_FLUJO EFECTIVO DE MARZO 2011 2" xfId="123"/>
    <cellStyle name="‡_MATRIZ  SEP 2009" xfId="124"/>
    <cellStyle name="‡_MATRIZ  SEP 2009_FLUJO EFECTIVO DE MARZO 2011" xfId="125"/>
    <cellStyle name="‡_MATRIZ  SEP 2009_FLUJO EFECTIVO DE MARZO 2011 2" xfId="126"/>
    <cellStyle name="" xfId="127"/>
    <cellStyle name="_FLUJO DE EFECTIVO DIC 2010" xfId="128"/>
    <cellStyle name="_FLUJO DE EFECTIVO DIC 2010_FLUJO EFECTIVO DE MARZO 2011" xfId="129"/>
    <cellStyle name="_FLUJO DE EFECTIVO DIC 2010_FLUJO EFECTIVO DE MARZO 2011 2" xfId="130"/>
    <cellStyle name="_FLUJO EFECTIVO 2009" xfId="131"/>
    <cellStyle name="_FLUJO EFECTIVO 2009_FLUJO EFECTIVO DE MARZO 2011" xfId="132"/>
    <cellStyle name="_FLUJO EFECTIVO 2009_FLUJO EFECTIVO DE MARZO 2011 2" xfId="133"/>
    <cellStyle name="_FLUJO EFECTIVO DE MARZO 2011" xfId="134"/>
    <cellStyle name="_FLUJO EFECTIVO DE MARZO 2011 2" xfId="135"/>
    <cellStyle name="_MATRIZ  DIC 2008" xfId="136"/>
    <cellStyle name="_MATRIZ  DIC 2008_1" xfId="137"/>
    <cellStyle name="_MATRIZ  DIC 2008_1_FLUJO EFECTIVO DE MARZO 2011" xfId="138"/>
    <cellStyle name="_MATRIZ  DIC 2008_1_FLUJO EFECTIVO DE MARZO 2011 2" xfId="139"/>
    <cellStyle name="_MATRIZ  DIC 2008_FLUJO EFECTIVO DE MARZO 2011" xfId="140"/>
    <cellStyle name="_MATRIZ  DIC 2008_FLUJO EFECTIVO DE MARZO 2011 2" xfId="141"/>
    <cellStyle name="_MATRIZ  DIC 2008_MATRIZ  MARZO2009" xfId="142"/>
    <cellStyle name="_MATRIZ  DIC 2008_MATRIZ  MARZO2009_FLUJO EFECTIVO DE MARZO 2011" xfId="143"/>
    <cellStyle name="_MATRIZ  DIC 2008_MATRIZ  MARZO2009_FLUJO EFECTIVO DE MARZO 2011 2" xfId="144"/>
    <cellStyle name="_MATRIZ  SEP 2009" xfId="145"/>
    <cellStyle name="_MATRIZ  SEP 2009_FLUJO EFECTIVO DE MARZO 2011" xfId="146"/>
    <cellStyle name="_MATRIZ  SEP 2009_FLUJO EFECTIVO DE MARZO 2011 2" xfId="147"/>
    <cellStyle name="ƒ" xfId="148"/>
    <cellStyle name="ƒ_FLUJO DE EFECTIVO DIC 2010" xfId="149"/>
    <cellStyle name="ƒ_FLUJO DE EFECTIVO DIC 2010_FLUJO EFECTIVO DE MARZO 2011" xfId="150"/>
    <cellStyle name="ƒ_FLUJO DE EFECTIVO DIC 2010_FLUJO EFECTIVO DE MARZO 2011 2" xfId="151"/>
    <cellStyle name="ƒ_FLUJO EFECTIVO 2009" xfId="152"/>
    <cellStyle name="ƒ_FLUJO EFECTIVO 2009_FLUJO EFECTIVO DE MARZO 2011" xfId="153"/>
    <cellStyle name="ƒ_FLUJO EFECTIVO 2009_FLUJO EFECTIVO DE MARZO 2011 2" xfId="154"/>
    <cellStyle name="ƒ_FLUJO EFECTIVO DE MARZO 2011" xfId="155"/>
    <cellStyle name="ƒ_FLUJO EFECTIVO DE MARZO 2011 2" xfId="156"/>
    <cellStyle name="ƒ_MATRIZ  DIC 2008" xfId="157"/>
    <cellStyle name="ƒ_MATRIZ  DIC 2008_1" xfId="158"/>
    <cellStyle name="ƒ_MATRIZ  DIC 2008_1_FLUJO EFECTIVO DE MARZO 2011" xfId="159"/>
    <cellStyle name="ƒ_MATRIZ  DIC 2008_1_FLUJO EFECTIVO DE MARZO 2011 2" xfId="160"/>
    <cellStyle name="ƒ_MATRIZ  DIC 2008_FLUJO EFECTIVO DE MARZO 2011" xfId="161"/>
    <cellStyle name="ƒ_MATRIZ  DIC 2008_FLUJO EFECTIVO DE MARZO 2011 2" xfId="162"/>
    <cellStyle name="ƒ_MATRIZ  DIC 2008_MATRIZ  MARZO2009" xfId="163"/>
    <cellStyle name="ƒ_MATRIZ  DIC 2008_MATRIZ  MARZO2009_FLUJO EFECTIVO DE MARZO 2011" xfId="164"/>
    <cellStyle name="ƒ_MATRIZ  DIC 2008_MATRIZ  MARZO2009_FLUJO EFECTIVO DE MARZO 2011 2" xfId="165"/>
    <cellStyle name="ƒ_MATRIZ  SEP 2009" xfId="166"/>
    <cellStyle name="ƒ_MATRIZ  SEP 2009_FLUJO EFECTIVO DE MARZO 2011" xfId="167"/>
    <cellStyle name="ƒ_MATRIZ  SEP 2009_FLUJO EFECTIVO DE MARZO 2011 2" xfId="168"/>
    <cellStyle name="Millares" xfId="180" builtinId="3"/>
    <cellStyle name="Millares 2" xfId="169"/>
    <cellStyle name="Millares 2 2" xfId="170"/>
    <cellStyle name="Millares 2 2 2" xfId="182"/>
    <cellStyle name="Millares 2 3" xfId="181"/>
    <cellStyle name="Millares 3" xfId="189"/>
    <cellStyle name="Neutral" xfId="171" builtinId="28" customBuiltin="1"/>
    <cellStyle name="Normal" xfId="0" builtinId="0"/>
    <cellStyle name="Normal 2" xfId="172"/>
    <cellStyle name="Normal 2 2" xfId="183"/>
    <cellStyle name="Normal 2 3" xfId="192"/>
    <cellStyle name="Normal 3" xfId="173"/>
    <cellStyle name="Normal 3 2" xfId="184"/>
    <cellStyle name="Normal 3 3" xfId="190"/>
    <cellStyle name="Normal 4" xfId="193"/>
    <cellStyle name="Normal 5" xfId="174"/>
    <cellStyle name="Normal 5 2" xfId="185"/>
    <cellStyle name="Normal 6" xfId="194"/>
    <cellStyle name="Notas 2" xfId="175"/>
    <cellStyle name="Notas 2 2" xfId="186"/>
    <cellStyle name="Notas 2 3" xfId="191"/>
    <cellStyle name="Porcentaje 2" xfId="176"/>
    <cellStyle name="Porcentaje 2 2" xfId="187"/>
    <cellStyle name="Porcentual 2" xfId="177"/>
    <cellStyle name="Porcentual 2 2" xfId="188"/>
    <cellStyle name="þ_x001d_ð'_x000c_ïþ÷_x000c_âþU_x0001_´_x0006__x0009__x0008__x0007__x0001__x0001_" xfId="178"/>
    <cellStyle name="Total" xfId="179" builtinId="25" customBuiltin="1"/>
  </cellStyles>
  <dxfs count="0"/>
  <tableStyles count="0" defaultTableStyle="TableStyleMedium9" defaultPivotStyle="PivotStyleLight16"/>
  <colors>
    <mruColors>
      <color rgb="FFE8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34"/>
  <sheetViews>
    <sheetView showGridLines="0" tabSelected="1" view="pageBreakPreview" topLeftCell="A24" zoomScale="60" zoomScaleNormal="60" workbookViewId="0">
      <selection activeCell="A8" sqref="A8:F59"/>
    </sheetView>
  </sheetViews>
  <sheetFormatPr baseColWidth="10" defaultColWidth="11.41015625" defaultRowHeight="12.7" x14ac:dyDescent="0.4"/>
  <cols>
    <col min="1" max="1" width="31.87890625" style="72" bestFit="1" customWidth="1"/>
    <col min="2" max="2" width="68" style="72" customWidth="1"/>
    <col min="3" max="3" width="33.87890625" style="72" bestFit="1" customWidth="1"/>
    <col min="4" max="4" width="99.29296875" style="72" customWidth="1"/>
    <col min="5" max="5" width="35.5859375" style="72" customWidth="1"/>
    <col min="6" max="6" width="35.1171875" style="72" customWidth="1"/>
    <col min="7" max="16384" width="11.41015625" style="72"/>
  </cols>
  <sheetData>
    <row r="1" spans="1:6" ht="17.7" x14ac:dyDescent="0.55000000000000004">
      <c r="A1" s="87" t="s">
        <v>0</v>
      </c>
      <c r="B1" s="88" t="s">
        <v>1</v>
      </c>
      <c r="C1" s="89"/>
      <c r="D1" s="89"/>
      <c r="E1" s="89"/>
      <c r="F1" s="90" t="s">
        <v>72</v>
      </c>
    </row>
    <row r="2" spans="1:6" ht="17.7" x14ac:dyDescent="0.55000000000000004">
      <c r="A2" s="91" t="s">
        <v>2</v>
      </c>
      <c r="B2" s="92" t="s">
        <v>73</v>
      </c>
      <c r="C2" s="73"/>
      <c r="D2" s="73"/>
      <c r="E2" s="73"/>
      <c r="F2" s="93"/>
    </row>
    <row r="3" spans="1:6" ht="17.7" x14ac:dyDescent="0.55000000000000004">
      <c r="A3" s="91" t="s">
        <v>3</v>
      </c>
      <c r="B3" s="92" t="s">
        <v>4</v>
      </c>
      <c r="C3" s="73"/>
      <c r="D3" s="73"/>
      <c r="E3" s="73"/>
      <c r="F3" s="94"/>
    </row>
    <row r="4" spans="1:6" ht="17.7" x14ac:dyDescent="0.55000000000000004">
      <c r="A4" s="91" t="s">
        <v>5</v>
      </c>
      <c r="B4" s="95">
        <v>235111001</v>
      </c>
      <c r="C4" s="73"/>
      <c r="D4" s="73"/>
      <c r="E4" s="73"/>
      <c r="F4" s="94"/>
    </row>
    <row r="5" spans="1:6" ht="17.7" x14ac:dyDescent="0.55000000000000004">
      <c r="A5" s="91" t="s">
        <v>6</v>
      </c>
      <c r="B5" s="96" t="s">
        <v>155</v>
      </c>
      <c r="C5" s="73"/>
      <c r="D5" s="73"/>
      <c r="E5" s="73"/>
      <c r="F5" s="94"/>
    </row>
    <row r="6" spans="1:6" ht="17.7" x14ac:dyDescent="0.55000000000000004">
      <c r="A6" s="97"/>
      <c r="B6" s="73"/>
      <c r="C6" s="73"/>
      <c r="D6" s="73"/>
      <c r="E6" s="92" t="s">
        <v>7</v>
      </c>
      <c r="F6" s="94"/>
    </row>
    <row r="7" spans="1:6" s="73" customFormat="1" ht="63.75" customHeight="1" x14ac:dyDescent="0.5">
      <c r="A7" s="98" t="s">
        <v>74</v>
      </c>
      <c r="B7" s="99" t="s">
        <v>75</v>
      </c>
      <c r="C7" s="99" t="s">
        <v>76</v>
      </c>
      <c r="D7" s="99" t="s">
        <v>77</v>
      </c>
      <c r="E7" s="99" t="s">
        <v>78</v>
      </c>
      <c r="F7" s="100" t="s">
        <v>79</v>
      </c>
    </row>
    <row r="8" spans="1:6" s="74" customFormat="1" ht="22.35" x14ac:dyDescent="0.65">
      <c r="A8" s="101" t="s">
        <v>111</v>
      </c>
      <c r="B8" s="102" t="s">
        <v>81</v>
      </c>
      <c r="C8" s="103">
        <v>923272759</v>
      </c>
      <c r="D8" s="104" t="s">
        <v>82</v>
      </c>
      <c r="E8" s="105">
        <v>0</v>
      </c>
      <c r="F8" s="106">
        <v>80000000</v>
      </c>
    </row>
    <row r="9" spans="1:6" s="74" customFormat="1" ht="22.35" x14ac:dyDescent="0.65">
      <c r="A9" s="101" t="s">
        <v>112</v>
      </c>
      <c r="B9" s="102" t="s">
        <v>99</v>
      </c>
      <c r="C9" s="103">
        <v>923273381</v>
      </c>
      <c r="D9" s="104" t="s">
        <v>95</v>
      </c>
      <c r="E9" s="105">
        <v>0</v>
      </c>
      <c r="F9" s="106">
        <v>16092421363</v>
      </c>
    </row>
    <row r="10" spans="1:6" s="74" customFormat="1" ht="22.35" x14ac:dyDescent="0.65">
      <c r="A10" s="101" t="s">
        <v>134</v>
      </c>
      <c r="B10" s="102" t="s">
        <v>135</v>
      </c>
      <c r="C10" s="103">
        <v>230111001</v>
      </c>
      <c r="D10" s="104" t="s">
        <v>107</v>
      </c>
      <c r="E10" s="107">
        <v>19495</v>
      </c>
      <c r="F10" s="106">
        <v>0</v>
      </c>
    </row>
    <row r="11" spans="1:6" s="74" customFormat="1" ht="22.35" x14ac:dyDescent="0.65">
      <c r="A11" s="101" t="s">
        <v>136</v>
      </c>
      <c r="B11" s="102" t="s">
        <v>137</v>
      </c>
      <c r="C11" s="103">
        <v>230111001</v>
      </c>
      <c r="D11" s="104" t="s">
        <v>107</v>
      </c>
      <c r="E11" s="107">
        <v>1648460</v>
      </c>
      <c r="F11" s="106">
        <v>0</v>
      </c>
    </row>
    <row r="12" spans="1:6" s="74" customFormat="1" ht="22.35" x14ac:dyDescent="0.65">
      <c r="A12" s="101" t="s">
        <v>113</v>
      </c>
      <c r="B12" s="102" t="s">
        <v>114</v>
      </c>
      <c r="C12" s="103">
        <v>230111001</v>
      </c>
      <c r="D12" s="104" t="s">
        <v>107</v>
      </c>
      <c r="E12" s="107">
        <v>300162</v>
      </c>
      <c r="F12" s="106">
        <v>0</v>
      </c>
    </row>
    <row r="13" spans="1:6" s="74" customFormat="1" ht="22.35" x14ac:dyDescent="0.65">
      <c r="A13" s="101" t="s">
        <v>113</v>
      </c>
      <c r="B13" s="108" t="s">
        <v>114</v>
      </c>
      <c r="C13" s="103">
        <v>223211001</v>
      </c>
      <c r="D13" s="104" t="s">
        <v>115</v>
      </c>
      <c r="E13" s="107">
        <v>47053000</v>
      </c>
      <c r="F13" s="106">
        <v>0</v>
      </c>
    </row>
    <row r="14" spans="1:6" s="74" customFormat="1" ht="22.35" x14ac:dyDescent="0.65">
      <c r="A14" s="101" t="s">
        <v>113</v>
      </c>
      <c r="B14" s="102" t="s">
        <v>114</v>
      </c>
      <c r="C14" s="103">
        <v>222011001</v>
      </c>
      <c r="D14" s="104" t="s">
        <v>85</v>
      </c>
      <c r="E14" s="107">
        <v>33887650</v>
      </c>
      <c r="F14" s="106">
        <v>0</v>
      </c>
    </row>
    <row r="15" spans="1:6" s="74" customFormat="1" ht="22.35" x14ac:dyDescent="0.65">
      <c r="A15" s="101" t="s">
        <v>113</v>
      </c>
      <c r="B15" s="102" t="s">
        <v>114</v>
      </c>
      <c r="C15" s="109">
        <v>923272791</v>
      </c>
      <c r="D15" s="104" t="s">
        <v>139</v>
      </c>
      <c r="E15" s="107">
        <v>201851.41</v>
      </c>
      <c r="F15" s="106">
        <v>0</v>
      </c>
    </row>
    <row r="16" spans="1:6" s="74" customFormat="1" ht="22.35" x14ac:dyDescent="0.65">
      <c r="A16" s="101" t="s">
        <v>113</v>
      </c>
      <c r="B16" s="102" t="s">
        <v>114</v>
      </c>
      <c r="C16" s="103">
        <v>41100000</v>
      </c>
      <c r="D16" s="104" t="s">
        <v>140</v>
      </c>
      <c r="E16" s="107">
        <v>12201155</v>
      </c>
      <c r="F16" s="106">
        <v>0</v>
      </c>
    </row>
    <row r="17" spans="1:6" s="74" customFormat="1" ht="22.35" x14ac:dyDescent="0.65">
      <c r="A17" s="101" t="s">
        <v>116</v>
      </c>
      <c r="B17" s="102" t="s">
        <v>11</v>
      </c>
      <c r="C17" s="103">
        <v>910300000</v>
      </c>
      <c r="D17" s="104" t="s">
        <v>80</v>
      </c>
      <c r="E17" s="107">
        <v>7090205499</v>
      </c>
      <c r="F17" s="106">
        <v>0</v>
      </c>
    </row>
    <row r="18" spans="1:6" s="74" customFormat="1" ht="22.35" x14ac:dyDescent="0.65">
      <c r="A18" s="101" t="s">
        <v>117</v>
      </c>
      <c r="B18" s="102" t="s">
        <v>8</v>
      </c>
      <c r="C18" s="110">
        <v>215425754</v>
      </c>
      <c r="D18" s="104" t="s">
        <v>86</v>
      </c>
      <c r="E18" s="107">
        <v>4275000</v>
      </c>
      <c r="F18" s="106">
        <v>0</v>
      </c>
    </row>
    <row r="19" spans="1:6" s="74" customFormat="1" ht="22.35" x14ac:dyDescent="0.65">
      <c r="A19" s="101" t="s">
        <v>118</v>
      </c>
      <c r="B19" s="102" t="s">
        <v>9</v>
      </c>
      <c r="C19" s="110">
        <v>222011001</v>
      </c>
      <c r="D19" s="104" t="s">
        <v>85</v>
      </c>
      <c r="E19" s="107">
        <v>16532560948</v>
      </c>
      <c r="F19" s="106">
        <v>0</v>
      </c>
    </row>
    <row r="20" spans="1:6" s="74" customFormat="1" ht="22.35" x14ac:dyDescent="0.65">
      <c r="A20" s="101" t="s">
        <v>118</v>
      </c>
      <c r="B20" s="102" t="s">
        <v>9</v>
      </c>
      <c r="C20" s="103">
        <v>223011001</v>
      </c>
      <c r="D20" s="104" t="s">
        <v>102</v>
      </c>
      <c r="E20" s="107">
        <v>1302324738</v>
      </c>
      <c r="F20" s="106">
        <v>0</v>
      </c>
    </row>
    <row r="21" spans="1:6" s="74" customFormat="1" ht="22.35" x14ac:dyDescent="0.65">
      <c r="A21" s="101" t="s">
        <v>118</v>
      </c>
      <c r="B21" s="102" t="s">
        <v>9</v>
      </c>
      <c r="C21" s="103">
        <v>210111001</v>
      </c>
      <c r="D21" s="104" t="s">
        <v>84</v>
      </c>
      <c r="E21" s="107">
        <v>483056552075</v>
      </c>
      <c r="F21" s="106">
        <v>0</v>
      </c>
    </row>
    <row r="22" spans="1:6" s="74" customFormat="1" ht="22.35" x14ac:dyDescent="0.65">
      <c r="A22" s="101" t="s">
        <v>156</v>
      </c>
      <c r="B22" s="102" t="s">
        <v>157</v>
      </c>
      <c r="C22" s="103">
        <v>923270340</v>
      </c>
      <c r="D22" s="104" t="s">
        <v>158</v>
      </c>
      <c r="E22" s="107">
        <v>20599169</v>
      </c>
      <c r="F22" s="106">
        <v>0</v>
      </c>
    </row>
    <row r="23" spans="1:6" s="74" customFormat="1" ht="22.35" x14ac:dyDescent="0.65">
      <c r="A23" s="101" t="s">
        <v>159</v>
      </c>
      <c r="B23" s="102" t="s">
        <v>160</v>
      </c>
      <c r="C23" s="103">
        <v>215425754</v>
      </c>
      <c r="D23" s="104" t="s">
        <v>86</v>
      </c>
      <c r="E23" s="107">
        <v>1307000</v>
      </c>
      <c r="F23" s="106">
        <v>0</v>
      </c>
    </row>
    <row r="24" spans="1:6" s="74" customFormat="1" ht="22.35" x14ac:dyDescent="0.65">
      <c r="A24" s="101" t="s">
        <v>159</v>
      </c>
      <c r="B24" s="102" t="s">
        <v>160</v>
      </c>
      <c r="C24" s="103">
        <v>210111001</v>
      </c>
      <c r="D24" s="104" t="s">
        <v>84</v>
      </c>
      <c r="E24" s="107">
        <v>282203000</v>
      </c>
      <c r="F24" s="106">
        <v>0</v>
      </c>
    </row>
    <row r="25" spans="1:6" s="74" customFormat="1" ht="24.75" customHeight="1" x14ac:dyDescent="0.65">
      <c r="A25" s="101" t="s">
        <v>119</v>
      </c>
      <c r="B25" s="102" t="s">
        <v>106</v>
      </c>
      <c r="C25" s="103">
        <v>923272739</v>
      </c>
      <c r="D25" s="104" t="s">
        <v>147</v>
      </c>
      <c r="E25" s="107">
        <v>153355043</v>
      </c>
      <c r="F25" s="106">
        <v>0</v>
      </c>
    </row>
    <row r="26" spans="1:6" s="74" customFormat="1" ht="24.75" customHeight="1" x14ac:dyDescent="0.65">
      <c r="A26" s="101" t="s">
        <v>119</v>
      </c>
      <c r="B26" s="102" t="s">
        <v>106</v>
      </c>
      <c r="C26" s="103">
        <v>163254000</v>
      </c>
      <c r="D26" s="104" t="s">
        <v>138</v>
      </c>
      <c r="E26" s="105">
        <v>52123988</v>
      </c>
      <c r="F26" s="106">
        <v>0</v>
      </c>
    </row>
    <row r="27" spans="1:6" s="74" customFormat="1" ht="21.75" customHeight="1" x14ac:dyDescent="0.65">
      <c r="A27" s="101" t="s">
        <v>119</v>
      </c>
      <c r="B27" s="102" t="s">
        <v>106</v>
      </c>
      <c r="C27" s="103">
        <v>923269422</v>
      </c>
      <c r="D27" s="104" t="s">
        <v>100</v>
      </c>
      <c r="E27" s="105">
        <v>70830203</v>
      </c>
      <c r="F27" s="111">
        <v>0</v>
      </c>
    </row>
    <row r="28" spans="1:6" s="74" customFormat="1" ht="22.35" x14ac:dyDescent="0.65">
      <c r="A28" s="101" t="s">
        <v>120</v>
      </c>
      <c r="B28" s="102" t="s">
        <v>9</v>
      </c>
      <c r="C28" s="110">
        <v>210111001</v>
      </c>
      <c r="D28" s="104" t="s">
        <v>84</v>
      </c>
      <c r="E28" s="105">
        <v>232748357701.75</v>
      </c>
      <c r="F28" s="106">
        <v>0</v>
      </c>
    </row>
    <row r="29" spans="1:6" s="74" customFormat="1" ht="22.35" x14ac:dyDescent="0.65">
      <c r="A29" s="101" t="s">
        <v>120</v>
      </c>
      <c r="B29" s="102" t="s">
        <v>9</v>
      </c>
      <c r="C29" s="110">
        <v>923272759</v>
      </c>
      <c r="D29" s="104" t="s">
        <v>82</v>
      </c>
      <c r="E29" s="105">
        <v>35032465</v>
      </c>
      <c r="F29" s="106">
        <v>0</v>
      </c>
    </row>
    <row r="30" spans="1:6" s="74" customFormat="1" ht="22.35" x14ac:dyDescent="0.65">
      <c r="A30" s="101" t="s">
        <v>121</v>
      </c>
      <c r="B30" s="102" t="s">
        <v>88</v>
      </c>
      <c r="C30" s="109">
        <v>210111001</v>
      </c>
      <c r="D30" s="104" t="s">
        <v>84</v>
      </c>
      <c r="E30" s="105">
        <v>430291542934</v>
      </c>
      <c r="F30" s="106">
        <v>0</v>
      </c>
    </row>
    <row r="31" spans="1:6" s="74" customFormat="1" ht="22.35" x14ac:dyDescent="0.65">
      <c r="A31" s="101" t="s">
        <v>142</v>
      </c>
      <c r="B31" s="102" t="s">
        <v>143</v>
      </c>
      <c r="C31" s="103">
        <v>230111001</v>
      </c>
      <c r="D31" s="104" t="s">
        <v>107</v>
      </c>
      <c r="E31" s="105">
        <v>0</v>
      </c>
      <c r="F31" s="106">
        <v>108923328</v>
      </c>
    </row>
    <row r="32" spans="1:6" s="74" customFormat="1" ht="22.35" x14ac:dyDescent="0.65">
      <c r="A32" s="101" t="s">
        <v>122</v>
      </c>
      <c r="B32" s="102" t="s">
        <v>83</v>
      </c>
      <c r="C32" s="103">
        <v>210111001</v>
      </c>
      <c r="D32" s="104" t="s">
        <v>84</v>
      </c>
      <c r="E32" s="105">
        <v>0</v>
      </c>
      <c r="F32" s="106">
        <v>105687674123</v>
      </c>
    </row>
    <row r="33" spans="1:6" s="74" customFormat="1" ht="22.35" x14ac:dyDescent="0.65">
      <c r="A33" s="101" t="s">
        <v>144</v>
      </c>
      <c r="B33" s="102" t="s">
        <v>135</v>
      </c>
      <c r="C33" s="110">
        <v>230111001</v>
      </c>
      <c r="D33" s="104" t="s">
        <v>107</v>
      </c>
      <c r="E33" s="105">
        <v>0</v>
      </c>
      <c r="F33" s="106">
        <v>14130</v>
      </c>
    </row>
    <row r="34" spans="1:6" s="74" customFormat="1" ht="22.35" x14ac:dyDescent="0.65">
      <c r="A34" s="101" t="s">
        <v>145</v>
      </c>
      <c r="B34" s="102" t="s">
        <v>146</v>
      </c>
      <c r="C34" s="109">
        <v>230111001</v>
      </c>
      <c r="D34" s="104" t="s">
        <v>107</v>
      </c>
      <c r="E34" s="105">
        <v>0</v>
      </c>
      <c r="F34" s="106">
        <v>906866</v>
      </c>
    </row>
    <row r="35" spans="1:6" s="74" customFormat="1" ht="22.35" x14ac:dyDescent="0.65">
      <c r="A35" s="101" t="s">
        <v>123</v>
      </c>
      <c r="B35" s="102" t="s">
        <v>12</v>
      </c>
      <c r="C35" s="103" t="s">
        <v>97</v>
      </c>
      <c r="D35" s="104" t="s">
        <v>124</v>
      </c>
      <c r="E35" s="105">
        <v>0</v>
      </c>
      <c r="F35" s="106">
        <v>361251800</v>
      </c>
    </row>
    <row r="36" spans="1:6" s="74" customFormat="1" ht="22.35" x14ac:dyDescent="0.65">
      <c r="A36" s="101" t="s">
        <v>125</v>
      </c>
      <c r="B36" s="102" t="s">
        <v>13</v>
      </c>
      <c r="C36" s="103" t="s">
        <v>89</v>
      </c>
      <c r="D36" s="104" t="s">
        <v>126</v>
      </c>
      <c r="E36" s="105">
        <v>0</v>
      </c>
      <c r="F36" s="106">
        <v>240848200</v>
      </c>
    </row>
    <row r="37" spans="1:6" s="74" customFormat="1" ht="22.35" x14ac:dyDescent="0.65">
      <c r="A37" s="101" t="s">
        <v>127</v>
      </c>
      <c r="B37" s="102" t="s">
        <v>104</v>
      </c>
      <c r="C37" s="103" t="s">
        <v>105</v>
      </c>
      <c r="D37" s="104" t="s">
        <v>103</v>
      </c>
      <c r="E37" s="105">
        <v>0</v>
      </c>
      <c r="F37" s="106">
        <v>1333333333</v>
      </c>
    </row>
    <row r="38" spans="1:6" s="74" customFormat="1" ht="22.35" x14ac:dyDescent="0.65">
      <c r="A38" s="101" t="s">
        <v>128</v>
      </c>
      <c r="B38" s="102" t="s">
        <v>90</v>
      </c>
      <c r="C38" s="103">
        <v>234111001</v>
      </c>
      <c r="D38" s="104" t="s">
        <v>87</v>
      </c>
      <c r="E38" s="105">
        <v>0</v>
      </c>
      <c r="F38" s="106">
        <v>3353148191.5966387</v>
      </c>
    </row>
    <row r="39" spans="1:6" s="74" customFormat="1" ht="22.35" x14ac:dyDescent="0.65">
      <c r="A39" s="101" t="s">
        <v>128</v>
      </c>
      <c r="B39" s="102" t="s">
        <v>90</v>
      </c>
      <c r="C39" s="103">
        <v>234011001</v>
      </c>
      <c r="D39" s="104" t="s">
        <v>91</v>
      </c>
      <c r="E39" s="105">
        <v>0</v>
      </c>
      <c r="F39" s="106">
        <v>267998903</v>
      </c>
    </row>
    <row r="40" spans="1:6" s="74" customFormat="1" ht="22.35" x14ac:dyDescent="0.65">
      <c r="A40" s="101" t="s">
        <v>128</v>
      </c>
      <c r="B40" s="102" t="s">
        <v>90</v>
      </c>
      <c r="C40" s="103">
        <v>230111001</v>
      </c>
      <c r="D40" s="104" t="s">
        <v>107</v>
      </c>
      <c r="E40" s="105">
        <v>0</v>
      </c>
      <c r="F40" s="106">
        <v>17092689.075630251</v>
      </c>
    </row>
    <row r="41" spans="1:6" s="74" customFormat="1" ht="22.35" x14ac:dyDescent="0.65">
      <c r="A41" s="101" t="s">
        <v>129</v>
      </c>
      <c r="B41" s="102" t="s">
        <v>92</v>
      </c>
      <c r="C41" s="103">
        <v>923269422</v>
      </c>
      <c r="D41" s="104" t="s">
        <v>100</v>
      </c>
      <c r="E41" s="105">
        <v>0</v>
      </c>
      <c r="F41" s="106">
        <v>203230638</v>
      </c>
    </row>
    <row r="42" spans="1:6" s="74" customFormat="1" ht="22.35" x14ac:dyDescent="0.65">
      <c r="A42" s="101" t="s">
        <v>129</v>
      </c>
      <c r="B42" s="102" t="s">
        <v>92</v>
      </c>
      <c r="C42" s="103">
        <v>234111001</v>
      </c>
      <c r="D42" s="104" t="s">
        <v>87</v>
      </c>
      <c r="E42" s="105">
        <v>0</v>
      </c>
      <c r="F42" s="106">
        <v>560602533.6134454</v>
      </c>
    </row>
    <row r="43" spans="1:6" s="74" customFormat="1" ht="22.35" x14ac:dyDescent="0.65">
      <c r="A43" s="101" t="s">
        <v>129</v>
      </c>
      <c r="B43" s="102" t="s">
        <v>92</v>
      </c>
      <c r="C43" s="103">
        <v>923269813</v>
      </c>
      <c r="D43" s="104" t="s">
        <v>94</v>
      </c>
      <c r="E43" s="105">
        <v>0</v>
      </c>
      <c r="F43" s="106">
        <v>316334.45378151262</v>
      </c>
    </row>
    <row r="44" spans="1:6" s="74" customFormat="1" ht="22.35" x14ac:dyDescent="0.65">
      <c r="A44" s="101" t="s">
        <v>130</v>
      </c>
      <c r="B44" s="102" t="s">
        <v>98</v>
      </c>
      <c r="C44" s="103">
        <v>163254000</v>
      </c>
      <c r="D44" s="104" t="s">
        <v>138</v>
      </c>
      <c r="E44" s="105">
        <v>0</v>
      </c>
      <c r="F44" s="106">
        <v>166706000</v>
      </c>
    </row>
    <row r="45" spans="1:6" s="74" customFormat="1" ht="22.35" x14ac:dyDescent="0.65">
      <c r="A45" s="101" t="s">
        <v>130</v>
      </c>
      <c r="B45" s="102" t="s">
        <v>98</v>
      </c>
      <c r="C45" s="103">
        <v>60700000</v>
      </c>
      <c r="D45" s="104" t="s">
        <v>141</v>
      </c>
      <c r="E45" s="105">
        <v>0</v>
      </c>
      <c r="F45" s="106">
        <v>636458551.26050425</v>
      </c>
    </row>
    <row r="46" spans="1:6" s="74" customFormat="1" ht="22.35" x14ac:dyDescent="0.65">
      <c r="A46" s="101" t="s">
        <v>130</v>
      </c>
      <c r="B46" s="102" t="s">
        <v>98</v>
      </c>
      <c r="C46" s="103">
        <v>131110000</v>
      </c>
      <c r="D46" s="104" t="s">
        <v>96</v>
      </c>
      <c r="E46" s="105">
        <v>0</v>
      </c>
      <c r="F46" s="106">
        <v>1943387388.2352941</v>
      </c>
    </row>
    <row r="47" spans="1:6" s="74" customFormat="1" ht="22.35" x14ac:dyDescent="0.65">
      <c r="A47" s="101" t="s">
        <v>131</v>
      </c>
      <c r="B47" s="102" t="s">
        <v>10</v>
      </c>
      <c r="C47" s="103">
        <v>60700000</v>
      </c>
      <c r="D47" s="104" t="s">
        <v>141</v>
      </c>
      <c r="E47" s="105">
        <v>0</v>
      </c>
      <c r="F47" s="106">
        <v>21757808.403361347</v>
      </c>
    </row>
    <row r="48" spans="1:6" s="74" customFormat="1" ht="22.35" x14ac:dyDescent="0.65">
      <c r="A48" s="101" t="s">
        <v>131</v>
      </c>
      <c r="B48" s="102" t="s">
        <v>10</v>
      </c>
      <c r="C48" s="103">
        <v>163254000</v>
      </c>
      <c r="D48" s="104" t="s">
        <v>138</v>
      </c>
      <c r="E48" s="105">
        <v>0</v>
      </c>
      <c r="F48" s="106">
        <v>6668240.3361344542</v>
      </c>
    </row>
    <row r="49" spans="1:6" s="74" customFormat="1" ht="22.35" x14ac:dyDescent="0.65">
      <c r="A49" s="101" t="s">
        <v>131</v>
      </c>
      <c r="B49" s="102" t="s">
        <v>10</v>
      </c>
      <c r="C49" s="103">
        <v>131110000</v>
      </c>
      <c r="D49" s="104" t="s">
        <v>96</v>
      </c>
      <c r="E49" s="105">
        <v>0</v>
      </c>
      <c r="F49" s="106">
        <v>97047470.588235304</v>
      </c>
    </row>
    <row r="50" spans="1:6" s="74" customFormat="1" ht="22.35" x14ac:dyDescent="0.65">
      <c r="A50" s="101" t="s">
        <v>132</v>
      </c>
      <c r="B50" s="102" t="s">
        <v>106</v>
      </c>
      <c r="C50" s="103">
        <v>923269422</v>
      </c>
      <c r="D50" s="104" t="s">
        <v>100</v>
      </c>
      <c r="E50" s="105">
        <v>0</v>
      </c>
      <c r="F50" s="106">
        <v>297637465.54621851</v>
      </c>
    </row>
    <row r="51" spans="1:6" s="74" customFormat="1" ht="22.35" x14ac:dyDescent="0.65">
      <c r="A51" s="101" t="s">
        <v>132</v>
      </c>
      <c r="B51" s="102" t="s">
        <v>106</v>
      </c>
      <c r="C51" s="103">
        <v>923272739</v>
      </c>
      <c r="D51" s="104" t="s">
        <v>147</v>
      </c>
      <c r="E51" s="105">
        <v>0</v>
      </c>
      <c r="F51" s="106">
        <v>659605259</v>
      </c>
    </row>
    <row r="52" spans="1:6" s="74" customFormat="1" ht="22.35" x14ac:dyDescent="0.65">
      <c r="A52" s="101" t="s">
        <v>132</v>
      </c>
      <c r="B52" s="102" t="s">
        <v>106</v>
      </c>
      <c r="C52" s="103">
        <v>210111001</v>
      </c>
      <c r="D52" s="104" t="s">
        <v>84</v>
      </c>
      <c r="E52" s="105">
        <v>0</v>
      </c>
      <c r="F52" s="106">
        <v>1423345618</v>
      </c>
    </row>
    <row r="53" spans="1:6" s="74" customFormat="1" ht="22.35" x14ac:dyDescent="0.65">
      <c r="A53" s="101" t="s">
        <v>132</v>
      </c>
      <c r="B53" s="102" t="s">
        <v>106</v>
      </c>
      <c r="C53" s="103">
        <v>223011001</v>
      </c>
      <c r="D53" s="104" t="s">
        <v>102</v>
      </c>
      <c r="E53" s="105">
        <v>0</v>
      </c>
      <c r="F53" s="106">
        <v>6436156918</v>
      </c>
    </row>
    <row r="54" spans="1:6" s="74" customFormat="1" ht="22.35" x14ac:dyDescent="0.65">
      <c r="A54" s="101" t="s">
        <v>161</v>
      </c>
      <c r="B54" s="102" t="s">
        <v>162</v>
      </c>
      <c r="C54" s="103">
        <v>210111001</v>
      </c>
      <c r="D54" s="104" t="s">
        <v>84</v>
      </c>
      <c r="E54" s="105">
        <v>0</v>
      </c>
      <c r="F54" s="106">
        <v>110967000</v>
      </c>
    </row>
    <row r="55" spans="1:6" s="74" customFormat="1" ht="22.35" x14ac:dyDescent="0.65">
      <c r="A55" s="101" t="s">
        <v>133</v>
      </c>
      <c r="B55" s="102" t="s">
        <v>101</v>
      </c>
      <c r="C55" s="103">
        <v>210111001</v>
      </c>
      <c r="D55" s="104" t="s">
        <v>84</v>
      </c>
      <c r="E55" s="105">
        <v>0</v>
      </c>
      <c r="F55" s="106">
        <v>792087000</v>
      </c>
    </row>
    <row r="56" spans="1:6" s="74" customFormat="1" ht="22.35" x14ac:dyDescent="0.65">
      <c r="A56" s="101" t="s">
        <v>163</v>
      </c>
      <c r="B56" s="102" t="s">
        <v>164</v>
      </c>
      <c r="C56" s="103">
        <v>210111001</v>
      </c>
      <c r="D56" s="104" t="s">
        <v>84</v>
      </c>
      <c r="E56" s="105">
        <v>0</v>
      </c>
      <c r="F56" s="106">
        <v>855000</v>
      </c>
    </row>
    <row r="57" spans="1:6" s="74" customFormat="1" ht="22.35" x14ac:dyDescent="0.65">
      <c r="A57" s="101" t="s">
        <v>165</v>
      </c>
      <c r="B57" s="102" t="s">
        <v>166</v>
      </c>
      <c r="C57" s="103">
        <v>210111001</v>
      </c>
      <c r="D57" s="104" t="s">
        <v>84</v>
      </c>
      <c r="E57" s="105">
        <v>0</v>
      </c>
      <c r="F57" s="106">
        <v>685000</v>
      </c>
    </row>
    <row r="58" spans="1:6" s="74" customFormat="1" ht="22.35" x14ac:dyDescent="0.65">
      <c r="A58" s="101" t="s">
        <v>148</v>
      </c>
      <c r="B58" s="102" t="s">
        <v>149</v>
      </c>
      <c r="C58" s="103">
        <v>910300000</v>
      </c>
      <c r="D58" s="104" t="s">
        <v>80</v>
      </c>
      <c r="E58" s="105">
        <v>0</v>
      </c>
      <c r="F58" s="106">
        <v>134187524</v>
      </c>
    </row>
    <row r="59" spans="1:6" s="74" customFormat="1" ht="22.35" x14ac:dyDescent="0.65">
      <c r="A59" s="101" t="s">
        <v>150</v>
      </c>
      <c r="B59" s="102" t="s">
        <v>151</v>
      </c>
      <c r="C59" s="103">
        <v>210111001</v>
      </c>
      <c r="D59" s="104" t="s">
        <v>84</v>
      </c>
      <c r="E59" s="105">
        <v>0</v>
      </c>
      <c r="F59" s="106">
        <v>6887000</v>
      </c>
    </row>
    <row r="60" spans="1:6" ht="20.25" customHeight="1" x14ac:dyDescent="0.4">
      <c r="A60" s="112"/>
      <c r="F60" s="113"/>
    </row>
    <row r="61" spans="1:6" ht="20.25" customHeight="1" x14ac:dyDescent="0.45">
      <c r="A61" s="114"/>
      <c r="B61" s="115"/>
      <c r="C61" s="116"/>
      <c r="D61" s="115"/>
      <c r="E61" s="79"/>
      <c r="F61" s="81"/>
    </row>
    <row r="62" spans="1:6" ht="20.25" customHeight="1" x14ac:dyDescent="0.45">
      <c r="A62" s="114"/>
      <c r="B62" s="115"/>
      <c r="C62" s="116"/>
      <c r="D62" s="115"/>
      <c r="E62" s="79"/>
      <c r="F62" s="81"/>
    </row>
    <row r="63" spans="1:6" ht="20.25" customHeight="1" x14ac:dyDescent="0.45">
      <c r="A63" s="80"/>
      <c r="B63" s="77"/>
      <c r="C63" s="78"/>
      <c r="D63" s="77"/>
      <c r="E63" s="79"/>
      <c r="F63" s="81"/>
    </row>
    <row r="64" spans="1:6" ht="20.25" customHeight="1" x14ac:dyDescent="0.45">
      <c r="A64" s="80"/>
      <c r="B64" s="77"/>
      <c r="C64" s="78"/>
      <c r="D64" s="77"/>
      <c r="E64" s="79"/>
      <c r="F64" s="81"/>
    </row>
    <row r="65" spans="1:6" ht="20.25" customHeight="1" thickBot="1" x14ac:dyDescent="0.5">
      <c r="A65" s="82"/>
      <c r="B65" s="83"/>
      <c r="C65" s="84"/>
      <c r="D65" s="83"/>
      <c r="E65" s="85"/>
      <c r="F65" s="86"/>
    </row>
    <row r="4534" spans="4:5" x14ac:dyDescent="0.4">
      <c r="D4534" s="72">
        <v>0</v>
      </c>
      <c r="E4534" s="72">
        <v>0</v>
      </c>
    </row>
  </sheetData>
  <sheetProtection password="C681" sheet="1" objects="1" scenarios="1" selectLockedCells="1" autoFilter="0" selectUnlockedCells="1"/>
  <autoFilter ref="A7:F65"/>
  <printOptions horizontalCentered="1" verticalCentered="1"/>
  <pageMargins left="0.23622047244094491" right="0.23622047244094491" top="0.74803149606299213" bottom="0.74803149606299213" header="0.31496062992125984" footer="0.31496062992125984"/>
  <pageSetup scale="35" orientation="landscape" blackAndWhite="1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90"/>
  <sheetViews>
    <sheetView showGridLines="0" view="pageBreakPreview" zoomScale="80" zoomScaleNormal="100" zoomScaleSheetLayoutView="80" workbookViewId="0">
      <selection activeCell="A10" sqref="A10:F23"/>
    </sheetView>
  </sheetViews>
  <sheetFormatPr baseColWidth="10" defaultColWidth="9.1171875" defaultRowHeight="12.7" x14ac:dyDescent="0.4"/>
  <cols>
    <col min="1" max="1" width="22.29296875" customWidth="1"/>
    <col min="2" max="2" width="42.5859375" customWidth="1"/>
    <col min="3" max="3" width="18.87890625" customWidth="1"/>
    <col min="4" max="4" width="33" bestFit="1" customWidth="1"/>
    <col min="5" max="5" width="22.41015625" customWidth="1"/>
    <col min="6" max="6" width="21.1171875" customWidth="1"/>
    <col min="7" max="252" width="11.41015625" customWidth="1"/>
  </cols>
  <sheetData>
    <row r="1" spans="1:6" ht="15.35" x14ac:dyDescent="0.5">
      <c r="A1" s="47" t="s">
        <v>71</v>
      </c>
      <c r="B1" s="48" t="s">
        <v>1</v>
      </c>
      <c r="C1" s="49"/>
      <c r="D1" s="50" t="s">
        <v>93</v>
      </c>
      <c r="E1" s="49"/>
      <c r="F1" s="51"/>
    </row>
    <row r="2" spans="1:6" ht="15.35" x14ac:dyDescent="0.5">
      <c r="A2" s="52" t="s">
        <v>2</v>
      </c>
      <c r="B2" s="53" t="s">
        <v>73</v>
      </c>
      <c r="C2" s="54"/>
      <c r="D2" s="54"/>
      <c r="E2" s="54"/>
      <c r="F2" s="55"/>
    </row>
    <row r="3" spans="1:6" ht="15.35" x14ac:dyDescent="0.5">
      <c r="A3" s="52" t="s">
        <v>3</v>
      </c>
      <c r="B3" s="53" t="str">
        <f>+'[1]CGN-2005-001'!B3</f>
        <v>EMPRESA DE TRANSPORTE DEL TERCER MILENIO TRANSMILENIO S.A.</v>
      </c>
      <c r="C3" s="54"/>
      <c r="D3" s="54"/>
      <c r="E3" s="54"/>
      <c r="F3" s="55"/>
    </row>
    <row r="4" spans="1:6" ht="15.35" x14ac:dyDescent="0.5">
      <c r="A4" s="52" t="s">
        <v>5</v>
      </c>
      <c r="B4" s="53">
        <f>+'[1]CGN-2005-001'!B4</f>
        <v>235111001</v>
      </c>
      <c r="C4" s="54"/>
      <c r="D4" s="54"/>
      <c r="E4" s="54"/>
      <c r="F4" s="55"/>
    </row>
    <row r="5" spans="1:6" ht="15.35" x14ac:dyDescent="0.5">
      <c r="A5" s="52" t="s">
        <v>6</v>
      </c>
      <c r="B5" s="56" t="str">
        <f>+'CGN2015-02'!B5</f>
        <v>30 DE JUNIO DE 2025</v>
      </c>
      <c r="C5" s="54"/>
      <c r="D5" s="54"/>
      <c r="E5" s="75"/>
      <c r="F5" s="55"/>
    </row>
    <row r="6" spans="1:6" ht="15" x14ac:dyDescent="0.45">
      <c r="A6" s="57"/>
      <c r="B6" s="54"/>
      <c r="C6" s="54"/>
      <c r="D6" s="54"/>
      <c r="E6" s="54"/>
      <c r="F6" s="55"/>
    </row>
    <row r="7" spans="1:6" ht="15" x14ac:dyDescent="0.45">
      <c r="A7" s="57"/>
      <c r="B7" s="54"/>
      <c r="C7" s="54"/>
      <c r="D7" s="54"/>
      <c r="E7" s="76"/>
      <c r="F7" s="55"/>
    </row>
    <row r="8" spans="1:6" ht="15.35" thickBot="1" x14ac:dyDescent="0.5">
      <c r="A8" s="58"/>
      <c r="B8" s="59"/>
      <c r="C8" s="59"/>
      <c r="D8" s="59"/>
      <c r="E8" s="60" t="s">
        <v>7</v>
      </c>
      <c r="F8" s="61"/>
    </row>
    <row r="9" spans="1:6" ht="27.35" x14ac:dyDescent="0.4">
      <c r="A9" s="62" t="s">
        <v>74</v>
      </c>
      <c r="B9" s="63" t="s">
        <v>75</v>
      </c>
      <c r="C9" s="63" t="s">
        <v>76</v>
      </c>
      <c r="D9" s="63" t="s">
        <v>77</v>
      </c>
      <c r="E9" s="63" t="s">
        <v>78</v>
      </c>
      <c r="F9" s="63" t="s">
        <v>79</v>
      </c>
    </row>
    <row r="10" spans="1:6" ht="17.350000000000001" x14ac:dyDescent="0.5">
      <c r="A10" s="43" t="s">
        <v>118</v>
      </c>
      <c r="B10" s="44" t="s">
        <v>9</v>
      </c>
      <c r="C10" s="64" t="s">
        <v>152</v>
      </c>
      <c r="D10" s="46" t="s">
        <v>153</v>
      </c>
      <c r="E10" s="45">
        <v>6704127500</v>
      </c>
      <c r="F10" s="45">
        <v>0</v>
      </c>
    </row>
    <row r="11" spans="1:6" ht="17.350000000000001" x14ac:dyDescent="0.5">
      <c r="A11" s="43" t="s">
        <v>118</v>
      </c>
      <c r="B11" s="44" t="s">
        <v>9</v>
      </c>
      <c r="C11" s="64">
        <v>210111001111</v>
      </c>
      <c r="D11" s="46" t="s">
        <v>108</v>
      </c>
      <c r="E11" s="45">
        <v>476352424575</v>
      </c>
      <c r="F11" s="45">
        <v>0</v>
      </c>
    </row>
    <row r="12" spans="1:6" ht="17.350000000000001" x14ac:dyDescent="0.5">
      <c r="A12" s="43" t="s">
        <v>159</v>
      </c>
      <c r="B12" s="44" t="s">
        <v>160</v>
      </c>
      <c r="C12" s="64">
        <v>210111001111</v>
      </c>
      <c r="D12" s="46" t="s">
        <v>108</v>
      </c>
      <c r="E12" s="45">
        <v>282203000</v>
      </c>
      <c r="F12" s="45">
        <v>0</v>
      </c>
    </row>
    <row r="13" spans="1:6" ht="17.350000000000001" x14ac:dyDescent="0.5">
      <c r="A13" s="43" t="s">
        <v>120</v>
      </c>
      <c r="B13" s="44" t="s">
        <v>9</v>
      </c>
      <c r="C13" s="64">
        <v>210111001900</v>
      </c>
      <c r="D13" s="46" t="s">
        <v>110</v>
      </c>
      <c r="E13" s="45">
        <v>196887436944.75</v>
      </c>
      <c r="F13" s="45">
        <v>0</v>
      </c>
    </row>
    <row r="14" spans="1:6" ht="17.350000000000001" x14ac:dyDescent="0.5">
      <c r="A14" s="43" t="s">
        <v>120</v>
      </c>
      <c r="B14" s="44" t="s">
        <v>9</v>
      </c>
      <c r="C14" s="64">
        <v>210111001113</v>
      </c>
      <c r="D14" s="46" t="s">
        <v>109</v>
      </c>
      <c r="E14" s="45">
        <v>27086262790</v>
      </c>
      <c r="F14" s="45">
        <v>0</v>
      </c>
    </row>
    <row r="15" spans="1:6" ht="17.350000000000001" x14ac:dyDescent="0.5">
      <c r="A15" s="43" t="s">
        <v>120</v>
      </c>
      <c r="B15" s="44" t="s">
        <v>9</v>
      </c>
      <c r="C15" s="64">
        <v>210111001122</v>
      </c>
      <c r="D15" s="46" t="s">
        <v>154</v>
      </c>
      <c r="E15" s="45">
        <v>8774657967</v>
      </c>
      <c r="F15" s="45">
        <v>0</v>
      </c>
    </row>
    <row r="16" spans="1:6" ht="17.350000000000001" x14ac:dyDescent="0.5">
      <c r="A16" s="43" t="s">
        <v>121</v>
      </c>
      <c r="B16" s="44" t="s">
        <v>88</v>
      </c>
      <c r="C16" s="64">
        <v>210111001111</v>
      </c>
      <c r="D16" s="46" t="s">
        <v>108</v>
      </c>
      <c r="E16" s="45">
        <v>430291542934</v>
      </c>
      <c r="F16" s="45">
        <v>0</v>
      </c>
    </row>
    <row r="17" spans="1:6" ht="17.350000000000001" x14ac:dyDescent="0.5">
      <c r="A17" s="43" t="s">
        <v>122</v>
      </c>
      <c r="B17" s="44" t="s">
        <v>83</v>
      </c>
      <c r="C17" s="64">
        <v>210111001111</v>
      </c>
      <c r="D17" s="46" t="s">
        <v>108</v>
      </c>
      <c r="E17" s="45">
        <v>0</v>
      </c>
      <c r="F17" s="45">
        <v>105687674123</v>
      </c>
    </row>
    <row r="18" spans="1:6" ht="17.350000000000001" x14ac:dyDescent="0.5">
      <c r="A18" s="43" t="s">
        <v>132</v>
      </c>
      <c r="B18" s="44" t="s">
        <v>106</v>
      </c>
      <c r="C18" s="64" t="s">
        <v>152</v>
      </c>
      <c r="D18" s="46" t="s">
        <v>153</v>
      </c>
      <c r="E18" s="45">
        <v>0</v>
      </c>
      <c r="F18" s="45">
        <v>1423345618</v>
      </c>
    </row>
    <row r="19" spans="1:6" ht="17.350000000000001" x14ac:dyDescent="0.5">
      <c r="A19" s="43" t="s">
        <v>161</v>
      </c>
      <c r="B19" s="44" t="s">
        <v>162</v>
      </c>
      <c r="C19" s="64">
        <v>210111001111</v>
      </c>
      <c r="D19" s="46" t="s">
        <v>108</v>
      </c>
      <c r="E19" s="45">
        <v>0</v>
      </c>
      <c r="F19" s="45">
        <v>110967000</v>
      </c>
    </row>
    <row r="20" spans="1:6" ht="17.350000000000001" x14ac:dyDescent="0.5">
      <c r="A20" s="43" t="s">
        <v>133</v>
      </c>
      <c r="B20" s="44" t="s">
        <v>101</v>
      </c>
      <c r="C20" s="64">
        <v>210111001111</v>
      </c>
      <c r="D20" s="46" t="s">
        <v>108</v>
      </c>
      <c r="E20" s="45">
        <v>0</v>
      </c>
      <c r="F20" s="45">
        <v>792087000</v>
      </c>
    </row>
    <row r="21" spans="1:6" ht="17.350000000000001" x14ac:dyDescent="0.5">
      <c r="A21" s="43" t="s">
        <v>163</v>
      </c>
      <c r="B21" s="44" t="s">
        <v>164</v>
      </c>
      <c r="C21" s="64">
        <v>210111001113</v>
      </c>
      <c r="D21" s="46" t="s">
        <v>109</v>
      </c>
      <c r="E21" s="45">
        <v>0</v>
      </c>
      <c r="F21" s="45">
        <v>855000</v>
      </c>
    </row>
    <row r="22" spans="1:6" ht="17.350000000000001" x14ac:dyDescent="0.5">
      <c r="A22" s="43" t="s">
        <v>165</v>
      </c>
      <c r="B22" s="44" t="s">
        <v>166</v>
      </c>
      <c r="C22" s="64">
        <v>210111001111</v>
      </c>
      <c r="D22" s="46" t="s">
        <v>108</v>
      </c>
      <c r="E22" s="45">
        <v>0</v>
      </c>
      <c r="F22" s="45">
        <v>685000</v>
      </c>
    </row>
    <row r="23" spans="1:6" ht="17.350000000000001" x14ac:dyDescent="0.5">
      <c r="A23" s="43" t="s">
        <v>150</v>
      </c>
      <c r="B23" s="44" t="s">
        <v>151</v>
      </c>
      <c r="C23" s="64">
        <v>210111001111</v>
      </c>
      <c r="D23" s="46" t="s">
        <v>108</v>
      </c>
      <c r="E23" s="45">
        <v>0</v>
      </c>
      <c r="F23" s="45">
        <v>6887000</v>
      </c>
    </row>
    <row r="24" spans="1:6" ht="17.350000000000001" x14ac:dyDescent="0.5">
      <c r="A24" s="66"/>
      <c r="B24" s="67"/>
      <c r="C24" s="67"/>
      <c r="D24" s="67"/>
      <c r="E24" s="68"/>
      <c r="F24" s="65"/>
    </row>
    <row r="25" spans="1:6" ht="17.350000000000001" x14ac:dyDescent="0.5">
      <c r="A25" s="66"/>
      <c r="B25" s="67"/>
      <c r="C25" s="67"/>
      <c r="D25" s="67"/>
      <c r="E25" s="68"/>
      <c r="F25" s="65"/>
    </row>
    <row r="26" spans="1:6" ht="17.350000000000001" x14ac:dyDescent="0.5">
      <c r="A26" s="66"/>
      <c r="B26" s="67"/>
      <c r="C26" s="67"/>
      <c r="D26" s="67"/>
      <c r="E26" s="68"/>
      <c r="F26" s="65"/>
    </row>
    <row r="27" spans="1:6" x14ac:dyDescent="0.4">
      <c r="A27" s="69"/>
      <c r="B27" s="70"/>
      <c r="C27" s="70"/>
      <c r="D27" s="70"/>
      <c r="E27" s="70"/>
      <c r="F27" s="71"/>
    </row>
    <row r="32" spans="1:6" x14ac:dyDescent="0.4">
      <c r="E32" s="42"/>
      <c r="F32" s="42"/>
    </row>
    <row r="33" spans="5:6" x14ac:dyDescent="0.4">
      <c r="E33" s="42"/>
      <c r="F33" s="42"/>
    </row>
    <row r="4590" spans="4:5" x14ac:dyDescent="0.4">
      <c r="D4590">
        <v>0</v>
      </c>
      <c r="E4590">
        <v>0</v>
      </c>
    </row>
  </sheetData>
  <sheetProtection password="C681" sheet="1" objects="1" scenarios="1" selectLockedCells="1" autoFilter="0" selectUnlockedCells="1"/>
  <autoFilter ref="A9:F23"/>
  <pageMargins left="0.25" right="0.25" top="0.75" bottom="0.75" header="0.3" footer="0.3"/>
  <pageSetup scale="85" orientation="landscape" horizontalDpi="300" verticalDpi="300" r:id="rId1"/>
  <rowBreaks count="1" manualBreakCount="1">
    <brk id="28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51"/>
  <sheetViews>
    <sheetView showGridLines="0" zoomScale="70" workbookViewId="0">
      <selection activeCell="D31" sqref="D31"/>
    </sheetView>
  </sheetViews>
  <sheetFormatPr baseColWidth="10" defaultColWidth="11.41015625" defaultRowHeight="17.350000000000001" x14ac:dyDescent="0.5"/>
  <cols>
    <col min="1" max="1" width="6.29296875" style="4" customWidth="1"/>
    <col min="2" max="2" width="100.41015625" style="5" customWidth="1"/>
    <col min="3" max="3" width="14.87890625" style="6" customWidth="1"/>
    <col min="4" max="4" width="32.5859375" style="6" customWidth="1"/>
    <col min="5" max="16384" width="11.41015625" style="3"/>
  </cols>
  <sheetData>
    <row r="1" spans="1:4" x14ac:dyDescent="0.5">
      <c r="A1" s="119" t="s">
        <v>14</v>
      </c>
      <c r="B1" s="119"/>
      <c r="C1" s="119"/>
      <c r="D1" s="119"/>
    </row>
    <row r="2" spans="1:4" x14ac:dyDescent="0.5">
      <c r="A2" s="119"/>
      <c r="B2" s="119"/>
      <c r="C2" s="119"/>
      <c r="D2" s="119"/>
    </row>
    <row r="3" spans="1:4" ht="17.7" thickBot="1" x14ac:dyDescent="0.55000000000000004"/>
    <row r="4" spans="1:4" s="7" customFormat="1" ht="49.5" customHeight="1" thickBot="1" x14ac:dyDescent="0.45">
      <c r="A4" s="117" t="s">
        <v>15</v>
      </c>
      <c r="B4" s="118"/>
      <c r="C4" s="1" t="s">
        <v>16</v>
      </c>
      <c r="D4" s="2" t="s">
        <v>17</v>
      </c>
    </row>
    <row r="5" spans="1:4" s="12" customFormat="1" ht="27" customHeight="1" x14ac:dyDescent="0.4">
      <c r="A5" s="8"/>
      <c r="B5" s="9" t="s">
        <v>18</v>
      </c>
      <c r="C5" s="10"/>
      <c r="D5" s="11"/>
    </row>
    <row r="6" spans="1:4" s="17" customFormat="1" ht="24" customHeight="1" x14ac:dyDescent="0.4">
      <c r="A6" s="13">
        <v>1</v>
      </c>
      <c r="B6" s="14" t="s">
        <v>19</v>
      </c>
      <c r="C6" s="15" t="s">
        <v>20</v>
      </c>
      <c r="D6" s="16">
        <v>210111001001</v>
      </c>
    </row>
    <row r="7" spans="1:4" s="17" customFormat="1" ht="24" customHeight="1" x14ac:dyDescent="0.4">
      <c r="A7" s="13">
        <f t="shared" ref="A7:A25" si="0">+A6+1</f>
        <v>2</v>
      </c>
      <c r="B7" s="14" t="s">
        <v>21</v>
      </c>
      <c r="C7" s="15" t="s">
        <v>22</v>
      </c>
      <c r="D7" s="16">
        <v>210111001002</v>
      </c>
    </row>
    <row r="8" spans="1:4" s="17" customFormat="1" ht="24" customHeight="1" x14ac:dyDescent="0.4">
      <c r="A8" s="13">
        <f t="shared" si="0"/>
        <v>3</v>
      </c>
      <c r="B8" s="14" t="s">
        <v>23</v>
      </c>
      <c r="C8" s="15" t="s">
        <v>24</v>
      </c>
      <c r="D8" s="16">
        <v>210111001003</v>
      </c>
    </row>
    <row r="9" spans="1:4" s="17" customFormat="1" ht="24" customHeight="1" x14ac:dyDescent="0.4">
      <c r="A9" s="13">
        <f t="shared" si="0"/>
        <v>4</v>
      </c>
      <c r="B9" s="14" t="s">
        <v>25</v>
      </c>
      <c r="C9" s="15" t="s">
        <v>26</v>
      </c>
      <c r="D9" s="16">
        <v>210111001004</v>
      </c>
    </row>
    <row r="10" spans="1:4" s="17" customFormat="1" ht="24" customHeight="1" x14ac:dyDescent="0.4">
      <c r="A10" s="13">
        <f t="shared" si="0"/>
        <v>5</v>
      </c>
      <c r="B10" s="14" t="s">
        <v>27</v>
      </c>
      <c r="C10" s="15" t="s">
        <v>28</v>
      </c>
      <c r="D10" s="16">
        <v>210111001005</v>
      </c>
    </row>
    <row r="11" spans="1:4" s="17" customFormat="1" ht="24" customHeight="1" x14ac:dyDescent="0.4">
      <c r="A11" s="13">
        <f t="shared" si="0"/>
        <v>6</v>
      </c>
      <c r="B11" s="14" t="s">
        <v>29</v>
      </c>
      <c r="C11" s="15" t="s">
        <v>30</v>
      </c>
      <c r="D11" s="16">
        <v>210111001006</v>
      </c>
    </row>
    <row r="12" spans="1:4" s="17" customFormat="1" ht="24" customHeight="1" x14ac:dyDescent="0.4">
      <c r="A12" s="13">
        <f t="shared" si="0"/>
        <v>7</v>
      </c>
      <c r="B12" s="14" t="s">
        <v>31</v>
      </c>
      <c r="C12" s="15" t="s">
        <v>32</v>
      </c>
      <c r="D12" s="16">
        <v>210111001007</v>
      </c>
    </row>
    <row r="13" spans="1:4" s="17" customFormat="1" ht="24" customHeight="1" x14ac:dyDescent="0.4">
      <c r="A13" s="13">
        <f t="shared" si="0"/>
        <v>8</v>
      </c>
      <c r="B13" s="14" t="s">
        <v>33</v>
      </c>
      <c r="C13" s="15" t="s">
        <v>34</v>
      </c>
      <c r="D13" s="16">
        <v>210111001008</v>
      </c>
    </row>
    <row r="14" spans="1:4" s="17" customFormat="1" ht="24" customHeight="1" x14ac:dyDescent="0.4">
      <c r="A14" s="13">
        <f t="shared" si="0"/>
        <v>9</v>
      </c>
      <c r="B14" s="14" t="s">
        <v>35</v>
      </c>
      <c r="C14" s="15" t="s">
        <v>36</v>
      </c>
      <c r="D14" s="16">
        <v>210111001009</v>
      </c>
    </row>
    <row r="15" spans="1:4" s="17" customFormat="1" ht="24" customHeight="1" x14ac:dyDescent="0.4">
      <c r="A15" s="13">
        <f t="shared" si="0"/>
        <v>10</v>
      </c>
      <c r="B15" s="14" t="s">
        <v>37</v>
      </c>
      <c r="C15" s="18">
        <v>10</v>
      </c>
      <c r="D15" s="16">
        <v>210111001010</v>
      </c>
    </row>
    <row r="16" spans="1:4" s="17" customFormat="1" ht="24" customHeight="1" x14ac:dyDescent="0.4">
      <c r="A16" s="13">
        <f t="shared" si="0"/>
        <v>11</v>
      </c>
      <c r="B16" s="14" t="s">
        <v>38</v>
      </c>
      <c r="C16" s="18">
        <v>11</v>
      </c>
      <c r="D16" s="16">
        <v>210111001011</v>
      </c>
    </row>
    <row r="17" spans="1:4" s="17" customFormat="1" ht="24" customHeight="1" x14ac:dyDescent="0.4">
      <c r="A17" s="13">
        <f t="shared" si="0"/>
        <v>12</v>
      </c>
      <c r="B17" s="14" t="s">
        <v>39</v>
      </c>
      <c r="C17" s="18">
        <v>12</v>
      </c>
      <c r="D17" s="16">
        <v>210111001012</v>
      </c>
    </row>
    <row r="18" spans="1:4" s="17" customFormat="1" ht="24" customHeight="1" x14ac:dyDescent="0.4">
      <c r="A18" s="13">
        <f t="shared" si="0"/>
        <v>13</v>
      </c>
      <c r="B18" s="14" t="s">
        <v>40</v>
      </c>
      <c r="C18" s="18">
        <v>13</v>
      </c>
      <c r="D18" s="16">
        <v>210111001013</v>
      </c>
    </row>
    <row r="19" spans="1:4" s="17" customFormat="1" ht="24" customHeight="1" x14ac:dyDescent="0.4">
      <c r="A19" s="13">
        <f t="shared" si="0"/>
        <v>14</v>
      </c>
      <c r="B19" s="14" t="s">
        <v>41</v>
      </c>
      <c r="C19" s="18">
        <v>14</v>
      </c>
      <c r="D19" s="16">
        <v>210111001014</v>
      </c>
    </row>
    <row r="20" spans="1:4" s="17" customFormat="1" ht="24" customHeight="1" x14ac:dyDescent="0.4">
      <c r="A20" s="13">
        <f t="shared" si="0"/>
        <v>15</v>
      </c>
      <c r="B20" s="14" t="s">
        <v>42</v>
      </c>
      <c r="C20" s="18">
        <v>15</v>
      </c>
      <c r="D20" s="16">
        <v>210111001015</v>
      </c>
    </row>
    <row r="21" spans="1:4" s="17" customFormat="1" ht="24" customHeight="1" x14ac:dyDescent="0.4">
      <c r="A21" s="13">
        <f t="shared" si="0"/>
        <v>16</v>
      </c>
      <c r="B21" s="14" t="s">
        <v>43</v>
      </c>
      <c r="C21" s="18">
        <v>16</v>
      </c>
      <c r="D21" s="16">
        <v>210111001016</v>
      </c>
    </row>
    <row r="22" spans="1:4" s="17" customFormat="1" ht="24" customHeight="1" x14ac:dyDescent="0.4">
      <c r="A22" s="13">
        <f t="shared" si="0"/>
        <v>17</v>
      </c>
      <c r="B22" s="14" t="s">
        <v>44</v>
      </c>
      <c r="C22" s="18">
        <v>17</v>
      </c>
      <c r="D22" s="16">
        <v>210111001017</v>
      </c>
    </row>
    <row r="23" spans="1:4" s="17" customFormat="1" ht="22.5" customHeight="1" x14ac:dyDescent="0.4">
      <c r="A23" s="13">
        <f t="shared" si="0"/>
        <v>18</v>
      </c>
      <c r="B23" s="14" t="s">
        <v>45</v>
      </c>
      <c r="C23" s="18">
        <v>18</v>
      </c>
      <c r="D23" s="16">
        <v>210111001018</v>
      </c>
    </row>
    <row r="24" spans="1:4" s="17" customFormat="1" ht="24" customHeight="1" x14ac:dyDescent="0.4">
      <c r="A24" s="13">
        <f t="shared" si="0"/>
        <v>19</v>
      </c>
      <c r="B24" s="14" t="s">
        <v>46</v>
      </c>
      <c r="C24" s="18">
        <v>19</v>
      </c>
      <c r="D24" s="16">
        <v>210111001019</v>
      </c>
    </row>
    <row r="25" spans="1:4" s="17" customFormat="1" ht="24" customHeight="1" thickBot="1" x14ac:dyDescent="0.45">
      <c r="A25" s="19">
        <f t="shared" si="0"/>
        <v>20</v>
      </c>
      <c r="B25" s="20" t="s">
        <v>47</v>
      </c>
      <c r="C25" s="21">
        <v>20</v>
      </c>
      <c r="D25" s="22">
        <v>210111001020</v>
      </c>
    </row>
    <row r="26" spans="1:4" s="17" customFormat="1" ht="27" customHeight="1" x14ac:dyDescent="0.4">
      <c r="A26" s="23"/>
      <c r="B26" s="9" t="s">
        <v>48</v>
      </c>
      <c r="C26" s="24"/>
      <c r="D26" s="25"/>
    </row>
    <row r="27" spans="1:4" s="17" customFormat="1" ht="24" customHeight="1" x14ac:dyDescent="0.4">
      <c r="A27" s="13">
        <v>1</v>
      </c>
      <c r="B27" s="14" t="s">
        <v>49</v>
      </c>
      <c r="C27" s="26">
        <v>104</v>
      </c>
      <c r="D27" s="16">
        <v>210111001104</v>
      </c>
    </row>
    <row r="28" spans="1:4" s="17" customFormat="1" ht="24" customHeight="1" x14ac:dyDescent="0.4">
      <c r="A28" s="13">
        <f t="shared" ref="A28:A38" si="1">+A27+1</f>
        <v>2</v>
      </c>
      <c r="B28" s="14" t="s">
        <v>50</v>
      </c>
      <c r="C28" s="26">
        <v>110</v>
      </c>
      <c r="D28" s="16">
        <v>210111001110</v>
      </c>
    </row>
    <row r="29" spans="1:4" s="17" customFormat="1" ht="24" customHeight="1" x14ac:dyDescent="0.4">
      <c r="A29" s="13">
        <f t="shared" si="1"/>
        <v>3</v>
      </c>
      <c r="B29" s="14" t="s">
        <v>51</v>
      </c>
      <c r="C29" s="26">
        <v>111</v>
      </c>
      <c r="D29" s="16">
        <v>210111001111</v>
      </c>
    </row>
    <row r="30" spans="1:4" s="17" customFormat="1" ht="24" customHeight="1" x14ac:dyDescent="0.4">
      <c r="A30" s="13">
        <f t="shared" si="1"/>
        <v>4</v>
      </c>
      <c r="B30" s="14" t="s">
        <v>52</v>
      </c>
      <c r="C30" s="26">
        <v>114</v>
      </c>
      <c r="D30" s="16">
        <v>210111001114</v>
      </c>
    </row>
    <row r="31" spans="1:4" s="17" customFormat="1" ht="24" customHeight="1" x14ac:dyDescent="0.4">
      <c r="A31" s="13">
        <f t="shared" si="1"/>
        <v>5</v>
      </c>
      <c r="B31" s="14" t="s">
        <v>53</v>
      </c>
      <c r="C31" s="26">
        <v>113</v>
      </c>
      <c r="D31" s="16">
        <v>210111001113</v>
      </c>
    </row>
    <row r="32" spans="1:4" s="17" customFormat="1" ht="24" customHeight="1" x14ac:dyDescent="0.4">
      <c r="A32" s="13">
        <f t="shared" si="1"/>
        <v>6</v>
      </c>
      <c r="B32" s="14" t="s">
        <v>54</v>
      </c>
      <c r="C32" s="26">
        <v>126</v>
      </c>
      <c r="D32" s="16">
        <v>210111001126</v>
      </c>
    </row>
    <row r="33" spans="1:4" s="17" customFormat="1" ht="24" customHeight="1" x14ac:dyDescent="0.4">
      <c r="A33" s="13">
        <f t="shared" si="1"/>
        <v>7</v>
      </c>
      <c r="B33" s="14" t="s">
        <v>55</v>
      </c>
      <c r="C33" s="26">
        <v>118</v>
      </c>
      <c r="D33" s="16">
        <v>210111001118</v>
      </c>
    </row>
    <row r="34" spans="1:4" s="17" customFormat="1" ht="24" customHeight="1" x14ac:dyDescent="0.4">
      <c r="A34" s="13">
        <f t="shared" si="1"/>
        <v>8</v>
      </c>
      <c r="B34" s="14" t="s">
        <v>56</v>
      </c>
      <c r="C34" s="26">
        <v>112</v>
      </c>
      <c r="D34" s="16">
        <v>210111001112</v>
      </c>
    </row>
    <row r="35" spans="1:4" s="17" customFormat="1" ht="24" customHeight="1" x14ac:dyDescent="0.4">
      <c r="A35" s="13">
        <f t="shared" si="1"/>
        <v>9</v>
      </c>
      <c r="B35" s="14" t="s">
        <v>57</v>
      </c>
      <c r="C35" s="26">
        <v>122</v>
      </c>
      <c r="D35" s="16">
        <v>210111001122</v>
      </c>
    </row>
    <row r="36" spans="1:4" s="28" customFormat="1" ht="24" customHeight="1" x14ac:dyDescent="0.4">
      <c r="A36" s="13">
        <f t="shared" si="1"/>
        <v>10</v>
      </c>
      <c r="B36" s="14" t="s">
        <v>58</v>
      </c>
      <c r="C36" s="27">
        <v>119</v>
      </c>
      <c r="D36" s="16">
        <v>210111001119</v>
      </c>
    </row>
    <row r="37" spans="1:4" s="17" customFormat="1" ht="24" customHeight="1" x14ac:dyDescent="0.4">
      <c r="A37" s="13">
        <f t="shared" si="1"/>
        <v>11</v>
      </c>
      <c r="B37" s="14" t="s">
        <v>59</v>
      </c>
      <c r="C37" s="26">
        <v>117</v>
      </c>
      <c r="D37" s="16">
        <v>210111001117</v>
      </c>
    </row>
    <row r="38" spans="1:4" s="17" customFormat="1" ht="24" customHeight="1" thickBot="1" x14ac:dyDescent="0.45">
      <c r="A38" s="19">
        <f t="shared" si="1"/>
        <v>12</v>
      </c>
      <c r="B38" s="20" t="s">
        <v>60</v>
      </c>
      <c r="C38" s="29">
        <v>120</v>
      </c>
      <c r="D38" s="22">
        <v>210111001120</v>
      </c>
    </row>
    <row r="39" spans="1:4" s="17" customFormat="1" ht="27" customHeight="1" x14ac:dyDescent="0.4">
      <c r="A39" s="23"/>
      <c r="B39" s="9" t="s">
        <v>61</v>
      </c>
      <c r="C39" s="24"/>
      <c r="D39" s="30"/>
    </row>
    <row r="40" spans="1:4" s="17" customFormat="1" ht="24" customHeight="1" x14ac:dyDescent="0.4">
      <c r="A40" s="13">
        <v>1</v>
      </c>
      <c r="B40" s="14" t="s">
        <v>62</v>
      </c>
      <c r="C40" s="26">
        <v>102</v>
      </c>
      <c r="D40" s="16">
        <v>210111001102</v>
      </c>
    </row>
    <row r="41" spans="1:4" s="17" customFormat="1" ht="24" customHeight="1" x14ac:dyDescent="0.4">
      <c r="A41" s="13">
        <f>+A40+1</f>
        <v>2</v>
      </c>
      <c r="B41" s="14" t="s">
        <v>63</v>
      </c>
      <c r="C41" s="26">
        <v>105</v>
      </c>
      <c r="D41" s="16">
        <v>210111001105</v>
      </c>
    </row>
    <row r="42" spans="1:4" s="17" customFormat="1" ht="24" customHeight="1" x14ac:dyDescent="0.4">
      <c r="A42" s="13">
        <f>+A41+1</f>
        <v>3</v>
      </c>
      <c r="B42" s="14" t="s">
        <v>64</v>
      </c>
      <c r="C42" s="26">
        <v>100</v>
      </c>
      <c r="D42" s="16">
        <v>210111001100</v>
      </c>
    </row>
    <row r="43" spans="1:4" s="17" customFormat="1" ht="24" customHeight="1" thickBot="1" x14ac:dyDescent="0.45">
      <c r="A43" s="31">
        <f>+A42+1</f>
        <v>4</v>
      </c>
      <c r="B43" s="32" t="s">
        <v>65</v>
      </c>
      <c r="C43" s="33">
        <v>235</v>
      </c>
      <c r="D43" s="34">
        <v>210111001235</v>
      </c>
    </row>
    <row r="44" spans="1:4" s="17" customFormat="1" ht="27" customHeight="1" x14ac:dyDescent="0.4">
      <c r="A44" s="35"/>
      <c r="B44" s="36" t="s">
        <v>66</v>
      </c>
      <c r="C44" s="37"/>
      <c r="D44" s="38"/>
    </row>
    <row r="45" spans="1:4" s="17" customFormat="1" ht="14.7" x14ac:dyDescent="0.4">
      <c r="A45" s="13">
        <v>1</v>
      </c>
      <c r="B45" s="14" t="s">
        <v>67</v>
      </c>
      <c r="C45" s="26">
        <v>127</v>
      </c>
      <c r="D45" s="16">
        <v>210111001127</v>
      </c>
    </row>
    <row r="46" spans="1:4" s="17" customFormat="1" ht="15" thickBot="1" x14ac:dyDescent="0.45">
      <c r="A46" s="19">
        <v>2</v>
      </c>
      <c r="B46" s="20" t="s">
        <v>68</v>
      </c>
      <c r="C46" s="29">
        <v>125</v>
      </c>
      <c r="D46" s="22">
        <v>210111001125</v>
      </c>
    </row>
    <row r="47" spans="1:4" s="17" customFormat="1" ht="27" customHeight="1" x14ac:dyDescent="0.4">
      <c r="A47" s="23"/>
      <c r="B47" s="9" t="s">
        <v>69</v>
      </c>
      <c r="C47" s="24"/>
      <c r="D47" s="30"/>
    </row>
    <row r="48" spans="1:4" s="17" customFormat="1" ht="15" thickBot="1" x14ac:dyDescent="0.45">
      <c r="A48" s="31">
        <v>1</v>
      </c>
      <c r="B48" s="32" t="s">
        <v>70</v>
      </c>
      <c r="C48" s="33">
        <v>131</v>
      </c>
      <c r="D48" s="34">
        <v>210111001131</v>
      </c>
    </row>
    <row r="49" spans="1:4" s="17" customFormat="1" ht="14.7" x14ac:dyDescent="0.4"/>
    <row r="50" spans="1:4" s="17" customFormat="1" ht="14.7" x14ac:dyDescent="0.4">
      <c r="A50" s="39"/>
      <c r="B50" s="40"/>
      <c r="C50" s="41"/>
      <c r="D50" s="41"/>
    </row>
    <row r="51" spans="1:4" s="17" customFormat="1" ht="14.7" x14ac:dyDescent="0.4">
      <c r="A51" s="39"/>
      <c r="B51" s="40"/>
      <c r="C51" s="41"/>
      <c r="D51" s="41"/>
    </row>
  </sheetData>
  <mergeCells count="2">
    <mergeCell ref="A4:B4"/>
    <mergeCell ref="A1:D2"/>
  </mergeCells>
  <phoneticPr fontId="0" type="noConversion"/>
  <printOptions horizontalCentered="1" verticalCentered="1"/>
  <pageMargins left="0.27" right="0.18" top="0.77" bottom="0.42" header="0.72" footer="0.19685039370078741"/>
  <pageSetup scale="58" orientation="portrait" r:id="rId1"/>
  <headerFooter alignWithMargins="0">
    <oddFooter>&amp;R&amp;"Tahoma,Normal"&amp;8Actualización Acuerdo 257 de 2006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b234-b401-49f7-b668-3c6e6cf9f83e">
      <Terms xmlns="http://schemas.microsoft.com/office/infopath/2007/PartnerControls"/>
    </lcf76f155ced4ddcb4097134ff3c332f>
    <TaxCatchAll xmlns="6b4ae8e4-cb75-4d3d-976b-c9d0b05787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B2FD5D8A699F41A275FD7D4103F579" ma:contentTypeVersion="16" ma:contentTypeDescription="Crear nuevo documento." ma:contentTypeScope="" ma:versionID="7240ad33e9741947c5efc0b5d427ce48">
  <xsd:schema xmlns:xsd="http://www.w3.org/2001/XMLSchema" xmlns:xs="http://www.w3.org/2001/XMLSchema" xmlns:p="http://schemas.microsoft.com/office/2006/metadata/properties" xmlns:ns2="28eeb234-b401-49f7-b668-3c6e6cf9f83e" xmlns:ns3="6b4ae8e4-cb75-4d3d-976b-c9d0b05787a4" targetNamespace="http://schemas.microsoft.com/office/2006/metadata/properties" ma:root="true" ma:fieldsID="a1448c171765a644180ec57f56b7fc81" ns2:_="" ns3:_="">
    <xsd:import namespace="28eeb234-b401-49f7-b668-3c6e6cf9f83e"/>
    <xsd:import namespace="6b4ae8e4-cb75-4d3d-976b-c9d0b057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b234-b401-49f7-b668-3c6e6cf9f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c00790c-c218-49af-97d8-e1b246ab9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ae8e4-cb75-4d3d-976b-c9d0b057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931c79-67c3-4588-a697-d718190c8c90}" ma:internalName="TaxCatchAll" ma:showField="CatchAllData" ma:web="6b4ae8e4-cb75-4d3d-976b-c9d0b057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4B726-4BD5-4E78-AD55-1BFD38A4D7AA}">
  <ds:schemaRefs>
    <ds:schemaRef ds:uri="http://www.w3.org/XML/1998/namespace"/>
    <ds:schemaRef ds:uri="http://schemas.microsoft.com/office/2006/metadata/properties"/>
    <ds:schemaRef ds:uri="6b4ae8e4-cb75-4d3d-976b-c9d0b05787a4"/>
    <ds:schemaRef ds:uri="http://purl.org/dc/terms/"/>
    <ds:schemaRef ds:uri="http://purl.org/dc/elements/1.1/"/>
    <ds:schemaRef ds:uri="28eeb234-b401-49f7-b668-3c6e6cf9f83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E7A29E-3124-4191-924E-06EE8E12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b234-b401-49f7-b668-3c6e6cf9f83e"/>
    <ds:schemaRef ds:uri="6b4ae8e4-cb75-4d3d-976b-c9d0b057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25366B-21F8-47D1-AA1D-5A7E84E115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d4a1d0b-1085-4621-a04c-793d50865184}" enabled="1" method="Standard" siteId="{052126ec-16f8-47eb-ae56-6886b94a935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CGN2015-02</vt:lpstr>
      <vt:lpstr>CGN2015-100</vt:lpstr>
      <vt:lpstr>DIRECTORIO AC</vt:lpstr>
      <vt:lpstr>'CGN2015-02'!Área_de_impresión</vt:lpstr>
      <vt:lpstr>'CGN2015-100'!Área_de_impresión</vt:lpstr>
      <vt:lpstr>'DIRECTORIO AC'!Área_de_impresión</vt:lpstr>
      <vt:lpstr>'DIRECTORIO AC'!Títulos_a_imprimir</vt:lpstr>
    </vt:vector>
  </TitlesOfParts>
  <Manager/>
  <Company>shd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dpava</dc:creator>
  <cp:keywords/>
  <dc:description/>
  <cp:lastModifiedBy>USUARIO</cp:lastModifiedBy>
  <cp:revision/>
  <cp:lastPrinted>2023-11-10T20:40:21Z</cp:lastPrinted>
  <dcterms:created xsi:type="dcterms:W3CDTF">2007-01-10T15:41:55Z</dcterms:created>
  <dcterms:modified xsi:type="dcterms:W3CDTF">2025-09-03T15:33:51Z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2023-01-20T13:39:15Z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33edb039-80b7-4b2a-9725-e5d615c17599</vt:lpwstr>
  </property>
  <property fmtid="{D5CDD505-2E9C-101B-9397-08002B2CF9AE}" pid="8" name="MSIP_Label_6d4a1d0b-1085-4621-a04c-793d50865184_ContentBits">
    <vt:lpwstr>0</vt:lpwstr>
  </property>
  <property fmtid="{D5CDD505-2E9C-101B-9397-08002B2CF9AE}" pid="9" name="ContentTypeId">
    <vt:lpwstr>0x01010034B2FD5D8A699F41A275FD7D4103F579</vt:lpwstr>
  </property>
  <property fmtid="{D5CDD505-2E9C-101B-9397-08002B2CF9AE}" pid="10" name="MediaServiceImageTags">
    <vt:lpwstr/>
  </property>
</Properties>
</file>