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john.burgos\Desktop\"/>
    </mc:Choice>
  </mc:AlternateContent>
  <xr:revisionPtr revIDLastSave="0" documentId="13_ncr:1_{B5A7C89A-33BC-415D-8815-E0F01E51DA0A}" xr6:coauthVersionLast="47" xr6:coauthVersionMax="47" xr10:uidLastSave="{00000000-0000-0000-0000-000000000000}"/>
  <bookViews>
    <workbookView xWindow="-120" yWindow="-120" windowWidth="29040" windowHeight="15840" tabRatio="822" firstSheet="1" activeTab="1" xr2:uid="{00000000-000D-0000-FFFF-FFFF00000000}"/>
  </bookViews>
  <sheets>
    <sheet name="Acerno_Cache_XXXXX" sheetId="7" state="veryHidden" r:id="rId1"/>
    <sheet name="Resultados Plan de Mejoramiento" sheetId="1" r:id="rId2"/>
    <sheet name="Resumen Plan de Mejoramiento" sheetId="6" state="hidden" r:id="rId3"/>
  </sheets>
  <definedNames>
    <definedName name="_xlnm._FilterDatabase" localSheetId="1" hidden="1">'Resultados Plan de Mejoramiento'!$A$1:$Z$81</definedName>
    <definedName name="Áreas">'Resumen Plan de Mejoramiento'!$A$23:$A$37</definedName>
    <definedName name="Informe_Auditoria">'Resultados Plan de Mejoramiento'!$A$2:$A$316</definedName>
    <definedName name="ProcesoPM">'Resultados Plan de Mejoramiento'!$B:$B</definedName>
    <definedName name="_xlnm.Print_Titles" localSheetId="1">'Resultados Plan de Mejoramiento'!$1:$1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6" l="1"/>
  <c r="D13" i="6"/>
  <c r="E13" i="6"/>
  <c r="F13" i="6"/>
  <c r="B13" i="6"/>
  <c r="G13" i="6" l="1"/>
  <c r="D2" i="6"/>
  <c r="G18" i="6"/>
  <c r="F2" i="6"/>
  <c r="F3" i="6"/>
  <c r="F4" i="6"/>
  <c r="F5" i="6"/>
  <c r="F6" i="6"/>
  <c r="F7" i="6"/>
  <c r="F8" i="6"/>
  <c r="F9" i="6"/>
  <c r="F10" i="6"/>
  <c r="F11" i="6"/>
  <c r="F12" i="6"/>
  <c r="F14" i="6"/>
  <c r="F15" i="6"/>
  <c r="E10" i="6" l="1"/>
  <c r="D10" i="6"/>
  <c r="C10" i="6"/>
  <c r="B10" i="6"/>
  <c r="D3" i="6"/>
  <c r="C2" i="6"/>
  <c r="E2" i="6" s="1"/>
  <c r="B3" i="6"/>
  <c r="C3" i="6"/>
  <c r="E3" i="6"/>
  <c r="G3" i="6" l="1"/>
  <c r="C4" i="6" l="1"/>
  <c r="C5" i="6"/>
  <c r="C6" i="6"/>
  <c r="C7" i="6"/>
  <c r="C8" i="6"/>
  <c r="C9" i="6"/>
  <c r="C11" i="6"/>
  <c r="C12" i="6"/>
  <c r="C14" i="6"/>
  <c r="C15" i="6"/>
  <c r="C16" i="6"/>
  <c r="C17" i="6" l="1"/>
  <c r="B14" i="6"/>
  <c r="B7" i="6" l="1"/>
  <c r="D7" i="6"/>
  <c r="E7" i="6"/>
  <c r="B8" i="6"/>
  <c r="D8" i="6"/>
  <c r="E8" i="6"/>
  <c r="B9" i="6"/>
  <c r="D9" i="6"/>
  <c r="E9" i="6"/>
  <c r="B11" i="6"/>
  <c r="D11" i="6"/>
  <c r="E11" i="6"/>
  <c r="B12" i="6"/>
  <c r="D12" i="6"/>
  <c r="E12" i="6"/>
  <c r="D14" i="6"/>
  <c r="E14" i="6"/>
  <c r="B15" i="6"/>
  <c r="D15" i="6"/>
  <c r="E15" i="6"/>
  <c r="G9" i="6" l="1"/>
  <c r="B4" i="6"/>
  <c r="D4" i="6"/>
  <c r="E4" i="6"/>
  <c r="B5" i="6"/>
  <c r="D5" i="6"/>
  <c r="E5" i="6"/>
  <c r="B6" i="6"/>
  <c r="D6" i="6"/>
  <c r="E6" i="6"/>
  <c r="B16" i="6"/>
  <c r="D16" i="6"/>
  <c r="E16" i="6"/>
  <c r="F16" i="6"/>
  <c r="B2" i="6"/>
  <c r="G16" i="6" l="1"/>
  <c r="G11" i="6"/>
  <c r="G7" i="6"/>
  <c r="E17" i="6"/>
  <c r="G14" i="6"/>
  <c r="G12" i="6"/>
  <c r="G8" i="6"/>
  <c r="D17" i="6"/>
  <c r="G6" i="6"/>
  <c r="G10" i="6"/>
  <c r="G4" i="6"/>
  <c r="F17" i="6"/>
  <c r="G15" i="6"/>
  <c r="G5" i="6"/>
  <c r="G2" i="6"/>
  <c r="B17" i="6"/>
  <c r="G17" i="6" l="1"/>
  <c r="G19" i="6" s="1"/>
  <c r="B18" i="6" l="1"/>
  <c r="E18" i="6"/>
  <c r="D18" i="6"/>
  <c r="F18" i="6"/>
  <c r="C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Edward Burgos Piñeros</author>
    <author>Usuario</author>
    <author>Katherine Prada Mejia</author>
    <author>soporte</author>
  </authors>
  <commentList>
    <comment ref="A1" authorId="0" shapeId="0" xr:uid="{00000000-0006-0000-0100-000001000000}">
      <text>
        <r>
          <rPr>
            <sz val="10"/>
            <color theme="1"/>
            <rFont val="Calibri"/>
            <family val="2"/>
            <scheme val="minor"/>
          </rPr>
          <t xml:space="preserve">Desde la columna A hasta la G, la R a la T y la V a X  son diligenciadas por el equipo de la Oficina de Control Interno </t>
        </r>
      </text>
    </comment>
    <comment ref="F1" authorId="1" shapeId="0" xr:uid="{00000000-0006-0000-0100-000002000000}">
      <text>
        <r>
          <rPr>
            <sz val="9"/>
            <color theme="1"/>
            <rFont val="Calibri"/>
            <family val="2"/>
            <scheme val="minor"/>
          </rPr>
          <t>Resumen del Hallazgo, Observación, Oportunidad de Mejora o Recomendación.</t>
        </r>
      </text>
    </comment>
    <comment ref="G1" authorId="2" shapeId="0" xr:uid="{00000000-0006-0000-0100-000003000000}">
      <text>
        <r>
          <rPr>
            <sz val="9"/>
            <color indexed="81"/>
            <rFont val="Calibri"/>
            <family val="2"/>
            <scheme val="minor"/>
          </rPr>
          <t>Cuando un mismo Hallazgo, Observación, Oportunidad de Mejora, tenga mas de una acción numerarlas en orden ascendente, en caso de ser una sola registrar 1</t>
        </r>
      </text>
    </comment>
    <comment ref="H1" authorId="0" shapeId="0" xr:uid="{00000000-0006-0000-0100-000004000000}">
      <text>
        <r>
          <rPr>
            <sz val="8"/>
            <color theme="1"/>
            <rFont val="Calibri"/>
            <family val="2"/>
            <scheme val="minor"/>
          </rPr>
          <t>Desde la columna G hasta la P se diligencian por parte del auditado y corresponden al análisis realizado para eliminar la causa raíz que dio origen al hallazgo o situación evidenciada por la Oficina de Control Interno</t>
        </r>
      </text>
    </comment>
    <comment ref="K1" authorId="0" shapeId="0" xr:uid="{00000000-0006-0000-0100-000005000000}">
      <text>
        <r>
          <rPr>
            <sz val="8"/>
            <color theme="1"/>
            <rFont val="Arial"/>
            <family val="2"/>
          </rPr>
          <t>a) Eficacia: Grado en el que se realizan las actividades planificadas y se alcanzan los resultados planificados
b) Eficiencia: Relación entre el resultado alcanzado y los recursos utilizados
c) Efectividad: Medida del impacto de la gestión tanto en el logro de los resultados planificados, como en el manejo de los recursos utilizados y disponibles.</t>
        </r>
      </text>
    </comment>
    <comment ref="N1" authorId="2" shapeId="0" xr:uid="{00000000-0006-0000-0100-000006000000}">
      <text>
        <r>
          <rPr>
            <b/>
            <sz val="8"/>
            <color indexed="81"/>
            <rFont val="Calibri"/>
            <family val="2"/>
            <scheme val="minor"/>
          </rPr>
          <t>Acción Correctiva:</t>
        </r>
        <r>
          <rPr>
            <sz val="8"/>
            <color indexed="81"/>
            <rFont val="Calibri"/>
            <family val="2"/>
            <scheme val="minor"/>
          </rPr>
          <t xml:space="preserve"> Es aquella emprendida para eliminar la causa de un hallazgo u observación detectada u otra situación no deseada, con el propósito de evitar que vuelva a ocurrir.
</t>
        </r>
        <r>
          <rPr>
            <b/>
            <sz val="8"/>
            <color indexed="81"/>
            <rFont val="Calibri"/>
            <family val="2"/>
            <scheme val="minor"/>
          </rPr>
          <t xml:space="preserve">Acción de Corrección: </t>
        </r>
        <r>
          <rPr>
            <sz val="8"/>
            <color indexed="81"/>
            <rFont val="Calibri"/>
            <family val="2"/>
            <scheme val="minor"/>
          </rPr>
          <t xml:space="preserve">Acción para eliminar un hallazgo detectado. Es decir, corrige el problema actual del hallazgo, pero no tiene en cuenta que se pueda volver a producir en un futuro próximo.
</t>
        </r>
        <r>
          <rPr>
            <b/>
            <sz val="8"/>
            <color indexed="81"/>
            <rFont val="Calibri"/>
            <family val="2"/>
            <scheme val="minor"/>
          </rPr>
          <t>Acción Preventiva:</t>
        </r>
        <r>
          <rPr>
            <sz val="8"/>
            <color indexed="81"/>
            <rFont val="Calibri"/>
            <family val="2"/>
            <scheme val="minor"/>
          </rPr>
          <t xml:space="preserve"> Actividades adelantadas para eliminar la causa raíz de un potencial hallazgo u otra situación potencial no deseable, con el propósito de prevenir que algo suceda.</t>
        </r>
      </text>
    </comment>
    <comment ref="O1" authorId="3" shapeId="0" xr:uid="{00000000-0006-0000-0100-000007000000}">
      <text>
        <r>
          <rPr>
            <sz val="8"/>
            <color indexed="81"/>
            <rFont val="Calibri"/>
            <family val="2"/>
            <scheme val="minor"/>
          </rPr>
          <t>En caso de ser dos áreas las responsables de la implementación de la acción, se deben registrar por separado identificando el responsable</t>
        </r>
      </text>
    </comment>
    <comment ref="P1" authorId="2" shapeId="0" xr:uid="{00000000-0006-0000-0100-000008000000}">
      <text>
        <r>
          <rPr>
            <sz val="8"/>
            <color indexed="81"/>
            <rFont val="Calibri"/>
            <family val="2"/>
            <scheme val="minor"/>
          </rPr>
          <t>a) No usar nombres de personas, se debe registrar el cargo (preferiblemente no use la palabra Grado y los números no llevan el 0 antes, además no use números romanos)
b) Los nombres de los cargos de los responsables deben ser los registrados en la resolución del manual de funciones vigente, para la fecha del informe de auditoría.</t>
        </r>
      </text>
    </comment>
    <comment ref="R1" authorId="2" shapeId="0" xr:uid="{00000000-0006-0000-0100-000009000000}">
      <text>
        <r>
          <rPr>
            <sz val="8"/>
            <color indexed="81"/>
            <rFont val="Calibri"/>
            <family val="2"/>
            <scheme val="minor"/>
          </rPr>
          <t>La fecha de finalización para la implementación de la acción no debe superar los 12 meses, contados a partir de la fecha de formulación del respectivo plan de mejoramiento. No obstante, para el caso de las acciones que por su naturaleza sean impactadas por factores externos y por lo tanto requieran un plazo mayor, deberán ser debidamente justificadas.</t>
        </r>
      </text>
    </comment>
    <comment ref="S1" authorId="2" shapeId="0" xr:uid="{00000000-0006-0000-0100-00000A000000}">
      <text>
        <r>
          <rPr>
            <b/>
            <sz val="8"/>
            <color indexed="81"/>
            <rFont val="Calibri"/>
            <family val="2"/>
            <scheme val="minor"/>
          </rPr>
          <t xml:space="preserve">En Ejecución: </t>
        </r>
        <r>
          <rPr>
            <sz val="8"/>
            <color indexed="81"/>
            <rFont val="Calibri"/>
            <family val="2"/>
            <scheme val="minor"/>
          </rPr>
          <t xml:space="preserve">cuando la fecha de finalización de la acción no se encuentra vencida, debido a que es posterior al corte del seguimiento
</t>
        </r>
        <r>
          <rPr>
            <b/>
            <sz val="8"/>
            <color indexed="81"/>
            <rFont val="Calibri"/>
            <family val="2"/>
            <scheme val="minor"/>
          </rPr>
          <t>En revisión de efectividad:</t>
        </r>
        <r>
          <rPr>
            <sz val="8"/>
            <color indexed="81"/>
            <rFont val="Calibri"/>
            <family val="2"/>
            <scheme val="minor"/>
          </rPr>
          <t xml:space="preserve"> cuando la acción se encuentra cumplida por la dependencia pero está pendiente de evaluar su efectividad.</t>
        </r>
        <r>
          <rPr>
            <b/>
            <sz val="8"/>
            <color indexed="81"/>
            <rFont val="Calibri"/>
            <family val="2"/>
            <scheme val="minor"/>
          </rPr>
          <t xml:space="preserve">
Cerrada: </t>
        </r>
        <r>
          <rPr>
            <sz val="8"/>
            <color indexed="81"/>
            <rFont val="Calibri"/>
            <family val="2"/>
            <scheme val="minor"/>
          </rPr>
          <t xml:space="preserve">cuando las evidencias de las acciones propuestas son ejecutadas en el 100% y se evidencia que se eliminó la causa del hallazgo.
</t>
        </r>
        <r>
          <rPr>
            <b/>
            <sz val="8"/>
            <color indexed="81"/>
            <rFont val="Calibri"/>
            <family val="2"/>
            <scheme val="minor"/>
          </rPr>
          <t xml:space="preserve">Incumplida: </t>
        </r>
        <r>
          <rPr>
            <sz val="8"/>
            <color indexed="81"/>
            <rFont val="Calibri"/>
            <family val="2"/>
            <scheme val="minor"/>
          </rPr>
          <t xml:space="preserve">cuando la fecha de finalización de la acción se encuentra vencida y no se ha ejecutado en el 100% la misma.
</t>
        </r>
        <r>
          <rPr>
            <b/>
            <sz val="8"/>
            <color indexed="81"/>
            <rFont val="Calibri"/>
            <family val="2"/>
            <scheme val="minor"/>
          </rPr>
          <t>Inefectiva:</t>
        </r>
        <r>
          <rPr>
            <sz val="8"/>
            <color indexed="81"/>
            <rFont val="Calibri"/>
            <family val="2"/>
            <scheme val="minor"/>
          </rPr>
          <t xml:space="preserve"> cuando la acción propuesta es ejecutada en el 100%, pero no es eliminada la causa que originó el hallazgo y por tal motivo se deberá formular una nueva acción.</t>
        </r>
      </text>
    </comment>
    <comment ref="T1" authorId="1" shapeId="0" xr:uid="{00000000-0006-0000-0100-00000B000000}">
      <text>
        <r>
          <rPr>
            <sz val="8"/>
            <color theme="1"/>
            <rFont val="Calibri"/>
            <family val="2"/>
            <scheme val="minor"/>
          </rPr>
          <t>Según la vigencia se cuenta con los siguientes cortes:
1. 31 de diciembre, 2. 31 de marzo, 3. 30 de junio, 4. 30 de septiembre</t>
        </r>
      </text>
    </comment>
    <comment ref="U1" authorId="0" shapeId="0" xr:uid="{00000000-0006-0000-0100-00000C000000}">
      <text>
        <r>
          <rPr>
            <sz val="11"/>
            <color theme="1"/>
            <rFont val="Calibri"/>
            <family val="2"/>
            <scheme val="minor"/>
          </rPr>
          <t>día-mes-año en que se realiza el seguimiento.</t>
        </r>
      </text>
    </comment>
    <comment ref="V1" authorId="1" shapeId="0" xr:uid="{00000000-0006-0000-0100-00000D000000}">
      <text>
        <r>
          <rPr>
            <sz val="8"/>
            <color indexed="81"/>
            <rFont val="Tahoma"/>
            <family val="2"/>
          </rPr>
          <t>Campo diligenciado por los responsables de la implementación de la acción, el cual corresponde a la descripción breve del avance reportado,</t>
        </r>
        <r>
          <rPr>
            <b/>
            <sz val="8"/>
            <color indexed="81"/>
            <rFont val="Tahoma"/>
            <family val="2"/>
          </rPr>
          <t xml:space="preserve"> en caso de que el área no remita avance cualitativo registrar un comentario indicando la situación.
</t>
        </r>
        <r>
          <rPr>
            <sz val="8"/>
            <color indexed="81"/>
            <rFont val="Tahoma"/>
            <family val="2"/>
          </rPr>
          <t>Si son varias áreas las que dan respuesta se sugiere indiciar con la sigla de la dependencia para identificarlas</t>
        </r>
      </text>
    </comment>
    <comment ref="W1" authorId="2" shapeId="0" xr:uid="{00000000-0006-0000-0100-00000E000000}">
      <text>
        <r>
          <rPr>
            <sz val="9"/>
            <color indexed="81"/>
            <rFont val="Tahoma"/>
            <family val="2"/>
          </rPr>
          <t>Descripción breve de las observaciones y conclusiones del auditor responsable del seguimiento, conforme a las evidencias analizadas</t>
        </r>
      </text>
    </comment>
    <comment ref="X1" authorId="1" shapeId="0" xr:uid="{00000000-0006-0000-0100-00000F000000}">
      <text>
        <r>
          <rPr>
            <sz val="9"/>
            <color indexed="81"/>
            <rFont val="Tahoma"/>
            <family val="2"/>
          </rPr>
          <t>Porcentaje de cumplimiento de la acción con respecto al resultado del indicador establecido, el cual debe ser coherente a la fórmula de este</t>
        </r>
      </text>
    </comment>
    <comment ref="Y1" authorId="1" shapeId="0" xr:uid="{00000000-0006-0000-0100-000010000000}">
      <text>
        <r>
          <rPr>
            <sz val="9"/>
            <color indexed="81"/>
            <rFont val="Tahoma"/>
            <family val="2"/>
          </rPr>
          <t>Nombre y apellido del auditor que realizó el seguimiento de la acción.</t>
        </r>
      </text>
    </comment>
    <comment ref="Z1" authorId="1" shapeId="0" xr:uid="{00000000-0006-0000-0100-000011000000}">
      <text>
        <r>
          <rPr>
            <sz val="10"/>
            <color theme="1"/>
            <rFont val="Arial"/>
            <family val="2"/>
          </rPr>
          <t>Descripción de los soportes analizados en el seguimiento que evidencian el estado de la acción, independientemente de su estado.</t>
        </r>
      </text>
    </comment>
  </commentList>
</comments>
</file>

<file path=xl/sharedStrings.xml><?xml version="1.0" encoding="utf-8"?>
<sst xmlns="http://schemas.openxmlformats.org/spreadsheetml/2006/main" count="1315" uniqueCount="604">
  <si>
    <t>N° 
INFORME DE AUDITORIA</t>
  </si>
  <si>
    <t>PROCESO</t>
  </si>
  <si>
    <t>N° DEL HALLAZGO O SITUACIÓN</t>
  </si>
  <si>
    <t>TIPO</t>
  </si>
  <si>
    <t>TÍTULO DEL HALLAZGO, OPORTUNIDAD DE MEJORA, OBSERVACIÓN, RECOMENDACIÓN O NO CONFORMIDAD</t>
  </si>
  <si>
    <t>DESCRIPCIÓN DEL HALLAZGO, OPORTUNIDAD DE MEJORA O RECOMENDACIÓN.</t>
  </si>
  <si>
    <t>CÓDIGO DE LA ACCIÓN</t>
  </si>
  <si>
    <t>DESCRIPCIÓN DEL RIESGO</t>
  </si>
  <si>
    <t>CAUSA</t>
  </si>
  <si>
    <t xml:space="preserve">DESCRIPCIÓN DE LA ACCIÓN </t>
  </si>
  <si>
    <t>TIPO DEL INDICADOR</t>
  </si>
  <si>
    <t>FÓRMULA DEL INDICADOR</t>
  </si>
  <si>
    <t>META</t>
  </si>
  <si>
    <t>TIPO DE ACCION</t>
  </si>
  <si>
    <t>ÁREA RESPONSABLE</t>
  </si>
  <si>
    <t>CARGO RESPONSABLE DE EJECUTAR LA ACCIÓN</t>
  </si>
  <si>
    <t>FECHA DE INICIO</t>
  </si>
  <si>
    <t>FECHA DE FINALIZACIÓN</t>
  </si>
  <si>
    <t>ESTADO DE LA ACCIÓN</t>
  </si>
  <si>
    <t>SEGUIMIENTO CON CORTE A</t>
  </si>
  <si>
    <t>FECHA DE SEGUIMIENTO</t>
  </si>
  <si>
    <t xml:space="preserve">AVANCE CUALITATIVO DEL ÁREA RESPONSABLE DE IMPLEMENTAR LA ACCIÓN </t>
  </si>
  <si>
    <t>CONCLUSIONES DE LA OFICINA DE CONTROL INTERNO</t>
  </si>
  <si>
    <t>AVANCE CUANTITATIVO DADO POR LA OCI</t>
  </si>
  <si>
    <t>AUDITOR</t>
  </si>
  <si>
    <t>EVIDENCIAS</t>
  </si>
  <si>
    <t>Gestión de Talento Humano</t>
  </si>
  <si>
    <t>Hallazgo</t>
  </si>
  <si>
    <t>No se registra debido a que el nuevo formato se adopto en junio de 2022 y la auditoría se comunicó previamente</t>
  </si>
  <si>
    <t>Eficacia</t>
  </si>
  <si>
    <t>Correctiva</t>
  </si>
  <si>
    <t>Dirección Corporativa</t>
  </si>
  <si>
    <t>En Ejecución</t>
  </si>
  <si>
    <t>Nohra Lucia Forero</t>
  </si>
  <si>
    <t>No Conformidad</t>
  </si>
  <si>
    <t>En Revisión de Efectividad</t>
  </si>
  <si>
    <t>Inefectiva</t>
  </si>
  <si>
    <t>OCI-2022-027</t>
  </si>
  <si>
    <t>Gestión Económica de los Agentes del Sistema</t>
  </si>
  <si>
    <t>Inefectividad del Procedimiento código P-SE-023 «Metodología para la Actualización del Precio de las Tarjetas Inteligentes sin contacto- TISC a los Usuarios» con versión 0 de julio de 2020, en relación con el giro de los saldos acumulados.</t>
  </si>
  <si>
    <t>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Tú Llave.
Nota: Para lectura completa de la Oportunidad de Mejora remitirse al informe.</t>
  </si>
  <si>
    <t>Desconocimiento del saldo inicial para realizar la aplicación de la "Metodología para la Actualización del Precio de las Tarjetas Inteligentes sin contacto - TISC a los Usuarios".</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</si>
  <si>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</si>
  <si>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Recursos Reintegrados a las cuentas recaudadoras del PA SITP por concepto de pagos errados de las cuentas de cobro de TISC BASICAS / Recurso Total a Reintegrar a las cuentas Recaudadoras del PA SITP por concepto de pagos errados de  las cuentas de cobro TISC BASICAS durante el periodo de octubre 2016 a agosto 2018 ($15.059.238.465,47)</t>
  </si>
  <si>
    <t>Realizar el reintegro de los saldos identificados a las cuentas correspondientes en caso de ser requeridos</t>
  </si>
  <si>
    <t>Subgerencia Económica</t>
  </si>
  <si>
    <t>Subgerente Económica y Gerencia general</t>
  </si>
  <si>
    <t>Natalia López Salas</t>
  </si>
  <si>
    <t>Planeación del SITP</t>
  </si>
  <si>
    <t xml:space="preserve">Efectividad </t>
  </si>
  <si>
    <t>Subgerencia Técnica y de Servicios</t>
  </si>
  <si>
    <t>Cerrada</t>
  </si>
  <si>
    <t>Incumplida</t>
  </si>
  <si>
    <t>Supervisión y Control de la Operación del SITP</t>
  </si>
  <si>
    <t>Dirección Técnica de Seguridad</t>
  </si>
  <si>
    <t>Supervisores de contratos de la DTS</t>
  </si>
  <si>
    <t>OCI-2023-029</t>
  </si>
  <si>
    <t>Gestión de TIC</t>
  </si>
  <si>
    <t>Incumplimiento en la publicación oportuna de documentación contractual en la plataforma SECOP II y Tienda Virtual del Estado Colombiano, en contravención del Manual de Supervisión e Interventoría de TRANSMILENIO S. A.</t>
  </si>
  <si>
    <t>Durante la auditoría de los siete (7) contratos seleccionados, correspondientes al CTO12-20, CTO533-22, OC95716-22, OC69921-21, CTO1117-22, CTO554-21 y CTO1325-22, se revisó una muestra de 55 documentos, incluyendo informes de supervisión y/o certificados de cumplimiento, actas de inicio y certificados de registro presupuestal. Se constató que 24 de estos documentos se publicaron de manera extemporánea en la plataforma SECOP II y/o Tienda Virtual del Estado Colombiano, lo que incumple el término de publicidad de hasta 3 días hábiles establecido en el Manual de Supervisión e Interventoría de TRANSMILENIO S. A. Numeral 9. FUNCIONES DEL INTERVENTOR Y/O SUPERVISOR, el artículo 2.2.1.1.1.7.1 Publicidad en el SECOP del Decreto 1082 de 2015 y el numeral 1.3. Oportunidad en la publicación de la información en el SECOP de la Circular Externa Única de Colombia. Esta situación puede afectar el principio de transparencia y publicidad en la contratación pública.</t>
  </si>
  <si>
    <t>Posible vulneración al principio de transparencia y publicidad en la contratación pública</t>
  </si>
  <si>
    <t>Publicación inoportuna de documentación contractual en la plataforma SECOP II</t>
  </si>
  <si>
    <t>Eficiencia</t>
  </si>
  <si>
    <t>Dirección de TIC</t>
  </si>
  <si>
    <t>Diana Elizabeth Patiño</t>
  </si>
  <si>
    <t>OCI-2023-045</t>
  </si>
  <si>
    <t>Gestión de Información Financiera y Contable</t>
  </si>
  <si>
    <t xml:space="preserve">Incumplimiento al Manual de Políticas de seguridad  y privacidad de la información, código M-DT- 001 v3 (2019) y v6 (2022), numeral 8.4.4. Control de acceso a sistemas y aplicaciones. Literales b)  y h) </t>
  </si>
  <si>
    <t>Se evidenció incumplimiento al Manual de Políticas de seguridad  y privacidad de la información, código M-DT- 001 v6, de 2022, numeral 8.4. literales b) y h),  toda vez que en 2021, 3 de 9 funcionarios es decir el 33%  y en 2022, 6 de 11 funcionarios, es decir el 54% de la muestra seleccionada con roles no solo de consulta,  realizaron transacciones en el sistema de información JPS7 durante sus periodos de vacaciones y no se evidenciaron las comunicaciones mediante las cuales la Dirección Corporativa haya informado a la Dirección de TIC, sobre la novedad, a fin de restringir y controlar estrictamente el uso  del  sistema JSP7. Lo anterior incrementa la posibilidad de materialización de los riesgos:  Pérdida de confidencialidad, integridad y disponibilidad de la información, la realización de operaciones por funcionarios y/o contratistas no autorizados y demandas por inobservancia a la normatividad vigente, pudiendo a futuro los funcionarios indicar que trabajaron durante su periodo de vacaciones sin poder disfrutarlo a cabalidad, tal como lo estipula la normatividad vigente.</t>
  </si>
  <si>
    <t>Acceso a sistemas de información por parte de colaboradores que se encuentran en situaciones administrativas como vacaciones o licencias</t>
  </si>
  <si>
    <t>Desconocimiento por parte de la Dirección de TIC de la información sobre ausentismo generado por novedades administrativas de los colaboradores</t>
  </si>
  <si>
    <t>Se realizará la consulta al proveedor del sistema Kactus donde se solicitará que, cada vez que se inicie un proceso de aprobación de novedades administrativas como vacaciones y licencias (remuneradas y no remuneradas), se genere un correo al administrador del directorio activo para que éste pueda realizar la gestión correspondiente.</t>
  </si>
  <si>
    <t>1 Sistema de información configurado para envío de correos automáticos</t>
  </si>
  <si>
    <t>Profesional Universitario Grado 03</t>
  </si>
  <si>
    <t>Richart Ruano Marroquín</t>
  </si>
  <si>
    <t>OCI-2023-048</t>
  </si>
  <si>
    <t>Dirección Técnica de BRT</t>
  </si>
  <si>
    <t>Corrección</t>
  </si>
  <si>
    <t>Preventiva</t>
  </si>
  <si>
    <t>Omisión en el cumplimiento de la calibración anual de Equipos alcoholímetros, contraviniendo la Resolución No. 001844 de 2015 y el Protocolo T-DS-006.</t>
  </si>
  <si>
    <t>Durante el análisis llevado a cabo a los alcoholímetros utilizados para la ejecución de pruebas de alcoholimetría en los conductores de los concesionarios de operación, se constató que 4 de los 19 equipos sometidos a revisión (lo cual equivale al 21%), carecen del certificado de calibración vigente, esto de acuerdo con la fecha más reciente en que se realizó su última calibración. A continuación, se detallan los dispositivos en cuestión:  (...) Para más detalle remitirse al formato de hallazgo o informe.</t>
  </si>
  <si>
    <t>Posibles consecuencias operacionales, legales y de reputación como resultado del incumplimiento en las pruebas de alcoholimetría debido a la falta de calibración de equipos.</t>
  </si>
  <si>
    <t>Falta de cumplimiento con la calibración anual de los alcoholímetros, en contravención a la Resolución No. 001844 de 2015 y el Protocolo T-DS-006.</t>
  </si>
  <si>
    <t xml:space="preserve">Realizar seguimiento mensual a través de un cronograma con la fecha de vencimiento de calibración de cada alcoholímetro. </t>
  </si>
  <si>
    <t xml:space="preserve">#verificaciones mensuales/ #de alcoholímetros verificados con fecha de vencimiento próximas </t>
  </si>
  <si>
    <t xml:space="preserve">Supervisores de la DTS </t>
  </si>
  <si>
    <t>Debilidades en los informes de flota zonal y troncal relacionados con vehículos inmovilizados, y en los informes de flota para la remuneración de los agentes del sistema.</t>
  </si>
  <si>
    <t>Durante el análisis efectuado a los informes de flota proporcionados por la Dirección Técnica de BRT, y que previamente habían sido enviados a la Subgerencia Económica para la remuneración de los agentes del sistema de la Fase V, se han identificado discrepancias en algunos datos, esto en comparación con los reportes obtenidos en la plataforma Transmitools. Estas diferencias se detallan a continuación: (...) (...) De otra parte, al cruzar las bases de datos que fueron aportadas por las dos Direcciones Técnicas de Buses y BRT, respecto de los vehículos inmovilizados y la información contenida en el reporte de vehículos entregado a la Subgerencia Económica (que se encuentra disponible en Transmitools), se revisaron los siguientes periodos: para componente zonal, los meses de agosto y octubre de 2022 y para el componente de alimentación, septiembre de 2022 y febrero y junio de 2023. De dicho análisis se identificó que, 6 vehículos del componente zonal y 2 del componente troncal, aunque se encontraban inmovilizados aparecen en operación en los meses mencionados, situación que no es clara, como se muestra en el siguiente cuadro: (...) Para más detalle remitirse al formato de hallazgo o informe.</t>
  </si>
  <si>
    <t>Posibles repercusiones legales y financieras, así como sanciones, derivadas de una remuneración incorrecta de vehículos disponibles. Esto se debe a discrepancias en los informes de flota y a la falta de una revisión exhaustiva de la base de datos de flota disponible por vehículo</t>
  </si>
  <si>
    <t>La habilitación temporal de vehículos que originalmente se encontraban inmovilizados, lo que lleva a discrepancias en los informes de flota y a la posible remuneración incorrecta de vehículos disponibles.</t>
  </si>
  <si>
    <t>Incorporar en el nuevo procedimiento de consolidación de información de vehículos, las actividades de consolidación y validación de información de vehículos como insumo para la remuneración de las unidades funcionales.</t>
  </si>
  <si>
    <t>(Incluir actividades de validación de información  en el nuevo procedimiento /1)*100</t>
  </si>
  <si>
    <t xml:space="preserve">Profesional Especializado Grado 6 Flota BRT </t>
  </si>
  <si>
    <t>Dirección Técnica de Infraestructura</t>
  </si>
  <si>
    <t>Adquisición de Bienes y Servicios</t>
  </si>
  <si>
    <t>Daniel Andrés Gamba</t>
  </si>
  <si>
    <t>OCI-2024-024</t>
  </si>
  <si>
    <t>Gestión de servicios logísticos</t>
  </si>
  <si>
    <t>Incumplimiento a la Resolución 668 de 2022 (Secretaría Distrital de Salud), «por la cual se establecen los procedimientos administrativos, técnicos y operativos para la implementación de los Desfibriladores Externos Automáticos -DEA- en Bogotá D.C»</t>
  </si>
  <si>
    <t>Durante la auditoría del proceso de Gestión de Servicios Logísticos, se realizaron actividades de revisión de algunos elementos del inventario, tomando como referencia la información proporcionada por los responsables. En la revisión de esta información, se identificó la existencia en el inventario de 24 «Desfibriladores Externos Automáticos DEA cardiaid batería y electrodos», de los cuales, según el listado, nueve de ellos fueron instalados en cada uno de los portales del sistema (la Oficina de Control Interno, verificó la instalación en los portales Sur y 20 de Julio, ubicados en cada una de las enfermerías), uno instalado en el piso quinto y uno instalado en el piso cuarto de la sede administrativa. Los restantes 13, se encuentran almacenados en la bodega del 5 piso de la sede administrativa.</t>
  </si>
  <si>
    <t xml:space="preserve">Falta de implementación de los equipos DEA en las estaciones del sistema
</t>
  </si>
  <si>
    <t>Realizar el proceso contractual para el alquiler y mantenimiento de los equipos DEA en las estaciones de mayor demanda del sistema de transporte masivo, donde se pueda asegurar la integridad y seguridad de los equipos.</t>
  </si>
  <si>
    <t>Equipos DEA instalados</t>
  </si>
  <si>
    <t>Profesional Universitario 3 - SST</t>
  </si>
  <si>
    <t>Incumplimiento al numeral 6 del procedimiento P-OP-001 Control de los Documentos del Sistema de Gestión de TRANSMILENIO S.A. V6.</t>
  </si>
  <si>
    <t>En el desarrollo de la auditoría llevada a cabo al proceso de Gestión de Servicios Logísticos se identificó que existen varios documentos como manuales y procedimientos que se encuentran desactualizados, tal como se describe a continuación:
Caracterización del proceso
M-DA-008 Manual de Seguros
M-DA-002 Manual de Inventarios
M-DA-007 Manual para la reversión
P-DA-005 Procedimiento manejo de caja menor</t>
  </si>
  <si>
    <t xml:space="preserve">Llevar a cabo procedimientos o tomar decisiones bajo procedimientos desactualizados
</t>
  </si>
  <si>
    <t>4 documentos actualizados</t>
  </si>
  <si>
    <t xml:space="preserve">Directora Corporativa </t>
  </si>
  <si>
    <t>Oscar Pulgarin</t>
  </si>
  <si>
    <t>German Felipe Naranjo</t>
  </si>
  <si>
    <t>Proceso</t>
  </si>
  <si>
    <t>Total</t>
  </si>
  <si>
    <t>Auditor</t>
  </si>
  <si>
    <t>Área</t>
  </si>
  <si>
    <t>Daniel Andres Gamba</t>
  </si>
  <si>
    <t>Desarrollo Estratégico</t>
  </si>
  <si>
    <t>Dirección Corporativa y Oficina Asesora de Planeación</t>
  </si>
  <si>
    <t>Evaluación y Mejoramiento de la Gestión</t>
  </si>
  <si>
    <t>Oficina de Control Interno</t>
  </si>
  <si>
    <t>Gestión de Asuntos Disciplinarios</t>
  </si>
  <si>
    <t>Oficina de Control Disciplinario Interno</t>
  </si>
  <si>
    <t>Gestión de Mercadeo</t>
  </si>
  <si>
    <t>Subgerencia de Desarrollo de Negocios</t>
  </si>
  <si>
    <t>Gestión de Servicios Logísticos</t>
  </si>
  <si>
    <t>Gestión Grupos de Interés</t>
  </si>
  <si>
    <t>Subgerencia de Atención al Usuario y Comunicaciones</t>
  </si>
  <si>
    <t>Gestión Jurídica</t>
  </si>
  <si>
    <t>Subgerencia Jurídica</t>
  </si>
  <si>
    <t xml:space="preserve">Monitoreo Integral de la Operación </t>
  </si>
  <si>
    <t>Subgerencia General</t>
  </si>
  <si>
    <t>Subgerencia técnica y de Servicios, Subgerencia Económica y Subgerencia Jurídica</t>
  </si>
  <si>
    <t>Dirección Técnica de Modos Alternativos y E.C. y Dirección Técnica de Seguridad</t>
  </si>
  <si>
    <t>TOTAL</t>
  </si>
  <si>
    <t xml:space="preserve">Áreas </t>
  </si>
  <si>
    <t>Dirección Técnica de Buses</t>
  </si>
  <si>
    <t>Dirección Técnica de Modos Alternativos y E. C.</t>
  </si>
  <si>
    <t>Oficina Asesora de Planeación</t>
  </si>
  <si>
    <t>OCI-2024-026</t>
  </si>
  <si>
    <t>Incumplimiento del numeral 6.2.2 «Gestión de Cartera» del Manual para la facturación y gestión de cartera en TRANSMILENIO S.A. M-DA-014.</t>
  </si>
  <si>
    <t xml:space="preserve">Incumplimiento del numeral 6.2.2 del Manual para la facturación y gestión de cartera en TRANSMILENIO S.A. M-DA-014, donde se establecen los lineamientos para la gestión de cartera, incluyendo el inicio de procesos jurídicos y el cobro de intereses a los clientes que no hayan cumplido con el pago de sus obligaciones dentro del plazo establecido.
Para la vigencia 2022 se evidenció que 62 facturas de 21 clientes presentaron vencimientos entre 15 y 512 días, sin que se haya iniciado el correspondiente proceso jurídico y cobro de intereses
Para seguir leyendo por favor remitirse al informe </t>
  </si>
  <si>
    <t xml:space="preserve">
Riesgo Fiscal </t>
  </si>
  <si>
    <t xml:space="preserve">Debilidad en la aplicación del manual de facturación de cartera. </t>
  </si>
  <si>
    <t xml:space="preserve">Profesional Especializado Grado 6. </t>
  </si>
  <si>
    <t xml:space="preserve">Gestionar la liquidación y cobro de los intereses de mora de los contratos  que presentaron mora durante la vigencia 2022 de la Subgerencia de Negocios Colaterales. 
</t>
  </si>
  <si>
    <t>((# cobros efectivos/contactos realizados)*100)</t>
  </si>
  <si>
    <t xml:space="preserve">Efectuar la gestión de cobro necesaria del 100% de los contratos identificados con intereses de mora pendientes de la Subgerencia de Negocios Colaterales. 
</t>
  </si>
  <si>
    <t>Documentación desactualizada del proceso</t>
  </si>
  <si>
    <t>En el desarrollo de la auditoría llevada a cabo al proceso de Gestión de Mercadeo, se identificó que existen varios documentos como manuales procedimientos y caracterización, que se encuentran desactualizados, tal como se describe a continuación:  Caracterización, Manual M-DA-014. Manual para la facturación y Gestión de Cartera en TRANSMILENIO S.A.V1. mayo de 2019</t>
  </si>
  <si>
    <t xml:space="preserve">
Riesgo Fiscal, Disciplinario y Administrativo. </t>
  </si>
  <si>
    <t xml:space="preserve">
Discontinuidad en el  seguimiento a la actualización del Manual de Facturación y Cartera por cambios por administrativos del área y de la entidad.</t>
  </si>
  <si>
    <t xml:space="preserve">Realizar la gestión interna para la actualización del  Manual para la Facturación y Gestión de la Cartera M-DA-014 a los procedimientos y normas establecidas en las circunstancias actuales de la entidad. </t>
  </si>
  <si>
    <t>((Mesas de trabajo realizadas/3)*100)</t>
  </si>
  <si>
    <t xml:space="preserve">Gestionar al menos tres (3) mesas de trabajo conjunto con la Dirección Corporativa con el propósito de adelantar  la actualización del Manual de Facturación y Gestión de Cartera M-DA-014 con corte a 31/12/2024. </t>
  </si>
  <si>
    <t>OCI-2024-035</t>
  </si>
  <si>
    <t xml:space="preserve">Debilidad en la estructuración del alcance de las actividades en la etapa de planeación referente al cambio de vidrio a celosía entre el contrato No. CTO2818-23 «mantenimiento de la infraestructura de TransMilenio» y los contratos No.  CTO2795-23 y CTO2811-23 </t>
  </si>
  <si>
    <t>El equipo de auditoría realizó la revisión de 15 contratos y/o adiciones celebradas con persona jurídica que fueron objeto de prueba dado el presupuesto que revisten, y que, son producto de procesos de selección, se identificó que, en 3 de ellos, es decir, un 20% de la muestra, corresponden a los contratos No. CTO2818-23 «mantenimiento de la infraestructura de TransMilenio» y el contrato No. CTO2795-23 y CTO2811-23 «adecuación de la infraestructura de TransMilenio», en donde se pudo identificar similitudes entre los catálogos de actividades(...) Para más detalle remitirse al formato de hallazgo o informe.</t>
  </si>
  <si>
    <t xml:space="preserve">Posible conflicto en la ejecución de actividades similares bajo contratos diferentes (contrato de adecuación y de mantenimiento) </t>
  </si>
  <si>
    <t>Ausencia de un alcance especifico que permita establecer claramente la ejecucción de una actividad bajo un contrato determinado</t>
  </si>
  <si>
    <t>Incluir un aparte dentro del catálogo de descripción de actividades que hagan parte de los contratos de adecuación que realice el área de ahora en adelante, que permita establecer claramente el momento en el que es viable realizarlo bajo dichos contratos y no bajo los de mantenimiento.</t>
  </si>
  <si>
    <t>(Número de apartes inluidos dentro de catalogos nuevos contratos de adecuación/ número de nuevos contratos de adecuación)*100</t>
  </si>
  <si>
    <t xml:space="preserve">Profesional Universitario Grado 4 - Mantenimiento BRT  / Profesional Especializado Grado 6 mantenimiento BRT </t>
  </si>
  <si>
    <t>Ausencia de un alcance especifico que permita establecer la ejecucción de una actividad bajo un contrato determinado</t>
  </si>
  <si>
    <t>Documentar el análisis para determinar el contrato bajo el cual se deben realizar las actividades de adecuación o mantenimiento sobre la Infraestructura en su componente Troncal.</t>
  </si>
  <si>
    <t>(Procedimiento publicado y socializado/1)*100</t>
  </si>
  <si>
    <t>Director(a) Técnico de Infraestructura</t>
  </si>
  <si>
    <t>Debilidad en el principio de planeación de los contratos CTO1406-22 "mantenimiento a la infraestructura" y CTO2742-23 «aseo y cafetería en el sistema», y debilidad en la justificación de las modificaciones</t>
  </si>
  <si>
    <t>De los 15 contratos y/o adiciones celebradas con persona jurídica que fueron objeto de prueba dado el presupuesto que revisten, en 6 modificaciones de los contratos se evidenció lo detallado a continuación: (…) Para más detalle remitirse al informe de auditoría.</t>
  </si>
  <si>
    <t xml:space="preserve">Incumplimiento normativo por falta de justificación al realizar modificaciones contractuales </t>
  </si>
  <si>
    <t xml:space="preserve">No dejar plasmadas en los documentos de modificación contractual algunas causas estructurales que dan origen a las mismas. </t>
  </si>
  <si>
    <t xml:space="preserve">Fortalecer la justificación de las modificaciones contractuales que se realicen sobre los contratos de mantenimiento y/o aseo incluyendo párrafo específico que aclare ampliamente la motivación de las mismas </t>
  </si>
  <si>
    <t>(Número de inclusiones parrafo explicativo en moficación en contratos a modificar/ número de modificaciones presentadas)*100</t>
  </si>
  <si>
    <t xml:space="preserve">Debilidad en la supervisión del CTO1289-21 y CTO1286-21 por el registro de inconsistencias y falta de seguimiento de la información reportada en los tickets de mantenimiento, que afectan lo establecido en el plan de mantenimiento aprobado para la fase II del contrato.​ </t>
  </si>
  <si>
    <t>Posibles consecuencias legales y daños a la reputación de la Entidad debido a la falta de soportes por no cargue o cargue tadria de estos en para los contratos pubilcados en la plataforma publica SECOP II.</t>
  </si>
  <si>
    <t>Se evidenció que el certificado de cumplimiento del pago No. 5 del CTO39-23 no se publicó oportunamente en SECOP II, incumpliendo, presuntamente, con el principio de transparencia y publicidad de la contratación pública.</t>
  </si>
  <si>
    <t>Sergio Sanchez</t>
  </si>
  <si>
    <t>Claudia Forero</t>
  </si>
  <si>
    <t>Laura Henao</t>
  </si>
  <si>
    <t>Yesmindelid Riaño</t>
  </si>
  <si>
    <t>N/A</t>
  </si>
  <si>
    <t>Posibles incumplimientos de la entidad a la Resolución 668 de 2022 con respecto a los DEA.</t>
  </si>
  <si>
    <t>Falta de proceso de revisión de los documentos a cargo del proceso de Servicios Logísticos</t>
  </si>
  <si>
    <t>Actualizar los documentos del proceso de servicios logísticos de la siguiente manera:
I) 01 de julio a 31 de diciembre 2024: Tres (3) documentos y se participa en el Manual de Reversión
II) 01 de febrero 2025 al 30 de junio de 2025: Los documentos que se requieran actualizar previa revisión del proceso.</t>
  </si>
  <si>
    <t>OCI-2024-046</t>
  </si>
  <si>
    <t>Debilidad en el cumplimiento las normas específicas para extintores portátiles contra incendios, establecidas en el artículo 221 de la Resolución 2400 de 1979 y del numeral 6.1.3.4 de la NFPA 10.</t>
  </si>
  <si>
    <t>No conformidad en las siguientes acciones:
1. Emitir una circular en la que se recuerde las condiciones de accesibilidad a los extintores.
2. Realizar una mesa de trabajo semestral con los líderes de los equipos de vigilancia y seguridad y de aseo y cafetería, así como con el(los) supervisor(es) de los contratos correspondientes, así como los centros de control donde se informe las condiciones de accesibilidad a los extintores y demás equipos de emergencia dispuestos en la Sede Administrativa.</t>
  </si>
  <si>
    <t>Incumplimiento de las normas  Resolución 2400 de 1979 y del numeral 6.1.3.4 de la NFPA 10.</t>
  </si>
  <si>
    <t>Bloqueo de los extintores y estaciones de emergencia ubicados en las diferentes áreas de la entidad.</t>
  </si>
  <si>
    <t xml:space="preserve">1. Realizar inspecciones trimestrales para verificar el NO bloqueo de los extintores en la sede administrativa
2. Campaña de sensibilización frente a necesidad e importancia del NO bloqueo ni movilización de los extintores y estaciones de emergencia ubicadas en las áreas de la entidad. 
</t>
  </si>
  <si>
    <t>(número de inspecciones realizadas en el periodo / número de inspecciones programadas en el periodo )*100
Número de campañas de sensibilización en el tema del no bloqueo ni movilización de los extintores y estaciones de emergencia 
Nota: Una por semestre</t>
  </si>
  <si>
    <t>100%
2</t>
  </si>
  <si>
    <t>Profesional Universitario Grado 03 - SST</t>
  </si>
  <si>
    <t>Debilidad en el cumplimiento del ARTÍCULO 2.2.4.6.9. del Decreto 1072 de 2015 que indica «Obligaciones de las administradoras de riesgos laborales (ARL). Las Administradoras de Riesgos Laborales - ARL.</t>
  </si>
  <si>
    <t xml:space="preserve">Falta de capacitación a los integrantes del COPASST. </t>
  </si>
  <si>
    <t>Definir e implementar un cronograma de capacitación para los miembros del COPASST para la vigencia 2024 - 2026 
Nota: El cronograma será flexible y se adaptará a las eventualidades y cambios que puedan surgir en la entidad</t>
  </si>
  <si>
    <t>(Número de campañas realizadas en el periodo / Número de campañas programadas para el periodo)*100
Nota: Realizar 4 capacitaciones en temas así: 
1. roles y responsabilidades
2. Investigación de accidentes de trabajo
3. Normatividad Vigente 
4. Inspecciones</t>
  </si>
  <si>
    <t>Debilidad en el cumplimiento del ARTÍCULO 2.2.4.6.11. del Decreto 1072 de 2015, Parágrafo 2: Capacitación en seguridad y salud en el trabajo - SST. Frente al proceso de inducción.</t>
  </si>
  <si>
    <t>Falta de cobertura frente a la entrega de la información de capacitación de inducción y reinducción al SG-SST.</t>
  </si>
  <si>
    <t>Debilidad en la cobertura, para el cumplimiento del ARTÍCULO 2.2.4.6.11. del Decreto 1072 de 2015, Parágrafo 2.</t>
  </si>
  <si>
    <t>Desconocimiento del personal que ingresa, el cual requiere inducción.</t>
  </si>
  <si>
    <t xml:space="preserve">Solicitar a las dependencias de Contratación y Talento Humano trimestralmente, la información de los servidores y contratistas que ingresen a la entidad  para programar y ejecutar inducción en el tema de SST </t>
  </si>
  <si>
    <t xml:space="preserve">No. de servidores capacitados en el periodo/ No. total de servidores en el periodo  *100
No. de contratistas capacitados en el periodo/ No. total de contratistas en el periodo  *100
</t>
  </si>
  <si>
    <t>Servidores 
100%
Contratistas
70%</t>
  </si>
  <si>
    <t>Debilidad en el cumplimiento de la etapa 20, 30, 40 del procedimiento P-DA-018 GESTIÓN DEL CAMBIO EN LA SEGURIDAD Y SALUD EN EL TRABAJO.</t>
  </si>
  <si>
    <t>Falta de implementación del procedimiento P-DA-018 GESTIÓN DEL CAMBIO EN LA SEGURIDAD Y SALUD EN EL TRABAJO.</t>
  </si>
  <si>
    <t xml:space="preserve">Debilidad en el procesos y aceptación de los cambios generados en la entidad. </t>
  </si>
  <si>
    <t>Desconocimiento de las acciones de cambio implementadas en la entidad por parte de las áreas.</t>
  </si>
  <si>
    <t xml:space="preserve">Actualizar el procedimiento  P-DA-018 GESTIÓN DEL CAMBIO EN LA SEGURIDAD Y SALUD EN EL TRABAJO. Enfatizando el procedimiento de  informacion o reporte de los cambios.
Socializar el documento actualizado a las areas encargadas de mantenimiento de infraestructura y tecnologia. </t>
  </si>
  <si>
    <t xml:space="preserve">
Un (1) Documento actualizado
No. de areas socializadas en el periodo / No. total de areas socializadas en el periodo  *100
</t>
  </si>
  <si>
    <t>1
100%</t>
  </si>
  <si>
    <t>Debilidad en el cumplimiento al PARÁGRAFO 2. del ARTÍCULO 2.2.4.6.32. Investigación de incidentes, accidentes de trabajo y enfermedades laborales, del Decreto 1072 de 2015.</t>
  </si>
  <si>
    <t xml:space="preserve">Incapacidad para verificar la participación del jefe inmediato o supervisor en las investigaciones de los accidentes laborales.
</t>
  </si>
  <si>
    <t>Investigaciones de accidentes de trabajo incompletas por la falta de participación del jefe inmediato o supervisor en esta.</t>
  </si>
  <si>
    <t>Falta de compromiso de los jefes y supervisores frente a la participación en la investigación de los Accidentes de Trabajo reportados.</t>
  </si>
  <si>
    <t>Emitir dos (2) circulares a jefes y supervisores respectos a las actividades a seguir para la investigación de los accidentes laborales
Actualizar procedimiento P-DA-002 en lo correspondiente al Numeral 8, DESCRIPCION DE ACTIVIDADES, actividad 7: Equipo Investigador</t>
  </si>
  <si>
    <t>(Número de circulares a jefes y supervisores respectos a las actividades a seguir para la investigación de los accidentes laborales emitidas / Número de circulares a jefes y supervisores respectos a las actividades a seguir para la investigación de los accidentes laborales programadas)*100
Nota: Una (1) por semestre
Un (1) Documento actualizado</t>
  </si>
  <si>
    <t xml:space="preserve">
100%
1</t>
  </si>
  <si>
    <t>Debilidad en el cumplimiento del ARTÍCULO 4º.- Del mantenimiento de los botiquines, de la Resolución 705 de 2007.</t>
  </si>
  <si>
    <t xml:space="preserve">Se observa que no todos los botiquines tienen los mismos elementos y se encuentra un elemento vencido. </t>
  </si>
  <si>
    <t>Falta de insumos de botiquín para la prestación y/o atención de primeros auxilios.</t>
  </si>
  <si>
    <t>Falta de seguimiento a los elementos y/o insumos vencidos en los botiquines existentes en la entidad.</t>
  </si>
  <si>
    <t>1. Listar los elementos e insumos de los botiquines y semaforizar el vencimiento; esto con el fin de cambiar oportunamente
2. Realizar inspecciones bimestralmente, con el fin de validar el vencimiento de los mismos</t>
  </si>
  <si>
    <t>Lista de los elementos e insumos de los botiquines con la semaforización
(No. inspecciones realizadas en el periodo  / No. inspecciones programas en el periodo) * 100</t>
  </si>
  <si>
    <t>1
100%</t>
  </si>
  <si>
    <t>Politica de seguridad de la información desactualizada y sin aprobar.</t>
  </si>
  <si>
    <t xml:space="preserve">Se identificó que la entidad continúa operando bajo la política de seguridad y privacidad de la información versión 2022, sin que se haya realizado ninguna actualización para la vigencia 2023 y a un mes de finalizar la vigencia 2024, esta política no ha sido presentada ni aprobada por el Comité Integrado de Gestión 								</t>
  </si>
  <si>
    <t>Exponer la confidencialidad, integridad y disponibilidad la Información de la Entidad a vulnerabilidades</t>
  </si>
  <si>
    <t xml:space="preserve">Desactualizacion y falta de aprobacion del documento de  politicas de Seguridad de la Informacion. </t>
  </si>
  <si>
    <t>Profesional Especializado Grado 6 - Seguridad Informática</t>
  </si>
  <si>
    <t>Realizar una reunion semestral de Monitoreo de Ciberseguridad, para revisar  las politicas de Seguridad de la Informacion de la Entidad.</t>
  </si>
  <si>
    <t>Numero de reuniones de revision de las Politicas / 2</t>
  </si>
  <si>
    <t>Dos (2) revisiones</t>
  </si>
  <si>
    <t>Perdida de equipos de computo</t>
  </si>
  <si>
    <t>Durante el ejercicio auditor, se seleccionó una muestra de 47 equipos portátiles marca HP los cuales, seis de ellos fueron asignados al técnico administrativo grado 2 y al momento del ejercicio auditor estos no fueron localizados físicamente en la entidad ni cuentan con un registro de baja que justifique su ausencia. Esta oficina considera que hubo un presunto hallazgo de carácter fiscal equivalente a $13.320.000 que es el valor que tienen los equipos en el aplicativo JSP7 de la entidad.</t>
  </si>
  <si>
    <t>Extravío de equipos de cómputo de la Entidad</t>
  </si>
  <si>
    <t>Debilidad en las herramientas de seguimiento y control a los equipos de computo gestionados por la Direccion de Tic</t>
  </si>
  <si>
    <t>Técnico Administartivo Grado 2</t>
  </si>
  <si>
    <t>Realizar en articulación con la Dirección Corporativa, un documento para establecer las responsabilidades dentro del ciclo de vida de ingreso a inventarios de equipos de cómputo adquiridos por la Dirección de TIC, desde su adquisición hasta la dada de baja.</t>
  </si>
  <si>
    <t>Un documento resultante de la articulacion desarrollada y sus resultados para definición de responsabilidades / 1</t>
  </si>
  <si>
    <t>Un (1) documento
Un (1) procedimiento actualizado</t>
  </si>
  <si>
    <t>Instalar una herramienta de monitoreo para fortalecer el seguimiento que realiza la Direccion de TIC a los equipos de computo gestionados por esta</t>
  </si>
  <si>
    <t>Número de herramientas de monitoreo instaladas / 1</t>
  </si>
  <si>
    <t>Una (1) herramienta</t>
  </si>
  <si>
    <t>Incumplimiento en la gestión y ejecución de copias de respaldo de la información</t>
  </si>
  <si>
    <t xml:space="preserve">Al evaluar la política de copias de respaldo, se identificaron deficiencias en el proceso  generado por la Dirección de TIC, toda vez que, se verificó que no se están realizando adecuadamente las copias de respaldo en la herramienta Veritas NetBackup, no existe un inventario de las cintas de respaldo y estas no están adecuadamente custodiadas.
</t>
  </si>
  <si>
    <t>Información de algunos usuarios sin el respaldo requerido</t>
  </si>
  <si>
    <t>Debilidades en la configuración de la herramienta de generación de Backups "NetBackup Veritas"</t>
  </si>
  <si>
    <t xml:space="preserve">Profesional Especializado 06 - Coordinador de Procesos Corporativos </t>
  </si>
  <si>
    <t xml:space="preserve">Debilidades en la configuración de las carpetas de usuarios que realiza la mesa de ayuda, para la generación de las copias de respaldo </t>
  </si>
  <si>
    <t xml:space="preserve">Un (1) documento </t>
  </si>
  <si>
    <t>Perdida de información contenida en las cintas de respaldo</t>
  </si>
  <si>
    <t>Inexitencia de un mecanismo adecuado de registro y custodia de las cintas de respaldo.</t>
  </si>
  <si>
    <t>Realizar la organización y clasificación de las cintas de respaldo y la información allí contenida para su disposición en un medio digital que asegure su disponibilidad.</t>
  </si>
  <si>
    <t>(# de cintas de respaldo organizadas,  clasificadas y disponibes) / (# total de cintas de respaldo)</t>
  </si>
  <si>
    <t xml:space="preserve">100% de las cintas </t>
  </si>
  <si>
    <t xml:space="preserve">Deficiencias en la gestión y seguridad de las Áreas Seguras </t>
  </si>
  <si>
    <t>Durante la visita realizada el 8 de octubre a las áreas seguras de la entidad, el equipo auditor, junto con el Coordinador de Procesos Corporativos y el Coordinador de Procesos Misionales de TIC, identificaron que las áreas seguras de la entidad no cumplen con los estándares de seguridad necesarios, ya que no se cuenta con un sistemas especializados de extinción de incendios, no se tiene tecnología avanzada para el control de acceso y las estructuras de las áreas seguras no se encuentran sobre muros sólidos.</t>
  </si>
  <si>
    <t>Afectación de la infraestructura tecnológica e información dispuesta en las áreas seguras de competencia de la Dirección de TIC, por acceso de personal no autorizado.</t>
  </si>
  <si>
    <t>Indadecuadas condiciones fisicas de las areas seguras</t>
  </si>
  <si>
    <t>Presentar requerimiento a la Dirección Corporativa asociado con la necesidad de toma de acciones, de acuerdo con lo establecido, tendientes a mejorar las condiciones físicas y de acceso a las áreas seguras gestionadas por la Dirección de TIC.</t>
  </si>
  <si>
    <t xml:space="preserve">(# de requerimientos presentados a la Direccion Corporativa)/1 </t>
  </si>
  <si>
    <t xml:space="preserve">Un (1) requerimiento </t>
  </si>
  <si>
    <t>Deficiencia en la gestión de redundancia del sistema de aire acondicionado</t>
  </si>
  <si>
    <t>El 15 de noviembre de 2023, un incidente en el datacenter del 6º piso, causado por el apagado del aire acondicionado, dejó a la entidad sin servicios clave (internet, red, T-DOC, impresión y cámaras de seguridad) durante nueve horas. Por lo cual, es necesario instalar un equipo de aire acondicionado redundante el cual, ya dispone la entidad en buen estado desde 2011. Sin embargo, la Dirección de TIC no ha implementado esta medida tras 10 meses del incidente, exponiendo a la entidad a riesgos graves para la seguridad y disponibilidad de la información.</t>
  </si>
  <si>
    <t xml:space="preserve">Afectación en la disponibilidad de la información soportada en la infraestructura tecnológica del DataCenter </t>
  </si>
  <si>
    <t>Indispobilidad de servicios tecnológicos por la no   instalación de un Aire Acondicionado de respaldo del Data Center.</t>
  </si>
  <si>
    <t>Realizar la gestión e implementación de un componente que respalde el aire acondicionado del Data Center</t>
  </si>
  <si>
    <t>(# componentes de respaldo del aire acondiconado implementados) / 1</t>
  </si>
  <si>
    <t xml:space="preserve">Uno (1) </t>
  </si>
  <si>
    <t xml:space="preserve">Deficiencias en la prestación del soporte técnico por parte de la mesa de servicio </t>
  </si>
  <si>
    <t>Una vez que, de los 10.633 casos tipificados como “Impacto bajo” en la herramienta PROACTIVANET durante 2024, 612 no fueron resueltos en los 30 minutos establecidos en los ANS y 745 excedieron los 20 minutos. Además, el escalamiento de incidentes de la herramienta T-DOC se gestiona a través de WhatsApp, un canal no oficial que dificulta el seguimiento adecuado. Asimismo, no se realizan encuestas de satisfacción a los usuarios para evaluar el servicio prestado.</t>
  </si>
  <si>
    <t xml:space="preserve"> Posible incumplimiento al documento P-DT-009 Soporte técnico a usuarios finales versión 3 numeral 6 Condiciones generales literales</t>
  </si>
  <si>
    <t>Debilidad en la aplicación de los tiempos y mecanismos establecidos para la gestión y atención de casos de soporte a usuarios gestionados por la Dirección de TIC.</t>
  </si>
  <si>
    <t>Implementar un software de gestión, atención oportuna y escalamiento adecuado de casos de soporte  nivel 1 y 2 a usuarios, gestionados por la Dirección de TIC.</t>
  </si>
  <si>
    <t># de casos de soporte gestionados por la dirección de TIC atendidos oportunamente / # total de casos recibidos para atención de la dirección de TIC</t>
  </si>
  <si>
    <t>99,7% de los casos atendidos</t>
  </si>
  <si>
    <t xml:space="preserve">Técnico Administartivo Grado 2  y 
Profesional Universitario 03- Gestor Bases datos y Apl.Corp </t>
  </si>
  <si>
    <t xml:space="preserve">Posibles debilidades en la prestación del servicio a los usuarios por insuficiente información recolecatada en el mecanismo de encuesta </t>
  </si>
  <si>
    <t>Debilidad en la interfaz de usuario para diligenciamiento de la encuesta de satisfacción.</t>
  </si>
  <si>
    <t>Renovar, en el marco del Contrato de Mesa de Servicios, el método de aplicación de la encuesta de satisfacción de los casos de soporte a usuarios atendidos por la Dirección TIC.</t>
  </si>
  <si>
    <t># de encuestas de satisfacción de usuarios diligenciadas con el nuevo método / # total de casos atendidos por la Dirección de TIC</t>
  </si>
  <si>
    <t>Mínimo el 30% de encuentas diligenciada por los usuarios</t>
  </si>
  <si>
    <t>Incumplimiento de las condiciones generales del procedimiento P-TD-008 Mantenimiento de los equipos de cómputo y hardware</t>
  </si>
  <si>
    <t>En la revisión de los mantenimientos realizados a los equipos tecnológicos de la entidad (escritorios y portátiles) por parte de la Dirección de TIC en las vigencias 2022 y 2023, se encontró que no existen registros de estas actividades en la herramienta tecnológica PROACTIVANET, ni se cuenta con las hojas de vida de los equipos. Asimismo, se observó que el personal de la mesa de servicio no utilizó el formato «R-DT-016 Formato Mantenimiento Elementos Equipos y Periféricos V.0» como soporte adicional, ya que no fueron ubicados en el archivo de la dirección para los mantenimientos realizados durante el 2022 ni de los portátiles en 2023.</t>
  </si>
  <si>
    <t>Falla en la disponibilidad de los equipos</t>
  </si>
  <si>
    <t>Debilidad en las herramientas de seguimiento y control a los equipos de computo gestionados por la Direccion de TiC</t>
  </si>
  <si>
    <t>Implementar una herramienta de software que permita levar la hoja de vida y realizar los registros de mantenimientos de equipos sin cobertura de garantía y adquiridos por la Dirección de TIC.</t>
  </si>
  <si>
    <t># de equipos con registro de mantenimiento y hoja de vida en la herramienta / # total de equipos sin garantía y adquiridos por TIC</t>
  </si>
  <si>
    <t>Falta de Diligenciamiento del formato establecido para el mantenimiento de algunos equipos.</t>
  </si>
  <si>
    <t>Realizar revisión integral y actualización del procedimiento con su formato asociado al mantenimiento de equipos, para su adecuada aplicación</t>
  </si>
  <si>
    <t># de procedimientos actualizados  / 1</t>
  </si>
  <si>
    <t>Un (1) procedimiento</t>
  </si>
  <si>
    <t>OCI-2024-047</t>
  </si>
  <si>
    <t>Incumplimiento de los perfiles en contratos de prestación de servicios</t>
  </si>
  <si>
    <t xml:space="preserve">En la revisión de los contratos suscritos por la Dirección de TIC durante las vigencias de 2022, 2023 y 2024, se seleccionaron de forma aleatoria un total de 24 contratos,l.Con base en lo anterior, se evaluó el cumplimiento de los requisitos mínimos establecidos en los estudios previos para los 19 contratos de tipo «Prestación de Servicios» modalidad directa.
Durante esta evaluación, se identificó que dos de los contratos revisados no se cumplía con los requisitos establecidos en los estudios previos publicados en la plataforma de SECOP II, específicamente en el perfil requerido. (...)  </t>
  </si>
  <si>
    <t xml:space="preserve">Contratación de personal con requisitos de formación y experiencia inadecuados. </t>
  </si>
  <si>
    <t>Verificación inadecuada de los requisitos de formación y experiencia establecidos para  contratos de prestación de servicios profesionales y de apoyo a la gestión.</t>
  </si>
  <si>
    <t>Implementar una matriz de verificación de los requisitos de experiencia y formación de acuerdo con lo establecido en la Circular de Honorarios emitida por la Entidad, la cual será verificada por el abogado de la Dirección quien garantizará el cumplimiento de los requisitos preliminares.</t>
  </si>
  <si>
    <t># de matrices implemntadas para la totalidad de los contratos de OPS y apoyo  a la gestión / número de contratos de OPS y apoyo a la gestión efectuados por la Dirección de TIC</t>
  </si>
  <si>
    <t xml:space="preserve">Contratista de Apoyo - Gestión Contractual y 
Director de TIC </t>
  </si>
  <si>
    <t>Debilidad en la supervisión de los contratos del software de mesa de servicio</t>
  </si>
  <si>
    <t>Al evaluar las obligaciones específicas de los contratos CTO593-22 y CTO2785-23, cuyo objeto es «Contratar el soporte y mantenimiento de la licencia del software de mesa de ayuda», se identificaron los siguientes incumplimientos:
•Se autorizó el pago de las horas incluidas en la bolsa de servicios sin contar con un informe detallado que respalde las actividades realizadas.
•No se pudo verificar que los requerimientos de los funcionarios de la entidad fueran atendidos por personal certificado en ITIL, como se exige en el contrato.
•No se presentó evidencia de las capacitaciones requeridas, las cuales, según el contrato, debían ser impartidas por profesionales con más de dos años de experiencia en la herramienta y tener una duración mínima de 4 horas cada una.</t>
  </si>
  <si>
    <t xml:space="preserve">Verificación inadecuada del cumplimiento de las obligaciones contractuales </t>
  </si>
  <si>
    <t>Falta de mecanismos que aseguren el seguimiento integral y detallado de las obligaciones contractuales</t>
  </si>
  <si>
    <t>Crear una matriz de validación para los contratos gestionados por la Dirección de TIC, que tengan dentro de sus componentes capacitación y/o bolsa de horas asociadas, para  verificar integralmente la ejecución de las mismas en el marco del contrato y previo a la gestión de pagos</t>
  </si>
  <si>
    <t># matrices de validación creadas  / 1</t>
  </si>
  <si>
    <t>Una (1) matriz</t>
  </si>
  <si>
    <t xml:space="preserve">Profesional Universitario 03 </t>
  </si>
  <si>
    <t xml:space="preserve">Sistema de amplificación de audio para exteriores sin mantenimiento </t>
  </si>
  <si>
    <t xml:space="preserve">Desde el 15 de mayo de 2023 hasta el 14 de mayo de 2024, la Dirección de TIC contó con el contrato CTO1771-23, cuyo objeto era «Contratar el servicio de soporte y mantenimiento del sistema de amplificación de Audio para exteriores existente en las estaciones y portales del sistema TransMilenio». A través de este contrato se gestionaban los mantenimientos y las fallas de componentes de audio del sistema (parlantes, procesadores de audio, core amplificadores, ups, temporizadores, raspberry, equipos armor, breakers, gabinetes, acometidas eléctricas, pantallas digitales, etc). Sin embargo, al 11 de noviembre, y pese a contar con presupuesto aprobado para 2024 al 11 de noviembre, la Dirección de TIC aún no ha realizado una nueva contratación, lo que pone en riesgo el estado de esta infraestructura por deterioro o posible vandalismo, en la cual la entidad ha invertido recursos desde 2014 según lo describe los estudios previos de contratos anteriores.
Como medida alterna por parte de la Dirección de TIC, se realizará la contratación de dos (2) técnicos para realizar únicamente mantenimientos preventivos, sin claridad sobre quiénes serán responsables de capacitarlos en la manipulación de los equipos tecnológicos ni quienes les proveerá el equipamiento necesario para realizar los trabajos (escaleras, voltímetros, herramientas, etc.) aumentando más el riesgo del daño de estos equipos. </t>
  </si>
  <si>
    <t>Infraestructura de amplificación de audio expueto a daños por ausencia del servico de mantenimiento.</t>
  </si>
  <si>
    <t>Inexistencia del  contrato de mantenimiento del sistema de aplificación de audio por trámite contractual inoportuno</t>
  </si>
  <si>
    <t xml:space="preserve">Gestionar el ciclo de vida de un nuevo proceso de contratación desde la estructuración hasta la ejecución de un contrato que soporte el mantenimiento del sistema de aplificación de audio </t>
  </si>
  <si>
    <t xml:space="preserve">No. de contratos de mantenimiento al sistema de amplificación de audio ejecutado / No. de contratos de mantenimiento al sistema de amplificación de audio planificados </t>
  </si>
  <si>
    <t>Un (1) contrato</t>
  </si>
  <si>
    <t>Adoptar un cronograma interno de gestión y seguimiento a las fechas y actividades previstas en el marco de la  etapa de planeación de los procesos contractuales de la Dirección de TIC, el cual será aprobado y socializado por el Director con los responsables técnicos respectivos.</t>
  </si>
  <si>
    <t>No. de cronogramas socializados / 1</t>
  </si>
  <si>
    <t>Un (1) cronograma</t>
  </si>
  <si>
    <t>Desviación en la asignación y uso de dispositivos rugerizados adquiridos para comunicaciones operativas</t>
  </si>
  <si>
    <t xml:space="preserve">"El día 09 de julio de 2024, la Dirección de TIC celebró el contrato CTO1215-24 que tuvo por objeto: «Contratar la prestación del servicio de comunicaciones del personal en vía para apoyo de la operación de la flota troncal, el reporte de incidentes de seguridad y daños en la infraestructura del sistema» y de conformidad con el anexo técnico numeral 4. Características y condiciones técnicas 4.1.1. numeral 4 «Debe proveer como parte del servicio inicialmente 257 teléfonos móviles de la tecnología 4G con sus respectivos cargadores para comunicación de voz.  Estos equipos deben cumplir la especificación dada en el punto 1» por un valor de $708.729.300. (negrita fuera de texto).
Por su parte, en los estudios previos se establece que la contratación de los 257 equipos surge para el componente troncal del sistema (BRT) como se evidencia a continuación:
«TRANSMILENIO S.A. es responsable por la operación de la red troncal de buses, por tanto, para el control de su operación diaria cuenta con un contrato de concesión que debe proveer, entre otras obligaciones, la comunicación de datos y voz entre los buses del sistema troncal y el centro de control. (...)  </t>
  </si>
  <si>
    <t>Afectación de la operación por la contratación de bienes y/o servicios tecnológicos que no correspondan con la necesidad</t>
  </si>
  <si>
    <t>Definición imprecisa de la necesidad y los requisitos técnicos previos al proceso de contratación</t>
  </si>
  <si>
    <t>Previo a la construcción de los documentos precontractuales, requerir vía correo electrónico al área usuaria o funcional para que manifieste por ese medio, en los casos en que aplique, la necesidad específica y justificación que soporten la necesidad. lo cual será incorporado en dichos documentos.</t>
  </si>
  <si>
    <t>No. de procesos con solicitud previa recibida del área usuaria o fucncional / No. total de procesos para los que aplica solicitud previa</t>
  </si>
  <si>
    <t>Profesional Especializado Grado 06 Coordinador de Procesos Misionales</t>
  </si>
  <si>
    <t>OCI-2024-048</t>
  </si>
  <si>
    <t>Incumplimiento a los lineamientos establecidos en el literal M, del numeral 9 del manual M-DT-001 POLÍTICAS DE SEGURIDAD Y PRIVACIDAD DE LA INFORMACIÓN V.6., sobre la contratación de equipos tecnológicos</t>
  </si>
  <si>
    <t>Al revisar los estudios previos del  CTO2385-23, se constató que la adquisición fue gestionada directamente por la Subgerencia Técnica y de Servicios, lo cual se relaciona con el procedimiento P-ST-001 APOYO A LA GESTIÓN DE INFORMACIÓN ESTADÍSTICA DE CAMPO, numeral 6 «CONDICIONES GENERALES» que señala: «Los recursos tecnológicos necesarios deben gestionarse mediante la Subgerencia Técnica y de Servicios, y su presupuesto debe reflejarse en el plan de adquisiciones de la dependencia. Los recursos presupuestados para esta actividad pueden destinarse a la adquisición de dispositivos electrónicos para la captura de información (Tablet, celulares, GPS, etc.)».
Es de resaltar que, el área que realizó la adquisición de los equipos por medio del CTO2385-23 y el procedimiento P-ST-001, contradicen el manual M-DT-001 POLÍTICAS DE SEGURIDAD Y PRIVACIDAD DE LA INFORMACIÓN V.6 puntualmente en el literal M del numeral 9 «POLÍTICA DE SEGURIDAD DE LOS EQUIPOS», que establece: «La Dirección de TIC será la única dependencia encargada de la adquisición de software y hardware. Las demás dependencias podrán realizar adquisiciones a través de dicha dirección». 
Adicionalmente, se desconoce lo dispuesto en el artículo décimo cuarto del Acuerdo 04 del 23 de TMSA, que designa a la Dirección de Tecnologías de la Información y Comunicaciones la responsabilidad exclusiva de la gestión, planificación, mantenimiento y soporte de los recursos TIC de la Empresa, tanto en software como en hardware.</t>
  </si>
  <si>
    <t>Inobservancia a la normativa aplicable.</t>
  </si>
  <si>
    <t xml:space="preserve">Desconocimiento de lo establecido en el manual M-DT-001 políticas de seguridad y privacidad de la información </t>
  </si>
  <si>
    <t>Revisar y ajustar el procedimiento P-ST-001, incluyendo las subrutinas y actividades realizadas</t>
  </si>
  <si>
    <t>Procedimiento Versión actual /Procedimiento Versión actualizada</t>
  </si>
  <si>
    <t xml:space="preserve">Un (1) procedimiento actualizado </t>
  </si>
  <si>
    <t xml:space="preserve">PEG5 proyección y estadísticas </t>
  </si>
  <si>
    <t>Debilidades en la planeación del contrato CTO2835-23, y en la implementación de los equipos adquiridos conforme con el procedimiento P-ST-001 APOYO A LA GESTIÓN DE INFORMACIÓN ESTADÍSTICA DE CAMPO.</t>
  </si>
  <si>
    <t>Situaciones que evidencian la debilidad en la planeación del contrato CTO2835-23:
a) En el periodo comprendido entre el 1 de enero y el 31 de agosto de 2024, la Subgerencia Técnica y de Servicios (STS) realizó solo 1 de los 20 estudios proyectados utilizando tabletas (adquiridas mediante el contrato CTO2835-23), representando el 0,40% de los estudios efectuados en dicho lapso. Esto indica que la mayoría de los estudios continúan efectuándose en papel, a pesar de que los equipos tecnológicos fueron adquiridos en enero de 2024.
Esta situación contradice la necesidad establecida en los estudios previos, que estipula: «Se debe contar con la capacidad tecnológica que facilite la ejecución de los estudios y el procesamiento de la información recolectada. 
b) Por otra parte, se entregaron 7 equipos tecnológicos a personal que no hace parte del equipo de aforadores, que es el responsable de la toma y procesamiento de datos para los estudios, la OCI constató que no todos los equipos están siendo utilizados para la toma de datos en campo, controvirtiendo la necesidad estipulada en los documentos precontractuales referente a las cantidades adquiridas, como se detalla a continuación:
Lo anterior, pone en evidencia que, la necesidad planteada por la Subgerencia Técnica y de Servicios (STS) no fue rigurosa, ya que algunos equipos se encuentran sin uso o fueron asignados a personal distinto de los aforadores e incluso a otra área (Dirección Corporativa).</t>
  </si>
  <si>
    <t>Presuntas inconsistencias en la planeación del contrato CTO2835-23 y desactualización del procedimiento P-ST-001 apoyo a la gestión de información estadística de campo.</t>
  </si>
  <si>
    <t>Definición de manera inadecuada de requisitos en la planeación del contrato CTO2835-2
Inobservancia a la normativa aplicable.</t>
  </si>
  <si>
    <t>Revisar y ajustar el P-ST-001 incluyendo entre otros los criterios para optar por los metodos de recoleccion, y criterios de uso de la tecnologia; asi mismo la inclusion de puntos de control que permitan implementar  al 100% el uso de  las tabletas.</t>
  </si>
  <si>
    <t>Procedimientos Versión actual /Procedimientos Versión actualizada</t>
  </si>
  <si>
    <t xml:space="preserve">Desactualización de documentos asociados al proceso de Planeación del SITP. </t>
  </si>
  <si>
    <t>El equipo de auditoría llevó a cabo una revisión exhaustiva de la documentación enmarcada en el Modelo Integrado de Planeación y Gestión – MIPG y en el aplicativo SIGEST:
* «P-ST-012 Procedimiento cargue de indicadores plataforma entes gubernamentales V.0» se evidenció que este documento se encuentra desactualizado debido a que las actividades allí descritas no corresponden a las actividades que se realizan actualmente, específicamente la relacionadas con el cargue y los reportes que se deben hacer a los diferentes entes Gubernamentales a los cuales TRANSMILENIO S.A debe reportar los respectivos índices.
* Durante la verificación y consulta del «Anexo 1 Arquitectura SIG de TRANSMILENIO S.A.», del procedimiento «P-ST-013 Procedimiento para la creación, publicación y actualización de la información geográfica de TMSA V.1», se evidencia desactualización de este, en el sentido que en el cuadro 5.2 y 5.6 se nombra a la Dirección de modos alternativos, como área productora, no obstante, dicha dependencia que cambio de nombre durante la vigencia 2023.</t>
  </si>
  <si>
    <t xml:space="preserve">Procedimientos desactualizados </t>
  </si>
  <si>
    <t xml:space="preserve">Protocolos desactualizados </t>
  </si>
  <si>
    <t>Revisar y ajustar el procedimiento P-ST-012, incluyendo las subrutinas y actividades realizadas actualmente.</t>
  </si>
  <si>
    <t xml:space="preserve">Revisar y ajustar el procedimiento P-ST-013, incluyendo las subrutinas y anexos, y concertar con el área de TIC´s que no exista conflicto con las funciones de esa dependencia. </t>
  </si>
  <si>
    <t>Procedimientos actualizado / Procedimientos desactualizados</t>
  </si>
  <si>
    <t>PUG4 - Estudios del Sistema de Transporte</t>
  </si>
  <si>
    <t>OCI-2024-053</t>
  </si>
  <si>
    <t>1.Incumplimiento a la Circular Externa N°DDP-000012 de 2022 de la Secretaría Distrital de Hacienda.</t>
  </si>
  <si>
    <t>De 12 informes presupuestales de 2023, 10 se publicaron fuera de los términos establecidos y en abril no se publicó la ejecución de ingresos.</t>
  </si>
  <si>
    <t>Incumplimiento de lo definido en la ley de transparencia No 1712-2014</t>
  </si>
  <si>
    <t>Colocación extemporánea (después de 10 días hábiles) en la intranet de la ejecución presupuestal.</t>
  </si>
  <si>
    <t>Verificar en la nueva circrular de la Secretaría Distrital de Hacienda la fecha de publicación de los informes presupuestales y remitir a la Subgerencia de Atención al Usuario y Comunicaciones a más tardar el 4 día hábil de cada mes la información</t>
  </si>
  <si>
    <t># de publicaciones de los informes presupuestales durante la vigencia 
Nota: 11 informes iniciando la publicación en el mes de Febrero</t>
  </si>
  <si>
    <t>Profesional Especializado 06</t>
  </si>
  <si>
    <t>Incumplimiento al M-DT-001 POLITICAS DE SEGURIDAD Y PRIVACIDAD DE LA INFORMACIÓN V.6. de diciembre de 2022.</t>
  </si>
  <si>
    <t>Dentro del consecutivo de CRPs de 2023 se eliminó el 202401-4024 desde el administrador del aplicativo JSP7.</t>
  </si>
  <si>
    <t>Eliminación de un número de registro presupuestal.</t>
  </si>
  <si>
    <t>No se conozcan los motivos de la eliminación  del registro presupuestal.</t>
  </si>
  <si>
    <t>Una vez finalizado el mes, se descargará  de la plataforma JSP7 el archivo de CRP y se validará y verficará los consecutivos utilizados en el mes; si se presenta alguna inconsistencia, se informará a la Directora Corporativa  vía correo electrónico el motivo de la situación y se procederá a realizar los ajustes pertinentes</t>
  </si>
  <si>
    <t># de validaciones y verificaciones de los consecutivos de CRPS descargados de la plataforma JSP7
Nota: 11 validaciones y verificaciones iniciando esta en el mes de Febrero</t>
  </si>
  <si>
    <t>Karol Pierangely Salinas</t>
  </si>
  <si>
    <t>Solicitar a los contratistas envío al supervisor y/o apoyo a la supervisión de un pantallazo de SECOP II que evidencie el cargue de todos los soportes requeridos para el pago respectivo. Verificar los soportes de pago a una muestra del 10% de las cuentas y/o facturas radicadas en cada mes.</t>
  </si>
  <si>
    <t>(# de cuentas de cobro y/o facturas verificadas que cumplen / 10% del total de cuentas de cobro y/o facturas radicadas en el mes)</t>
  </si>
  <si>
    <t>Paola Quintana</t>
  </si>
  <si>
    <t>Implementar un instrumento para que los supervisores de CTOs de la Dirección de TIC registren el cargue de documentos en SECOP. Se realizará un seguimiento aleatorio y rotativo trimestral (10 CTOs) para identificar mejoras y gestionar acciones correctivas o disciplinarias cuando corresponda</t>
  </si>
  <si>
    <t>(No. de seguimientos aleatorios  realizados/2) * 100%</t>
  </si>
  <si>
    <t>2 seguimientos a diciembre de 2025</t>
  </si>
  <si>
    <t>Automatizar la identificación de novedades de personal registradas en el módulo correspondiente, lo cual permitirá la configuración de carpetas según dichas novedades.</t>
  </si>
  <si>
    <t>No.de carpetas configuradas / No.de novedades de personal registradas</t>
  </si>
  <si>
    <t>100% de carpetas a partir de la automatización</t>
  </si>
  <si>
    <t>Evaluar el conocimiento adquirido por los agentes de la Mesa de servicio sobre la socialización del paso a paso para configurar carpetas de usuario, según el checklist de la Dirección. Si no superan la evaluación, deberá ser resocializada. La evaluación se aplicará a los agentes encargados de esta configuración</t>
  </si>
  <si>
    <t>Documento resultante de la evaluación  realizada a los  agentes respectivos de la Mesa de servicios / 1</t>
  </si>
  <si>
    <t>OCI-2025-019</t>
  </si>
  <si>
    <t>Inconsistencias en la migración de información y registros de retención en la fuente a Kactus.</t>
  </si>
  <si>
    <t>Dirección Técnica de TIC y la Dirección Corporativa.
Al verificar la migración de la información realizada al sistema KACTUS para las vigencias 2020, 2021, 2022 y 2023, se identificó que no se migró la información correspondiente al año 2020. Esta situación fue confirmada tanto en la plataforma KACTUS como mediante el correo electrónico enviado por el profesional Grado 3 de la Dirección de TIC, el día 3 de abril de 2025.
Adicionalmente, al revisar la información relacionada con la retención en la fuente, se encontraron las siguientes inconsistencias:
• Para las vigencias 2020 y 2021, no existe información registrada.
•Para el año 2022, solo se encuentra información correspondiente al mes de diciembre.
•Para el año 2023, solo se registra un dato del mes de diciembre.
Lo anterior, permite evidenciar el incumplimiento a lo establecido en el documento R-DA-100 «Proceso de adquisición de bienes y servicios – Estudios Previos», se evidenció que en el numeral 2.2 Alcance del Objeto, específicamente en la viñeta 4, se estableció la siguiente obligación «Migración de la información de nómina de los años 2020, 2021 y 2022 del sistema que maneja actualmente TRANSMILENIO (JSP7), de acuerdo con la metodología de implantación PMM Agile incluida en la oferta de Digital Ware»</t>
  </si>
  <si>
    <t>Incumplimiento de lo pactado en los contratos debido a debilidades en su planeación y estructuración, así como a la omisión de modificaciones contractuales cuando estas son necesarias.
IMPACTO: Se indica un nivel de impacto moderado (60%).
PROBABILIDAD: Se determina una probabilidad de ocurrencia media (60%)</t>
  </si>
  <si>
    <t>Deficiencias en la planificación de la migración de datos: No se definieron claramente los datos a migrar, los responsables, los plazos y los mecanismos de verificación de la migración para cada vigencia.
Falta de seguimiento y validación exhaustiva de la migración: No se realizó una revisión completa y detallada de la información migrada para asegurar su integridad y totalidad, lo que permitió que las inconsistencias pasaran inadvertidas.
Comunicación ineficaz entre las áreas involucradas (TIC y Dirección Corporativa): Pudo haber una falta de comunicación fluida y oportuna sobre el estado de la migración y los problemas encontrados, lo que impidió una acción correctiva temprana.</t>
  </si>
  <si>
    <t>Realizar una mesa de trabajo entre la Dirección Técnica de TIC y la Dirección Corporativa para revisar y validar los datos e identificar posibles errores o faltantes y se coordinarán las acciones necesarias para asegurar la integridad y completitud de la información en Kactus.</t>
  </si>
  <si>
    <t xml:space="preserve">(Mesa de trabajo realizada entre TIC y DC para revisar y validar los datos e identificar posibles errores o faltantes / Numero de Mesas de trabajo programada entre TIC y DC para revisar y validar los datos e identificar posibles errores o faltantes)*100% 
</t>
  </si>
  <si>
    <t>Profesional universitario 4 nómina</t>
  </si>
  <si>
    <t>Incumplimiento a la etapa 130 del numeral 7.1 del procedimiento «P-DA-010 - Procedimiento para realizar teletrabajo y trabajo en casa en TRANSMILENIO S.A. – V6 – agosto de 2023», por la comunicación extemporánea de datos de teletrabajadores a la Dirección Distrital de Desarrollo Institucional.</t>
  </si>
  <si>
    <t>Durante la auditoría realizada en abril de 2025 al proceso de Gestión del Talento Humano de TRANSMILENIO S.A., se identificó un incumplimiento en la etapa 130 del numeral 7.1 del procedimiento interno P-DA-010, versión 6 de agosto de 2023. Este incumplimiento se refiere a la remisión extemporánea del reporte trimestral de teletrabajo correspondiente al IV trimestre de 2024 a la Dirección Distrital de Desarrollo Institucional, la cual había solicitado dicho informe con fecha límite del 13 de diciembre de 2024. La Dirección Corporativa explicó que la solicitud fue enviada al correo electrónico de un profesional que se encontraba en incapacidad médica, y al no haber mecanismos de respaldo, la solicitud no fue atendida oportunamente. Como resultado, el informe fue remitido el 24 de abril de 2025, aproximadamente cuatro meses después de la fecha límite establecida «esto a raíz del cuestionamiento realizado por la Oficina de Control Interno en su ejercicio auditor.». Este retraso en la entrega del reporte puede afectar el seguimiento y evaluación de la implementación del teletrabajo en el Distrito Capital, conforme a lo establecido en el artículo 13 del Decreto Distrital 050 de 2023. La falta de información oportuna compromete la calidad y veracidad de los informes semestrales de gestión y resultados que deben ser publicados por la Dirección Distrital de Desarrollo Institucional, además de (...)</t>
  </si>
  <si>
    <t>Ausencia de mecanismos de respaldo o supervisión para tareas críticas: La dependencia de un único profesional para la gestión de esta solicitud, sin un respaldo ante su ausencia, generó el retraso.
Desconocimiento o falta de claridad sobre la criticidad de los plazos de entrega de la información requerida por entidades externas: Puede que no se haya internalizado la importancia de cumplir con los tiempos establecidos por la Dirección Distrital</t>
  </si>
  <si>
    <t>Establecer como práctica formal la remisión trimestral del reporte de teletrabajo a la Dirección Distrital de Desarrollo Institucional (D.D.D.I.) a través de los medios y mecanismos definidos para tal fin, asegurando su envío dentro de los plazos establecidos</t>
  </si>
  <si>
    <t>(Número de reportes trimestrales entregados a tiempo / Número total de reportes trimestrales requeridos)*100%</t>
  </si>
  <si>
    <t>Profesional universitario grado 04 - Bienestar y formación</t>
  </si>
  <si>
    <t>En primer lugar, el incumplimiento puede retrasar el seguimiento permanente del avance y los resultados de la implementación del teletrabajo, toda vez que la Secretaría General depende de los reportes oportunos de todas las entidades distritales para consolidar una visión integral y actualizada sobre el estado de esta modalidad laboral en el Distrito Capital.
Por otra parte, dificulta la elaboración de los informes semestrales de gestión y resultados que la Dirección Distrital de Desarrollo Institucional debe publicar en la página web institucional. Estos informes son instrumentos esenciales para la rendición de cuentas y la transparencia institucional; por lo tanto, la falta de información o la entrega tardía comprometen su calidad, oportunidad y veracidad.(...) Para más detalle remitirse al formato de hallazgo o informe.</t>
  </si>
  <si>
    <t>OCI-2025-013</t>
  </si>
  <si>
    <t>Incumplimiento del principio de planeación en el proceso de selección con código de reserva No. 37 por inclusión de ítems no requeridos en el formato de oferta económica.</t>
  </si>
  <si>
    <t>En la auditoría del proceso de selección con código de reserva No. 37 (según matriz denominada «códigos de reserva»), relacionado con la contratación de mantenimiento, calibración y capacitación en el uso de alcoholímetros y radares de velocidad, se evidenció un incumplimiento del principio de planeación.
Se detectó que el presupuesto oficial se basó en una única cotización, la cual coincidió exactamente con la oferta presentada por el adjudicatario. Adicionalmente, el formato de oferta económica incluyó ítems no requeridos (28, 30 y 32), inicialmente con valor $0 y posteriormente marcados como «N/A» mediante adenda.
La inclusión de estos ítems sin justificación refleja una planificación deficiente, ya que su presencia no obedeció a una necesidad real.
Conforme al principio de planeación establecido en la Ley 80 de 1993 y la Ley 1150 de 2007, los procesos de contratación deben estar fundamentados en estudios previos adecuados, asegurando que los ítems correspondan a una necesidad de la entidad.
Asimismo, el Decreto 1082 de 2015 establece que la estructuración de los pliegos debe responder a las necesidades reales de la entidad, evitando la inclusión de ítems innecesarios o ambiguos.
La inclusión de ítems no requeridos en la oferta económica puede derivar en observaciones por parte de los entes de control y en futuras inconsistencias en la ejecución contractual.</t>
  </si>
  <si>
    <t>La planeación deficiente compromete la eficiencia del proceso de selección, ya que los estudios previos y la estructuración del contrato deben estar alineados con las necesidades reales de la entidad.</t>
  </si>
  <si>
    <t>Deficiencias en el proceso de planeación contractual: La planeación contractual no respondió, en algunos ítems, a las necesidades de ajuste derivadas de la oferta del mercado, por lo que el formato de oferta económica contempló ítems que no iban a ser cubiertos por los posibles proponentes</t>
  </si>
  <si>
    <t>Realizar en el Comité de Seguimiento de la DTS la revisión de los estudios y documentos previos de contratos de adquisición de bienes para garantizar que los bienes requeridos respondan a la necesidad real de la Entidad.</t>
  </si>
  <si>
    <t># de revisiones realizadas en comité / # de documentos previos proyectados * 100</t>
  </si>
  <si>
    <t>Profesional Especializado grado 6-Seguridad Operacional BRT</t>
  </si>
  <si>
    <t xml:space="preserve">Exigencia Injustificada de un amparo en Póliza de Responsabilidad Civil Extracontractual en el contrato con objeto «CONTRATAR EL SUMINISTRO DE PAPELERÍA Y ÚTILES DE OFICINA», en contravención del artículo 2.2.1.2.3.1.8. del Decreto 1082 de 2015.
</t>
  </si>
  <si>
    <t>En el contrato No. 32 (Según matriz denominada códigos de reserva) suscrito por TRANSMILENIO S.A. para el suministro de papelería y útiles de oficina, se exigió una póliza de responsabilidad civil extracontractual (RCE) sin justificación legal o técnica, lo cual contraviene lo dispuesto en el Decreto 1082 de 2015.
El Decreto 1082 de 2015 establece que la póliza de responsabilidad civil extracontractual solo debe exigirse en contratos de obra o aquellos que impliquen riesgos de daño a terceros, lo que no se evidencia en el contrato mencionado. Adicionalmente la matriz de riesgos del proceso no identificó uno que justificara esta exigencia.
El requerimiento de la póliza de responsabilidad civil extracontractual en este contrato resultó ser innecesario, ya que no existían riesgos que lo justificaran. La auditoría recomendó ajustar la exigencia de garantías a los riesgos reales de los contratos, evitando imponer costos adicionales innecesarios para el contratista.</t>
  </si>
  <si>
    <t>La exigencia de una póliza innecesaria podría desincentivar la participación de potenciales oferentes, limitando la concurrencia y afectando la pluralidad de propuestas.
La obligación de adquirir una póliza sin justificación genera un gasto adicional para el contratista, lo que podría traducirse en precios más altos en futuras contrataciones.</t>
  </si>
  <si>
    <t>Deficiencias en la evaluación de riesgos: La matriz de riesgos del proceso no identificó correctamente los riesgos asociados al contrato.
Falta de claridad en los requisitos del contrato: Los requisitos del contrato no estaban claramente definidos, lo que llevó a la inclusión de una exigencia innecesaria.
Falta de supervisión y control: No hubo una revisión adecuada del contrato antes de su aprobación.</t>
  </si>
  <si>
    <t>1. Realizar capacitaciones al personal del área de contratación sobre el Decreto 1082 de 2015 (artículo 2.2.1.2.3.1.8.) y otras normativas aplicables.</t>
  </si>
  <si>
    <t>(Número de capacitaciones realizadas sobre el Decreto 1082 de 2015 (artículo 2.2.1.2.3.1.8.).en el periodo / Número de capacitaciones programadas sobre el Decreto 1082 de 2015(artículo 2.2.1.2.3.1.8.) en el periodo )*100</t>
  </si>
  <si>
    <t xml:space="preserve">2 capacitaciones </t>
  </si>
  <si>
    <t xml:space="preserve">Profesional Especializado 6 de Contratación </t>
  </si>
  <si>
    <t>Incumplimiento a lo estipulado en el Acuerdo Marco de Precios «Servicios de Impresión II</t>
  </si>
  <si>
    <t>El equipo auditor evidenció que la orden de compra No. 13 (Según matriz denominada códigos de reserva), supervisada por la Subgerencia de Atención al Usuario y Comunicaciones (SAUC), fue adicionada y prorrogada en dos ocasiones por un plazo superior al permitido en el «Acuerdo Marco de Precios Servicios de Impresión II», por solicitud del área y tramitada por la Dirección Corporativa como líder del proceso de Adquisición de Bienes y Servicios. El Acuerdo Marco de Precios establece que las órdenes de compra deben tener un plazo máximo de ejecución hasta el 25 de julio de 2024. No obstante, la entidad otorgó una primera prórroga hasta el 30 de septiembre de 2024 y una segunda hasta el 30 de octubre de 2024, lo que excede el límite permitido en el acuerdo. Al exceder el plazo máximo permitido en el Acuerdo Marco de Precios, la entidad incumplió las condiciones establecidas en dicho acuerdo, lo cual podría generar riesgos asociados a la legalidad y a la correcta ejecución de los procedimientos contractuales.</t>
  </si>
  <si>
    <t>Riesgo de incumplimiento de los términos y condiciones del Acuerdo Marco de Precios</t>
  </si>
  <si>
    <t>Desconocimiento del Acuerdo Marco: El personal involucrado desconocía los plazos establecidos en el Acuerdo Marco de Precios.
Falta de comunicación: no hubo una comunicación clara entre las áreas involucradas sobre los plazos del Acuerdo Marco.
Debilidades en el proceso de aprobación de prórrogas: El proceso de aprobación de prórrogas no consideró adecuadamente los límites del Acuerdo Marco.</t>
  </si>
  <si>
    <t>1. Realizar capacitaciones al personal involucrado en la gestión de órdenes de compra sobre los Acuerdos Marco vigentes.
2. Establecer un mecanismo para mantener actualizado al personal sobre las modificaciones de los Acuerdos Marco.</t>
  </si>
  <si>
    <t>(Número de capacitaciones realizadas sobre Acuerdo Marco en el periodo / Número de capacitaciones programadas sobre Acuerdo Marco en el periodo )*100
Mecanismo que permita mantener actualizado los Acuerdo Marco</t>
  </si>
  <si>
    <t xml:space="preserve">2 capacitaciones sobre Acuerdo Marco
1 Mecanismo "Acuerdo Marco" </t>
  </si>
  <si>
    <t>Riesgo de incumplimiento de los términos y condiciones del Acuerdo Marco de Precios “Servicios de Impresión II”.</t>
  </si>
  <si>
    <t>Desconocimiento  por parte del área solicitante sobre la vigencia del Acuerdo Marco de Precios, sin observaciones del área especializada en el tema.</t>
  </si>
  <si>
    <t>P.U. G. 4, Diseño Gráfico, genera cada 3 meses la matríz de seg. con las fechas de vencimiento de los ctos. de Diseño Gráfico (incluídas órdenes de compra de los Acuerdos Marco de Precios, cuya vigencia está atada a los términos de dichos acuerdos) que fortalezca los controles internos.</t>
  </si>
  <si>
    <t>1 Matriz de seguimiento</t>
  </si>
  <si>
    <t>Seguimiento trimestral de los contratos de diseño gráfico (incluídas órdenes de compra producto de los Acuerdos Marco de Precios)</t>
  </si>
  <si>
    <t>Profesional Universitario grado 4</t>
  </si>
  <si>
    <t>Justificación insuficiente de las modificaciones (adiciones y prórrogas) y aplicación indebida del principio de planeación</t>
  </si>
  <si>
    <t>Se identificó que estas modificaciones no respondieron a hechos imprevistos o sobrevinientes, sino a necesidades predecibles que debieron haber sido contempladas en la fase de planeación. Aunque el área responsable argumentó que sí existía justificación para dichas adiciones, reconoció que, debido a un error humano, esta no fue incluida en la solicitud de modificación de la orden de compra.
Según el principio de planeación establecido en la Ley 80 de 1993 y la Ley 1150 de 2007 y desarrollado en diversa jurisprudencia del Consejo de Estado, las modificaciones contractuales deben estar debidamente justificadas y solo pueden realizarse cuando se presenten circunstancias imprevistas que no pudieron ser consideradas en la planeación inicial.
Adicionalmente, el Decreto 1082 de 2015 establece que las adiciones y prórrogas deben responder a una necesidad real y justificada dentro del proceso contractual.
La falta de una justificación adecuada para las modificaciones del contrato puede afectar la transparencia y eficiencia en la gestión contractual, incrementando el riesgo de sobrecostos y cuestionamientos por parte de los entes de control.
Asimismo, la omisión de la justificación en la solicitud de modificación podría derivar en observaciones administrativas y dificultades en la trazabilidad del proceso contractual.</t>
  </si>
  <si>
    <t>1. Realizar capacitaciones al personal involucrado en la gestión de órdenes de compra sobre los Acuerdos Marco vigentes.
2. Establecer un mecanismo y/o herramienta para mantener actualizado al personal sobre las modificaciones de los Acuerdos Marco.</t>
  </si>
  <si>
    <t>La falta de justificación suficiente en las adiciones y prórrogas puede indicar una gestión ineficiente en la planeación de los contratos.</t>
  </si>
  <si>
    <t>Falta de detalle en la argumentación de la justificación de la adición</t>
  </si>
  <si>
    <t>El P. U. G. 4, de Diseño Gráfico, justificará en detalle las adiciones que se requieran, en el formato de solicitud de modificación, exponiendo las situaciones no previsibles que hayan surgido después de la etapa de planeación contractual.</t>
  </si>
  <si>
    <t>1 formato de solicitud de modificación elaborado.</t>
  </si>
  <si>
    <t>Formato de solicitud de modificación, detallando la justificación de la adición.</t>
  </si>
  <si>
    <t>Incumplimiento del literal D, numeral 10, de los «TÉRMINOS Y CONDICIONES DE USO DE LA TIENDA VIRTUAL DEL ESTADO COLOMBIANO</t>
  </si>
  <si>
    <t>En la auditoría a la orden de compra con código de reserva No. 46 (según matriz denominada «códigos de reserva»), se identificó que esta tenía como fecha de vencimiento el 18 de noviembre de 2024. Sin embargo, al validar la factura y el recibo a satisfacción emitido por la Dirección Técnica de Seguridad, se constató que los elementos fueron recibidos por TRANSMILENIO S.A. el 2 de diciembre de 2024, cuando la orden de compra ya se encontraba en estado «VENCIDA».
Lo anterior, evidencia un incumplimiento en la aplicación del literal D del numeral 10 del documento «TÉRMINOS Y CONDICIONES DE USO DE LA TIENDA VIRTUAL DEL ESTADO COLOMBIANO» establece: «(…) el plazo de entrega del bien objeto del primer Proceso de Contratación será de diez (10) días hábiles después de la colocación de la Orden de Compra, a menos que la Entidad Compradora indique un plazo mayor en la Orden de Compra.».
La recepción de bienes fuera del plazo contractual genera riesgos administrativos y jurídicos para la entidad, ya que podría interpretarse como una ejecución irregular del contrato.</t>
  </si>
  <si>
    <t>La recepción de bienes o servicios después del vencimiento de la orden de compra podría interpretarse como una ejecución fuera del marco contractual, lo que puede afectar la validez del pago y generar observaciones por parte de los entes de control.</t>
  </si>
  <si>
    <t xml:space="preserve">Falta de controles internos: Debilidad en el seguimiento de los plazos del contrato para evitar cualquier eventualidad que impidiera la recepción de la totalidad de los elementos dentro del plazo contractual.	</t>
  </si>
  <si>
    <t>Elaborar una matriz de seguimiento de los contratos de adquisición de bienes que sean supervisados por la Dirección Técnica de Seguridad para garantizar la entrega de los bienes adquiridos dentro de los términos del respectivo contrato.</t>
  </si>
  <si>
    <t>1 matriz de seguimiento contractual</t>
  </si>
  <si>
    <t>Profesional Especializado grado 6-Seguridad Operacional Buses</t>
  </si>
  <si>
    <t xml:space="preserve">Incumplimiento al numeral «ANALISIS DE GARANTIAS» de los diversos estudios previos.  </t>
  </si>
  <si>
    <t>La Oficina de Control Interno, en el desarrollo de su prueba contractual, evidenció que en todos los contratos identificados en el anexo «Consolidado pólizas», el plazo de ejecución quedó sujeto a la suscripción del acta de inicio.
Lo anterior generó una diferencia entre la fecha de suscripción del contrato y la expedición del acta de inicio, dando lugar a que existieran períodos sin cobertura en las pólizas de cumplimiento.
El criterio incumplido es el ítem «ANALISIS DE GARANTIAS» de los diversos estudios previos.
La falta de cobertura en las pólizas genera riesgos para la entidad, ya que cualquier incumplimiento contractual o eventualidad dentro del período sin cobertura podría no estar respaldado por las garantías exigidas. Esto puede traducirse en contingencias financieras y administrativas, así como en observaciones por parte de los entes de control.</t>
  </si>
  <si>
    <t>Riesgo de cobertura insuficiente de las pólizas</t>
  </si>
  <si>
    <t xml:space="preserve">Deficiencias en la gestión de contratos: No se estableció un procedimiento claro para asegurar la coincidencia entre el período de cobertura de las pólizas y el plazo de ejecución del contrato.
Falta de claridad en los estudios previos: Los estudios previos no definieron claramente la relación entre el plazo de ejecución del contrato y la cobertura de las pólizas de cumplimiento
Interpretación errónea de las actas de inicio: Se interpretó incorrectamente que el plazo de ejecución comenzaba con el acta de inicio, sin considerar la necesidad de cobertura desde la suscripción del contrato
</t>
  </si>
  <si>
    <t>Diseñar e implementar un mecanismo de verificación de pólizas previo a la firma del acta de inicio, asegurando la cobertura durante todo el período de ejecución del contrato.</t>
  </si>
  <si>
    <t>Mecanismo de verificacion de la póliza (antes de la firma del acta de inicio)</t>
  </si>
  <si>
    <t>1 Mecanismo de verificación</t>
  </si>
  <si>
    <t>Incumplimiento del literal d, numeral 5º, del artículo 2º de la Ley 1150 de 2007, respecto a la adjudicación del contrato con código de reserva No. 43.</t>
  </si>
  <si>
    <t>En la auditoría del contrato con código de reserva No. 43 (según matriz denominada «códigos de reserva»), se identificó que la adjudicación se realizó por el 100% del presupuesto oficial ($40.482.192), aunque la necesidad inicial solo contemplaba la adquisición de 16 licencias. El proponente ganador ofertó estas licencias por un valor de $29.717.840; sin embargo, finalmente se adquirieron 24 licencias sin una justificación clara, elevando el costo del contrato al valor total del presupuesto oficial.
La entidad argumentó que la adjudicación se realizó conforme a la invitación pública y que esto permitió optimizar recursos, pero la auditoría evidenció inconsistencias entre la planeación y la ejecución del contrato.
Según el literal d, numeral 5º, del artículo 2º de la Ley 1150 de 2007, el contrato debe adjudicarse por el valor de la oferta aceptada, sin que la entidad pueda modificar unilateralmente la cantidad de bienes o servicios adquiridos sin una justificación técnica y documentada. Asimismo, el principio de planeación contractual exige que la adjudicación sea coherente con las necesidades previamente establecidas en los estudios previos.
La adjudicación de un contrato por el 100% del presupuesto oficial, sin una justificación clara sobre la adquisición de una cantidad mayor a la requerida inicialmente, afecta la transparencia y objetividad del proceso de contratación.</t>
  </si>
  <si>
    <t>Inadecuada estructuración de los procesos de selección. Con la materialización de este riesgo, se evidencia que los controles sobre este no están siendo efectivos, razón por la cual, se comunica el presente hallazgo a la Oficina Asesora de Planeación para lo de su competencia.</t>
  </si>
  <si>
    <t>Falta de justificación técnica: No se documentó adecuadamente la necesidad de adquirir 24 licencias en lugar de 16.
Falta de controles internos: No hubo una supervisión adecuada del proceso de adjudicación para asegurar el cumplimiento de la ley y los principios de contratación.</t>
  </si>
  <si>
    <t>Realizar una capacitación dirigida al personal responsable de la elaboración de estudios previos, con énfasis en la correcta fundamentación de las necesidades identificadas</t>
  </si>
  <si>
    <t>(Número de capacitaciones realizadas al personal que realiza Estudios Previos en el periodo / Número de capacitaciones programadas al personal que realiza Estudios Previos en el periodo )*100
Nota: Con enfasis en la correcta fundamentación de las necesidades</t>
  </si>
  <si>
    <t xml:space="preserve">2 capacitaciones al personal que realiza estudios previos
</t>
  </si>
  <si>
    <t>Contravenir lo establecido a nivel normativo</t>
  </si>
  <si>
    <t>Inclusión de directrices que no han sido objeto  revisión integral previa, a la luz de la norma</t>
  </si>
  <si>
    <t>Convocar mesa de trabajo con la Dirección Corporativa a fin de revisar conjuntamente la inclusión en los documentos del proceso de selección de mínima cuantía, los aspectos de adjudicación del CTO frente a la oferta económica</t>
  </si>
  <si>
    <t>No. de Revisiones conjuntas realizadas con la Dirección  Corporativa / 1</t>
  </si>
  <si>
    <t>1 mesa de trabajo</t>
  </si>
  <si>
    <t>Profesional Especializado 06 - Seguridad Informática</t>
  </si>
  <si>
    <t>Incumplimiento del literal d, numeral 5º, del artículo 2º de la Ley 1150 de 2007 en los contratos con código de reserva No. 23 y No. 35</t>
  </si>
  <si>
    <t>Se identificó que la adjudicación se realizó por el valor total del presupuesto oficial estimado, a pesar de que las ofertas ganadoras presentaron valores menores para el componente fijo del mantenimiento preventivo.
La diferencia fue trasladada sin justificación clara al componente variable (mantenimiento correctivo y repuestos). Aunque las áreas responsables argumentaron que la estructura del contrato permitía esta redistribución, no se evidenció una justificación adecuada que respaldara la decisión.
Según el literal d, numeral 5º, del artículo 2º de la Ley 1150 de 2007, la adjudicación debe realizarse por el valor de la oferta aceptada y no por el presupuesto oficial estimado. Además, el principio de planeación en la contratación pública exige que las modificaciones en la distribución de recursos dentro de un contrato cuenten con un análisis técnico y una justificación documentada.
La falta de justificación en la redistribución de los recursos dentro del contrato genera riesgos en la transparencia y eficiencia del proceso contractual. Esta práctica podría interpretarse como una alteración de la oferta económica aceptada, afectando la objetividad en la adjudicación y aumentando el riesgo de observaciones por parte de los entes de control.</t>
  </si>
  <si>
    <t>Falta de controles internos: No hubo una supervisión adecuada del proceso de adjudicación para asegurar el cumplimiento de la ley y los principios de contratación.
Deficiencias en la estructuración del contrato: La estructura del contrato permitió una redistribución de recursos sin justificación clara.
Falta de justificación técnica: No se documentó adecuadamente la razón para trasladar la diferencia al componente variable.</t>
  </si>
  <si>
    <t>1. Realizar capacitaciones al personal de contratación sobre  literal d, numeral 5º, del artículo 2º de la Ley 1150 de 2007</t>
  </si>
  <si>
    <t>(Número de capacitaciones realizadas sobre  literal d, numeral 5º, del artículo 2º de la Ley 1150 de 2007en el periodo / Número de capacitaciones programadas sobre capacitaciones al personal de contratación sobre  literal d, numeral 5º, del artículo 2º de la Ley 1150 de 2007 en el periodo )*100</t>
  </si>
  <si>
    <t>Discrepancias en las obligaciones específicas de los estudios previos frente a los certificados de cumplimiento del contrato</t>
  </si>
  <si>
    <t>Al validar los estudios previos del contrato en relación con el formato «CERTIFICADO DE CUMPLIMIENTO E INFORMES DE SUPERVISIÓN» del portal de Contratistas, se evidenció que las obligaciones establecidas en los estudios previos no coincidían en su totalidad con las reportadas en los informes de supervisión, salvo la obligación No. 1. Mientras que los estudios previos definían 11 obligaciones específicas. El contratista solo reportó 8 obligaciones en sus informes mensuales, y estas no correspondían exactamente con las inicialmente establecidas.
Posteriormente, en el ejercicio de derecho a réplica y contradicción, el área aceptó el error y procedió a subsanar la inconsistencia. Sin embargo, se verificó que antes de la corrección ya se habían efectuado tres pagos sin que se hubiera detectado ni corregido lo evidenciado.
De acuerdo con los principios de planeación y control contractual establecidos en la Ley 80 de 1993 y la Ley 1150 de 2007, la ejecución de los contratos debe ajustarse estrictamente a los términos definidos en los estudios previos y a las obligaciones pactadas. Adicionalmente, la supervisión debe garantizar que los informes reflejen con precisión el cumplimiento de las obligaciones contractuales antes de autorizar cualquier pago.</t>
  </si>
  <si>
    <t>El riesgo que podría materializarse frente a una situación de esta índole es que, si los certificados de cumplimiento no reflejan con precisión las obligaciones establecidas en los estudios previos, podría interpretarse que el contratista no ha cumplido con lo pactado o que la entidad ha certificado cumplimiento sin un soporte adecuado.</t>
  </si>
  <si>
    <t>Falta de control al interior de la dirección al realizar el cargue inadecuado en el aplicativo JSP7 de las obligaciones contractuales.</t>
  </si>
  <si>
    <t>Realizar una sensibilización e instructivo al interior de la DTI, para el que los supervisores realicen el cargue eficaz de las obligaciones contractuales en el aplicativo JSP7.</t>
  </si>
  <si>
    <t>(Sensibilización realizada a los supervisores/1)*100</t>
  </si>
  <si>
    <t xml:space="preserve">Directora Técnica de Infraestrucutra y supervisores de contratos </t>
  </si>
  <si>
    <t>Incumplimiento del numeral 6º, «PERFIL REQUERIDO PARA SATISFACER LA NECESIDAD.», de los estudios previos, contratación directa</t>
  </si>
  <si>
    <t>En la auditoría del contrato con código de reserva No. 159 (según matriz denominada «códigos de reserva»), se identificó que el perfil del profesional contratado no coincidía con el establecido en los estudios previos, mientras que estos documentos requerían un profesional en Derecho, la entidad contrató a un Administrador Público.
Ante la solicitud de aclaración por parte de la Oficina de Control Interno (OCI), el área responsable argumentó que las funciones del contrato no exigían conocimientos jurídicos exclusivos y que el profesional seleccionado cumplía con la necesidad del servicio. Sin embargo, el equipo auditor no cuestionó la idoneidad del profesional contratado, sino la falta de coherencia entre el perfil requerido y el finalmente adjudicado, evidenciando una deficiencia en la planeación del proceso.
No obstante, es preciso aclarar que la persona contratada dio cumplimiento a las obligaciones contractuales.
De acuerdo con el principio de planeación establecido en la Ley 80 de 1993 y la Ley 1150 de 2007, la administración debe estructurar los procesos contractuales de manera que garanticen la coherencia entre los requisitos exigidos y la ejecución efectiva del contrato. Asimismo, la selección de personal debe cumplir con los criterios definidos en los estudios previos para garantizar transparencia y adecuada gestión de los recursos públicos. (...)</t>
  </si>
  <si>
    <t>Inadecuada estructuración de los procesos de selección. Con la materialización de este riesgo, se evidencia que los controles sobre este no están siendo efectivos, razón por la cual, se comunica el presente hallazgo a la Oficina Asesora de Planeación para lo de su competencia. Si bien el riesgo y sus controles están enfocados en procesos de selección con pluralidad de oferentes, y esta situación se presentó en un proceso de contratación directa, se evidencia que los controles pueden resultar ambiguos, lo que puede hacer que este riesgo se materialice en otros tipos de procesos</t>
  </si>
  <si>
    <t>Deficiencias en la elaboración de estudios previos: Los estudios previos no definieron adecuadamente el perfil profesional requerido.
Interpretación errónea de los estudios previos: Se interpretó incorrectamente el perfil profesional requerido en los estudios previos.
Falta de controles internos: No hubo una supervisión adecuada del proceso de contratación para asegurar el cumplimiento de los estudios previos.</t>
  </si>
  <si>
    <t>Diseñar e implementar una herramienta y/o mecanismo que permita establecer los criterios para la definición del perfil profesional requerido en los estudios previos.</t>
  </si>
  <si>
    <t>Herramienta y/o Mecanismo que permita establecer los criterios (perfil profesional)</t>
  </si>
  <si>
    <t xml:space="preserve">1 Herramienta y/o Mecanismo </t>
  </si>
  <si>
    <t xml:space="preserve">En la auditoría del contrato con código de reserva No. 159 (según matriz denominada «códigos de reserva»), se identificó que el perfil del profesional contratado no coincidía con el establecido en los estudios previos, mientras que estos documentos requerían un
profesional en Derecho, la entidad contrató a un Administrador Público. Ante la solicitud de aclaración por parte de la Oficina de Control Interno (OCI), el área responsable argumentó que las funciones del contrato no exigían conocimientos jurídicos exclusivos y que el profesional seleccionado cumplía con la necesidad del servicio. Sin embargo, el equipo auditor no cuestionó la idoneidad del profesional contratado, sino la falta de coherencia entre el perfil requerido y el finalmente adjudicado, evidenciando una deficiencia en la planeación del proceso. No obstante, es preciso aclarar que la persona contratada dio cumplimiento a las obligaciones contractuales. De acuerdo con el principio de planeación establecido en la Ley 80 de 1993 y la Ley 1150 de 2007, la administración debe  estructurar los procesos contractuales de manera que garanticen la coherencia entre los requisitos exigidos y la ejecución efectiva del contrato. Asimismo, la selección de personal debe cumplir con los criterios definidos en los estudios previos para garantizar transparencia y adecuada gestión de los recursos públicos (...) </t>
  </si>
  <si>
    <t>Inadecuada estructuración de los procesos de selección. Con la materialización de este
riesgo, se evidencia que los controles sobre este no están siendo efectivos, razón por la
cual, se comunica el presente hallazgo a la Oficina Asesora de Planeación para lo de
su competencia. Si bien el riesgo y sus controles están enfocados en procesos de selección
con pluralidad de oferentes, y esta situación se presentó en un proceso de contratación
directa, se evidencia que los controles pueden resultar ambiguos, lo que puede hacer que
este riesgo se materialice en otros tipos de procesos.</t>
  </si>
  <si>
    <t>No se revisó el documento de estudios previos aportado, para iniciar el proceso de contratación, lo que condujo a que se cargara la versión del documento que no era..</t>
  </si>
  <si>
    <t>Profesional Universitario Grado 03 - Apoyo a la Gestion Subgerencia General</t>
  </si>
  <si>
    <t>Implementar un cuadro de control, con la información solicitada en los estudios previos y el perfil del profesional a contratar</t>
  </si>
  <si>
    <t>1 cuadro de control implementado</t>
  </si>
  <si>
    <t>Contratación de servicios de impresión con terceros sin contar con la debida justificación, de acuerdo con lo establecido en el Decreto No. 054 de 2008.</t>
  </si>
  <si>
    <t>Se identificó que TRANSMILENIO S.A. contrató servicios de impresión con terceros sin contar con la certificación expresa de la Imprenta Distrital que justifique su incapacidad para ejecutar dichos trabajos. Se suscribieron dos contratos: uno con código de reserva No. 12 por $285.000.000 para la producción y entrega de material impreso litográfico, y otro con código de reserva No. 20 por $130.000.000 para el suministro de insumos de impresión destinados a la Imprenta Distrital. Ambos contratos tienen objetos similares y no establecen claramente los alcances de los respectivos trabajos.
De acuerdo con el Decreto 054 de 2008, todas las impresiones oficiales deben realizarse a través de la Imprenta Distrital, salvo que esta declare expresamente su imposibilidad en un plazo de 5 días hábiles siguientes a la solicitud de la entidad. La falta de dicha certificación implica un posible incumplimiento normativo en la gestión de contratación de servicios de impresión.
La omisión de la certificación de la Imprenta Distrital afecta la transparencia y legalidad del proceso de contratación, generando riesgos de duplicidad en la ejecución de recursos y falta de claridad en la asignación de responsabilidades.
Así mismo la ausencia de una delimitación precisa de los alcances de los contratos puede derivar en ineficiencias en la ejecución contractual.</t>
  </si>
  <si>
    <t>Incumplimiento de la normativa legal.</t>
  </si>
  <si>
    <t>Falta de claridad en la interpretación de la exigencia del certificado de viabilidad de producción de la Imprenta Distrital, que justifique su incapacidad para ejecutar los trabajos solicitados por TRANSMILENIO S.A.</t>
  </si>
  <si>
    <t xml:space="preserve">El P. U. G. 4, de Diseño Gráfico solicitará el certificado de la Imprenta Distrital, previo al inicio del proceso de selección contractual, con el fin de evitar incumplimientos y garantizar la eficiencia en las contrataciones.
</t>
  </si>
  <si>
    <t>Certificados de Imprenta Distrital / Contratos de impresión litográfica</t>
  </si>
  <si>
    <t>Un certificado de la Imprenta Distrital, previo al inicio del proceso de selección.
Nota: certificación de que trata el artículo 3o del Decreto No. 054 de 2008</t>
  </si>
  <si>
    <t>Inconsistencias en las certificaciones de experiencia publicadas en SECOP II</t>
  </si>
  <si>
    <t>El equipo auditor identificó que, en los contratos con código de reserva No. 178, No. 136 y No. 155 (según la matriz denominada «códigos de reserva»), los documentos publicados en la plataforma SECOP II no coincidían con los presentados por las áreas durante la socialización de resultados. Inicialmente, la Oficina de Control Interno detectó que los contratistas adjudicatarios no cumplían con la experiencia mínima requerida. Posteriormente, en la subsanación presentada por las áreas, se evidenció la existencia de certificaciones previas que acreditaban la idoneidad de los contratistas, pero estas no fueron publicadas en la plataforma transaccional.
De acuerdo con la normativa de contratación pública y la Circular Única de Colombia Compra Eficiente, las entidades están obligadas a garantizar la integridad, publicidad y trazabilidad de la información contractual en el SECOP II, asegurando que la documentación publicada refleje con precisión las condiciones del proceso de selección y la contratación.
La falta de concordancia entre los documentos publicados y los presentados posteriormente afecta la transparencia y trazabilidad del proceso contractual, generando incertidumbre sobre la veracidad de la información registrada en SECOP II. Esto puede derivar en observaciones por parte de entes de control y afectar la confianza en la gestión contractual de la entidad.</t>
  </si>
  <si>
    <t>Inadecuada estructuración de los procesos de selección. Con la materialización de este riesgo, se evidencia que los controles sobre este no están siendo efectivos, razón por la cual, se comunica el presente hallazgo a la Oficina Asesora de Planeación para lo de su competencia. Si bien el riesgo y sus controles están enfocados en procesos de selección con pluralidad de oferentes, y esta situación se presentó en un proceso de contratación directa, se evidencia que los controles pueden resultar ambiguos, lo que puede hacer que este riesgo se materialice en otros tipos de procesos.</t>
  </si>
  <si>
    <t>Falta de control en la documentación: No hubo una revisión adecuada de los documentos antes de su publicación.
Omisión en la publicación de documentos: Se omitió la publicación de las certificaciones de experiencia en SECOP II.
Ambigüedad de los controles: Los controles que se efectúan para la contratación directa, no son lo suficientemente claros.</t>
  </si>
  <si>
    <t xml:space="preserve">Revisar los documentos establecidos en el formato R-DA-116 Lista de Chequeo Documental y proceder a actualizar de requerirse </t>
  </si>
  <si>
    <t>Número de revisiones del documento R-DA-116 lista de chequeo realizadas en el periodo / Número de revisiones del documento R-DA-116 programadas en el periodo)*100</t>
  </si>
  <si>
    <t xml:space="preserve">2 revisiones </t>
  </si>
  <si>
    <t>Inadecuada estructuración de los procesos de selección.</t>
  </si>
  <si>
    <t>Falta de controles internos como medida preventiva para la revisión del cargue de documentos precontractuales a la plataforma de Secop II.</t>
  </si>
  <si>
    <t>Realizar una retroalimentación al interior de la DTI, para que se realice una revisión integral de los procesos precontractuales por parte de los supervisores, por medio de una mesa de trabajo con los supervisores de contratos.</t>
  </si>
  <si>
    <t>(Retroalimentación realizada a los supervisores/1)*100</t>
  </si>
  <si>
    <t>No se revisó la totalidad de documentos aportados, que certifiquen el perfil del contratista.</t>
  </si>
  <si>
    <t xml:space="preserve">Desde la Subgerencia Tecnica, se implementará una verificación por parte del futuro supervisor o quien apoye esta tarea, de los documentos contractuales que corroboran que el perfil solicitado en los estudios previos concuerde con los documentos aportados por el candidato (certificados de estudios, tarjeta profesional si aplica y certificados laborales), lo anterior previo a la remisión de los documentos al área encargada de contratación. </t>
  </si>
  <si>
    <t>Documentos revisados /No. Procesos OPS del área * 100</t>
  </si>
  <si>
    <t>100% de procesos contractuales con documentos verificados</t>
  </si>
  <si>
    <t xml:space="preserve">Supervisores de contratos de la Subgerencia técnica y de servicios </t>
  </si>
  <si>
    <t>Inadecuada estructuración de los procesos de selección. Con la materialización de este riesgo, se evidencia que los controles sobre éste no están siendo efectivos, razón por la cual, se comunica el presente hallazgo a la Oficina Asesora de Planeación para lo de su competencia. Si bien el riesgo y sus controles están enfocados en procesos de selección con pluralidad de oferentes, y esta situación se presentó en un proceso de contratación directa, se evidencia que los controles pueden resultar ambiguos, lo que puede hacer que este riesgo se materialice en otros tipos de procesos.</t>
  </si>
  <si>
    <t>Debilidad en el proceso de  verificación del cargue de los  documentos de experiencia del contratista a la plataforma SECOP.</t>
  </si>
  <si>
    <t>Implementar un mecanismo de  validación de los requisitos precontractuales para los contrato de prestación de servicios (lista de chequeo en excel de validación de experiencia y certificaciones por parte del futuro supervisor)</t>
  </si>
  <si>
    <t>Mecanismo de  validación de los requisitos precontractuales para los contrato de prestación de servicios (lista de chequeo) /1 * 100</t>
  </si>
  <si>
    <t>Subgerente Económico</t>
  </si>
  <si>
    <t>El área no reportó el cumplimiento de la acción en el término establecido, es decir, el 1º de julio de 2025; no obstante, aún se encuentra dentro del plazo previsto para su ejecución.</t>
  </si>
  <si>
    <t>No se enviaron evidencias y/o soportes del cumplimiento de la acción propuesta por el área; no obstante, esta aún se encuentra dentro del término establecido para su ejecución, el cual será verificado por la Oficina de Control Interno en el seguimiento correspondiente.</t>
  </si>
  <si>
    <t>No aplica</t>
  </si>
  <si>
    <t>Se desarrolló reunión inicial y mesa de trabajo con la Dirección Corporativa, en las cuales se revisaron conjuntamente los hallazgos y aspectos de adjudicación de CTOs de mínima cuantía hasta por el valor total del presupuesto, para aplicación en los procesos gestionados por la Dirección de TIC.
Soportes: Correo de ayuda de memoria de reunión inicial, Acta de Mesa de Trabajo con los acuerdos y conclusiones definidas para aplicación, lista de asistencia y pantallazos de convocatorias</t>
  </si>
  <si>
    <t>Verificados los soportes remitidos por la Dirección de TIC, se evidenció la convocatoria a la reunión con el asunto «Mesa de trabajo para revisión de aspectos de adjudicación – Procesos de Mínima Cuantía», realizada el 5 de junio de 2025.
En dicha reunión, se revisaron de manera conjunta con la Dirección Corporativa, como líder del proceso de adquisición de bienes y servicios, los hallazgos evidenciados por el equipo auditor en el informe de auditoría OCI-2025-013, así como aspectos relacionados con la adjudicación de contratos de mínima cuantía hasta por el valor total del presupuesto, con el fin de aplicarlos en los procesos gestionados por la Dirección de TIC.
Por lo anterior, se concluye que la acción ha sido cumplida, y la revisión de su efectividad se efectuará en los próximos seguimientos.</t>
  </si>
  <si>
    <t>Correo de ayuda de memoria de reunión inicial, Acta de reunión «Mesa de trabajo para revisión de aspectos de adjudicación – Procesos de Mínima Cuantía»  y conclusiones definidas para aplicación, lista de asistencia y capturas de pantalla de las convocatorias</t>
  </si>
  <si>
    <t>Se realizó el documento de seguimiento planteado, para los contratos de prestación de servicios de la Subgerencia General</t>
  </si>
  <si>
    <t>De acuerdo con los soportes remitidos por el área, el equipo auditor evidenció el cumplimiento de la acción mediante la implementación de un cuadro de control que incorpora la información exigida en los estudios previos, así como el perfil del profesional a contratar. Se verificó que dicho cuadro, proyectado por la Subgerencia General, contiene información de 13 contratos de prestación de servicios supervisados por esta área durante las vigencias 2024 y hasta el 30 de junio de 2025. De estos, 12 fueron suscritos e iniciaron ejecución antes de la radicación y notificación del informe final de auditoría OCI-2025-013, y solo uno - el contrato No. CTO1368-25 - fue suscrito e inició su ejecución con posterioridad a la expedición del mencionado informe. Por lo anterior, esta Oficina concluye que la acción fue cumplida conforme a lo planteado por el área, y su «efectividad» será evaluada en los seguimientos posteriores, según corresponda.</t>
  </si>
  <si>
    <t>Cuadro de control implementado mediante archivo en formato Excel, suministrado por el área.</t>
  </si>
  <si>
    <t>Se solicitó a la Imprenta Distrital una certificación oficial dirigida a TRANSMILENIO S.A., que indicara la viabilidad o no de producción, considerando los tiempos requeridos por las contingencias operativas y de divulgación vigentes. Esta certificación permitió dejar constancia formal de las limitaciones y respaldar procesos que debieron gestionarse por otros medios, por razones de urgencia y oportunidad.</t>
  </si>
  <si>
    <t>La Oficina de Control Interno verificó que TRANSMILENIO S.A., a través de la Subgerencia de Atención al Usuario y Comunicaciones – SAUC, solicitó el 25 de junio de 2025, mediante correo electrónico, a la Imprenta Distrital que manifestara la viabilidad o no de la producción de piezas gráficas, de acuerdo con las necesidades y tiempos requeridos por la entidad. En respuesta, la Imprenta Distrital informó, mediante oficio con radicado 2-2025-16519 del 26 de junio del mismo año, que se encontraba en la imposibilidad de garantizar dicha producción. Con esta actuación, la entidad dio cumplimiento a lo establecido en el artículo 3º del Decreto Distrital No. 054 de 2008, en el sentido de que puede contratar con terceros, a través de otras modalidades de selección, la adquisición de estos bienes y servicios. No obstante, esta Oficina aclara que dicho requisito debe cumplirse en todos los procesos de selección que tengan objetos similares y a los que aplique la noma citada. Con lo anterior, se evidencia que el área cumplió con la acción conforme fue planteada y su efectividad se revisará en futuros seguimientos.</t>
  </si>
  <si>
    <t>Correo electrónico de solicitud de viabilidad a la Imprenta Distrital.
Oficio con radicado No. 2-2025-16519 del 26 de junio de 2025 emitido por la Imprenta Distrital.</t>
  </si>
  <si>
    <t>La Subgerencia Técnica y de Servicios (STS) solicitó a los supervisores verificar que los documentos del candidato coincidan con el perfil solicitado, dejando constancia por correo. Aunque los procesos de 2025 finalizaron en febrero, las cesiones recientes sí requieren revisión. Esta doble verificación asegura que los documentos en SECOP II respalden el perfil. En los PAA 2024 y 2025 solo se contempla contratación directa por OPS. para complementar ver evidecias "Acciones"</t>
  </si>
  <si>
    <t>De acuerdo con los soportes remitidos por la dependencia, se pudo evidenciar que la Subgerencia Técnica y de Servicios ha cumplido con la acción, ya que se implementó la verificación de documentos a candidatos a contratistas, con el fin de constatar que el candidato contara con las credenciales para suscribir el contrato del perfil requerido. Esta verificación se realizó a través de un correo enviado por el Profesional Especializado grado 06 de la STS a los supervisores de contratos de prestación de servicios del área, quienes la aplicaron en las cesiones de los contratos No. CTO944-25 y CTO1110-25, y se manifestó que la implementarán en futuras contrataciones, según las evidencias aportadas por el área. Por lo anterior, se concluyó que la acción fue cumplida y que su efectividad se revisará en futuros seguimientos, donde se constatará que la causa raíz del hallazgo haya sido eliminada.</t>
  </si>
  <si>
    <t>Correo electrónico del profesional especializado grado 06 de la STS y correos de solicitud de cesión de los contratos CTO944-25 y CTO1110-25.</t>
  </si>
  <si>
    <t xml:space="preserve">Se remitio correo electrónico al área de TICS, con la información de las novedades administrativas (notificaciones ausentismos para el bloqueo del acceso a las aplicaciones corporativas a cada funcionario en las fechas reportadas por Kactus)                                                                                 </t>
  </si>
  <si>
    <t>En cumplimiento de lo establecido, y con base en las novedades reportadas cada 28 del mes por la Dirección Corporativa sobre ausencias por vacaciones y licencias, la Dirección TIC cumple con la modificación del Manual de Políticas de Seguridad y Privacidad de la Información, M-DT-001 (versiones 3 y 6), numeral 8.4.4, literales b) y h), referente al Control de Acceso a Sistemas y Aplicaciones.                                                                                                                                                                                                                                                                                                                                             Con base en lo anterior, el Comité Directivo realizó una nueva actualización de las Políticas de Seguridad y Privacidad de la Información (L-DT-002, versión 7, abril de 2025), específicamente en el numeral 7.3.3, «Política del recurso humano», con el fin de asegurar el cumplimiento de los lineamientos establecidos en el literal E, relacionados con las novedades sobre las ausencias de los funcionarios de la entidad aplicables durante la ejecución del empleo.                                                                                                                                                 Para garantizar un seguimiento adecuado y verificar que las novedades reportadas se implementen conforme a los lineamientos establecidos, la conformación de una mesa de trabajo entre la Dirección Corporativa y la Dirección de TIC facilitará, en situaciones específicas, la coordinación de las acciones relacionadas con los bloqueos de los funcionarios, asegurando así una toma de decisiones conjunta y oportuna.</t>
  </si>
  <si>
    <t xml:space="preserve">1.  Correo electrónico por el área de TICS, soportes de la socialización realizada con respecto a la Politica de seguridad en la informacion.                                                                                             a) Acta Comite  MIPG, politica seguridad de la informacion, Literal 5.                                                  b) Resolucion 135, del 23 de  abril de 2025, correspondiente a la  actualización en el sistema de gestión de la entidad del documento  «Políticas de Seguridad y Privacidad de la Información (L-DT-002)».                                                                                                             c)   Documento Políticas de Seguridad y Privacidad de la Información (L-DT-002, versión 7, abril de 2025),  numeral 7.3.3, «Política del recurso humano»,  literal E.                                                          2. Correo electrónico por parte de la Direccion Corporativa (área de Talento Humano)  confirmando las novedades reportadas mensualmentes por ausencias  y la no conformidad del bloqueo general de los funcionarios </t>
  </si>
  <si>
    <t>Ejecución Presupuestal de TRANSMILENIO</t>
  </si>
  <si>
    <t>Se validaron las solicitudes y publicaciones de los informes de ingresos y gastos del segundo semestre de 2025. La Dirección Corporativa realizó las solicitudes y el área de Comunicaciones se encargó de las publicaciones. Las solicitudes para marzo, abril y mayo cumplieron con los plazos normativos; sin embargo, las publicaciones de marzo y mayo se efectuaron con un retraso de dos días.</t>
  </si>
  <si>
    <t xml:space="preserve">Publicación de los informes financieros de ingresos y gastos – Ejecución Presupuestal de TRANSMILENIO, correspondientes a los meses de marzo, abril y mayo de 2025. </t>
  </si>
  <si>
    <t xml:space="preserve">Se realizó la validación de los consecutivos de los CRP del período del 1 al 30 de junio de 2025, se verificó que los consecutivos están correctamente registrados. Se ha solicitado nuevamente al área responsable la evidencia que respalde estos registros. </t>
  </si>
  <si>
    <t>Con respecto a la validación de los consecutivos de los CRP del segundo semestre de 2025, se constató los meses de abril, mayo y junio se encuentran debidamente gestionados. Asimismo, al consultar la herramienta JSP7, se verificó que dichos consecutivos están correctamente registrados.</t>
  </si>
  <si>
    <t>Relacion consecutivos de los CRP, meses de abril, mayo y junio (excell)</t>
  </si>
  <si>
    <t>La actualización de la caracterización del proceso de Gestión de Mercadeo fue efectuada. Asimismo, se llevaron a cabo dos mesas de trabajo adicionales con el área de Tesorería para avanzar en la actualización del Manual de Facturación. Las sesiones se realizaron los días 9 y 16 de mayo de 2025. Adicionalmente, la SNC radicó ante la Dirección Corporativa, mediante memorando interno 2025-81200-CI-93043, el documento que contiene la propuesta de ajuste por parte de la SNC al mencionado manual.</t>
  </si>
  <si>
    <t>La Oficina de Control Interno ha identificado que el documento M-DA-014, Manual de Facturación y Gestión de Cartera, perteneciente al Modelo Integrado de Planeación y Gestión (MIPG) de la Entidad, a 30 de junio de 2025 no ha sido actualizado. Esta situación conlleva a que esta actividad quede incumplida.
Por lo tanto, se sugiere a la Subgerencia de Negocios Colaterales a tomar las medidas necesarias para mitigar el riesgo asociado a la realización de actividades sin el respaldo de un manual actualizado. Es fundamental que este documento se revise y actualice para asegurar la correcta ejecución de los procesos de facturación y gestión de cartera.</t>
  </si>
  <si>
    <t>La SNC continúa adelantando gestiones para la recuperación de saldos pendientes, contactando a los dos únicos clientes morosos, con quienes se prevé completar el pago del valor adeudado hacia mediados de agosto de 2025. Se han recibido compromisos por parte de los involucrados y actualmente está en curso la radicación de las propuestas para su formalización.</t>
  </si>
  <si>
    <t>La Oficina de Control Interno ha confirmado que un total de $5,899,811 en intereses de mora de clientes sigue pendiente de recaudo con corte a junio de 2025 por parte de la Entidad así:
$5,273,616 correspondiente al periodo 2022.
$626,195 de la vigencia 2023.
Este saldo pendiente con mas  tres vigencias indica que la actividad de recaudo de intereses de mora no se ha cumplido por parte de la Subgerencia de Negocios Colaterales.</t>
  </si>
  <si>
    <t>Con fecha 5 de junio de 2025, y mediante acta de entrega, la empresa UT_TMSA_SAM-08_VIVALDI-GILESA hizo entrega de 20 DEAS</t>
  </si>
  <si>
    <t>Se evidenció que los 13 desfibriladores propios de la entidad fueron instalados en los diferentes portales del sistema y en la sede administrativa. Al verificar las evidencias, se validó que, en el marco del contrato CTO1481-24, se han instalado los 110 equipos programados en las distintas estaciones del sistema. Continua pendiente de validar la EFECTIVIDAD.</t>
  </si>
  <si>
    <t>Soportes: 
Actas de entrega desfibriladores vigencia 2025.</t>
  </si>
  <si>
    <t>Se crearon los siguientes documentos:
T-DA-003_PlanEmergenciasDocumentos
T-DA-010 ProtocoloLimpiezaArchivos
Nota: Esta pendiente de oficiliazación en la intranet - MIPG por parte de la OAP</t>
  </si>
  <si>
    <t>Durante la vigencia 2025 se han actualizo, eliminado y creado diferentes documentos dentro del proceso  por tanto la acción se considera efectiva. Pendiente de validar la EFECTIVIDAD.</t>
  </si>
  <si>
    <t xml:space="preserve">
Soportes: 
Correo electrónicos eliminación y creación documentos 
Borrador Resoluciones 
Formatos actualizados</t>
  </si>
  <si>
    <t xml:space="preserve">Se realiza inspección de estaciones de emergencia.
Se realiza pieza comunicativa mediante campaña de No bloqueo de extintores y estaciones de emergencia </t>
  </si>
  <si>
    <t>Se evidencia en la intranet campaña de no bloqueo y Excel con las inspecciones. Se mantiene en ejecución toda vez que esta actividad finaliza en el mes de diciembre de 2025</t>
  </si>
  <si>
    <t xml:space="preserve">Excel con las inspecciones y las novedades
pieza de comunicación </t>
  </si>
  <si>
    <t xml:space="preserve">Se realiza capacitación en el tema de inspecciones, el cual se encuentra en el cronograma de capacitación del comité.
Se entrega el certificado de curso de 50 y 20 horas según el requerimiento de cada uno de los miembros del comité. </t>
  </si>
  <si>
    <t>Se evidencia capacitación al COPASS sobre Inspecciones el 25 de junio de 2025
Se evidencia capacitación de las 50 horas:
Andres Fraile - febrero 2025
Carmen Yanneth Rosales Suarez - Julio 2025
Edwin Gamboa - junio 2025
Natalia Tinjaca Mora - junio 2025
María Lucia García De Brigard - Julio 2025
Se evidencia capacitación de las 20 horas:
José Leonardo Vásquez León - junio 2025
Amadeo Gasca Gonzalez - junio 2025
Nancy Eloísa Reyes Vásquez - junio 2025</t>
  </si>
  <si>
    <t>PDF. CAPACITACIÓN COPASST_inspecciones
Soporte de capacitación 50 y 20 horas de acuerdo con la necesidad de cada representante</t>
  </si>
  <si>
    <t>Se realizan dos jornadas de inducción para grupo de contratistas 
Se envía información para la actualización de contenido de inducción en la plataforma SALVATORA</t>
  </si>
  <si>
    <t>Se evidenció solo inducción para contratistas de la DTS
No remiten correos solicitando información
No se evidencian soportes de remisión para la plataforma
Se mantiene en ejecución</t>
  </si>
  <si>
    <t>Listado de asistencia inducción DTS</t>
  </si>
  <si>
    <t>El documento se encuentra en aprobación por parte de la OAP, se realizaron los ajustes solicitados, en espera de la aprobación para publicación y socialización del mismo.</t>
  </si>
  <si>
    <t>Se evidenció correo con la solicitud de ajustes por parte de la OAP, sin embargo no fue remitido documento, sin embargo, se continua en estado "En ejecución" Hasta que este no sea socializado.</t>
  </si>
  <si>
    <t>Correos con la solicitud de ajustes</t>
  </si>
  <si>
    <t>La Dirección Corporativa no remitió avances al plan de mejoramiento para el segundo trimestre de año 2025</t>
  </si>
  <si>
    <t>Se evidenció documento actualizado y publicado, queda pendiente las circulares a jefes y supervisores respectos a las actividades a seguir para la investigación de los accidentes laborales</t>
  </si>
  <si>
    <t>Procedimiento actualizado y correos con la aprobación</t>
  </si>
  <si>
    <t xml:space="preserve">Informe inspecciones y semaforización </t>
  </si>
  <si>
    <t>Para el presente seguimiento la Dirección corporativa remitió seguimiento mensual de los elementos de los botiquines y sus fechas de vencimiento en estos se pudo evidenciar los cambios de los elementos que se encuentran próximos a vencerse.
Teniendo en cuenta que se finaliza esta actividad en diciembre de 2025 se continua en estado de "En ejecución"</t>
  </si>
  <si>
    <t>Excel: Base General 2025 OKIS Botiquines administrativos (Salud)</t>
  </si>
  <si>
    <t>Para el presente seguimiento no fue remitida información, sin embargo, se mantiene en ejecución toda vez que esta actividad finaliza del 31 de diciembre de 2025</t>
  </si>
  <si>
    <t>La Dirección Corporativa no presentó soportes del avances al plan de mejoramiento para el segundo trimestre de año 2025</t>
  </si>
  <si>
    <t>Acción que se encuentra dentro del plazo establecido y no se reporta  avance en el presente seguimiento</t>
  </si>
  <si>
    <t>La acción se encuentra dentro de los tiempos establecidos; sin embargo, a la fecha del seguimiento (3 de julio de 2025), la Dirección de TIC informó que no se ha presentado ningún avance en su ejecución.</t>
  </si>
  <si>
    <t>No Aplica</t>
  </si>
  <si>
    <t xml:space="preserve">Acción que se encuentra dentro del plazo establecido y no se reporta  avance en el presente seguimiento. </t>
  </si>
  <si>
    <t>Acción que se encuentra dentro del plazo establecido y no se reporta en el presente seguimiento.</t>
  </si>
  <si>
    <t>A través del CTO 1596-24 se dispuso e implementó la herramiento de gestión con la cual se ha fortalecido el seguimiento-monitoreo de los equipos priorizados por caracteristicas y condiciones de uso.
Soporte: Reporte de Implementación de la Herramienta Horus</t>
  </si>
  <si>
    <t>Mediante el contrato CTO-1596-24, la Dirección de TIC implementó la herramienta HORUS, dando cumplimiento a la acción. Sin embargo, no todos los equipos se encuentran configurados en esta, según el informe entregado como soporte, ya que de las 138 licencias adquiridas, solo se han activado 77. Se debe garantizar que todos los equipos gestionados se encuentren configurados en dicha herramienta.</t>
  </si>
  <si>
    <t>Soporte: 047-2-3 Implementa Hta.Horus_Monit Equipos</t>
  </si>
  <si>
    <t>Se implementó a través de la mesa de servicios la encuesta de satisfacción, mediante la cual se solicita a los usuarios su diligenciamiento al finalizar la atención de cada uno de los casos de soporte, llegando a junio al 33% de las encuestas diligenciadas..
Soporte: Reporte de Encuestas de satisfacion aplicada a usuarios</t>
  </si>
  <si>
    <t>Al revisar los soportes entregados por la Dirección de TIC, se evidenció que durante los tres meses evaluados (abril, mayo y junio), solo en junio se alcanzó un porcentaje superior al 30 % de encuestas diligenciadas respecto al total de casos atendidos. Por esta razón, su efectividad será revisada en el próximo seguimiento para verificar que dicho porcentaje se mantenga y garantizar un cumplimiento total.</t>
  </si>
  <si>
    <t xml:space="preserve">Soporte: 047-7-2 Encuesta de satisfacción </t>
  </si>
  <si>
    <t>Se creó la matriz de validación para los contratos gestionados por la Dirección de TIC, que tengan dentro de sus componentes capacitación y/o bolsa de horas asociadas, para verificar la ejecución de las mismas en el marco del contrato.
Soporte: Matriz creada, socializada y aplicación del formato</t>
  </si>
  <si>
    <t xml:space="preserve">Desde la Dirección de TIC se creó una matriz en Excel con los campos: empresa contratista, número de contrato, fechas de inicio y terminación, actividad realizada y horas contratadas, dando cumplimiento a la acción. Sin embargo, su efectividad se evaluará en el próximo seguimiento, ya que solo se ha aplicado en el contrato CTO-2817-23 y la mayoría de contratos inician en el segundo semestre.
</t>
  </si>
  <si>
    <t>Soporte: 047-11-1</t>
  </si>
  <si>
    <t>Se estructuró y adoptó una matriz de seguimiento contractual, mediante la cual se lleva el control de procesos de selección de la Dirección de TIC, incluidos los Hitos y cronograma acordados, a fin de cubrir las necesidades oportunamente. Se realizan sesiones de seguimiento, avance y ajustes de planeación contractual, con participación de los estructuradores técnicos según necesidad. 
Soportes: Matriz estructurada, correos de socialización de la matriz y convocatorias a sesiones de seguimiento</t>
  </si>
  <si>
    <t>La Dirección de TIC estructuró y adoptó la matriz de seguimiento con los contratos del Plan de Adquisiciones 2025, socializada el 6 de febrero a los profesionales responsables. No obstante, al revisar el seguimiento enviado por TIC el 7 de marzo, no fue posible evaluar su efectividad, ya que el 60 % de los contratos apenas inicia su proceso. Por tanto, la acción será evaluada en el próximo seguimiento.</t>
  </si>
  <si>
    <t>Se han realizado reintegros a tres cuentas, mientras que el total de cuentas que requerían reintegro eran cuatro. Por lo tanto, queda una cuenta pendiente a la que se le deben seguir efectuando traslados para completar el reintegro. Del total de $15.059.238.465,47 se ha reintegrado $8.737.672.874,77, quedando un saldo de $6.321.565.590,7. Lo anterior conforme lo informado a corte del 31 de marzo de 2025. Es preciso mencionar que el proximo traslado se estima que sea en agosto de 2025.</t>
  </si>
  <si>
    <t xml:space="preserve">De acuerdo con lo informado por el ára, para la vigencia 2025 se tienen previstos dos traslados. El primero de ellos efectuado el 31 de marzo de 2025 por un valor de $405.636.180 COP, el cual fue validado durante el seguimiento correspondiente al primer trimestre de 2025. El segundo traslado, según se informa, está previsto para el mes de agosto de 2025, aunque no se ha especificado un valor proyectado para el reintegro.
En este contexto, el avance en el cumplimiento de la actividad se mantiene en un 58%, como se detalla a continuación:
Porcentaje de avance o cumplimiento reintegros
Valor total por reintegrar: $15.059.238.465,47
Reintegros acumulados a marzo 2025: $8.737.672.874,77
Saldo Pendiente por reintegrar a Junio 2025: $6.321.565.590,7
% de cuplimiento: 58%
Cabe resaltar que la actividad tiene un horizonte de tiempo de 5 años. Actualmente, nos encontramos en la mitad del período de cumplimiento (es decir, en los primeros 2.5 años). Sin embargo, se observa que el porcentaje de reintegro acumulado hasta marzo de 2025 es del 58%, lo que supera en un 8% el avance esperado para esta etapa, que sería del 50%.
Este desempeño refleja una tendencia positiva y demuestra que el cumplimiento de la actividad se está llevando a cabo de acuerdo con lo planificado, sin evidenciar un riesgo de incumplimiento a largo plazo.
</t>
  </si>
  <si>
    <t>1. Imagen del 4to reintegro y movimiento bancario que lo soportan (por $ 405.636.180).
2. Archivo en formato PDFComunicación con radicado 2025-EE-08843 dirigido a la Fiduciaria Popular .</t>
  </si>
  <si>
    <t>Se avanza en la actualización del procedimiento. Se solicitó a OAP la revisión de la versión 5, la cual requiere ajustes preliminares. Se unifica la fecha de finalización con el hallazgo 3 (fila 10), ya que corresponde a la misma acción para ambos hallazgos. Nueva fecha comprometida: 30 de septiembre de 2025.</t>
  </si>
  <si>
    <t>La Subgerencia Técnica y de Servicios – STS avanza en la actualización del procedimiento P-ST-001, el cual ya refleja ajustes orientados a alinear su contenido con el manual M-DT-001, particularmente en lo relacionado con la gestión de recursos tecnológicos. En efecto, en la versión remitida (V.5, mayo 2025), se verificó que se modificó la redacción del numeral correspondiente, indicando que las adquisiciones deben ser gestionadas a través de la Dirección de TIC o el responsable designado, conforme a lo establecido en el manual institucional. 
Por lo anterior, se da continuidad a la acción quedando en ejecución, con una fecha comprometida para su finalización el 30 de septiembre de 2025, la cual coincide con lo reportado en el Hallazgo 3 – Acción 2, por corresponder a una medida compartida.</t>
  </si>
  <si>
    <t>•	P-ST-001 Apoyo a la gestión de información estadística de campo V.5 (Word)
•	Solicitud revisión procedimiento P-ST-001 – OAP (PDF)
•	Respuesta de la OAP con observaciones (PDF)</t>
  </si>
  <si>
    <t>Se avanza en la actualización del procedimiento. Se solicitó a OAP la revisión de la versión 5, la cual requiere ajustes preliminares. Se unifica la fecha de finalización con el hallazgo 6 (fila 7), ya que corresponde a la misma acción para ambos hallazgos. Nueva fecha comprometida: 30 de septiembre de 2025.
Se anexa informe de la contraloría donde se revisa el mismo tema y se ven sus concluciones ver pag. 422</t>
  </si>
  <si>
    <t>La Subgerencia Técnica y de Servicios – STS avanza en la actualización del procedimiento P-ST-001, incorporando ajustes orientados a fortalecer el uso y control de los equipos tecnológicos adquiridos. Así mismo, se precisa que, el informe final de la Contraloría concluye que los dispositivos están siendo utilizados conforme al objeto contractual. Lo anterior se detalla en mayor contexto en el informe del presente corte. 
Dicho esto, se da continuidad a la acción quedando en ejecución, con una fecha comprometida para su finalización el 30 de septiembre de 2025, la cual coincide con lo reportado en el Hallazgo 1 – Acción 2, por corresponder a una medida compartida.</t>
  </si>
  <si>
    <t>•	P-ST-001 Apoyo a la gestión de información estadística de campo V.5 (Word)
•	Solicitud de revisión del procedimiento a la OAP (PDF)
•	Respuesta de la OAP con observaciones (PDF)
•	Solicitud revisión por la OAP (PDF)
•	Correo "Informe Final Contraloría" (PDF)
•	INFORME FINAL AFGR TMSA 86 – pág. 422
•	Correo "Asignación carta de observaciones 2025-ER-25761" (.eml)</t>
  </si>
  <si>
    <t xml:space="preserve">Se realizó la solicitud para la modificación del procedimiento P-ST-012, actualizándose conforme a la oportunidad de mejora y la recomendación emitidos por Control Interno. 
El procedimiento ha sido revisado y presentado ante la OAP, quedando actualizado con fecha de marzo de 2025. 
Además, se llevó a cabo la socialización del procedimiento para informar a todos los involucrados sobre las actualizaciones implementadas, con lo cual, se subsana el hallazgo. </t>
  </si>
  <si>
    <t>La STS la actualizo el documento P-ST-012, con fecha de marzo de 2025, el cual refleja ajustes relacionadas con el cargue y los reportes a los diferentes entes gubernamentales a los que TRANSMILENIO S.A. debe reportar los respectivos índices (...)” SIC. En este sentido, se validó la actualización correspondiente y se verificó en detalle la acción de mejora presentada por la STS, ya que luego de virificar el documento y los enlaces adjuntos se encuentra actualizado y acorde con lo evidenciado. Aunque durante la revisión del documento P-ST-012, en particular el numeral 6.1 "Autoridades gubernamentales" y el subnumeral 6.1.1.1 "Fuente de información", se evidenció que aún se menciona a la Dirección de Modos Alternativos, una dependencia que actualmente no está vigente. Esta misma situación se corroboró al analizar el documento P-ST-013 "Procedimiento para la creación, publicación y actualización de la información geográfica de TMSA V.1", en el cual también se hace referencia a dicha dirección. Esta denominación debería ser actualizada a Dirección Técnica de Infraestructura – DTI. Lo anterior se deja consignado como observación para su correspondiente ajuste.</t>
  </si>
  <si>
    <t>Carlos Martinez</t>
  </si>
  <si>
    <t xml:space="preserve">La STS deja evidencia de gestión mediante:
*Documento de Socialización P-ST-012(1-7) (1)
*Copia atualizada del "P-ST-012 Procedimiento cargue de indicadores plataforma entes gubernamentales V.1"
*Pantallazos del procedimiento de ingreso y cargue de la informacion a los entes gubernamentales actualizado.
Se toma e el documento P-ST-012 y se revisan los pasos a seguir y se ingresan a los enlaces donde se puede constatar de manera efectiva que la informacion se encuentra actualizada y de igual manera se puede evidenciar el cargue de los reportes a los entes gubernamentales.
*Copia de la PRESENTACION PST012-20250327_100726-Grabación de la reunión
*Copia de la carpeta "Entes Gubernamentales" tomada de la pagina y enlace oficial donde se evidencia el cargue de la informacion. </t>
  </si>
  <si>
    <t>Se continua con las reuniones con las áreas productoras y el facilitador tecnológico para contextualizar y definir los ajustes al proceso de gestión de información geográfica.
Sin embargo, no se han recibido los aportes requeridos para la actualización del P-ST-013, por parte de ninguna de las dependencias, pese a los diversos medios y espacios brindados. 
por último, dado el proceso de modernización que adelantara TMSA en el mediano plazo, se debe revisar la pertenencia de la acción planteada.</t>
  </si>
  <si>
    <t>Frente a la acción relacionada con  la actualización del P-ST-013 es la STS la encargada de gestionar de manera efectiva el cumplimiento de la misma en ese orden de ideas es la que lidera las acciones necesarias para que se cumplan las presentes acciones de mejora, de este modo se le recuerda que los tiempos de finalización de la misma pueden ser modificados con un termino de mediano plazo para darle cumplimiento a la acción. Teniendo en cuenta lo reportado de las gestiones realizadas y las reuniones sostenidas con las áreas involucradas (DTBRT, DTB, SAUC, SNC, DTI y STS), así como con el facilitador tecnológico (DTIC), se informa que no se realizará seguimiento adicional a la acción mencionada. Considerando que esta se encuentra dentro de los plazos establecidos,  se considera procedente la solicitud de la STS en cuanto a ampliar la fecha de finalización de la acción hasta septiembre de 2025. Esta extensión tiene como propósito mitigar adecuadamente la acción referenciada y asegurar el cumplimiento efectivo de la medida requerida.</t>
  </si>
  <si>
    <t>La STS No adjunta nueva evidencia en este corte, se toma la misma de la fecha de seguimiento a marzo del 2025.
Se verifican los documentos y se evidencia que los cambios solicitados aun no se ha ejecutado.</t>
  </si>
  <si>
    <t xml:space="preserve">Durante el periodo no se adelantó esta actividad, se mantiene el cronograma definido y los 2 pendientes se adelantarán en el  mes de julio de 2025, toda vez que, durante este periodo no fue indispensable realizar la calibración de los alcoholímetros, por cuanto los equipos que se tienen fueron suficientes para realizar las actividades correspondientes.
</t>
  </si>
  <si>
    <t>De acuerdo con el reporte de calibración de los alcoholímetros, se identificó que el 84,2% de los equipos cuentan con calibración vigente, el 5,3% se encuentra en trámite de baja, y el 10,5% restante está pendiente de ser remitido a calibración.
Se evidencia que el 95% del total de alcoholímetros ha sido gestionado de manera oportuna, quedando pendiente únicamente el 10,5%, puesto que a la fecha no se han requerido nuevas calibraciones como lo indica el área.</t>
  </si>
  <si>
    <t>"1. 14 Certificados de Calibración de Equipos Alcoholimetros.
2. 3 Certificados de Diagnosticos de Mantinimiento.
3. Libro de Excel Cronograma Revisión Alcoholímetros actualizado"</t>
  </si>
  <si>
    <t>Dentro del T-DO-014 Protocolo Base de Datos Vehículos BRT se encuentra el numeral 12 correspondiente a "12. SEGUIMIENTO Y CONSOLIDACIÓN INSPECCIONES PERIODICAS DE MANTENIMIENTO Y SUS NOVEDADES"</t>
  </si>
  <si>
    <t xml:space="preserve">Se cumple con la incorporación en el nuevo protocolo de la consolidación de información de vehículos, las actividades de consolidación y validación de información de vehículos como insumo para la remuneración de las unidades funcionales. Sin embargo, a la fecha, no se cuenta con evidencia de su implementación, debido a que el seguimiento correspondiente es de carácter mensual. Se verificará en el siguiente seguimiento. 
</t>
  </si>
  <si>
    <t>No se cuenta con los soportes.</t>
  </si>
  <si>
    <t>Se encuentra en tramite por la Dirección.</t>
  </si>
  <si>
    <t>La acción propuesta presenta fecha de finalización 31 de diciembre de 2025, fecha posterior al corte del presente seguimiento, motivo por el cual su verificación y análisis se realizará en el próximo seguimiento programado.</t>
  </si>
  <si>
    <t>Se generó la lista de chequeo de los documentos que se deben cargar en SECOP II para cada contrato supervisado por los profesionales de planta de la Dirección Técnica de Seguridad. Se envian capturas de pantalla.</t>
  </si>
  <si>
    <t>La dependencia remitió como evidencia capturas de pantalla del cargue de la información en SECOP II de la muestra definida de su contratación, lo cual respalda el cumplimiento de la acción objeto de seguimiento para el corte a 30 de junio. Por lo tanto, la acción se encuentra en ejecución y queda pendiente la verificación del seguimiento mensual en el siguiente corte de seguimiento.</t>
  </si>
  <si>
    <t>OCI-2024-035 Lista de Chequeo
Carpeta drive: Accion 3 Hallazgo 3 OCI2024035 contiene capturas de pantalla con cargue de documentos en secopII</t>
  </si>
  <si>
    <t>La DTI se sirve informar que a la fecha no se realizado modificatorio al contrato de prestación del servicio integral de aseo en ejecución y que se tendrá en cuenta la observación de la OCI cuando se de a lugar.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</si>
</sst>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27"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name val="Arial"/>
      <family val="2"/>
    </font>
    <font>
      <sz val="10"/>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sz val="11"/>
      <name val="Tahoma"/>
      <family val="2"/>
    </font>
    <font>
      <b/>
      <sz val="8"/>
      <color rgb="FF000000"/>
      <name val="Arial"/>
      <family val="2"/>
    </font>
    <font>
      <sz val="10"/>
      <color theme="1"/>
      <name val="Calibri"/>
      <family val="2"/>
      <scheme val="minor"/>
    </font>
    <font>
      <sz val="10"/>
      <color theme="1"/>
      <name val="Arial"/>
      <family val="2"/>
    </font>
    <font>
      <sz val="8"/>
      <color theme="1"/>
      <name val="Calibri"/>
      <family val="2"/>
      <scheme val="minor"/>
    </font>
    <font>
      <sz val="9"/>
      <color indexed="81"/>
      <name val="Calibri"/>
      <family val="2"/>
      <scheme val="minor"/>
    </font>
    <font>
      <b/>
      <sz val="8"/>
      <color indexed="81"/>
      <name val="Calibri"/>
      <family val="2"/>
      <scheme val="minor"/>
    </font>
    <font>
      <sz val="8"/>
      <color indexed="8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2EFDA"/>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2935">
    <xf numFmtId="0" fontId="0" fillId="0" borderId="0"/>
    <xf numFmtId="9" fontId="1"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7" fillId="0" borderId="0" applyNumberFormat="0" applyFill="0" applyBorder="0" applyAlignment="0" applyProtection="0">
      <alignment vertical="top"/>
      <protection locked="0"/>
    </xf>
    <xf numFmtId="166"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64"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167"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9" fontId="8" fillId="0" borderId="0" applyFont="0" applyFill="0" applyBorder="0" applyAlignment="0" applyProtection="0"/>
    <xf numFmtId="9"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4" fontId="5" fillId="0" borderId="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cellStyleXfs>
  <cellXfs count="72">
    <xf numFmtId="0" fontId="0" fillId="0" borderId="0" xfId="0"/>
    <xf numFmtId="0" fontId="0" fillId="0" borderId="0" xfId="0" applyAlignment="1">
      <alignment shrinkToFi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12" fillId="0" borderId="0" xfId="0" applyFont="1" applyAlignment="1">
      <alignment vertical="center" wrapText="1"/>
    </xf>
    <xf numFmtId="9" fontId="12" fillId="0" borderId="0" xfId="1"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hidden="1"/>
    </xf>
    <xf numFmtId="0" fontId="4" fillId="0" borderId="1" xfId="0" applyFont="1" applyBorder="1" applyAlignment="1">
      <alignment horizontal="left" vertical="center" wrapText="1"/>
    </xf>
    <xf numFmtId="0" fontId="19" fillId="2" borderId="1" xfId="0" applyFont="1" applyFill="1" applyBorder="1" applyAlignment="1">
      <alignment horizontal="center" vertical="center" wrapText="1"/>
    </xf>
    <xf numFmtId="0" fontId="4" fillId="5" borderId="1" xfId="2" applyFont="1" applyFill="1" applyBorder="1" applyAlignment="1">
      <alignment horizontal="left" vertical="center" wrapText="1"/>
    </xf>
    <xf numFmtId="0" fontId="4" fillId="4" borderId="1" xfId="2" applyFont="1" applyFill="1" applyBorder="1" applyAlignment="1">
      <alignment horizontal="left" vertical="center" wrapText="1"/>
    </xf>
    <xf numFmtId="0" fontId="16" fillId="0" borderId="0" xfId="0" applyFont="1" applyAlignment="1">
      <alignment horizontal="left" vertical="center"/>
    </xf>
    <xf numFmtId="0" fontId="11" fillId="0" borderId="15" xfId="0" applyFont="1" applyBorder="1" applyAlignment="1">
      <alignment horizontal="justify" vertical="center" wrapText="1"/>
    </xf>
    <xf numFmtId="0" fontId="11" fillId="0" borderId="16" xfId="0" applyFont="1" applyBorder="1" applyAlignment="1">
      <alignment horizontal="justify" vertical="center" wrapText="1"/>
    </xf>
    <xf numFmtId="0" fontId="11" fillId="0" borderId="17" xfId="0" applyFont="1" applyBorder="1" applyAlignment="1">
      <alignment horizontal="justify" vertical="center" wrapText="1"/>
    </xf>
    <xf numFmtId="0" fontId="13" fillId="7" borderId="10"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7" borderId="5"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4" fillId="7" borderId="10"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4" fillId="5" borderId="8" xfId="2"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20" fillId="5" borderId="1" xfId="2" applyFont="1" applyFill="1" applyBorder="1" applyAlignment="1">
      <alignment horizontal="left" vertical="center" wrapText="1"/>
    </xf>
    <xf numFmtId="0" fontId="20" fillId="3" borderId="1" xfId="2" applyFont="1" applyFill="1" applyBorder="1" applyAlignment="1">
      <alignment horizontal="left" vertical="center" wrapText="1"/>
    </xf>
    <xf numFmtId="0" fontId="4" fillId="5" borderId="1" xfId="2" applyFont="1" applyFill="1" applyBorder="1" applyAlignment="1">
      <alignment horizontal="center" vertical="center" wrapText="1"/>
    </xf>
    <xf numFmtId="0" fontId="3" fillId="2" borderId="0" xfId="0" applyFont="1" applyFill="1" applyAlignment="1">
      <alignment horizontal="center" vertical="center"/>
    </xf>
    <xf numFmtId="0" fontId="12" fillId="8" borderId="0" xfId="0" applyFont="1" applyFill="1" applyAlignment="1">
      <alignment vertical="center" wrapText="1"/>
    </xf>
    <xf numFmtId="169" fontId="3" fillId="2" borderId="1" xfId="0" applyNumberFormat="1" applyFont="1" applyFill="1" applyBorder="1" applyAlignment="1" applyProtection="1">
      <alignment horizontal="center" vertical="center" wrapText="1"/>
      <protection hidden="1"/>
    </xf>
    <xf numFmtId="0" fontId="11" fillId="2" borderId="7" xfId="0" applyFont="1" applyFill="1" applyBorder="1" applyAlignment="1">
      <alignment horizontal="justify" vertical="center" wrapText="1"/>
    </xf>
    <xf numFmtId="0" fontId="12" fillId="2" borderId="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9" fillId="2" borderId="8" xfId="0" applyFont="1" applyFill="1" applyBorder="1" applyAlignment="1" applyProtection="1">
      <alignment horizontal="left" vertical="center" wrapText="1"/>
      <protection hidden="1"/>
    </xf>
    <xf numFmtId="0" fontId="12" fillId="2" borderId="9" xfId="0" applyFont="1" applyFill="1" applyBorder="1" applyAlignment="1">
      <alignment horizontal="left" vertical="center" wrapText="1"/>
    </xf>
    <xf numFmtId="0" fontId="11" fillId="2" borderId="2" xfId="0" applyFont="1" applyFill="1" applyBorder="1" applyAlignment="1">
      <alignment horizontal="justify" vertical="center" wrapText="1"/>
    </xf>
    <xf numFmtId="0" fontId="12" fillId="2" borderId="3" xfId="0" applyFont="1" applyFill="1" applyBorder="1" applyAlignment="1">
      <alignment horizontal="left" vertical="center" wrapText="1"/>
    </xf>
    <xf numFmtId="0" fontId="12" fillId="2" borderId="3" xfId="0" quotePrefix="1" applyFont="1" applyFill="1" applyBorder="1" applyAlignment="1">
      <alignment horizontal="left" vertical="center" wrapText="1"/>
    </xf>
    <xf numFmtId="0" fontId="11" fillId="2" borderId="12" xfId="0" applyFont="1" applyFill="1" applyBorder="1" applyAlignment="1">
      <alignment horizontal="justify" vertical="center" wrapText="1"/>
    </xf>
    <xf numFmtId="0" fontId="12" fillId="2" borderId="14" xfId="0" applyFont="1" applyFill="1" applyBorder="1" applyAlignment="1">
      <alignment horizontal="center" vertical="center" wrapText="1"/>
    </xf>
    <xf numFmtId="0" fontId="12" fillId="2" borderId="4" xfId="0" applyFont="1" applyFill="1" applyBorder="1" applyAlignment="1">
      <alignment horizontal="left" vertical="center" wrapText="1"/>
    </xf>
    <xf numFmtId="15" fontId="2" fillId="9" borderId="18" xfId="0" applyNumberFormat="1" applyFont="1" applyFill="1" applyBorder="1" applyAlignment="1">
      <alignment horizontal="center" vertical="center" wrapText="1"/>
    </xf>
    <xf numFmtId="0" fontId="4" fillId="4" borderId="1" xfId="2"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xf>
    <xf numFmtId="0" fontId="3" fillId="2" borderId="0" xfId="0" applyFont="1" applyFill="1" applyAlignment="1">
      <alignment horizontal="center" vertical="center" wrapText="1"/>
    </xf>
    <xf numFmtId="168" fontId="4" fillId="4" borderId="1" xfId="2" applyNumberFormat="1" applyFont="1" applyFill="1" applyBorder="1" applyAlignment="1">
      <alignment horizontal="center" vertical="center" wrapText="1"/>
    </xf>
    <xf numFmtId="169" fontId="3" fillId="0" borderId="1" xfId="0" applyNumberFormat="1" applyFont="1" applyBorder="1" applyAlignment="1" applyProtection="1">
      <alignment horizontal="center" vertical="center" wrapText="1"/>
      <protection hidden="1"/>
    </xf>
    <xf numFmtId="169" fontId="3" fillId="0" borderId="1" xfId="0" applyNumberFormat="1" applyFont="1" applyBorder="1" applyAlignment="1" applyProtection="1">
      <alignment horizontal="center" vertical="center" wrapText="1"/>
      <protection locked="0"/>
    </xf>
    <xf numFmtId="168" fontId="3" fillId="2" borderId="0" xfId="0" applyNumberFormat="1" applyFont="1" applyFill="1" applyAlignment="1">
      <alignment horizontal="center" vertical="center"/>
    </xf>
    <xf numFmtId="0" fontId="4" fillId="6" borderId="1" xfId="2" applyFont="1" applyFill="1" applyBorder="1" applyAlignment="1">
      <alignment horizontal="center" vertical="center" wrapText="1"/>
    </xf>
    <xf numFmtId="9" fontId="20" fillId="5" borderId="1" xfId="1" applyFont="1" applyFill="1" applyBorder="1" applyAlignment="1">
      <alignment horizontal="center" vertical="center" wrapText="1"/>
    </xf>
    <xf numFmtId="9" fontId="3" fillId="2" borderId="1" xfId="1" applyFont="1" applyFill="1" applyBorder="1" applyAlignment="1">
      <alignment horizontal="center" vertical="center"/>
    </xf>
    <xf numFmtId="9" fontId="3" fillId="0" borderId="1" xfId="1" applyFont="1" applyBorder="1" applyAlignment="1">
      <alignment horizontal="center" vertical="center"/>
    </xf>
    <xf numFmtId="0" fontId="3" fillId="0" borderId="1" xfId="0" applyFont="1" applyBorder="1" applyAlignment="1" applyProtection="1">
      <alignment horizontal="center" vertical="center" wrapText="1"/>
      <protection hidden="1"/>
    </xf>
  </cellXfs>
  <cellStyles count="2935">
    <cellStyle name="Euro" xfId="4" xr:uid="{00000000-0005-0000-0000-000000000000}"/>
    <cellStyle name="Hipervínculo 2" xfId="5" xr:uid="{00000000-0005-0000-0000-000001000000}"/>
    <cellStyle name="Millares 2" xfId="6" xr:uid="{00000000-0005-0000-0000-000002000000}"/>
    <cellStyle name="Millares 3" xfId="7" xr:uid="{00000000-0005-0000-0000-000003000000}"/>
    <cellStyle name="Millares 3 10" xfId="343" xr:uid="{00000000-0005-0000-0000-000004000000}"/>
    <cellStyle name="Millares 3 10 2" xfId="1063" xr:uid="{00000000-0005-0000-0000-000005000000}"/>
    <cellStyle name="Millares 3 10 2 2" xfId="2503" xr:uid="{00000000-0005-0000-0000-000006000000}"/>
    <cellStyle name="Millares 3 10 3" xfId="1783" xr:uid="{00000000-0005-0000-0000-000007000000}"/>
    <cellStyle name="Millares 3 11" xfId="487" xr:uid="{00000000-0005-0000-0000-000008000000}"/>
    <cellStyle name="Millares 3 11 2" xfId="1207" xr:uid="{00000000-0005-0000-0000-000009000000}"/>
    <cellStyle name="Millares 3 11 2 2" xfId="2647" xr:uid="{00000000-0005-0000-0000-00000A000000}"/>
    <cellStyle name="Millares 3 11 3" xfId="1927" xr:uid="{00000000-0005-0000-0000-00000B000000}"/>
    <cellStyle name="Millares 3 12" xfId="631" xr:uid="{00000000-0005-0000-0000-00000C000000}"/>
    <cellStyle name="Millares 3 12 2" xfId="1351" xr:uid="{00000000-0005-0000-0000-00000D000000}"/>
    <cellStyle name="Millares 3 12 2 2" xfId="2791" xr:uid="{00000000-0005-0000-0000-00000E000000}"/>
    <cellStyle name="Millares 3 12 3" xfId="2071" xr:uid="{00000000-0005-0000-0000-00000F000000}"/>
    <cellStyle name="Millares 3 13" xfId="775" xr:uid="{00000000-0005-0000-0000-000010000000}"/>
    <cellStyle name="Millares 3 13 2" xfId="2215" xr:uid="{00000000-0005-0000-0000-000011000000}"/>
    <cellStyle name="Millares 3 14" xfId="1495" xr:uid="{00000000-0005-0000-0000-000012000000}"/>
    <cellStyle name="Millares 3 2" xfId="56" xr:uid="{00000000-0005-0000-0000-000013000000}"/>
    <cellStyle name="Millares 3 2 10" xfId="489" xr:uid="{00000000-0005-0000-0000-000014000000}"/>
    <cellStyle name="Millares 3 2 10 2" xfId="1209" xr:uid="{00000000-0005-0000-0000-000015000000}"/>
    <cellStyle name="Millares 3 2 10 2 2" xfId="2649" xr:uid="{00000000-0005-0000-0000-000016000000}"/>
    <cellStyle name="Millares 3 2 10 3" xfId="1929" xr:uid="{00000000-0005-0000-0000-000017000000}"/>
    <cellStyle name="Millares 3 2 11" xfId="633" xr:uid="{00000000-0005-0000-0000-000018000000}"/>
    <cellStyle name="Millares 3 2 11 2" xfId="1353" xr:uid="{00000000-0005-0000-0000-000019000000}"/>
    <cellStyle name="Millares 3 2 11 2 2" xfId="2793" xr:uid="{00000000-0005-0000-0000-00001A000000}"/>
    <cellStyle name="Millares 3 2 11 3" xfId="2073" xr:uid="{00000000-0005-0000-0000-00001B000000}"/>
    <cellStyle name="Millares 3 2 12" xfId="777" xr:uid="{00000000-0005-0000-0000-00001C000000}"/>
    <cellStyle name="Millares 3 2 12 2" xfId="2217" xr:uid="{00000000-0005-0000-0000-00001D000000}"/>
    <cellStyle name="Millares 3 2 13" xfId="1497" xr:uid="{00000000-0005-0000-0000-00001E000000}"/>
    <cellStyle name="Millares 3 2 2" xfId="60" xr:uid="{00000000-0005-0000-0000-00001F000000}"/>
    <cellStyle name="Millares 3 2 2 10" xfId="781" xr:uid="{00000000-0005-0000-0000-000020000000}"/>
    <cellStyle name="Millares 3 2 2 10 2" xfId="2221" xr:uid="{00000000-0005-0000-0000-000021000000}"/>
    <cellStyle name="Millares 3 2 2 11" xfId="1501" xr:uid="{00000000-0005-0000-0000-000022000000}"/>
    <cellStyle name="Millares 3 2 2 2" xfId="72" xr:uid="{00000000-0005-0000-0000-000023000000}"/>
    <cellStyle name="Millares 3 2 2 2 10" xfId="1513" xr:uid="{00000000-0005-0000-0000-000024000000}"/>
    <cellStyle name="Millares 3 2 2 2 2" xfId="97" xr:uid="{00000000-0005-0000-0000-000025000000}"/>
    <cellStyle name="Millares 3 2 2 2 2 2" xfId="193" xr:uid="{00000000-0005-0000-0000-000026000000}"/>
    <cellStyle name="Millares 3 2 2 2 2 2 2" xfId="337" xr:uid="{00000000-0005-0000-0000-000027000000}"/>
    <cellStyle name="Millares 3 2 2 2 2 2 2 2" xfId="1057" xr:uid="{00000000-0005-0000-0000-000028000000}"/>
    <cellStyle name="Millares 3 2 2 2 2 2 2 2 2" xfId="2497" xr:uid="{00000000-0005-0000-0000-000029000000}"/>
    <cellStyle name="Millares 3 2 2 2 2 2 2 3" xfId="1777" xr:uid="{00000000-0005-0000-0000-00002A000000}"/>
    <cellStyle name="Millares 3 2 2 2 2 2 3" xfId="481" xr:uid="{00000000-0005-0000-0000-00002B000000}"/>
    <cellStyle name="Millares 3 2 2 2 2 2 3 2" xfId="1201" xr:uid="{00000000-0005-0000-0000-00002C000000}"/>
    <cellStyle name="Millares 3 2 2 2 2 2 3 2 2" xfId="2641" xr:uid="{00000000-0005-0000-0000-00002D000000}"/>
    <cellStyle name="Millares 3 2 2 2 2 2 3 3" xfId="1921" xr:uid="{00000000-0005-0000-0000-00002E000000}"/>
    <cellStyle name="Millares 3 2 2 2 2 2 4" xfId="625" xr:uid="{00000000-0005-0000-0000-00002F000000}"/>
    <cellStyle name="Millares 3 2 2 2 2 2 4 2" xfId="1345" xr:uid="{00000000-0005-0000-0000-000030000000}"/>
    <cellStyle name="Millares 3 2 2 2 2 2 4 2 2" xfId="2785" xr:uid="{00000000-0005-0000-0000-000031000000}"/>
    <cellStyle name="Millares 3 2 2 2 2 2 4 3" xfId="2065" xr:uid="{00000000-0005-0000-0000-000032000000}"/>
    <cellStyle name="Millares 3 2 2 2 2 2 5" xfId="769" xr:uid="{00000000-0005-0000-0000-000033000000}"/>
    <cellStyle name="Millares 3 2 2 2 2 2 5 2" xfId="1489" xr:uid="{00000000-0005-0000-0000-000034000000}"/>
    <cellStyle name="Millares 3 2 2 2 2 2 5 2 2" xfId="2929" xr:uid="{00000000-0005-0000-0000-000035000000}"/>
    <cellStyle name="Millares 3 2 2 2 2 2 5 3" xfId="2209" xr:uid="{00000000-0005-0000-0000-000036000000}"/>
    <cellStyle name="Millares 3 2 2 2 2 2 6" xfId="913" xr:uid="{00000000-0005-0000-0000-000037000000}"/>
    <cellStyle name="Millares 3 2 2 2 2 2 6 2" xfId="2353" xr:uid="{00000000-0005-0000-0000-000038000000}"/>
    <cellStyle name="Millares 3 2 2 2 2 2 7" xfId="1633" xr:uid="{00000000-0005-0000-0000-000039000000}"/>
    <cellStyle name="Millares 3 2 2 2 2 3" xfId="145" xr:uid="{00000000-0005-0000-0000-00003A000000}"/>
    <cellStyle name="Millares 3 2 2 2 2 3 2" xfId="289" xr:uid="{00000000-0005-0000-0000-00003B000000}"/>
    <cellStyle name="Millares 3 2 2 2 2 3 2 2" xfId="1009" xr:uid="{00000000-0005-0000-0000-00003C000000}"/>
    <cellStyle name="Millares 3 2 2 2 2 3 2 2 2" xfId="2449" xr:uid="{00000000-0005-0000-0000-00003D000000}"/>
    <cellStyle name="Millares 3 2 2 2 2 3 2 3" xfId="1729" xr:uid="{00000000-0005-0000-0000-00003E000000}"/>
    <cellStyle name="Millares 3 2 2 2 2 3 3" xfId="433" xr:uid="{00000000-0005-0000-0000-00003F000000}"/>
    <cellStyle name="Millares 3 2 2 2 2 3 3 2" xfId="1153" xr:uid="{00000000-0005-0000-0000-000040000000}"/>
    <cellStyle name="Millares 3 2 2 2 2 3 3 2 2" xfId="2593" xr:uid="{00000000-0005-0000-0000-000041000000}"/>
    <cellStyle name="Millares 3 2 2 2 2 3 3 3" xfId="1873" xr:uid="{00000000-0005-0000-0000-000042000000}"/>
    <cellStyle name="Millares 3 2 2 2 2 3 4" xfId="577" xr:uid="{00000000-0005-0000-0000-000043000000}"/>
    <cellStyle name="Millares 3 2 2 2 2 3 4 2" xfId="1297" xr:uid="{00000000-0005-0000-0000-000044000000}"/>
    <cellStyle name="Millares 3 2 2 2 2 3 4 2 2" xfId="2737" xr:uid="{00000000-0005-0000-0000-000045000000}"/>
    <cellStyle name="Millares 3 2 2 2 2 3 4 3" xfId="2017" xr:uid="{00000000-0005-0000-0000-000046000000}"/>
    <cellStyle name="Millares 3 2 2 2 2 3 5" xfId="721" xr:uid="{00000000-0005-0000-0000-000047000000}"/>
    <cellStyle name="Millares 3 2 2 2 2 3 5 2" xfId="1441" xr:uid="{00000000-0005-0000-0000-000048000000}"/>
    <cellStyle name="Millares 3 2 2 2 2 3 5 2 2" xfId="2881" xr:uid="{00000000-0005-0000-0000-000049000000}"/>
    <cellStyle name="Millares 3 2 2 2 2 3 5 3" xfId="2161" xr:uid="{00000000-0005-0000-0000-00004A000000}"/>
    <cellStyle name="Millares 3 2 2 2 2 3 6" xfId="865" xr:uid="{00000000-0005-0000-0000-00004B000000}"/>
    <cellStyle name="Millares 3 2 2 2 2 3 6 2" xfId="2305" xr:uid="{00000000-0005-0000-0000-00004C000000}"/>
    <cellStyle name="Millares 3 2 2 2 2 3 7" xfId="1585" xr:uid="{00000000-0005-0000-0000-00004D000000}"/>
    <cellStyle name="Millares 3 2 2 2 2 4" xfId="241" xr:uid="{00000000-0005-0000-0000-00004E000000}"/>
    <cellStyle name="Millares 3 2 2 2 2 4 2" xfId="961" xr:uid="{00000000-0005-0000-0000-00004F000000}"/>
    <cellStyle name="Millares 3 2 2 2 2 4 2 2" xfId="2401" xr:uid="{00000000-0005-0000-0000-000050000000}"/>
    <cellStyle name="Millares 3 2 2 2 2 4 3" xfId="1681" xr:uid="{00000000-0005-0000-0000-000051000000}"/>
    <cellStyle name="Millares 3 2 2 2 2 5" xfId="385" xr:uid="{00000000-0005-0000-0000-000052000000}"/>
    <cellStyle name="Millares 3 2 2 2 2 5 2" xfId="1105" xr:uid="{00000000-0005-0000-0000-000053000000}"/>
    <cellStyle name="Millares 3 2 2 2 2 5 2 2" xfId="2545" xr:uid="{00000000-0005-0000-0000-000054000000}"/>
    <cellStyle name="Millares 3 2 2 2 2 5 3" xfId="1825" xr:uid="{00000000-0005-0000-0000-000055000000}"/>
    <cellStyle name="Millares 3 2 2 2 2 6" xfId="529" xr:uid="{00000000-0005-0000-0000-000056000000}"/>
    <cellStyle name="Millares 3 2 2 2 2 6 2" xfId="1249" xr:uid="{00000000-0005-0000-0000-000057000000}"/>
    <cellStyle name="Millares 3 2 2 2 2 6 2 2" xfId="2689" xr:uid="{00000000-0005-0000-0000-000058000000}"/>
    <cellStyle name="Millares 3 2 2 2 2 6 3" xfId="1969" xr:uid="{00000000-0005-0000-0000-000059000000}"/>
    <cellStyle name="Millares 3 2 2 2 2 7" xfId="673" xr:uid="{00000000-0005-0000-0000-00005A000000}"/>
    <cellStyle name="Millares 3 2 2 2 2 7 2" xfId="1393" xr:uid="{00000000-0005-0000-0000-00005B000000}"/>
    <cellStyle name="Millares 3 2 2 2 2 7 2 2" xfId="2833" xr:uid="{00000000-0005-0000-0000-00005C000000}"/>
    <cellStyle name="Millares 3 2 2 2 2 7 3" xfId="2113" xr:uid="{00000000-0005-0000-0000-00005D000000}"/>
    <cellStyle name="Millares 3 2 2 2 2 8" xfId="817" xr:uid="{00000000-0005-0000-0000-00005E000000}"/>
    <cellStyle name="Millares 3 2 2 2 2 8 2" xfId="2257" xr:uid="{00000000-0005-0000-0000-00005F000000}"/>
    <cellStyle name="Millares 3 2 2 2 2 9" xfId="1537" xr:uid="{00000000-0005-0000-0000-000060000000}"/>
    <cellStyle name="Millares 3 2 2 2 3" xfId="169" xr:uid="{00000000-0005-0000-0000-000061000000}"/>
    <cellStyle name="Millares 3 2 2 2 3 2" xfId="313" xr:uid="{00000000-0005-0000-0000-000062000000}"/>
    <cellStyle name="Millares 3 2 2 2 3 2 2" xfId="1033" xr:uid="{00000000-0005-0000-0000-000063000000}"/>
    <cellStyle name="Millares 3 2 2 2 3 2 2 2" xfId="2473" xr:uid="{00000000-0005-0000-0000-000064000000}"/>
    <cellStyle name="Millares 3 2 2 2 3 2 3" xfId="1753" xr:uid="{00000000-0005-0000-0000-000065000000}"/>
    <cellStyle name="Millares 3 2 2 2 3 3" xfId="457" xr:uid="{00000000-0005-0000-0000-000066000000}"/>
    <cellStyle name="Millares 3 2 2 2 3 3 2" xfId="1177" xr:uid="{00000000-0005-0000-0000-000067000000}"/>
    <cellStyle name="Millares 3 2 2 2 3 3 2 2" xfId="2617" xr:uid="{00000000-0005-0000-0000-000068000000}"/>
    <cellStyle name="Millares 3 2 2 2 3 3 3" xfId="1897" xr:uid="{00000000-0005-0000-0000-000069000000}"/>
    <cellStyle name="Millares 3 2 2 2 3 4" xfId="601" xr:uid="{00000000-0005-0000-0000-00006A000000}"/>
    <cellStyle name="Millares 3 2 2 2 3 4 2" xfId="1321" xr:uid="{00000000-0005-0000-0000-00006B000000}"/>
    <cellStyle name="Millares 3 2 2 2 3 4 2 2" xfId="2761" xr:uid="{00000000-0005-0000-0000-00006C000000}"/>
    <cellStyle name="Millares 3 2 2 2 3 4 3" xfId="2041" xr:uid="{00000000-0005-0000-0000-00006D000000}"/>
    <cellStyle name="Millares 3 2 2 2 3 5" xfId="745" xr:uid="{00000000-0005-0000-0000-00006E000000}"/>
    <cellStyle name="Millares 3 2 2 2 3 5 2" xfId="1465" xr:uid="{00000000-0005-0000-0000-00006F000000}"/>
    <cellStyle name="Millares 3 2 2 2 3 5 2 2" xfId="2905" xr:uid="{00000000-0005-0000-0000-000070000000}"/>
    <cellStyle name="Millares 3 2 2 2 3 5 3" xfId="2185" xr:uid="{00000000-0005-0000-0000-000071000000}"/>
    <cellStyle name="Millares 3 2 2 2 3 6" xfId="889" xr:uid="{00000000-0005-0000-0000-000072000000}"/>
    <cellStyle name="Millares 3 2 2 2 3 6 2" xfId="2329" xr:uid="{00000000-0005-0000-0000-000073000000}"/>
    <cellStyle name="Millares 3 2 2 2 3 7" xfId="1609" xr:uid="{00000000-0005-0000-0000-000074000000}"/>
    <cellStyle name="Millares 3 2 2 2 4" xfId="121" xr:uid="{00000000-0005-0000-0000-000075000000}"/>
    <cellStyle name="Millares 3 2 2 2 4 2" xfId="265" xr:uid="{00000000-0005-0000-0000-000076000000}"/>
    <cellStyle name="Millares 3 2 2 2 4 2 2" xfId="985" xr:uid="{00000000-0005-0000-0000-000077000000}"/>
    <cellStyle name="Millares 3 2 2 2 4 2 2 2" xfId="2425" xr:uid="{00000000-0005-0000-0000-000078000000}"/>
    <cellStyle name="Millares 3 2 2 2 4 2 3" xfId="1705" xr:uid="{00000000-0005-0000-0000-000079000000}"/>
    <cellStyle name="Millares 3 2 2 2 4 3" xfId="409" xr:uid="{00000000-0005-0000-0000-00007A000000}"/>
    <cellStyle name="Millares 3 2 2 2 4 3 2" xfId="1129" xr:uid="{00000000-0005-0000-0000-00007B000000}"/>
    <cellStyle name="Millares 3 2 2 2 4 3 2 2" xfId="2569" xr:uid="{00000000-0005-0000-0000-00007C000000}"/>
    <cellStyle name="Millares 3 2 2 2 4 3 3" xfId="1849" xr:uid="{00000000-0005-0000-0000-00007D000000}"/>
    <cellStyle name="Millares 3 2 2 2 4 4" xfId="553" xr:uid="{00000000-0005-0000-0000-00007E000000}"/>
    <cellStyle name="Millares 3 2 2 2 4 4 2" xfId="1273" xr:uid="{00000000-0005-0000-0000-00007F000000}"/>
    <cellStyle name="Millares 3 2 2 2 4 4 2 2" xfId="2713" xr:uid="{00000000-0005-0000-0000-000080000000}"/>
    <cellStyle name="Millares 3 2 2 2 4 4 3" xfId="1993" xr:uid="{00000000-0005-0000-0000-000081000000}"/>
    <cellStyle name="Millares 3 2 2 2 4 5" xfId="697" xr:uid="{00000000-0005-0000-0000-000082000000}"/>
    <cellStyle name="Millares 3 2 2 2 4 5 2" xfId="1417" xr:uid="{00000000-0005-0000-0000-000083000000}"/>
    <cellStyle name="Millares 3 2 2 2 4 5 2 2" xfId="2857" xr:uid="{00000000-0005-0000-0000-000084000000}"/>
    <cellStyle name="Millares 3 2 2 2 4 5 3" xfId="2137" xr:uid="{00000000-0005-0000-0000-000085000000}"/>
    <cellStyle name="Millares 3 2 2 2 4 6" xfId="841" xr:uid="{00000000-0005-0000-0000-000086000000}"/>
    <cellStyle name="Millares 3 2 2 2 4 6 2" xfId="2281" xr:uid="{00000000-0005-0000-0000-000087000000}"/>
    <cellStyle name="Millares 3 2 2 2 4 7" xfId="1561" xr:uid="{00000000-0005-0000-0000-000088000000}"/>
    <cellStyle name="Millares 3 2 2 2 5" xfId="217" xr:uid="{00000000-0005-0000-0000-000089000000}"/>
    <cellStyle name="Millares 3 2 2 2 5 2" xfId="937" xr:uid="{00000000-0005-0000-0000-00008A000000}"/>
    <cellStyle name="Millares 3 2 2 2 5 2 2" xfId="2377" xr:uid="{00000000-0005-0000-0000-00008B000000}"/>
    <cellStyle name="Millares 3 2 2 2 5 3" xfId="1657" xr:uid="{00000000-0005-0000-0000-00008C000000}"/>
    <cellStyle name="Millares 3 2 2 2 6" xfId="361" xr:uid="{00000000-0005-0000-0000-00008D000000}"/>
    <cellStyle name="Millares 3 2 2 2 6 2" xfId="1081" xr:uid="{00000000-0005-0000-0000-00008E000000}"/>
    <cellStyle name="Millares 3 2 2 2 6 2 2" xfId="2521" xr:uid="{00000000-0005-0000-0000-00008F000000}"/>
    <cellStyle name="Millares 3 2 2 2 6 3" xfId="1801" xr:uid="{00000000-0005-0000-0000-000090000000}"/>
    <cellStyle name="Millares 3 2 2 2 7" xfId="505" xr:uid="{00000000-0005-0000-0000-000091000000}"/>
    <cellStyle name="Millares 3 2 2 2 7 2" xfId="1225" xr:uid="{00000000-0005-0000-0000-000092000000}"/>
    <cellStyle name="Millares 3 2 2 2 7 2 2" xfId="2665" xr:uid="{00000000-0005-0000-0000-000093000000}"/>
    <cellStyle name="Millares 3 2 2 2 7 3" xfId="1945" xr:uid="{00000000-0005-0000-0000-000094000000}"/>
    <cellStyle name="Millares 3 2 2 2 8" xfId="649" xr:uid="{00000000-0005-0000-0000-000095000000}"/>
    <cellStyle name="Millares 3 2 2 2 8 2" xfId="1369" xr:uid="{00000000-0005-0000-0000-000096000000}"/>
    <cellStyle name="Millares 3 2 2 2 8 2 2" xfId="2809" xr:uid="{00000000-0005-0000-0000-000097000000}"/>
    <cellStyle name="Millares 3 2 2 2 8 3" xfId="2089" xr:uid="{00000000-0005-0000-0000-000098000000}"/>
    <cellStyle name="Millares 3 2 2 2 9" xfId="793" xr:uid="{00000000-0005-0000-0000-000099000000}"/>
    <cellStyle name="Millares 3 2 2 2 9 2" xfId="2233" xr:uid="{00000000-0005-0000-0000-00009A000000}"/>
    <cellStyle name="Millares 3 2 2 3" xfId="85" xr:uid="{00000000-0005-0000-0000-00009B000000}"/>
    <cellStyle name="Millares 3 2 2 3 2" xfId="181" xr:uid="{00000000-0005-0000-0000-00009C000000}"/>
    <cellStyle name="Millares 3 2 2 3 2 2" xfId="325" xr:uid="{00000000-0005-0000-0000-00009D000000}"/>
    <cellStyle name="Millares 3 2 2 3 2 2 2" xfId="1045" xr:uid="{00000000-0005-0000-0000-00009E000000}"/>
    <cellStyle name="Millares 3 2 2 3 2 2 2 2" xfId="2485" xr:uid="{00000000-0005-0000-0000-00009F000000}"/>
    <cellStyle name="Millares 3 2 2 3 2 2 3" xfId="1765" xr:uid="{00000000-0005-0000-0000-0000A0000000}"/>
    <cellStyle name="Millares 3 2 2 3 2 3" xfId="469" xr:uid="{00000000-0005-0000-0000-0000A1000000}"/>
    <cellStyle name="Millares 3 2 2 3 2 3 2" xfId="1189" xr:uid="{00000000-0005-0000-0000-0000A2000000}"/>
    <cellStyle name="Millares 3 2 2 3 2 3 2 2" xfId="2629" xr:uid="{00000000-0005-0000-0000-0000A3000000}"/>
    <cellStyle name="Millares 3 2 2 3 2 3 3" xfId="1909" xr:uid="{00000000-0005-0000-0000-0000A4000000}"/>
    <cellStyle name="Millares 3 2 2 3 2 4" xfId="613" xr:uid="{00000000-0005-0000-0000-0000A5000000}"/>
    <cellStyle name="Millares 3 2 2 3 2 4 2" xfId="1333" xr:uid="{00000000-0005-0000-0000-0000A6000000}"/>
    <cellStyle name="Millares 3 2 2 3 2 4 2 2" xfId="2773" xr:uid="{00000000-0005-0000-0000-0000A7000000}"/>
    <cellStyle name="Millares 3 2 2 3 2 4 3" xfId="2053" xr:uid="{00000000-0005-0000-0000-0000A8000000}"/>
    <cellStyle name="Millares 3 2 2 3 2 5" xfId="757" xr:uid="{00000000-0005-0000-0000-0000A9000000}"/>
    <cellStyle name="Millares 3 2 2 3 2 5 2" xfId="1477" xr:uid="{00000000-0005-0000-0000-0000AA000000}"/>
    <cellStyle name="Millares 3 2 2 3 2 5 2 2" xfId="2917" xr:uid="{00000000-0005-0000-0000-0000AB000000}"/>
    <cellStyle name="Millares 3 2 2 3 2 5 3" xfId="2197" xr:uid="{00000000-0005-0000-0000-0000AC000000}"/>
    <cellStyle name="Millares 3 2 2 3 2 6" xfId="901" xr:uid="{00000000-0005-0000-0000-0000AD000000}"/>
    <cellStyle name="Millares 3 2 2 3 2 6 2" xfId="2341" xr:uid="{00000000-0005-0000-0000-0000AE000000}"/>
    <cellStyle name="Millares 3 2 2 3 2 7" xfId="1621" xr:uid="{00000000-0005-0000-0000-0000AF000000}"/>
    <cellStyle name="Millares 3 2 2 3 3" xfId="133" xr:uid="{00000000-0005-0000-0000-0000B0000000}"/>
    <cellStyle name="Millares 3 2 2 3 3 2" xfId="277" xr:uid="{00000000-0005-0000-0000-0000B1000000}"/>
    <cellStyle name="Millares 3 2 2 3 3 2 2" xfId="997" xr:uid="{00000000-0005-0000-0000-0000B2000000}"/>
    <cellStyle name="Millares 3 2 2 3 3 2 2 2" xfId="2437" xr:uid="{00000000-0005-0000-0000-0000B3000000}"/>
    <cellStyle name="Millares 3 2 2 3 3 2 3" xfId="1717" xr:uid="{00000000-0005-0000-0000-0000B4000000}"/>
    <cellStyle name="Millares 3 2 2 3 3 3" xfId="421" xr:uid="{00000000-0005-0000-0000-0000B5000000}"/>
    <cellStyle name="Millares 3 2 2 3 3 3 2" xfId="1141" xr:uid="{00000000-0005-0000-0000-0000B6000000}"/>
    <cellStyle name="Millares 3 2 2 3 3 3 2 2" xfId="2581" xr:uid="{00000000-0005-0000-0000-0000B7000000}"/>
    <cellStyle name="Millares 3 2 2 3 3 3 3" xfId="1861" xr:uid="{00000000-0005-0000-0000-0000B8000000}"/>
    <cellStyle name="Millares 3 2 2 3 3 4" xfId="565" xr:uid="{00000000-0005-0000-0000-0000B9000000}"/>
    <cellStyle name="Millares 3 2 2 3 3 4 2" xfId="1285" xr:uid="{00000000-0005-0000-0000-0000BA000000}"/>
    <cellStyle name="Millares 3 2 2 3 3 4 2 2" xfId="2725" xr:uid="{00000000-0005-0000-0000-0000BB000000}"/>
    <cellStyle name="Millares 3 2 2 3 3 4 3" xfId="2005" xr:uid="{00000000-0005-0000-0000-0000BC000000}"/>
    <cellStyle name="Millares 3 2 2 3 3 5" xfId="709" xr:uid="{00000000-0005-0000-0000-0000BD000000}"/>
    <cellStyle name="Millares 3 2 2 3 3 5 2" xfId="1429" xr:uid="{00000000-0005-0000-0000-0000BE000000}"/>
    <cellStyle name="Millares 3 2 2 3 3 5 2 2" xfId="2869" xr:uid="{00000000-0005-0000-0000-0000BF000000}"/>
    <cellStyle name="Millares 3 2 2 3 3 5 3" xfId="2149" xr:uid="{00000000-0005-0000-0000-0000C0000000}"/>
    <cellStyle name="Millares 3 2 2 3 3 6" xfId="853" xr:uid="{00000000-0005-0000-0000-0000C1000000}"/>
    <cellStyle name="Millares 3 2 2 3 3 6 2" xfId="2293" xr:uid="{00000000-0005-0000-0000-0000C2000000}"/>
    <cellStyle name="Millares 3 2 2 3 3 7" xfId="1573" xr:uid="{00000000-0005-0000-0000-0000C3000000}"/>
    <cellStyle name="Millares 3 2 2 3 4" xfId="229" xr:uid="{00000000-0005-0000-0000-0000C4000000}"/>
    <cellStyle name="Millares 3 2 2 3 4 2" xfId="949" xr:uid="{00000000-0005-0000-0000-0000C5000000}"/>
    <cellStyle name="Millares 3 2 2 3 4 2 2" xfId="2389" xr:uid="{00000000-0005-0000-0000-0000C6000000}"/>
    <cellStyle name="Millares 3 2 2 3 4 3" xfId="1669" xr:uid="{00000000-0005-0000-0000-0000C7000000}"/>
    <cellStyle name="Millares 3 2 2 3 5" xfId="373" xr:uid="{00000000-0005-0000-0000-0000C8000000}"/>
    <cellStyle name="Millares 3 2 2 3 5 2" xfId="1093" xr:uid="{00000000-0005-0000-0000-0000C9000000}"/>
    <cellStyle name="Millares 3 2 2 3 5 2 2" xfId="2533" xr:uid="{00000000-0005-0000-0000-0000CA000000}"/>
    <cellStyle name="Millares 3 2 2 3 5 3" xfId="1813" xr:uid="{00000000-0005-0000-0000-0000CB000000}"/>
    <cellStyle name="Millares 3 2 2 3 6" xfId="517" xr:uid="{00000000-0005-0000-0000-0000CC000000}"/>
    <cellStyle name="Millares 3 2 2 3 6 2" xfId="1237" xr:uid="{00000000-0005-0000-0000-0000CD000000}"/>
    <cellStyle name="Millares 3 2 2 3 6 2 2" xfId="2677" xr:uid="{00000000-0005-0000-0000-0000CE000000}"/>
    <cellStyle name="Millares 3 2 2 3 6 3" xfId="1957" xr:uid="{00000000-0005-0000-0000-0000CF000000}"/>
    <cellStyle name="Millares 3 2 2 3 7" xfId="661" xr:uid="{00000000-0005-0000-0000-0000D0000000}"/>
    <cellStyle name="Millares 3 2 2 3 7 2" xfId="1381" xr:uid="{00000000-0005-0000-0000-0000D1000000}"/>
    <cellStyle name="Millares 3 2 2 3 7 2 2" xfId="2821" xr:uid="{00000000-0005-0000-0000-0000D2000000}"/>
    <cellStyle name="Millares 3 2 2 3 7 3" xfId="2101" xr:uid="{00000000-0005-0000-0000-0000D3000000}"/>
    <cellStyle name="Millares 3 2 2 3 8" xfId="805" xr:uid="{00000000-0005-0000-0000-0000D4000000}"/>
    <cellStyle name="Millares 3 2 2 3 8 2" xfId="2245" xr:uid="{00000000-0005-0000-0000-0000D5000000}"/>
    <cellStyle name="Millares 3 2 2 3 9" xfId="1525" xr:uid="{00000000-0005-0000-0000-0000D6000000}"/>
    <cellStyle name="Millares 3 2 2 4" xfId="157" xr:uid="{00000000-0005-0000-0000-0000D7000000}"/>
    <cellStyle name="Millares 3 2 2 4 2" xfId="301" xr:uid="{00000000-0005-0000-0000-0000D8000000}"/>
    <cellStyle name="Millares 3 2 2 4 2 2" xfId="1021" xr:uid="{00000000-0005-0000-0000-0000D9000000}"/>
    <cellStyle name="Millares 3 2 2 4 2 2 2" xfId="2461" xr:uid="{00000000-0005-0000-0000-0000DA000000}"/>
    <cellStyle name="Millares 3 2 2 4 2 3" xfId="1741" xr:uid="{00000000-0005-0000-0000-0000DB000000}"/>
    <cellStyle name="Millares 3 2 2 4 3" xfId="445" xr:uid="{00000000-0005-0000-0000-0000DC000000}"/>
    <cellStyle name="Millares 3 2 2 4 3 2" xfId="1165" xr:uid="{00000000-0005-0000-0000-0000DD000000}"/>
    <cellStyle name="Millares 3 2 2 4 3 2 2" xfId="2605" xr:uid="{00000000-0005-0000-0000-0000DE000000}"/>
    <cellStyle name="Millares 3 2 2 4 3 3" xfId="1885" xr:uid="{00000000-0005-0000-0000-0000DF000000}"/>
    <cellStyle name="Millares 3 2 2 4 4" xfId="589" xr:uid="{00000000-0005-0000-0000-0000E0000000}"/>
    <cellStyle name="Millares 3 2 2 4 4 2" xfId="1309" xr:uid="{00000000-0005-0000-0000-0000E1000000}"/>
    <cellStyle name="Millares 3 2 2 4 4 2 2" xfId="2749" xr:uid="{00000000-0005-0000-0000-0000E2000000}"/>
    <cellStyle name="Millares 3 2 2 4 4 3" xfId="2029" xr:uid="{00000000-0005-0000-0000-0000E3000000}"/>
    <cellStyle name="Millares 3 2 2 4 5" xfId="733" xr:uid="{00000000-0005-0000-0000-0000E4000000}"/>
    <cellStyle name="Millares 3 2 2 4 5 2" xfId="1453" xr:uid="{00000000-0005-0000-0000-0000E5000000}"/>
    <cellStyle name="Millares 3 2 2 4 5 2 2" xfId="2893" xr:uid="{00000000-0005-0000-0000-0000E6000000}"/>
    <cellStyle name="Millares 3 2 2 4 5 3" xfId="2173" xr:uid="{00000000-0005-0000-0000-0000E7000000}"/>
    <cellStyle name="Millares 3 2 2 4 6" xfId="877" xr:uid="{00000000-0005-0000-0000-0000E8000000}"/>
    <cellStyle name="Millares 3 2 2 4 6 2" xfId="2317" xr:uid="{00000000-0005-0000-0000-0000E9000000}"/>
    <cellStyle name="Millares 3 2 2 4 7" xfId="1597" xr:uid="{00000000-0005-0000-0000-0000EA000000}"/>
    <cellStyle name="Millares 3 2 2 5" xfId="109" xr:uid="{00000000-0005-0000-0000-0000EB000000}"/>
    <cellStyle name="Millares 3 2 2 5 2" xfId="253" xr:uid="{00000000-0005-0000-0000-0000EC000000}"/>
    <cellStyle name="Millares 3 2 2 5 2 2" xfId="973" xr:uid="{00000000-0005-0000-0000-0000ED000000}"/>
    <cellStyle name="Millares 3 2 2 5 2 2 2" xfId="2413" xr:uid="{00000000-0005-0000-0000-0000EE000000}"/>
    <cellStyle name="Millares 3 2 2 5 2 3" xfId="1693" xr:uid="{00000000-0005-0000-0000-0000EF000000}"/>
    <cellStyle name="Millares 3 2 2 5 3" xfId="397" xr:uid="{00000000-0005-0000-0000-0000F0000000}"/>
    <cellStyle name="Millares 3 2 2 5 3 2" xfId="1117" xr:uid="{00000000-0005-0000-0000-0000F1000000}"/>
    <cellStyle name="Millares 3 2 2 5 3 2 2" xfId="2557" xr:uid="{00000000-0005-0000-0000-0000F2000000}"/>
    <cellStyle name="Millares 3 2 2 5 3 3" xfId="1837" xr:uid="{00000000-0005-0000-0000-0000F3000000}"/>
    <cellStyle name="Millares 3 2 2 5 4" xfId="541" xr:uid="{00000000-0005-0000-0000-0000F4000000}"/>
    <cellStyle name="Millares 3 2 2 5 4 2" xfId="1261" xr:uid="{00000000-0005-0000-0000-0000F5000000}"/>
    <cellStyle name="Millares 3 2 2 5 4 2 2" xfId="2701" xr:uid="{00000000-0005-0000-0000-0000F6000000}"/>
    <cellStyle name="Millares 3 2 2 5 4 3" xfId="1981" xr:uid="{00000000-0005-0000-0000-0000F7000000}"/>
    <cellStyle name="Millares 3 2 2 5 5" xfId="685" xr:uid="{00000000-0005-0000-0000-0000F8000000}"/>
    <cellStyle name="Millares 3 2 2 5 5 2" xfId="1405" xr:uid="{00000000-0005-0000-0000-0000F9000000}"/>
    <cellStyle name="Millares 3 2 2 5 5 2 2" xfId="2845" xr:uid="{00000000-0005-0000-0000-0000FA000000}"/>
    <cellStyle name="Millares 3 2 2 5 5 3" xfId="2125" xr:uid="{00000000-0005-0000-0000-0000FB000000}"/>
    <cellStyle name="Millares 3 2 2 5 6" xfId="829" xr:uid="{00000000-0005-0000-0000-0000FC000000}"/>
    <cellStyle name="Millares 3 2 2 5 6 2" xfId="2269" xr:uid="{00000000-0005-0000-0000-0000FD000000}"/>
    <cellStyle name="Millares 3 2 2 5 7" xfId="1549" xr:uid="{00000000-0005-0000-0000-0000FE000000}"/>
    <cellStyle name="Millares 3 2 2 6" xfId="205" xr:uid="{00000000-0005-0000-0000-0000FF000000}"/>
    <cellStyle name="Millares 3 2 2 6 2" xfId="925" xr:uid="{00000000-0005-0000-0000-000000010000}"/>
    <cellStyle name="Millares 3 2 2 6 2 2" xfId="2365" xr:uid="{00000000-0005-0000-0000-000001010000}"/>
    <cellStyle name="Millares 3 2 2 6 3" xfId="1645" xr:uid="{00000000-0005-0000-0000-000002010000}"/>
    <cellStyle name="Millares 3 2 2 7" xfId="349" xr:uid="{00000000-0005-0000-0000-000003010000}"/>
    <cellStyle name="Millares 3 2 2 7 2" xfId="1069" xr:uid="{00000000-0005-0000-0000-000004010000}"/>
    <cellStyle name="Millares 3 2 2 7 2 2" xfId="2509" xr:uid="{00000000-0005-0000-0000-000005010000}"/>
    <cellStyle name="Millares 3 2 2 7 3" xfId="1789" xr:uid="{00000000-0005-0000-0000-000006010000}"/>
    <cellStyle name="Millares 3 2 2 8" xfId="493" xr:uid="{00000000-0005-0000-0000-000007010000}"/>
    <cellStyle name="Millares 3 2 2 8 2" xfId="1213" xr:uid="{00000000-0005-0000-0000-000008010000}"/>
    <cellStyle name="Millares 3 2 2 8 2 2" xfId="2653" xr:uid="{00000000-0005-0000-0000-000009010000}"/>
    <cellStyle name="Millares 3 2 2 8 3" xfId="1933" xr:uid="{00000000-0005-0000-0000-00000A010000}"/>
    <cellStyle name="Millares 3 2 2 9" xfId="637" xr:uid="{00000000-0005-0000-0000-00000B010000}"/>
    <cellStyle name="Millares 3 2 2 9 2" xfId="1357" xr:uid="{00000000-0005-0000-0000-00000C010000}"/>
    <cellStyle name="Millares 3 2 2 9 2 2" xfId="2797" xr:uid="{00000000-0005-0000-0000-00000D010000}"/>
    <cellStyle name="Millares 3 2 2 9 3" xfId="2077" xr:uid="{00000000-0005-0000-0000-00000E010000}"/>
    <cellStyle name="Millares 3 2 3" xfId="64" xr:uid="{00000000-0005-0000-0000-00000F010000}"/>
    <cellStyle name="Millares 3 2 3 10" xfId="785" xr:uid="{00000000-0005-0000-0000-000010010000}"/>
    <cellStyle name="Millares 3 2 3 10 2" xfId="2225" xr:uid="{00000000-0005-0000-0000-000011010000}"/>
    <cellStyle name="Millares 3 2 3 11" xfId="1505" xr:uid="{00000000-0005-0000-0000-000012010000}"/>
    <cellStyle name="Millares 3 2 3 2" xfId="76" xr:uid="{00000000-0005-0000-0000-000013010000}"/>
    <cellStyle name="Millares 3 2 3 2 10" xfId="1517" xr:uid="{00000000-0005-0000-0000-000014010000}"/>
    <cellStyle name="Millares 3 2 3 2 2" xfId="101" xr:uid="{00000000-0005-0000-0000-000015010000}"/>
    <cellStyle name="Millares 3 2 3 2 2 2" xfId="197" xr:uid="{00000000-0005-0000-0000-000016010000}"/>
    <cellStyle name="Millares 3 2 3 2 2 2 2" xfId="341" xr:uid="{00000000-0005-0000-0000-000017010000}"/>
    <cellStyle name="Millares 3 2 3 2 2 2 2 2" xfId="1061" xr:uid="{00000000-0005-0000-0000-000018010000}"/>
    <cellStyle name="Millares 3 2 3 2 2 2 2 2 2" xfId="2501" xr:uid="{00000000-0005-0000-0000-000019010000}"/>
    <cellStyle name="Millares 3 2 3 2 2 2 2 3" xfId="1781" xr:uid="{00000000-0005-0000-0000-00001A010000}"/>
    <cellStyle name="Millares 3 2 3 2 2 2 3" xfId="485" xr:uid="{00000000-0005-0000-0000-00001B010000}"/>
    <cellStyle name="Millares 3 2 3 2 2 2 3 2" xfId="1205" xr:uid="{00000000-0005-0000-0000-00001C010000}"/>
    <cellStyle name="Millares 3 2 3 2 2 2 3 2 2" xfId="2645" xr:uid="{00000000-0005-0000-0000-00001D010000}"/>
    <cellStyle name="Millares 3 2 3 2 2 2 3 3" xfId="1925" xr:uid="{00000000-0005-0000-0000-00001E010000}"/>
    <cellStyle name="Millares 3 2 3 2 2 2 4" xfId="629" xr:uid="{00000000-0005-0000-0000-00001F010000}"/>
    <cellStyle name="Millares 3 2 3 2 2 2 4 2" xfId="1349" xr:uid="{00000000-0005-0000-0000-000020010000}"/>
    <cellStyle name="Millares 3 2 3 2 2 2 4 2 2" xfId="2789" xr:uid="{00000000-0005-0000-0000-000021010000}"/>
    <cellStyle name="Millares 3 2 3 2 2 2 4 3" xfId="2069" xr:uid="{00000000-0005-0000-0000-000022010000}"/>
    <cellStyle name="Millares 3 2 3 2 2 2 5" xfId="773" xr:uid="{00000000-0005-0000-0000-000023010000}"/>
    <cellStyle name="Millares 3 2 3 2 2 2 5 2" xfId="1493" xr:uid="{00000000-0005-0000-0000-000024010000}"/>
    <cellStyle name="Millares 3 2 3 2 2 2 5 2 2" xfId="2933" xr:uid="{00000000-0005-0000-0000-000025010000}"/>
    <cellStyle name="Millares 3 2 3 2 2 2 5 3" xfId="2213" xr:uid="{00000000-0005-0000-0000-000026010000}"/>
    <cellStyle name="Millares 3 2 3 2 2 2 6" xfId="917" xr:uid="{00000000-0005-0000-0000-000027010000}"/>
    <cellStyle name="Millares 3 2 3 2 2 2 6 2" xfId="2357" xr:uid="{00000000-0005-0000-0000-000028010000}"/>
    <cellStyle name="Millares 3 2 3 2 2 2 7" xfId="1637" xr:uid="{00000000-0005-0000-0000-000029010000}"/>
    <cellStyle name="Millares 3 2 3 2 2 3" xfId="149" xr:uid="{00000000-0005-0000-0000-00002A010000}"/>
    <cellStyle name="Millares 3 2 3 2 2 3 2" xfId="293" xr:uid="{00000000-0005-0000-0000-00002B010000}"/>
    <cellStyle name="Millares 3 2 3 2 2 3 2 2" xfId="1013" xr:uid="{00000000-0005-0000-0000-00002C010000}"/>
    <cellStyle name="Millares 3 2 3 2 2 3 2 2 2" xfId="2453" xr:uid="{00000000-0005-0000-0000-00002D010000}"/>
    <cellStyle name="Millares 3 2 3 2 2 3 2 3" xfId="1733" xr:uid="{00000000-0005-0000-0000-00002E010000}"/>
    <cellStyle name="Millares 3 2 3 2 2 3 3" xfId="437" xr:uid="{00000000-0005-0000-0000-00002F010000}"/>
    <cellStyle name="Millares 3 2 3 2 2 3 3 2" xfId="1157" xr:uid="{00000000-0005-0000-0000-000030010000}"/>
    <cellStyle name="Millares 3 2 3 2 2 3 3 2 2" xfId="2597" xr:uid="{00000000-0005-0000-0000-000031010000}"/>
    <cellStyle name="Millares 3 2 3 2 2 3 3 3" xfId="1877" xr:uid="{00000000-0005-0000-0000-000032010000}"/>
    <cellStyle name="Millares 3 2 3 2 2 3 4" xfId="581" xr:uid="{00000000-0005-0000-0000-000033010000}"/>
    <cellStyle name="Millares 3 2 3 2 2 3 4 2" xfId="1301" xr:uid="{00000000-0005-0000-0000-000034010000}"/>
    <cellStyle name="Millares 3 2 3 2 2 3 4 2 2" xfId="2741" xr:uid="{00000000-0005-0000-0000-000035010000}"/>
    <cellStyle name="Millares 3 2 3 2 2 3 4 3" xfId="2021" xr:uid="{00000000-0005-0000-0000-000036010000}"/>
    <cellStyle name="Millares 3 2 3 2 2 3 5" xfId="725" xr:uid="{00000000-0005-0000-0000-000037010000}"/>
    <cellStyle name="Millares 3 2 3 2 2 3 5 2" xfId="1445" xr:uid="{00000000-0005-0000-0000-000038010000}"/>
    <cellStyle name="Millares 3 2 3 2 2 3 5 2 2" xfId="2885" xr:uid="{00000000-0005-0000-0000-000039010000}"/>
    <cellStyle name="Millares 3 2 3 2 2 3 5 3" xfId="2165" xr:uid="{00000000-0005-0000-0000-00003A010000}"/>
    <cellStyle name="Millares 3 2 3 2 2 3 6" xfId="869" xr:uid="{00000000-0005-0000-0000-00003B010000}"/>
    <cellStyle name="Millares 3 2 3 2 2 3 6 2" xfId="2309" xr:uid="{00000000-0005-0000-0000-00003C010000}"/>
    <cellStyle name="Millares 3 2 3 2 2 3 7" xfId="1589" xr:uid="{00000000-0005-0000-0000-00003D010000}"/>
    <cellStyle name="Millares 3 2 3 2 2 4" xfId="245" xr:uid="{00000000-0005-0000-0000-00003E010000}"/>
    <cellStyle name="Millares 3 2 3 2 2 4 2" xfId="965" xr:uid="{00000000-0005-0000-0000-00003F010000}"/>
    <cellStyle name="Millares 3 2 3 2 2 4 2 2" xfId="2405" xr:uid="{00000000-0005-0000-0000-000040010000}"/>
    <cellStyle name="Millares 3 2 3 2 2 4 3" xfId="1685" xr:uid="{00000000-0005-0000-0000-000041010000}"/>
    <cellStyle name="Millares 3 2 3 2 2 5" xfId="389" xr:uid="{00000000-0005-0000-0000-000042010000}"/>
    <cellStyle name="Millares 3 2 3 2 2 5 2" xfId="1109" xr:uid="{00000000-0005-0000-0000-000043010000}"/>
    <cellStyle name="Millares 3 2 3 2 2 5 2 2" xfId="2549" xr:uid="{00000000-0005-0000-0000-000044010000}"/>
    <cellStyle name="Millares 3 2 3 2 2 5 3" xfId="1829" xr:uid="{00000000-0005-0000-0000-000045010000}"/>
    <cellStyle name="Millares 3 2 3 2 2 6" xfId="533" xr:uid="{00000000-0005-0000-0000-000046010000}"/>
    <cellStyle name="Millares 3 2 3 2 2 6 2" xfId="1253" xr:uid="{00000000-0005-0000-0000-000047010000}"/>
    <cellStyle name="Millares 3 2 3 2 2 6 2 2" xfId="2693" xr:uid="{00000000-0005-0000-0000-000048010000}"/>
    <cellStyle name="Millares 3 2 3 2 2 6 3" xfId="1973" xr:uid="{00000000-0005-0000-0000-000049010000}"/>
    <cellStyle name="Millares 3 2 3 2 2 7" xfId="677" xr:uid="{00000000-0005-0000-0000-00004A010000}"/>
    <cellStyle name="Millares 3 2 3 2 2 7 2" xfId="1397" xr:uid="{00000000-0005-0000-0000-00004B010000}"/>
    <cellStyle name="Millares 3 2 3 2 2 7 2 2" xfId="2837" xr:uid="{00000000-0005-0000-0000-00004C010000}"/>
    <cellStyle name="Millares 3 2 3 2 2 7 3" xfId="2117" xr:uid="{00000000-0005-0000-0000-00004D010000}"/>
    <cellStyle name="Millares 3 2 3 2 2 8" xfId="821" xr:uid="{00000000-0005-0000-0000-00004E010000}"/>
    <cellStyle name="Millares 3 2 3 2 2 8 2" xfId="2261" xr:uid="{00000000-0005-0000-0000-00004F010000}"/>
    <cellStyle name="Millares 3 2 3 2 2 9" xfId="1541" xr:uid="{00000000-0005-0000-0000-000050010000}"/>
    <cellStyle name="Millares 3 2 3 2 3" xfId="173" xr:uid="{00000000-0005-0000-0000-000051010000}"/>
    <cellStyle name="Millares 3 2 3 2 3 2" xfId="317" xr:uid="{00000000-0005-0000-0000-000052010000}"/>
    <cellStyle name="Millares 3 2 3 2 3 2 2" xfId="1037" xr:uid="{00000000-0005-0000-0000-000053010000}"/>
    <cellStyle name="Millares 3 2 3 2 3 2 2 2" xfId="2477" xr:uid="{00000000-0005-0000-0000-000054010000}"/>
    <cellStyle name="Millares 3 2 3 2 3 2 3" xfId="1757" xr:uid="{00000000-0005-0000-0000-000055010000}"/>
    <cellStyle name="Millares 3 2 3 2 3 3" xfId="461" xr:uid="{00000000-0005-0000-0000-000056010000}"/>
    <cellStyle name="Millares 3 2 3 2 3 3 2" xfId="1181" xr:uid="{00000000-0005-0000-0000-000057010000}"/>
    <cellStyle name="Millares 3 2 3 2 3 3 2 2" xfId="2621" xr:uid="{00000000-0005-0000-0000-000058010000}"/>
    <cellStyle name="Millares 3 2 3 2 3 3 3" xfId="1901" xr:uid="{00000000-0005-0000-0000-000059010000}"/>
    <cellStyle name="Millares 3 2 3 2 3 4" xfId="605" xr:uid="{00000000-0005-0000-0000-00005A010000}"/>
    <cellStyle name="Millares 3 2 3 2 3 4 2" xfId="1325" xr:uid="{00000000-0005-0000-0000-00005B010000}"/>
    <cellStyle name="Millares 3 2 3 2 3 4 2 2" xfId="2765" xr:uid="{00000000-0005-0000-0000-00005C010000}"/>
    <cellStyle name="Millares 3 2 3 2 3 4 3" xfId="2045" xr:uid="{00000000-0005-0000-0000-00005D010000}"/>
    <cellStyle name="Millares 3 2 3 2 3 5" xfId="749" xr:uid="{00000000-0005-0000-0000-00005E010000}"/>
    <cellStyle name="Millares 3 2 3 2 3 5 2" xfId="1469" xr:uid="{00000000-0005-0000-0000-00005F010000}"/>
    <cellStyle name="Millares 3 2 3 2 3 5 2 2" xfId="2909" xr:uid="{00000000-0005-0000-0000-000060010000}"/>
    <cellStyle name="Millares 3 2 3 2 3 5 3" xfId="2189" xr:uid="{00000000-0005-0000-0000-000061010000}"/>
    <cellStyle name="Millares 3 2 3 2 3 6" xfId="893" xr:uid="{00000000-0005-0000-0000-000062010000}"/>
    <cellStyle name="Millares 3 2 3 2 3 6 2" xfId="2333" xr:uid="{00000000-0005-0000-0000-000063010000}"/>
    <cellStyle name="Millares 3 2 3 2 3 7" xfId="1613" xr:uid="{00000000-0005-0000-0000-000064010000}"/>
    <cellStyle name="Millares 3 2 3 2 4" xfId="125" xr:uid="{00000000-0005-0000-0000-000065010000}"/>
    <cellStyle name="Millares 3 2 3 2 4 2" xfId="269" xr:uid="{00000000-0005-0000-0000-000066010000}"/>
    <cellStyle name="Millares 3 2 3 2 4 2 2" xfId="989" xr:uid="{00000000-0005-0000-0000-000067010000}"/>
    <cellStyle name="Millares 3 2 3 2 4 2 2 2" xfId="2429" xr:uid="{00000000-0005-0000-0000-000068010000}"/>
    <cellStyle name="Millares 3 2 3 2 4 2 3" xfId="1709" xr:uid="{00000000-0005-0000-0000-000069010000}"/>
    <cellStyle name="Millares 3 2 3 2 4 3" xfId="413" xr:uid="{00000000-0005-0000-0000-00006A010000}"/>
    <cellStyle name="Millares 3 2 3 2 4 3 2" xfId="1133" xr:uid="{00000000-0005-0000-0000-00006B010000}"/>
    <cellStyle name="Millares 3 2 3 2 4 3 2 2" xfId="2573" xr:uid="{00000000-0005-0000-0000-00006C010000}"/>
    <cellStyle name="Millares 3 2 3 2 4 3 3" xfId="1853" xr:uid="{00000000-0005-0000-0000-00006D010000}"/>
    <cellStyle name="Millares 3 2 3 2 4 4" xfId="557" xr:uid="{00000000-0005-0000-0000-00006E010000}"/>
    <cellStyle name="Millares 3 2 3 2 4 4 2" xfId="1277" xr:uid="{00000000-0005-0000-0000-00006F010000}"/>
    <cellStyle name="Millares 3 2 3 2 4 4 2 2" xfId="2717" xr:uid="{00000000-0005-0000-0000-000070010000}"/>
    <cellStyle name="Millares 3 2 3 2 4 4 3" xfId="1997" xr:uid="{00000000-0005-0000-0000-000071010000}"/>
    <cellStyle name="Millares 3 2 3 2 4 5" xfId="701" xr:uid="{00000000-0005-0000-0000-000072010000}"/>
    <cellStyle name="Millares 3 2 3 2 4 5 2" xfId="1421" xr:uid="{00000000-0005-0000-0000-000073010000}"/>
    <cellStyle name="Millares 3 2 3 2 4 5 2 2" xfId="2861" xr:uid="{00000000-0005-0000-0000-000074010000}"/>
    <cellStyle name="Millares 3 2 3 2 4 5 3" xfId="2141" xr:uid="{00000000-0005-0000-0000-000075010000}"/>
    <cellStyle name="Millares 3 2 3 2 4 6" xfId="845" xr:uid="{00000000-0005-0000-0000-000076010000}"/>
    <cellStyle name="Millares 3 2 3 2 4 6 2" xfId="2285" xr:uid="{00000000-0005-0000-0000-000077010000}"/>
    <cellStyle name="Millares 3 2 3 2 4 7" xfId="1565" xr:uid="{00000000-0005-0000-0000-000078010000}"/>
    <cellStyle name="Millares 3 2 3 2 5" xfId="221" xr:uid="{00000000-0005-0000-0000-000079010000}"/>
    <cellStyle name="Millares 3 2 3 2 5 2" xfId="941" xr:uid="{00000000-0005-0000-0000-00007A010000}"/>
    <cellStyle name="Millares 3 2 3 2 5 2 2" xfId="2381" xr:uid="{00000000-0005-0000-0000-00007B010000}"/>
    <cellStyle name="Millares 3 2 3 2 5 3" xfId="1661" xr:uid="{00000000-0005-0000-0000-00007C010000}"/>
    <cellStyle name="Millares 3 2 3 2 6" xfId="365" xr:uid="{00000000-0005-0000-0000-00007D010000}"/>
    <cellStyle name="Millares 3 2 3 2 6 2" xfId="1085" xr:uid="{00000000-0005-0000-0000-00007E010000}"/>
    <cellStyle name="Millares 3 2 3 2 6 2 2" xfId="2525" xr:uid="{00000000-0005-0000-0000-00007F010000}"/>
    <cellStyle name="Millares 3 2 3 2 6 3" xfId="1805" xr:uid="{00000000-0005-0000-0000-000080010000}"/>
    <cellStyle name="Millares 3 2 3 2 7" xfId="509" xr:uid="{00000000-0005-0000-0000-000081010000}"/>
    <cellStyle name="Millares 3 2 3 2 7 2" xfId="1229" xr:uid="{00000000-0005-0000-0000-000082010000}"/>
    <cellStyle name="Millares 3 2 3 2 7 2 2" xfId="2669" xr:uid="{00000000-0005-0000-0000-000083010000}"/>
    <cellStyle name="Millares 3 2 3 2 7 3" xfId="1949" xr:uid="{00000000-0005-0000-0000-000084010000}"/>
    <cellStyle name="Millares 3 2 3 2 8" xfId="653" xr:uid="{00000000-0005-0000-0000-000085010000}"/>
    <cellStyle name="Millares 3 2 3 2 8 2" xfId="1373" xr:uid="{00000000-0005-0000-0000-000086010000}"/>
    <cellStyle name="Millares 3 2 3 2 8 2 2" xfId="2813" xr:uid="{00000000-0005-0000-0000-000087010000}"/>
    <cellStyle name="Millares 3 2 3 2 8 3" xfId="2093" xr:uid="{00000000-0005-0000-0000-000088010000}"/>
    <cellStyle name="Millares 3 2 3 2 9" xfId="797" xr:uid="{00000000-0005-0000-0000-000089010000}"/>
    <cellStyle name="Millares 3 2 3 2 9 2" xfId="2237" xr:uid="{00000000-0005-0000-0000-00008A010000}"/>
    <cellStyle name="Millares 3 2 3 3" xfId="89" xr:uid="{00000000-0005-0000-0000-00008B010000}"/>
    <cellStyle name="Millares 3 2 3 3 2" xfId="185" xr:uid="{00000000-0005-0000-0000-00008C010000}"/>
    <cellStyle name="Millares 3 2 3 3 2 2" xfId="329" xr:uid="{00000000-0005-0000-0000-00008D010000}"/>
    <cellStyle name="Millares 3 2 3 3 2 2 2" xfId="1049" xr:uid="{00000000-0005-0000-0000-00008E010000}"/>
    <cellStyle name="Millares 3 2 3 3 2 2 2 2" xfId="2489" xr:uid="{00000000-0005-0000-0000-00008F010000}"/>
    <cellStyle name="Millares 3 2 3 3 2 2 3" xfId="1769" xr:uid="{00000000-0005-0000-0000-000090010000}"/>
    <cellStyle name="Millares 3 2 3 3 2 3" xfId="473" xr:uid="{00000000-0005-0000-0000-000091010000}"/>
    <cellStyle name="Millares 3 2 3 3 2 3 2" xfId="1193" xr:uid="{00000000-0005-0000-0000-000092010000}"/>
    <cellStyle name="Millares 3 2 3 3 2 3 2 2" xfId="2633" xr:uid="{00000000-0005-0000-0000-000093010000}"/>
    <cellStyle name="Millares 3 2 3 3 2 3 3" xfId="1913" xr:uid="{00000000-0005-0000-0000-000094010000}"/>
    <cellStyle name="Millares 3 2 3 3 2 4" xfId="617" xr:uid="{00000000-0005-0000-0000-000095010000}"/>
    <cellStyle name="Millares 3 2 3 3 2 4 2" xfId="1337" xr:uid="{00000000-0005-0000-0000-000096010000}"/>
    <cellStyle name="Millares 3 2 3 3 2 4 2 2" xfId="2777" xr:uid="{00000000-0005-0000-0000-000097010000}"/>
    <cellStyle name="Millares 3 2 3 3 2 4 3" xfId="2057" xr:uid="{00000000-0005-0000-0000-000098010000}"/>
    <cellStyle name="Millares 3 2 3 3 2 5" xfId="761" xr:uid="{00000000-0005-0000-0000-000099010000}"/>
    <cellStyle name="Millares 3 2 3 3 2 5 2" xfId="1481" xr:uid="{00000000-0005-0000-0000-00009A010000}"/>
    <cellStyle name="Millares 3 2 3 3 2 5 2 2" xfId="2921" xr:uid="{00000000-0005-0000-0000-00009B010000}"/>
    <cellStyle name="Millares 3 2 3 3 2 5 3" xfId="2201" xr:uid="{00000000-0005-0000-0000-00009C010000}"/>
    <cellStyle name="Millares 3 2 3 3 2 6" xfId="905" xr:uid="{00000000-0005-0000-0000-00009D010000}"/>
    <cellStyle name="Millares 3 2 3 3 2 6 2" xfId="2345" xr:uid="{00000000-0005-0000-0000-00009E010000}"/>
    <cellStyle name="Millares 3 2 3 3 2 7" xfId="1625" xr:uid="{00000000-0005-0000-0000-00009F010000}"/>
    <cellStyle name="Millares 3 2 3 3 3" xfId="137" xr:uid="{00000000-0005-0000-0000-0000A0010000}"/>
    <cellStyle name="Millares 3 2 3 3 3 2" xfId="281" xr:uid="{00000000-0005-0000-0000-0000A1010000}"/>
    <cellStyle name="Millares 3 2 3 3 3 2 2" xfId="1001" xr:uid="{00000000-0005-0000-0000-0000A2010000}"/>
    <cellStyle name="Millares 3 2 3 3 3 2 2 2" xfId="2441" xr:uid="{00000000-0005-0000-0000-0000A3010000}"/>
    <cellStyle name="Millares 3 2 3 3 3 2 3" xfId="1721" xr:uid="{00000000-0005-0000-0000-0000A4010000}"/>
    <cellStyle name="Millares 3 2 3 3 3 3" xfId="425" xr:uid="{00000000-0005-0000-0000-0000A5010000}"/>
    <cellStyle name="Millares 3 2 3 3 3 3 2" xfId="1145" xr:uid="{00000000-0005-0000-0000-0000A6010000}"/>
    <cellStyle name="Millares 3 2 3 3 3 3 2 2" xfId="2585" xr:uid="{00000000-0005-0000-0000-0000A7010000}"/>
    <cellStyle name="Millares 3 2 3 3 3 3 3" xfId="1865" xr:uid="{00000000-0005-0000-0000-0000A8010000}"/>
    <cellStyle name="Millares 3 2 3 3 3 4" xfId="569" xr:uid="{00000000-0005-0000-0000-0000A9010000}"/>
    <cellStyle name="Millares 3 2 3 3 3 4 2" xfId="1289" xr:uid="{00000000-0005-0000-0000-0000AA010000}"/>
    <cellStyle name="Millares 3 2 3 3 3 4 2 2" xfId="2729" xr:uid="{00000000-0005-0000-0000-0000AB010000}"/>
    <cellStyle name="Millares 3 2 3 3 3 4 3" xfId="2009" xr:uid="{00000000-0005-0000-0000-0000AC010000}"/>
    <cellStyle name="Millares 3 2 3 3 3 5" xfId="713" xr:uid="{00000000-0005-0000-0000-0000AD010000}"/>
    <cellStyle name="Millares 3 2 3 3 3 5 2" xfId="1433" xr:uid="{00000000-0005-0000-0000-0000AE010000}"/>
    <cellStyle name="Millares 3 2 3 3 3 5 2 2" xfId="2873" xr:uid="{00000000-0005-0000-0000-0000AF010000}"/>
    <cellStyle name="Millares 3 2 3 3 3 5 3" xfId="2153" xr:uid="{00000000-0005-0000-0000-0000B0010000}"/>
    <cellStyle name="Millares 3 2 3 3 3 6" xfId="857" xr:uid="{00000000-0005-0000-0000-0000B1010000}"/>
    <cellStyle name="Millares 3 2 3 3 3 6 2" xfId="2297" xr:uid="{00000000-0005-0000-0000-0000B2010000}"/>
    <cellStyle name="Millares 3 2 3 3 3 7" xfId="1577" xr:uid="{00000000-0005-0000-0000-0000B3010000}"/>
    <cellStyle name="Millares 3 2 3 3 4" xfId="233" xr:uid="{00000000-0005-0000-0000-0000B4010000}"/>
    <cellStyle name="Millares 3 2 3 3 4 2" xfId="953" xr:uid="{00000000-0005-0000-0000-0000B5010000}"/>
    <cellStyle name="Millares 3 2 3 3 4 2 2" xfId="2393" xr:uid="{00000000-0005-0000-0000-0000B6010000}"/>
    <cellStyle name="Millares 3 2 3 3 4 3" xfId="1673" xr:uid="{00000000-0005-0000-0000-0000B7010000}"/>
    <cellStyle name="Millares 3 2 3 3 5" xfId="377" xr:uid="{00000000-0005-0000-0000-0000B8010000}"/>
    <cellStyle name="Millares 3 2 3 3 5 2" xfId="1097" xr:uid="{00000000-0005-0000-0000-0000B9010000}"/>
    <cellStyle name="Millares 3 2 3 3 5 2 2" xfId="2537" xr:uid="{00000000-0005-0000-0000-0000BA010000}"/>
    <cellStyle name="Millares 3 2 3 3 5 3" xfId="1817" xr:uid="{00000000-0005-0000-0000-0000BB010000}"/>
    <cellStyle name="Millares 3 2 3 3 6" xfId="521" xr:uid="{00000000-0005-0000-0000-0000BC010000}"/>
    <cellStyle name="Millares 3 2 3 3 6 2" xfId="1241" xr:uid="{00000000-0005-0000-0000-0000BD010000}"/>
    <cellStyle name="Millares 3 2 3 3 6 2 2" xfId="2681" xr:uid="{00000000-0005-0000-0000-0000BE010000}"/>
    <cellStyle name="Millares 3 2 3 3 6 3" xfId="1961" xr:uid="{00000000-0005-0000-0000-0000BF010000}"/>
    <cellStyle name="Millares 3 2 3 3 7" xfId="665" xr:uid="{00000000-0005-0000-0000-0000C0010000}"/>
    <cellStyle name="Millares 3 2 3 3 7 2" xfId="1385" xr:uid="{00000000-0005-0000-0000-0000C1010000}"/>
    <cellStyle name="Millares 3 2 3 3 7 2 2" xfId="2825" xr:uid="{00000000-0005-0000-0000-0000C2010000}"/>
    <cellStyle name="Millares 3 2 3 3 7 3" xfId="2105" xr:uid="{00000000-0005-0000-0000-0000C3010000}"/>
    <cellStyle name="Millares 3 2 3 3 8" xfId="809" xr:uid="{00000000-0005-0000-0000-0000C4010000}"/>
    <cellStyle name="Millares 3 2 3 3 8 2" xfId="2249" xr:uid="{00000000-0005-0000-0000-0000C5010000}"/>
    <cellStyle name="Millares 3 2 3 3 9" xfId="1529" xr:uid="{00000000-0005-0000-0000-0000C6010000}"/>
    <cellStyle name="Millares 3 2 3 4" xfId="161" xr:uid="{00000000-0005-0000-0000-0000C7010000}"/>
    <cellStyle name="Millares 3 2 3 4 2" xfId="305" xr:uid="{00000000-0005-0000-0000-0000C8010000}"/>
    <cellStyle name="Millares 3 2 3 4 2 2" xfId="1025" xr:uid="{00000000-0005-0000-0000-0000C9010000}"/>
    <cellStyle name="Millares 3 2 3 4 2 2 2" xfId="2465" xr:uid="{00000000-0005-0000-0000-0000CA010000}"/>
    <cellStyle name="Millares 3 2 3 4 2 3" xfId="1745" xr:uid="{00000000-0005-0000-0000-0000CB010000}"/>
    <cellStyle name="Millares 3 2 3 4 3" xfId="449" xr:uid="{00000000-0005-0000-0000-0000CC010000}"/>
    <cellStyle name="Millares 3 2 3 4 3 2" xfId="1169" xr:uid="{00000000-0005-0000-0000-0000CD010000}"/>
    <cellStyle name="Millares 3 2 3 4 3 2 2" xfId="2609" xr:uid="{00000000-0005-0000-0000-0000CE010000}"/>
    <cellStyle name="Millares 3 2 3 4 3 3" xfId="1889" xr:uid="{00000000-0005-0000-0000-0000CF010000}"/>
    <cellStyle name="Millares 3 2 3 4 4" xfId="593" xr:uid="{00000000-0005-0000-0000-0000D0010000}"/>
    <cellStyle name="Millares 3 2 3 4 4 2" xfId="1313" xr:uid="{00000000-0005-0000-0000-0000D1010000}"/>
    <cellStyle name="Millares 3 2 3 4 4 2 2" xfId="2753" xr:uid="{00000000-0005-0000-0000-0000D2010000}"/>
    <cellStyle name="Millares 3 2 3 4 4 3" xfId="2033" xr:uid="{00000000-0005-0000-0000-0000D3010000}"/>
    <cellStyle name="Millares 3 2 3 4 5" xfId="737" xr:uid="{00000000-0005-0000-0000-0000D4010000}"/>
    <cellStyle name="Millares 3 2 3 4 5 2" xfId="1457" xr:uid="{00000000-0005-0000-0000-0000D5010000}"/>
    <cellStyle name="Millares 3 2 3 4 5 2 2" xfId="2897" xr:uid="{00000000-0005-0000-0000-0000D6010000}"/>
    <cellStyle name="Millares 3 2 3 4 5 3" xfId="2177" xr:uid="{00000000-0005-0000-0000-0000D7010000}"/>
    <cellStyle name="Millares 3 2 3 4 6" xfId="881" xr:uid="{00000000-0005-0000-0000-0000D8010000}"/>
    <cellStyle name="Millares 3 2 3 4 6 2" xfId="2321" xr:uid="{00000000-0005-0000-0000-0000D9010000}"/>
    <cellStyle name="Millares 3 2 3 4 7" xfId="1601" xr:uid="{00000000-0005-0000-0000-0000DA010000}"/>
    <cellStyle name="Millares 3 2 3 5" xfId="113" xr:uid="{00000000-0005-0000-0000-0000DB010000}"/>
    <cellStyle name="Millares 3 2 3 5 2" xfId="257" xr:uid="{00000000-0005-0000-0000-0000DC010000}"/>
    <cellStyle name="Millares 3 2 3 5 2 2" xfId="977" xr:uid="{00000000-0005-0000-0000-0000DD010000}"/>
    <cellStyle name="Millares 3 2 3 5 2 2 2" xfId="2417" xr:uid="{00000000-0005-0000-0000-0000DE010000}"/>
    <cellStyle name="Millares 3 2 3 5 2 3" xfId="1697" xr:uid="{00000000-0005-0000-0000-0000DF010000}"/>
    <cellStyle name="Millares 3 2 3 5 3" xfId="401" xr:uid="{00000000-0005-0000-0000-0000E0010000}"/>
    <cellStyle name="Millares 3 2 3 5 3 2" xfId="1121" xr:uid="{00000000-0005-0000-0000-0000E1010000}"/>
    <cellStyle name="Millares 3 2 3 5 3 2 2" xfId="2561" xr:uid="{00000000-0005-0000-0000-0000E2010000}"/>
    <cellStyle name="Millares 3 2 3 5 3 3" xfId="1841" xr:uid="{00000000-0005-0000-0000-0000E3010000}"/>
    <cellStyle name="Millares 3 2 3 5 4" xfId="545" xr:uid="{00000000-0005-0000-0000-0000E4010000}"/>
    <cellStyle name="Millares 3 2 3 5 4 2" xfId="1265" xr:uid="{00000000-0005-0000-0000-0000E5010000}"/>
    <cellStyle name="Millares 3 2 3 5 4 2 2" xfId="2705" xr:uid="{00000000-0005-0000-0000-0000E6010000}"/>
    <cellStyle name="Millares 3 2 3 5 4 3" xfId="1985" xr:uid="{00000000-0005-0000-0000-0000E7010000}"/>
    <cellStyle name="Millares 3 2 3 5 5" xfId="689" xr:uid="{00000000-0005-0000-0000-0000E8010000}"/>
    <cellStyle name="Millares 3 2 3 5 5 2" xfId="1409" xr:uid="{00000000-0005-0000-0000-0000E9010000}"/>
    <cellStyle name="Millares 3 2 3 5 5 2 2" xfId="2849" xr:uid="{00000000-0005-0000-0000-0000EA010000}"/>
    <cellStyle name="Millares 3 2 3 5 5 3" xfId="2129" xr:uid="{00000000-0005-0000-0000-0000EB010000}"/>
    <cellStyle name="Millares 3 2 3 5 6" xfId="833" xr:uid="{00000000-0005-0000-0000-0000EC010000}"/>
    <cellStyle name="Millares 3 2 3 5 6 2" xfId="2273" xr:uid="{00000000-0005-0000-0000-0000ED010000}"/>
    <cellStyle name="Millares 3 2 3 5 7" xfId="1553" xr:uid="{00000000-0005-0000-0000-0000EE010000}"/>
    <cellStyle name="Millares 3 2 3 6" xfId="209" xr:uid="{00000000-0005-0000-0000-0000EF010000}"/>
    <cellStyle name="Millares 3 2 3 6 2" xfId="929" xr:uid="{00000000-0005-0000-0000-0000F0010000}"/>
    <cellStyle name="Millares 3 2 3 6 2 2" xfId="2369" xr:uid="{00000000-0005-0000-0000-0000F1010000}"/>
    <cellStyle name="Millares 3 2 3 6 3" xfId="1649" xr:uid="{00000000-0005-0000-0000-0000F2010000}"/>
    <cellStyle name="Millares 3 2 3 7" xfId="353" xr:uid="{00000000-0005-0000-0000-0000F3010000}"/>
    <cellStyle name="Millares 3 2 3 7 2" xfId="1073" xr:uid="{00000000-0005-0000-0000-0000F4010000}"/>
    <cellStyle name="Millares 3 2 3 7 2 2" xfId="2513" xr:uid="{00000000-0005-0000-0000-0000F5010000}"/>
    <cellStyle name="Millares 3 2 3 7 3" xfId="1793" xr:uid="{00000000-0005-0000-0000-0000F6010000}"/>
    <cellStyle name="Millares 3 2 3 8" xfId="497" xr:uid="{00000000-0005-0000-0000-0000F7010000}"/>
    <cellStyle name="Millares 3 2 3 8 2" xfId="1217" xr:uid="{00000000-0005-0000-0000-0000F8010000}"/>
    <cellStyle name="Millares 3 2 3 8 2 2" xfId="2657" xr:uid="{00000000-0005-0000-0000-0000F9010000}"/>
    <cellStyle name="Millares 3 2 3 8 3" xfId="1937" xr:uid="{00000000-0005-0000-0000-0000FA010000}"/>
    <cellStyle name="Millares 3 2 3 9" xfId="641" xr:uid="{00000000-0005-0000-0000-0000FB010000}"/>
    <cellStyle name="Millares 3 2 3 9 2" xfId="1361" xr:uid="{00000000-0005-0000-0000-0000FC010000}"/>
    <cellStyle name="Millares 3 2 3 9 2 2" xfId="2801" xr:uid="{00000000-0005-0000-0000-0000FD010000}"/>
    <cellStyle name="Millares 3 2 3 9 3" xfId="2081" xr:uid="{00000000-0005-0000-0000-0000FE010000}"/>
    <cellStyle name="Millares 3 2 4" xfId="68" xr:uid="{00000000-0005-0000-0000-0000FF010000}"/>
    <cellStyle name="Millares 3 2 4 10" xfId="1509" xr:uid="{00000000-0005-0000-0000-000000020000}"/>
    <cellStyle name="Millares 3 2 4 2" xfId="93" xr:uid="{00000000-0005-0000-0000-000001020000}"/>
    <cellStyle name="Millares 3 2 4 2 2" xfId="189" xr:uid="{00000000-0005-0000-0000-000002020000}"/>
    <cellStyle name="Millares 3 2 4 2 2 2" xfId="333" xr:uid="{00000000-0005-0000-0000-000003020000}"/>
    <cellStyle name="Millares 3 2 4 2 2 2 2" xfId="1053" xr:uid="{00000000-0005-0000-0000-000004020000}"/>
    <cellStyle name="Millares 3 2 4 2 2 2 2 2" xfId="2493" xr:uid="{00000000-0005-0000-0000-000005020000}"/>
    <cellStyle name="Millares 3 2 4 2 2 2 3" xfId="1773" xr:uid="{00000000-0005-0000-0000-000006020000}"/>
    <cellStyle name="Millares 3 2 4 2 2 3" xfId="477" xr:uid="{00000000-0005-0000-0000-000007020000}"/>
    <cellStyle name="Millares 3 2 4 2 2 3 2" xfId="1197" xr:uid="{00000000-0005-0000-0000-000008020000}"/>
    <cellStyle name="Millares 3 2 4 2 2 3 2 2" xfId="2637" xr:uid="{00000000-0005-0000-0000-000009020000}"/>
    <cellStyle name="Millares 3 2 4 2 2 3 3" xfId="1917" xr:uid="{00000000-0005-0000-0000-00000A020000}"/>
    <cellStyle name="Millares 3 2 4 2 2 4" xfId="621" xr:uid="{00000000-0005-0000-0000-00000B020000}"/>
    <cellStyle name="Millares 3 2 4 2 2 4 2" xfId="1341" xr:uid="{00000000-0005-0000-0000-00000C020000}"/>
    <cellStyle name="Millares 3 2 4 2 2 4 2 2" xfId="2781" xr:uid="{00000000-0005-0000-0000-00000D020000}"/>
    <cellStyle name="Millares 3 2 4 2 2 4 3" xfId="2061" xr:uid="{00000000-0005-0000-0000-00000E020000}"/>
    <cellStyle name="Millares 3 2 4 2 2 5" xfId="765" xr:uid="{00000000-0005-0000-0000-00000F020000}"/>
    <cellStyle name="Millares 3 2 4 2 2 5 2" xfId="1485" xr:uid="{00000000-0005-0000-0000-000010020000}"/>
    <cellStyle name="Millares 3 2 4 2 2 5 2 2" xfId="2925" xr:uid="{00000000-0005-0000-0000-000011020000}"/>
    <cellStyle name="Millares 3 2 4 2 2 5 3" xfId="2205" xr:uid="{00000000-0005-0000-0000-000012020000}"/>
    <cellStyle name="Millares 3 2 4 2 2 6" xfId="909" xr:uid="{00000000-0005-0000-0000-000013020000}"/>
    <cellStyle name="Millares 3 2 4 2 2 6 2" xfId="2349" xr:uid="{00000000-0005-0000-0000-000014020000}"/>
    <cellStyle name="Millares 3 2 4 2 2 7" xfId="1629" xr:uid="{00000000-0005-0000-0000-000015020000}"/>
    <cellStyle name="Millares 3 2 4 2 3" xfId="141" xr:uid="{00000000-0005-0000-0000-000016020000}"/>
    <cellStyle name="Millares 3 2 4 2 3 2" xfId="285" xr:uid="{00000000-0005-0000-0000-000017020000}"/>
    <cellStyle name="Millares 3 2 4 2 3 2 2" xfId="1005" xr:uid="{00000000-0005-0000-0000-000018020000}"/>
    <cellStyle name="Millares 3 2 4 2 3 2 2 2" xfId="2445" xr:uid="{00000000-0005-0000-0000-000019020000}"/>
    <cellStyle name="Millares 3 2 4 2 3 2 3" xfId="1725" xr:uid="{00000000-0005-0000-0000-00001A020000}"/>
    <cellStyle name="Millares 3 2 4 2 3 3" xfId="429" xr:uid="{00000000-0005-0000-0000-00001B020000}"/>
    <cellStyle name="Millares 3 2 4 2 3 3 2" xfId="1149" xr:uid="{00000000-0005-0000-0000-00001C020000}"/>
    <cellStyle name="Millares 3 2 4 2 3 3 2 2" xfId="2589" xr:uid="{00000000-0005-0000-0000-00001D020000}"/>
    <cellStyle name="Millares 3 2 4 2 3 3 3" xfId="1869" xr:uid="{00000000-0005-0000-0000-00001E020000}"/>
    <cellStyle name="Millares 3 2 4 2 3 4" xfId="573" xr:uid="{00000000-0005-0000-0000-00001F020000}"/>
    <cellStyle name="Millares 3 2 4 2 3 4 2" xfId="1293" xr:uid="{00000000-0005-0000-0000-000020020000}"/>
    <cellStyle name="Millares 3 2 4 2 3 4 2 2" xfId="2733" xr:uid="{00000000-0005-0000-0000-000021020000}"/>
    <cellStyle name="Millares 3 2 4 2 3 4 3" xfId="2013" xr:uid="{00000000-0005-0000-0000-000022020000}"/>
    <cellStyle name="Millares 3 2 4 2 3 5" xfId="717" xr:uid="{00000000-0005-0000-0000-000023020000}"/>
    <cellStyle name="Millares 3 2 4 2 3 5 2" xfId="1437" xr:uid="{00000000-0005-0000-0000-000024020000}"/>
    <cellStyle name="Millares 3 2 4 2 3 5 2 2" xfId="2877" xr:uid="{00000000-0005-0000-0000-000025020000}"/>
    <cellStyle name="Millares 3 2 4 2 3 5 3" xfId="2157" xr:uid="{00000000-0005-0000-0000-000026020000}"/>
    <cellStyle name="Millares 3 2 4 2 3 6" xfId="861" xr:uid="{00000000-0005-0000-0000-000027020000}"/>
    <cellStyle name="Millares 3 2 4 2 3 6 2" xfId="2301" xr:uid="{00000000-0005-0000-0000-000028020000}"/>
    <cellStyle name="Millares 3 2 4 2 3 7" xfId="1581" xr:uid="{00000000-0005-0000-0000-000029020000}"/>
    <cellStyle name="Millares 3 2 4 2 4" xfId="237" xr:uid="{00000000-0005-0000-0000-00002A020000}"/>
    <cellStyle name="Millares 3 2 4 2 4 2" xfId="957" xr:uid="{00000000-0005-0000-0000-00002B020000}"/>
    <cellStyle name="Millares 3 2 4 2 4 2 2" xfId="2397" xr:uid="{00000000-0005-0000-0000-00002C020000}"/>
    <cellStyle name="Millares 3 2 4 2 4 3" xfId="1677" xr:uid="{00000000-0005-0000-0000-00002D020000}"/>
    <cellStyle name="Millares 3 2 4 2 5" xfId="381" xr:uid="{00000000-0005-0000-0000-00002E020000}"/>
    <cellStyle name="Millares 3 2 4 2 5 2" xfId="1101" xr:uid="{00000000-0005-0000-0000-00002F020000}"/>
    <cellStyle name="Millares 3 2 4 2 5 2 2" xfId="2541" xr:uid="{00000000-0005-0000-0000-000030020000}"/>
    <cellStyle name="Millares 3 2 4 2 5 3" xfId="1821" xr:uid="{00000000-0005-0000-0000-000031020000}"/>
    <cellStyle name="Millares 3 2 4 2 6" xfId="525" xr:uid="{00000000-0005-0000-0000-000032020000}"/>
    <cellStyle name="Millares 3 2 4 2 6 2" xfId="1245" xr:uid="{00000000-0005-0000-0000-000033020000}"/>
    <cellStyle name="Millares 3 2 4 2 6 2 2" xfId="2685" xr:uid="{00000000-0005-0000-0000-000034020000}"/>
    <cellStyle name="Millares 3 2 4 2 6 3" xfId="1965" xr:uid="{00000000-0005-0000-0000-000035020000}"/>
    <cellStyle name="Millares 3 2 4 2 7" xfId="669" xr:uid="{00000000-0005-0000-0000-000036020000}"/>
    <cellStyle name="Millares 3 2 4 2 7 2" xfId="1389" xr:uid="{00000000-0005-0000-0000-000037020000}"/>
    <cellStyle name="Millares 3 2 4 2 7 2 2" xfId="2829" xr:uid="{00000000-0005-0000-0000-000038020000}"/>
    <cellStyle name="Millares 3 2 4 2 7 3" xfId="2109" xr:uid="{00000000-0005-0000-0000-000039020000}"/>
    <cellStyle name="Millares 3 2 4 2 8" xfId="813" xr:uid="{00000000-0005-0000-0000-00003A020000}"/>
    <cellStyle name="Millares 3 2 4 2 8 2" xfId="2253" xr:uid="{00000000-0005-0000-0000-00003B020000}"/>
    <cellStyle name="Millares 3 2 4 2 9" xfId="1533" xr:uid="{00000000-0005-0000-0000-00003C020000}"/>
    <cellStyle name="Millares 3 2 4 3" xfId="165" xr:uid="{00000000-0005-0000-0000-00003D020000}"/>
    <cellStyle name="Millares 3 2 4 3 2" xfId="309" xr:uid="{00000000-0005-0000-0000-00003E020000}"/>
    <cellStyle name="Millares 3 2 4 3 2 2" xfId="1029" xr:uid="{00000000-0005-0000-0000-00003F020000}"/>
    <cellStyle name="Millares 3 2 4 3 2 2 2" xfId="2469" xr:uid="{00000000-0005-0000-0000-000040020000}"/>
    <cellStyle name="Millares 3 2 4 3 2 3" xfId="1749" xr:uid="{00000000-0005-0000-0000-000041020000}"/>
    <cellStyle name="Millares 3 2 4 3 3" xfId="453" xr:uid="{00000000-0005-0000-0000-000042020000}"/>
    <cellStyle name="Millares 3 2 4 3 3 2" xfId="1173" xr:uid="{00000000-0005-0000-0000-000043020000}"/>
    <cellStyle name="Millares 3 2 4 3 3 2 2" xfId="2613" xr:uid="{00000000-0005-0000-0000-000044020000}"/>
    <cellStyle name="Millares 3 2 4 3 3 3" xfId="1893" xr:uid="{00000000-0005-0000-0000-000045020000}"/>
    <cellStyle name="Millares 3 2 4 3 4" xfId="597" xr:uid="{00000000-0005-0000-0000-000046020000}"/>
    <cellStyle name="Millares 3 2 4 3 4 2" xfId="1317" xr:uid="{00000000-0005-0000-0000-000047020000}"/>
    <cellStyle name="Millares 3 2 4 3 4 2 2" xfId="2757" xr:uid="{00000000-0005-0000-0000-000048020000}"/>
    <cellStyle name="Millares 3 2 4 3 4 3" xfId="2037" xr:uid="{00000000-0005-0000-0000-000049020000}"/>
    <cellStyle name="Millares 3 2 4 3 5" xfId="741" xr:uid="{00000000-0005-0000-0000-00004A020000}"/>
    <cellStyle name="Millares 3 2 4 3 5 2" xfId="1461" xr:uid="{00000000-0005-0000-0000-00004B020000}"/>
    <cellStyle name="Millares 3 2 4 3 5 2 2" xfId="2901" xr:uid="{00000000-0005-0000-0000-00004C020000}"/>
    <cellStyle name="Millares 3 2 4 3 5 3" xfId="2181" xr:uid="{00000000-0005-0000-0000-00004D020000}"/>
    <cellStyle name="Millares 3 2 4 3 6" xfId="885" xr:uid="{00000000-0005-0000-0000-00004E020000}"/>
    <cellStyle name="Millares 3 2 4 3 6 2" xfId="2325" xr:uid="{00000000-0005-0000-0000-00004F020000}"/>
    <cellStyle name="Millares 3 2 4 3 7" xfId="1605" xr:uid="{00000000-0005-0000-0000-000050020000}"/>
    <cellStyle name="Millares 3 2 4 4" xfId="117" xr:uid="{00000000-0005-0000-0000-000051020000}"/>
    <cellStyle name="Millares 3 2 4 4 2" xfId="261" xr:uid="{00000000-0005-0000-0000-000052020000}"/>
    <cellStyle name="Millares 3 2 4 4 2 2" xfId="981" xr:uid="{00000000-0005-0000-0000-000053020000}"/>
    <cellStyle name="Millares 3 2 4 4 2 2 2" xfId="2421" xr:uid="{00000000-0005-0000-0000-000054020000}"/>
    <cellStyle name="Millares 3 2 4 4 2 3" xfId="1701" xr:uid="{00000000-0005-0000-0000-000055020000}"/>
    <cellStyle name="Millares 3 2 4 4 3" xfId="405" xr:uid="{00000000-0005-0000-0000-000056020000}"/>
    <cellStyle name="Millares 3 2 4 4 3 2" xfId="1125" xr:uid="{00000000-0005-0000-0000-000057020000}"/>
    <cellStyle name="Millares 3 2 4 4 3 2 2" xfId="2565" xr:uid="{00000000-0005-0000-0000-000058020000}"/>
    <cellStyle name="Millares 3 2 4 4 3 3" xfId="1845" xr:uid="{00000000-0005-0000-0000-000059020000}"/>
    <cellStyle name="Millares 3 2 4 4 4" xfId="549" xr:uid="{00000000-0005-0000-0000-00005A020000}"/>
    <cellStyle name="Millares 3 2 4 4 4 2" xfId="1269" xr:uid="{00000000-0005-0000-0000-00005B020000}"/>
    <cellStyle name="Millares 3 2 4 4 4 2 2" xfId="2709" xr:uid="{00000000-0005-0000-0000-00005C020000}"/>
    <cellStyle name="Millares 3 2 4 4 4 3" xfId="1989" xr:uid="{00000000-0005-0000-0000-00005D020000}"/>
    <cellStyle name="Millares 3 2 4 4 5" xfId="693" xr:uid="{00000000-0005-0000-0000-00005E020000}"/>
    <cellStyle name="Millares 3 2 4 4 5 2" xfId="1413" xr:uid="{00000000-0005-0000-0000-00005F020000}"/>
    <cellStyle name="Millares 3 2 4 4 5 2 2" xfId="2853" xr:uid="{00000000-0005-0000-0000-000060020000}"/>
    <cellStyle name="Millares 3 2 4 4 5 3" xfId="2133" xr:uid="{00000000-0005-0000-0000-000061020000}"/>
    <cellStyle name="Millares 3 2 4 4 6" xfId="837" xr:uid="{00000000-0005-0000-0000-000062020000}"/>
    <cellStyle name="Millares 3 2 4 4 6 2" xfId="2277" xr:uid="{00000000-0005-0000-0000-000063020000}"/>
    <cellStyle name="Millares 3 2 4 4 7" xfId="1557" xr:uid="{00000000-0005-0000-0000-000064020000}"/>
    <cellStyle name="Millares 3 2 4 5" xfId="213" xr:uid="{00000000-0005-0000-0000-000065020000}"/>
    <cellStyle name="Millares 3 2 4 5 2" xfId="933" xr:uid="{00000000-0005-0000-0000-000066020000}"/>
    <cellStyle name="Millares 3 2 4 5 2 2" xfId="2373" xr:uid="{00000000-0005-0000-0000-000067020000}"/>
    <cellStyle name="Millares 3 2 4 5 3" xfId="1653" xr:uid="{00000000-0005-0000-0000-000068020000}"/>
    <cellStyle name="Millares 3 2 4 6" xfId="357" xr:uid="{00000000-0005-0000-0000-000069020000}"/>
    <cellStyle name="Millares 3 2 4 6 2" xfId="1077" xr:uid="{00000000-0005-0000-0000-00006A020000}"/>
    <cellStyle name="Millares 3 2 4 6 2 2" xfId="2517" xr:uid="{00000000-0005-0000-0000-00006B020000}"/>
    <cellStyle name="Millares 3 2 4 6 3" xfId="1797" xr:uid="{00000000-0005-0000-0000-00006C020000}"/>
    <cellStyle name="Millares 3 2 4 7" xfId="501" xr:uid="{00000000-0005-0000-0000-00006D020000}"/>
    <cellStyle name="Millares 3 2 4 7 2" xfId="1221" xr:uid="{00000000-0005-0000-0000-00006E020000}"/>
    <cellStyle name="Millares 3 2 4 7 2 2" xfId="2661" xr:uid="{00000000-0005-0000-0000-00006F020000}"/>
    <cellStyle name="Millares 3 2 4 7 3" xfId="1941" xr:uid="{00000000-0005-0000-0000-000070020000}"/>
    <cellStyle name="Millares 3 2 4 8" xfId="645" xr:uid="{00000000-0005-0000-0000-000071020000}"/>
    <cellStyle name="Millares 3 2 4 8 2" xfId="1365" xr:uid="{00000000-0005-0000-0000-000072020000}"/>
    <cellStyle name="Millares 3 2 4 8 2 2" xfId="2805" xr:uid="{00000000-0005-0000-0000-000073020000}"/>
    <cellStyle name="Millares 3 2 4 8 3" xfId="2085" xr:uid="{00000000-0005-0000-0000-000074020000}"/>
    <cellStyle name="Millares 3 2 4 9" xfId="789" xr:uid="{00000000-0005-0000-0000-000075020000}"/>
    <cellStyle name="Millares 3 2 4 9 2" xfId="2229" xr:uid="{00000000-0005-0000-0000-000076020000}"/>
    <cellStyle name="Millares 3 2 5" xfId="81" xr:uid="{00000000-0005-0000-0000-000077020000}"/>
    <cellStyle name="Millares 3 2 5 2" xfId="177" xr:uid="{00000000-0005-0000-0000-000078020000}"/>
    <cellStyle name="Millares 3 2 5 2 2" xfId="321" xr:uid="{00000000-0005-0000-0000-000079020000}"/>
    <cellStyle name="Millares 3 2 5 2 2 2" xfId="1041" xr:uid="{00000000-0005-0000-0000-00007A020000}"/>
    <cellStyle name="Millares 3 2 5 2 2 2 2" xfId="2481" xr:uid="{00000000-0005-0000-0000-00007B020000}"/>
    <cellStyle name="Millares 3 2 5 2 2 3" xfId="1761" xr:uid="{00000000-0005-0000-0000-00007C020000}"/>
    <cellStyle name="Millares 3 2 5 2 3" xfId="465" xr:uid="{00000000-0005-0000-0000-00007D020000}"/>
    <cellStyle name="Millares 3 2 5 2 3 2" xfId="1185" xr:uid="{00000000-0005-0000-0000-00007E020000}"/>
    <cellStyle name="Millares 3 2 5 2 3 2 2" xfId="2625" xr:uid="{00000000-0005-0000-0000-00007F020000}"/>
    <cellStyle name="Millares 3 2 5 2 3 3" xfId="1905" xr:uid="{00000000-0005-0000-0000-000080020000}"/>
    <cellStyle name="Millares 3 2 5 2 4" xfId="609" xr:uid="{00000000-0005-0000-0000-000081020000}"/>
    <cellStyle name="Millares 3 2 5 2 4 2" xfId="1329" xr:uid="{00000000-0005-0000-0000-000082020000}"/>
    <cellStyle name="Millares 3 2 5 2 4 2 2" xfId="2769" xr:uid="{00000000-0005-0000-0000-000083020000}"/>
    <cellStyle name="Millares 3 2 5 2 4 3" xfId="2049" xr:uid="{00000000-0005-0000-0000-000084020000}"/>
    <cellStyle name="Millares 3 2 5 2 5" xfId="753" xr:uid="{00000000-0005-0000-0000-000085020000}"/>
    <cellStyle name="Millares 3 2 5 2 5 2" xfId="1473" xr:uid="{00000000-0005-0000-0000-000086020000}"/>
    <cellStyle name="Millares 3 2 5 2 5 2 2" xfId="2913" xr:uid="{00000000-0005-0000-0000-000087020000}"/>
    <cellStyle name="Millares 3 2 5 2 5 3" xfId="2193" xr:uid="{00000000-0005-0000-0000-000088020000}"/>
    <cellStyle name="Millares 3 2 5 2 6" xfId="897" xr:uid="{00000000-0005-0000-0000-000089020000}"/>
    <cellStyle name="Millares 3 2 5 2 6 2" xfId="2337" xr:uid="{00000000-0005-0000-0000-00008A020000}"/>
    <cellStyle name="Millares 3 2 5 2 7" xfId="1617" xr:uid="{00000000-0005-0000-0000-00008B020000}"/>
    <cellStyle name="Millares 3 2 5 3" xfId="129" xr:uid="{00000000-0005-0000-0000-00008C020000}"/>
    <cellStyle name="Millares 3 2 5 3 2" xfId="273" xr:uid="{00000000-0005-0000-0000-00008D020000}"/>
    <cellStyle name="Millares 3 2 5 3 2 2" xfId="993" xr:uid="{00000000-0005-0000-0000-00008E020000}"/>
    <cellStyle name="Millares 3 2 5 3 2 2 2" xfId="2433" xr:uid="{00000000-0005-0000-0000-00008F020000}"/>
    <cellStyle name="Millares 3 2 5 3 2 3" xfId="1713" xr:uid="{00000000-0005-0000-0000-000090020000}"/>
    <cellStyle name="Millares 3 2 5 3 3" xfId="417" xr:uid="{00000000-0005-0000-0000-000091020000}"/>
    <cellStyle name="Millares 3 2 5 3 3 2" xfId="1137" xr:uid="{00000000-0005-0000-0000-000092020000}"/>
    <cellStyle name="Millares 3 2 5 3 3 2 2" xfId="2577" xr:uid="{00000000-0005-0000-0000-000093020000}"/>
    <cellStyle name="Millares 3 2 5 3 3 3" xfId="1857" xr:uid="{00000000-0005-0000-0000-000094020000}"/>
    <cellStyle name="Millares 3 2 5 3 4" xfId="561" xr:uid="{00000000-0005-0000-0000-000095020000}"/>
    <cellStyle name="Millares 3 2 5 3 4 2" xfId="1281" xr:uid="{00000000-0005-0000-0000-000096020000}"/>
    <cellStyle name="Millares 3 2 5 3 4 2 2" xfId="2721" xr:uid="{00000000-0005-0000-0000-000097020000}"/>
    <cellStyle name="Millares 3 2 5 3 4 3" xfId="2001" xr:uid="{00000000-0005-0000-0000-000098020000}"/>
    <cellStyle name="Millares 3 2 5 3 5" xfId="705" xr:uid="{00000000-0005-0000-0000-000099020000}"/>
    <cellStyle name="Millares 3 2 5 3 5 2" xfId="1425" xr:uid="{00000000-0005-0000-0000-00009A020000}"/>
    <cellStyle name="Millares 3 2 5 3 5 2 2" xfId="2865" xr:uid="{00000000-0005-0000-0000-00009B020000}"/>
    <cellStyle name="Millares 3 2 5 3 5 3" xfId="2145" xr:uid="{00000000-0005-0000-0000-00009C020000}"/>
    <cellStyle name="Millares 3 2 5 3 6" xfId="849" xr:uid="{00000000-0005-0000-0000-00009D020000}"/>
    <cellStyle name="Millares 3 2 5 3 6 2" xfId="2289" xr:uid="{00000000-0005-0000-0000-00009E020000}"/>
    <cellStyle name="Millares 3 2 5 3 7" xfId="1569" xr:uid="{00000000-0005-0000-0000-00009F020000}"/>
    <cellStyle name="Millares 3 2 5 4" xfId="225" xr:uid="{00000000-0005-0000-0000-0000A0020000}"/>
    <cellStyle name="Millares 3 2 5 4 2" xfId="945" xr:uid="{00000000-0005-0000-0000-0000A1020000}"/>
    <cellStyle name="Millares 3 2 5 4 2 2" xfId="2385" xr:uid="{00000000-0005-0000-0000-0000A2020000}"/>
    <cellStyle name="Millares 3 2 5 4 3" xfId="1665" xr:uid="{00000000-0005-0000-0000-0000A3020000}"/>
    <cellStyle name="Millares 3 2 5 5" xfId="369" xr:uid="{00000000-0005-0000-0000-0000A4020000}"/>
    <cellStyle name="Millares 3 2 5 5 2" xfId="1089" xr:uid="{00000000-0005-0000-0000-0000A5020000}"/>
    <cellStyle name="Millares 3 2 5 5 2 2" xfId="2529" xr:uid="{00000000-0005-0000-0000-0000A6020000}"/>
    <cellStyle name="Millares 3 2 5 5 3" xfId="1809" xr:uid="{00000000-0005-0000-0000-0000A7020000}"/>
    <cellStyle name="Millares 3 2 5 6" xfId="513" xr:uid="{00000000-0005-0000-0000-0000A8020000}"/>
    <cellStyle name="Millares 3 2 5 6 2" xfId="1233" xr:uid="{00000000-0005-0000-0000-0000A9020000}"/>
    <cellStyle name="Millares 3 2 5 6 2 2" xfId="2673" xr:uid="{00000000-0005-0000-0000-0000AA020000}"/>
    <cellStyle name="Millares 3 2 5 6 3" xfId="1953" xr:uid="{00000000-0005-0000-0000-0000AB020000}"/>
    <cellStyle name="Millares 3 2 5 7" xfId="657" xr:uid="{00000000-0005-0000-0000-0000AC020000}"/>
    <cellStyle name="Millares 3 2 5 7 2" xfId="1377" xr:uid="{00000000-0005-0000-0000-0000AD020000}"/>
    <cellStyle name="Millares 3 2 5 7 2 2" xfId="2817" xr:uid="{00000000-0005-0000-0000-0000AE020000}"/>
    <cellStyle name="Millares 3 2 5 7 3" xfId="2097" xr:uid="{00000000-0005-0000-0000-0000AF020000}"/>
    <cellStyle name="Millares 3 2 5 8" xfId="801" xr:uid="{00000000-0005-0000-0000-0000B0020000}"/>
    <cellStyle name="Millares 3 2 5 8 2" xfId="2241" xr:uid="{00000000-0005-0000-0000-0000B1020000}"/>
    <cellStyle name="Millares 3 2 5 9" xfId="1521" xr:uid="{00000000-0005-0000-0000-0000B2020000}"/>
    <cellStyle name="Millares 3 2 6" xfId="153" xr:uid="{00000000-0005-0000-0000-0000B3020000}"/>
    <cellStyle name="Millares 3 2 6 2" xfId="297" xr:uid="{00000000-0005-0000-0000-0000B4020000}"/>
    <cellStyle name="Millares 3 2 6 2 2" xfId="1017" xr:uid="{00000000-0005-0000-0000-0000B5020000}"/>
    <cellStyle name="Millares 3 2 6 2 2 2" xfId="2457" xr:uid="{00000000-0005-0000-0000-0000B6020000}"/>
    <cellStyle name="Millares 3 2 6 2 3" xfId="1737" xr:uid="{00000000-0005-0000-0000-0000B7020000}"/>
    <cellStyle name="Millares 3 2 6 3" xfId="441" xr:uid="{00000000-0005-0000-0000-0000B8020000}"/>
    <cellStyle name="Millares 3 2 6 3 2" xfId="1161" xr:uid="{00000000-0005-0000-0000-0000B9020000}"/>
    <cellStyle name="Millares 3 2 6 3 2 2" xfId="2601" xr:uid="{00000000-0005-0000-0000-0000BA020000}"/>
    <cellStyle name="Millares 3 2 6 3 3" xfId="1881" xr:uid="{00000000-0005-0000-0000-0000BB020000}"/>
    <cellStyle name="Millares 3 2 6 4" xfId="585" xr:uid="{00000000-0005-0000-0000-0000BC020000}"/>
    <cellStyle name="Millares 3 2 6 4 2" xfId="1305" xr:uid="{00000000-0005-0000-0000-0000BD020000}"/>
    <cellStyle name="Millares 3 2 6 4 2 2" xfId="2745" xr:uid="{00000000-0005-0000-0000-0000BE020000}"/>
    <cellStyle name="Millares 3 2 6 4 3" xfId="2025" xr:uid="{00000000-0005-0000-0000-0000BF020000}"/>
    <cellStyle name="Millares 3 2 6 5" xfId="729" xr:uid="{00000000-0005-0000-0000-0000C0020000}"/>
    <cellStyle name="Millares 3 2 6 5 2" xfId="1449" xr:uid="{00000000-0005-0000-0000-0000C1020000}"/>
    <cellStyle name="Millares 3 2 6 5 2 2" xfId="2889" xr:uid="{00000000-0005-0000-0000-0000C2020000}"/>
    <cellStyle name="Millares 3 2 6 5 3" xfId="2169" xr:uid="{00000000-0005-0000-0000-0000C3020000}"/>
    <cellStyle name="Millares 3 2 6 6" xfId="873" xr:uid="{00000000-0005-0000-0000-0000C4020000}"/>
    <cellStyle name="Millares 3 2 6 6 2" xfId="2313" xr:uid="{00000000-0005-0000-0000-0000C5020000}"/>
    <cellStyle name="Millares 3 2 6 7" xfId="1593" xr:uid="{00000000-0005-0000-0000-0000C6020000}"/>
    <cellStyle name="Millares 3 2 7" xfId="105" xr:uid="{00000000-0005-0000-0000-0000C7020000}"/>
    <cellStyle name="Millares 3 2 7 2" xfId="249" xr:uid="{00000000-0005-0000-0000-0000C8020000}"/>
    <cellStyle name="Millares 3 2 7 2 2" xfId="969" xr:uid="{00000000-0005-0000-0000-0000C9020000}"/>
    <cellStyle name="Millares 3 2 7 2 2 2" xfId="2409" xr:uid="{00000000-0005-0000-0000-0000CA020000}"/>
    <cellStyle name="Millares 3 2 7 2 3" xfId="1689" xr:uid="{00000000-0005-0000-0000-0000CB020000}"/>
    <cellStyle name="Millares 3 2 7 3" xfId="393" xr:uid="{00000000-0005-0000-0000-0000CC020000}"/>
    <cellStyle name="Millares 3 2 7 3 2" xfId="1113" xr:uid="{00000000-0005-0000-0000-0000CD020000}"/>
    <cellStyle name="Millares 3 2 7 3 2 2" xfId="2553" xr:uid="{00000000-0005-0000-0000-0000CE020000}"/>
    <cellStyle name="Millares 3 2 7 3 3" xfId="1833" xr:uid="{00000000-0005-0000-0000-0000CF020000}"/>
    <cellStyle name="Millares 3 2 7 4" xfId="537" xr:uid="{00000000-0005-0000-0000-0000D0020000}"/>
    <cellStyle name="Millares 3 2 7 4 2" xfId="1257" xr:uid="{00000000-0005-0000-0000-0000D1020000}"/>
    <cellStyle name="Millares 3 2 7 4 2 2" xfId="2697" xr:uid="{00000000-0005-0000-0000-0000D2020000}"/>
    <cellStyle name="Millares 3 2 7 4 3" xfId="1977" xr:uid="{00000000-0005-0000-0000-0000D3020000}"/>
    <cellStyle name="Millares 3 2 7 5" xfId="681" xr:uid="{00000000-0005-0000-0000-0000D4020000}"/>
    <cellStyle name="Millares 3 2 7 5 2" xfId="1401" xr:uid="{00000000-0005-0000-0000-0000D5020000}"/>
    <cellStyle name="Millares 3 2 7 5 2 2" xfId="2841" xr:uid="{00000000-0005-0000-0000-0000D6020000}"/>
    <cellStyle name="Millares 3 2 7 5 3" xfId="2121" xr:uid="{00000000-0005-0000-0000-0000D7020000}"/>
    <cellStyle name="Millares 3 2 7 6" xfId="825" xr:uid="{00000000-0005-0000-0000-0000D8020000}"/>
    <cellStyle name="Millares 3 2 7 6 2" xfId="2265" xr:uid="{00000000-0005-0000-0000-0000D9020000}"/>
    <cellStyle name="Millares 3 2 7 7" xfId="1545" xr:uid="{00000000-0005-0000-0000-0000DA020000}"/>
    <cellStyle name="Millares 3 2 8" xfId="201" xr:uid="{00000000-0005-0000-0000-0000DB020000}"/>
    <cellStyle name="Millares 3 2 8 2" xfId="921" xr:uid="{00000000-0005-0000-0000-0000DC020000}"/>
    <cellStyle name="Millares 3 2 8 2 2" xfId="2361" xr:uid="{00000000-0005-0000-0000-0000DD020000}"/>
    <cellStyle name="Millares 3 2 8 3" xfId="1641" xr:uid="{00000000-0005-0000-0000-0000DE020000}"/>
    <cellStyle name="Millares 3 2 9" xfId="345" xr:uid="{00000000-0005-0000-0000-0000DF020000}"/>
    <cellStyle name="Millares 3 2 9 2" xfId="1065" xr:uid="{00000000-0005-0000-0000-0000E0020000}"/>
    <cellStyle name="Millares 3 2 9 2 2" xfId="2505" xr:uid="{00000000-0005-0000-0000-0000E1020000}"/>
    <cellStyle name="Millares 3 2 9 3" xfId="1785" xr:uid="{00000000-0005-0000-0000-0000E2020000}"/>
    <cellStyle name="Millares 3 3" xfId="58" xr:uid="{00000000-0005-0000-0000-0000E3020000}"/>
    <cellStyle name="Millares 3 3 10" xfId="779" xr:uid="{00000000-0005-0000-0000-0000E4020000}"/>
    <cellStyle name="Millares 3 3 10 2" xfId="2219" xr:uid="{00000000-0005-0000-0000-0000E5020000}"/>
    <cellStyle name="Millares 3 3 11" xfId="1499" xr:uid="{00000000-0005-0000-0000-0000E6020000}"/>
    <cellStyle name="Millares 3 3 2" xfId="70" xr:uid="{00000000-0005-0000-0000-0000E7020000}"/>
    <cellStyle name="Millares 3 3 2 10" xfId="1511" xr:uid="{00000000-0005-0000-0000-0000E8020000}"/>
    <cellStyle name="Millares 3 3 2 2" xfId="95" xr:uid="{00000000-0005-0000-0000-0000E9020000}"/>
    <cellStyle name="Millares 3 3 2 2 2" xfId="191" xr:uid="{00000000-0005-0000-0000-0000EA020000}"/>
    <cellStyle name="Millares 3 3 2 2 2 2" xfId="335" xr:uid="{00000000-0005-0000-0000-0000EB020000}"/>
    <cellStyle name="Millares 3 3 2 2 2 2 2" xfId="1055" xr:uid="{00000000-0005-0000-0000-0000EC020000}"/>
    <cellStyle name="Millares 3 3 2 2 2 2 2 2" xfId="2495" xr:uid="{00000000-0005-0000-0000-0000ED020000}"/>
    <cellStyle name="Millares 3 3 2 2 2 2 3" xfId="1775" xr:uid="{00000000-0005-0000-0000-0000EE020000}"/>
    <cellStyle name="Millares 3 3 2 2 2 3" xfId="479" xr:uid="{00000000-0005-0000-0000-0000EF020000}"/>
    <cellStyle name="Millares 3 3 2 2 2 3 2" xfId="1199" xr:uid="{00000000-0005-0000-0000-0000F0020000}"/>
    <cellStyle name="Millares 3 3 2 2 2 3 2 2" xfId="2639" xr:uid="{00000000-0005-0000-0000-0000F1020000}"/>
    <cellStyle name="Millares 3 3 2 2 2 3 3" xfId="1919" xr:uid="{00000000-0005-0000-0000-0000F2020000}"/>
    <cellStyle name="Millares 3 3 2 2 2 4" xfId="623" xr:uid="{00000000-0005-0000-0000-0000F3020000}"/>
    <cellStyle name="Millares 3 3 2 2 2 4 2" xfId="1343" xr:uid="{00000000-0005-0000-0000-0000F4020000}"/>
    <cellStyle name="Millares 3 3 2 2 2 4 2 2" xfId="2783" xr:uid="{00000000-0005-0000-0000-0000F5020000}"/>
    <cellStyle name="Millares 3 3 2 2 2 4 3" xfId="2063" xr:uid="{00000000-0005-0000-0000-0000F6020000}"/>
    <cellStyle name="Millares 3 3 2 2 2 5" xfId="767" xr:uid="{00000000-0005-0000-0000-0000F7020000}"/>
    <cellStyle name="Millares 3 3 2 2 2 5 2" xfId="1487" xr:uid="{00000000-0005-0000-0000-0000F8020000}"/>
    <cellStyle name="Millares 3 3 2 2 2 5 2 2" xfId="2927" xr:uid="{00000000-0005-0000-0000-0000F9020000}"/>
    <cellStyle name="Millares 3 3 2 2 2 5 3" xfId="2207" xr:uid="{00000000-0005-0000-0000-0000FA020000}"/>
    <cellStyle name="Millares 3 3 2 2 2 6" xfId="911" xr:uid="{00000000-0005-0000-0000-0000FB020000}"/>
    <cellStyle name="Millares 3 3 2 2 2 6 2" xfId="2351" xr:uid="{00000000-0005-0000-0000-0000FC020000}"/>
    <cellStyle name="Millares 3 3 2 2 2 7" xfId="1631" xr:uid="{00000000-0005-0000-0000-0000FD020000}"/>
    <cellStyle name="Millares 3 3 2 2 3" xfId="143" xr:uid="{00000000-0005-0000-0000-0000FE020000}"/>
    <cellStyle name="Millares 3 3 2 2 3 2" xfId="287" xr:uid="{00000000-0005-0000-0000-0000FF020000}"/>
    <cellStyle name="Millares 3 3 2 2 3 2 2" xfId="1007" xr:uid="{00000000-0005-0000-0000-000000030000}"/>
    <cellStyle name="Millares 3 3 2 2 3 2 2 2" xfId="2447" xr:uid="{00000000-0005-0000-0000-000001030000}"/>
    <cellStyle name="Millares 3 3 2 2 3 2 3" xfId="1727" xr:uid="{00000000-0005-0000-0000-000002030000}"/>
    <cellStyle name="Millares 3 3 2 2 3 3" xfId="431" xr:uid="{00000000-0005-0000-0000-000003030000}"/>
    <cellStyle name="Millares 3 3 2 2 3 3 2" xfId="1151" xr:uid="{00000000-0005-0000-0000-000004030000}"/>
    <cellStyle name="Millares 3 3 2 2 3 3 2 2" xfId="2591" xr:uid="{00000000-0005-0000-0000-000005030000}"/>
    <cellStyle name="Millares 3 3 2 2 3 3 3" xfId="1871" xr:uid="{00000000-0005-0000-0000-000006030000}"/>
    <cellStyle name="Millares 3 3 2 2 3 4" xfId="575" xr:uid="{00000000-0005-0000-0000-000007030000}"/>
    <cellStyle name="Millares 3 3 2 2 3 4 2" xfId="1295" xr:uid="{00000000-0005-0000-0000-000008030000}"/>
    <cellStyle name="Millares 3 3 2 2 3 4 2 2" xfId="2735" xr:uid="{00000000-0005-0000-0000-000009030000}"/>
    <cellStyle name="Millares 3 3 2 2 3 4 3" xfId="2015" xr:uid="{00000000-0005-0000-0000-00000A030000}"/>
    <cellStyle name="Millares 3 3 2 2 3 5" xfId="719" xr:uid="{00000000-0005-0000-0000-00000B030000}"/>
    <cellStyle name="Millares 3 3 2 2 3 5 2" xfId="1439" xr:uid="{00000000-0005-0000-0000-00000C030000}"/>
    <cellStyle name="Millares 3 3 2 2 3 5 2 2" xfId="2879" xr:uid="{00000000-0005-0000-0000-00000D030000}"/>
    <cellStyle name="Millares 3 3 2 2 3 5 3" xfId="2159" xr:uid="{00000000-0005-0000-0000-00000E030000}"/>
    <cellStyle name="Millares 3 3 2 2 3 6" xfId="863" xr:uid="{00000000-0005-0000-0000-00000F030000}"/>
    <cellStyle name="Millares 3 3 2 2 3 6 2" xfId="2303" xr:uid="{00000000-0005-0000-0000-000010030000}"/>
    <cellStyle name="Millares 3 3 2 2 3 7" xfId="1583" xr:uid="{00000000-0005-0000-0000-000011030000}"/>
    <cellStyle name="Millares 3 3 2 2 4" xfId="239" xr:uid="{00000000-0005-0000-0000-000012030000}"/>
    <cellStyle name="Millares 3 3 2 2 4 2" xfId="959" xr:uid="{00000000-0005-0000-0000-000013030000}"/>
    <cellStyle name="Millares 3 3 2 2 4 2 2" xfId="2399" xr:uid="{00000000-0005-0000-0000-000014030000}"/>
    <cellStyle name="Millares 3 3 2 2 4 3" xfId="1679" xr:uid="{00000000-0005-0000-0000-000015030000}"/>
    <cellStyle name="Millares 3 3 2 2 5" xfId="383" xr:uid="{00000000-0005-0000-0000-000016030000}"/>
    <cellStyle name="Millares 3 3 2 2 5 2" xfId="1103" xr:uid="{00000000-0005-0000-0000-000017030000}"/>
    <cellStyle name="Millares 3 3 2 2 5 2 2" xfId="2543" xr:uid="{00000000-0005-0000-0000-000018030000}"/>
    <cellStyle name="Millares 3 3 2 2 5 3" xfId="1823" xr:uid="{00000000-0005-0000-0000-000019030000}"/>
    <cellStyle name="Millares 3 3 2 2 6" xfId="527" xr:uid="{00000000-0005-0000-0000-00001A030000}"/>
    <cellStyle name="Millares 3 3 2 2 6 2" xfId="1247" xr:uid="{00000000-0005-0000-0000-00001B030000}"/>
    <cellStyle name="Millares 3 3 2 2 6 2 2" xfId="2687" xr:uid="{00000000-0005-0000-0000-00001C030000}"/>
    <cellStyle name="Millares 3 3 2 2 6 3" xfId="1967" xr:uid="{00000000-0005-0000-0000-00001D030000}"/>
    <cellStyle name="Millares 3 3 2 2 7" xfId="671" xr:uid="{00000000-0005-0000-0000-00001E030000}"/>
    <cellStyle name="Millares 3 3 2 2 7 2" xfId="1391" xr:uid="{00000000-0005-0000-0000-00001F030000}"/>
    <cellStyle name="Millares 3 3 2 2 7 2 2" xfId="2831" xr:uid="{00000000-0005-0000-0000-000020030000}"/>
    <cellStyle name="Millares 3 3 2 2 7 3" xfId="2111" xr:uid="{00000000-0005-0000-0000-000021030000}"/>
    <cellStyle name="Millares 3 3 2 2 8" xfId="815" xr:uid="{00000000-0005-0000-0000-000022030000}"/>
    <cellStyle name="Millares 3 3 2 2 8 2" xfId="2255" xr:uid="{00000000-0005-0000-0000-000023030000}"/>
    <cellStyle name="Millares 3 3 2 2 9" xfId="1535" xr:uid="{00000000-0005-0000-0000-000024030000}"/>
    <cellStyle name="Millares 3 3 2 3" xfId="167" xr:uid="{00000000-0005-0000-0000-000025030000}"/>
    <cellStyle name="Millares 3 3 2 3 2" xfId="311" xr:uid="{00000000-0005-0000-0000-000026030000}"/>
    <cellStyle name="Millares 3 3 2 3 2 2" xfId="1031" xr:uid="{00000000-0005-0000-0000-000027030000}"/>
    <cellStyle name="Millares 3 3 2 3 2 2 2" xfId="2471" xr:uid="{00000000-0005-0000-0000-000028030000}"/>
    <cellStyle name="Millares 3 3 2 3 2 3" xfId="1751" xr:uid="{00000000-0005-0000-0000-000029030000}"/>
    <cellStyle name="Millares 3 3 2 3 3" xfId="455" xr:uid="{00000000-0005-0000-0000-00002A030000}"/>
    <cellStyle name="Millares 3 3 2 3 3 2" xfId="1175" xr:uid="{00000000-0005-0000-0000-00002B030000}"/>
    <cellStyle name="Millares 3 3 2 3 3 2 2" xfId="2615" xr:uid="{00000000-0005-0000-0000-00002C030000}"/>
    <cellStyle name="Millares 3 3 2 3 3 3" xfId="1895" xr:uid="{00000000-0005-0000-0000-00002D030000}"/>
    <cellStyle name="Millares 3 3 2 3 4" xfId="599" xr:uid="{00000000-0005-0000-0000-00002E030000}"/>
    <cellStyle name="Millares 3 3 2 3 4 2" xfId="1319" xr:uid="{00000000-0005-0000-0000-00002F030000}"/>
    <cellStyle name="Millares 3 3 2 3 4 2 2" xfId="2759" xr:uid="{00000000-0005-0000-0000-000030030000}"/>
    <cellStyle name="Millares 3 3 2 3 4 3" xfId="2039" xr:uid="{00000000-0005-0000-0000-000031030000}"/>
    <cellStyle name="Millares 3 3 2 3 5" xfId="743" xr:uid="{00000000-0005-0000-0000-000032030000}"/>
    <cellStyle name="Millares 3 3 2 3 5 2" xfId="1463" xr:uid="{00000000-0005-0000-0000-000033030000}"/>
    <cellStyle name="Millares 3 3 2 3 5 2 2" xfId="2903" xr:uid="{00000000-0005-0000-0000-000034030000}"/>
    <cellStyle name="Millares 3 3 2 3 5 3" xfId="2183" xr:uid="{00000000-0005-0000-0000-000035030000}"/>
    <cellStyle name="Millares 3 3 2 3 6" xfId="887" xr:uid="{00000000-0005-0000-0000-000036030000}"/>
    <cellStyle name="Millares 3 3 2 3 6 2" xfId="2327" xr:uid="{00000000-0005-0000-0000-000037030000}"/>
    <cellStyle name="Millares 3 3 2 3 7" xfId="1607" xr:uid="{00000000-0005-0000-0000-000038030000}"/>
    <cellStyle name="Millares 3 3 2 4" xfId="119" xr:uid="{00000000-0005-0000-0000-000039030000}"/>
    <cellStyle name="Millares 3 3 2 4 2" xfId="263" xr:uid="{00000000-0005-0000-0000-00003A030000}"/>
    <cellStyle name="Millares 3 3 2 4 2 2" xfId="983" xr:uid="{00000000-0005-0000-0000-00003B030000}"/>
    <cellStyle name="Millares 3 3 2 4 2 2 2" xfId="2423" xr:uid="{00000000-0005-0000-0000-00003C030000}"/>
    <cellStyle name="Millares 3 3 2 4 2 3" xfId="1703" xr:uid="{00000000-0005-0000-0000-00003D030000}"/>
    <cellStyle name="Millares 3 3 2 4 3" xfId="407" xr:uid="{00000000-0005-0000-0000-00003E030000}"/>
    <cellStyle name="Millares 3 3 2 4 3 2" xfId="1127" xr:uid="{00000000-0005-0000-0000-00003F030000}"/>
    <cellStyle name="Millares 3 3 2 4 3 2 2" xfId="2567" xr:uid="{00000000-0005-0000-0000-000040030000}"/>
    <cellStyle name="Millares 3 3 2 4 3 3" xfId="1847" xr:uid="{00000000-0005-0000-0000-000041030000}"/>
    <cellStyle name="Millares 3 3 2 4 4" xfId="551" xr:uid="{00000000-0005-0000-0000-000042030000}"/>
    <cellStyle name="Millares 3 3 2 4 4 2" xfId="1271" xr:uid="{00000000-0005-0000-0000-000043030000}"/>
    <cellStyle name="Millares 3 3 2 4 4 2 2" xfId="2711" xr:uid="{00000000-0005-0000-0000-000044030000}"/>
    <cellStyle name="Millares 3 3 2 4 4 3" xfId="1991" xr:uid="{00000000-0005-0000-0000-000045030000}"/>
    <cellStyle name="Millares 3 3 2 4 5" xfId="695" xr:uid="{00000000-0005-0000-0000-000046030000}"/>
    <cellStyle name="Millares 3 3 2 4 5 2" xfId="1415" xr:uid="{00000000-0005-0000-0000-000047030000}"/>
    <cellStyle name="Millares 3 3 2 4 5 2 2" xfId="2855" xr:uid="{00000000-0005-0000-0000-000048030000}"/>
    <cellStyle name="Millares 3 3 2 4 5 3" xfId="2135" xr:uid="{00000000-0005-0000-0000-000049030000}"/>
    <cellStyle name="Millares 3 3 2 4 6" xfId="839" xr:uid="{00000000-0005-0000-0000-00004A030000}"/>
    <cellStyle name="Millares 3 3 2 4 6 2" xfId="2279" xr:uid="{00000000-0005-0000-0000-00004B030000}"/>
    <cellStyle name="Millares 3 3 2 4 7" xfId="1559" xr:uid="{00000000-0005-0000-0000-00004C030000}"/>
    <cellStyle name="Millares 3 3 2 5" xfId="215" xr:uid="{00000000-0005-0000-0000-00004D030000}"/>
    <cellStyle name="Millares 3 3 2 5 2" xfId="935" xr:uid="{00000000-0005-0000-0000-00004E030000}"/>
    <cellStyle name="Millares 3 3 2 5 2 2" xfId="2375" xr:uid="{00000000-0005-0000-0000-00004F030000}"/>
    <cellStyle name="Millares 3 3 2 5 3" xfId="1655" xr:uid="{00000000-0005-0000-0000-000050030000}"/>
    <cellStyle name="Millares 3 3 2 6" xfId="359" xr:uid="{00000000-0005-0000-0000-000051030000}"/>
    <cellStyle name="Millares 3 3 2 6 2" xfId="1079" xr:uid="{00000000-0005-0000-0000-000052030000}"/>
    <cellStyle name="Millares 3 3 2 6 2 2" xfId="2519" xr:uid="{00000000-0005-0000-0000-000053030000}"/>
    <cellStyle name="Millares 3 3 2 6 3" xfId="1799" xr:uid="{00000000-0005-0000-0000-000054030000}"/>
    <cellStyle name="Millares 3 3 2 7" xfId="503" xr:uid="{00000000-0005-0000-0000-000055030000}"/>
    <cellStyle name="Millares 3 3 2 7 2" xfId="1223" xr:uid="{00000000-0005-0000-0000-000056030000}"/>
    <cellStyle name="Millares 3 3 2 7 2 2" xfId="2663" xr:uid="{00000000-0005-0000-0000-000057030000}"/>
    <cellStyle name="Millares 3 3 2 7 3" xfId="1943" xr:uid="{00000000-0005-0000-0000-000058030000}"/>
    <cellStyle name="Millares 3 3 2 8" xfId="647" xr:uid="{00000000-0005-0000-0000-000059030000}"/>
    <cellStyle name="Millares 3 3 2 8 2" xfId="1367" xr:uid="{00000000-0005-0000-0000-00005A030000}"/>
    <cellStyle name="Millares 3 3 2 8 2 2" xfId="2807" xr:uid="{00000000-0005-0000-0000-00005B030000}"/>
    <cellStyle name="Millares 3 3 2 8 3" xfId="2087" xr:uid="{00000000-0005-0000-0000-00005C030000}"/>
    <cellStyle name="Millares 3 3 2 9" xfId="791" xr:uid="{00000000-0005-0000-0000-00005D030000}"/>
    <cellStyle name="Millares 3 3 2 9 2" xfId="2231" xr:uid="{00000000-0005-0000-0000-00005E030000}"/>
    <cellStyle name="Millares 3 3 3" xfId="83" xr:uid="{00000000-0005-0000-0000-00005F030000}"/>
    <cellStyle name="Millares 3 3 3 2" xfId="179" xr:uid="{00000000-0005-0000-0000-000060030000}"/>
    <cellStyle name="Millares 3 3 3 2 2" xfId="323" xr:uid="{00000000-0005-0000-0000-000061030000}"/>
    <cellStyle name="Millares 3 3 3 2 2 2" xfId="1043" xr:uid="{00000000-0005-0000-0000-000062030000}"/>
    <cellStyle name="Millares 3 3 3 2 2 2 2" xfId="2483" xr:uid="{00000000-0005-0000-0000-000063030000}"/>
    <cellStyle name="Millares 3 3 3 2 2 3" xfId="1763" xr:uid="{00000000-0005-0000-0000-000064030000}"/>
    <cellStyle name="Millares 3 3 3 2 3" xfId="467" xr:uid="{00000000-0005-0000-0000-000065030000}"/>
    <cellStyle name="Millares 3 3 3 2 3 2" xfId="1187" xr:uid="{00000000-0005-0000-0000-000066030000}"/>
    <cellStyle name="Millares 3 3 3 2 3 2 2" xfId="2627" xr:uid="{00000000-0005-0000-0000-000067030000}"/>
    <cellStyle name="Millares 3 3 3 2 3 3" xfId="1907" xr:uid="{00000000-0005-0000-0000-000068030000}"/>
    <cellStyle name="Millares 3 3 3 2 4" xfId="611" xr:uid="{00000000-0005-0000-0000-000069030000}"/>
    <cellStyle name="Millares 3 3 3 2 4 2" xfId="1331" xr:uid="{00000000-0005-0000-0000-00006A030000}"/>
    <cellStyle name="Millares 3 3 3 2 4 2 2" xfId="2771" xr:uid="{00000000-0005-0000-0000-00006B030000}"/>
    <cellStyle name="Millares 3 3 3 2 4 3" xfId="2051" xr:uid="{00000000-0005-0000-0000-00006C030000}"/>
    <cellStyle name="Millares 3 3 3 2 5" xfId="755" xr:uid="{00000000-0005-0000-0000-00006D030000}"/>
    <cellStyle name="Millares 3 3 3 2 5 2" xfId="1475" xr:uid="{00000000-0005-0000-0000-00006E030000}"/>
    <cellStyle name="Millares 3 3 3 2 5 2 2" xfId="2915" xr:uid="{00000000-0005-0000-0000-00006F030000}"/>
    <cellStyle name="Millares 3 3 3 2 5 3" xfId="2195" xr:uid="{00000000-0005-0000-0000-000070030000}"/>
    <cellStyle name="Millares 3 3 3 2 6" xfId="899" xr:uid="{00000000-0005-0000-0000-000071030000}"/>
    <cellStyle name="Millares 3 3 3 2 6 2" xfId="2339" xr:uid="{00000000-0005-0000-0000-000072030000}"/>
    <cellStyle name="Millares 3 3 3 2 7" xfId="1619" xr:uid="{00000000-0005-0000-0000-000073030000}"/>
    <cellStyle name="Millares 3 3 3 3" xfId="131" xr:uid="{00000000-0005-0000-0000-000074030000}"/>
    <cellStyle name="Millares 3 3 3 3 2" xfId="275" xr:uid="{00000000-0005-0000-0000-000075030000}"/>
    <cellStyle name="Millares 3 3 3 3 2 2" xfId="995" xr:uid="{00000000-0005-0000-0000-000076030000}"/>
    <cellStyle name="Millares 3 3 3 3 2 2 2" xfId="2435" xr:uid="{00000000-0005-0000-0000-000077030000}"/>
    <cellStyle name="Millares 3 3 3 3 2 3" xfId="1715" xr:uid="{00000000-0005-0000-0000-000078030000}"/>
    <cellStyle name="Millares 3 3 3 3 3" xfId="419" xr:uid="{00000000-0005-0000-0000-000079030000}"/>
    <cellStyle name="Millares 3 3 3 3 3 2" xfId="1139" xr:uid="{00000000-0005-0000-0000-00007A030000}"/>
    <cellStyle name="Millares 3 3 3 3 3 2 2" xfId="2579" xr:uid="{00000000-0005-0000-0000-00007B030000}"/>
    <cellStyle name="Millares 3 3 3 3 3 3" xfId="1859" xr:uid="{00000000-0005-0000-0000-00007C030000}"/>
    <cellStyle name="Millares 3 3 3 3 4" xfId="563" xr:uid="{00000000-0005-0000-0000-00007D030000}"/>
    <cellStyle name="Millares 3 3 3 3 4 2" xfId="1283" xr:uid="{00000000-0005-0000-0000-00007E030000}"/>
    <cellStyle name="Millares 3 3 3 3 4 2 2" xfId="2723" xr:uid="{00000000-0005-0000-0000-00007F030000}"/>
    <cellStyle name="Millares 3 3 3 3 4 3" xfId="2003" xr:uid="{00000000-0005-0000-0000-000080030000}"/>
    <cellStyle name="Millares 3 3 3 3 5" xfId="707" xr:uid="{00000000-0005-0000-0000-000081030000}"/>
    <cellStyle name="Millares 3 3 3 3 5 2" xfId="1427" xr:uid="{00000000-0005-0000-0000-000082030000}"/>
    <cellStyle name="Millares 3 3 3 3 5 2 2" xfId="2867" xr:uid="{00000000-0005-0000-0000-000083030000}"/>
    <cellStyle name="Millares 3 3 3 3 5 3" xfId="2147" xr:uid="{00000000-0005-0000-0000-000084030000}"/>
    <cellStyle name="Millares 3 3 3 3 6" xfId="851" xr:uid="{00000000-0005-0000-0000-000085030000}"/>
    <cellStyle name="Millares 3 3 3 3 6 2" xfId="2291" xr:uid="{00000000-0005-0000-0000-000086030000}"/>
    <cellStyle name="Millares 3 3 3 3 7" xfId="1571" xr:uid="{00000000-0005-0000-0000-000087030000}"/>
    <cellStyle name="Millares 3 3 3 4" xfId="227" xr:uid="{00000000-0005-0000-0000-000088030000}"/>
    <cellStyle name="Millares 3 3 3 4 2" xfId="947" xr:uid="{00000000-0005-0000-0000-000089030000}"/>
    <cellStyle name="Millares 3 3 3 4 2 2" xfId="2387" xr:uid="{00000000-0005-0000-0000-00008A030000}"/>
    <cellStyle name="Millares 3 3 3 4 3" xfId="1667" xr:uid="{00000000-0005-0000-0000-00008B030000}"/>
    <cellStyle name="Millares 3 3 3 5" xfId="371" xr:uid="{00000000-0005-0000-0000-00008C030000}"/>
    <cellStyle name="Millares 3 3 3 5 2" xfId="1091" xr:uid="{00000000-0005-0000-0000-00008D030000}"/>
    <cellStyle name="Millares 3 3 3 5 2 2" xfId="2531" xr:uid="{00000000-0005-0000-0000-00008E030000}"/>
    <cellStyle name="Millares 3 3 3 5 3" xfId="1811" xr:uid="{00000000-0005-0000-0000-00008F030000}"/>
    <cellStyle name="Millares 3 3 3 6" xfId="515" xr:uid="{00000000-0005-0000-0000-000090030000}"/>
    <cellStyle name="Millares 3 3 3 6 2" xfId="1235" xr:uid="{00000000-0005-0000-0000-000091030000}"/>
    <cellStyle name="Millares 3 3 3 6 2 2" xfId="2675" xr:uid="{00000000-0005-0000-0000-000092030000}"/>
    <cellStyle name="Millares 3 3 3 6 3" xfId="1955" xr:uid="{00000000-0005-0000-0000-000093030000}"/>
    <cellStyle name="Millares 3 3 3 7" xfId="659" xr:uid="{00000000-0005-0000-0000-000094030000}"/>
    <cellStyle name="Millares 3 3 3 7 2" xfId="1379" xr:uid="{00000000-0005-0000-0000-000095030000}"/>
    <cellStyle name="Millares 3 3 3 7 2 2" xfId="2819" xr:uid="{00000000-0005-0000-0000-000096030000}"/>
    <cellStyle name="Millares 3 3 3 7 3" xfId="2099" xr:uid="{00000000-0005-0000-0000-000097030000}"/>
    <cellStyle name="Millares 3 3 3 8" xfId="803" xr:uid="{00000000-0005-0000-0000-000098030000}"/>
    <cellStyle name="Millares 3 3 3 8 2" xfId="2243" xr:uid="{00000000-0005-0000-0000-000099030000}"/>
    <cellStyle name="Millares 3 3 3 9" xfId="1523" xr:uid="{00000000-0005-0000-0000-00009A030000}"/>
    <cellStyle name="Millares 3 3 4" xfId="155" xr:uid="{00000000-0005-0000-0000-00009B030000}"/>
    <cellStyle name="Millares 3 3 4 2" xfId="299" xr:uid="{00000000-0005-0000-0000-00009C030000}"/>
    <cellStyle name="Millares 3 3 4 2 2" xfId="1019" xr:uid="{00000000-0005-0000-0000-00009D030000}"/>
    <cellStyle name="Millares 3 3 4 2 2 2" xfId="2459" xr:uid="{00000000-0005-0000-0000-00009E030000}"/>
    <cellStyle name="Millares 3 3 4 2 3" xfId="1739" xr:uid="{00000000-0005-0000-0000-00009F030000}"/>
    <cellStyle name="Millares 3 3 4 3" xfId="443" xr:uid="{00000000-0005-0000-0000-0000A0030000}"/>
    <cellStyle name="Millares 3 3 4 3 2" xfId="1163" xr:uid="{00000000-0005-0000-0000-0000A1030000}"/>
    <cellStyle name="Millares 3 3 4 3 2 2" xfId="2603" xr:uid="{00000000-0005-0000-0000-0000A2030000}"/>
    <cellStyle name="Millares 3 3 4 3 3" xfId="1883" xr:uid="{00000000-0005-0000-0000-0000A3030000}"/>
    <cellStyle name="Millares 3 3 4 4" xfId="587" xr:uid="{00000000-0005-0000-0000-0000A4030000}"/>
    <cellStyle name="Millares 3 3 4 4 2" xfId="1307" xr:uid="{00000000-0005-0000-0000-0000A5030000}"/>
    <cellStyle name="Millares 3 3 4 4 2 2" xfId="2747" xr:uid="{00000000-0005-0000-0000-0000A6030000}"/>
    <cellStyle name="Millares 3 3 4 4 3" xfId="2027" xr:uid="{00000000-0005-0000-0000-0000A7030000}"/>
    <cellStyle name="Millares 3 3 4 5" xfId="731" xr:uid="{00000000-0005-0000-0000-0000A8030000}"/>
    <cellStyle name="Millares 3 3 4 5 2" xfId="1451" xr:uid="{00000000-0005-0000-0000-0000A9030000}"/>
    <cellStyle name="Millares 3 3 4 5 2 2" xfId="2891" xr:uid="{00000000-0005-0000-0000-0000AA030000}"/>
    <cellStyle name="Millares 3 3 4 5 3" xfId="2171" xr:uid="{00000000-0005-0000-0000-0000AB030000}"/>
    <cellStyle name="Millares 3 3 4 6" xfId="875" xr:uid="{00000000-0005-0000-0000-0000AC030000}"/>
    <cellStyle name="Millares 3 3 4 6 2" xfId="2315" xr:uid="{00000000-0005-0000-0000-0000AD030000}"/>
    <cellStyle name="Millares 3 3 4 7" xfId="1595" xr:uid="{00000000-0005-0000-0000-0000AE030000}"/>
    <cellStyle name="Millares 3 3 5" xfId="107" xr:uid="{00000000-0005-0000-0000-0000AF030000}"/>
    <cellStyle name="Millares 3 3 5 2" xfId="251" xr:uid="{00000000-0005-0000-0000-0000B0030000}"/>
    <cellStyle name="Millares 3 3 5 2 2" xfId="971" xr:uid="{00000000-0005-0000-0000-0000B1030000}"/>
    <cellStyle name="Millares 3 3 5 2 2 2" xfId="2411" xr:uid="{00000000-0005-0000-0000-0000B2030000}"/>
    <cellStyle name="Millares 3 3 5 2 3" xfId="1691" xr:uid="{00000000-0005-0000-0000-0000B3030000}"/>
    <cellStyle name="Millares 3 3 5 3" xfId="395" xr:uid="{00000000-0005-0000-0000-0000B4030000}"/>
    <cellStyle name="Millares 3 3 5 3 2" xfId="1115" xr:uid="{00000000-0005-0000-0000-0000B5030000}"/>
    <cellStyle name="Millares 3 3 5 3 2 2" xfId="2555" xr:uid="{00000000-0005-0000-0000-0000B6030000}"/>
    <cellStyle name="Millares 3 3 5 3 3" xfId="1835" xr:uid="{00000000-0005-0000-0000-0000B7030000}"/>
    <cellStyle name="Millares 3 3 5 4" xfId="539" xr:uid="{00000000-0005-0000-0000-0000B8030000}"/>
    <cellStyle name="Millares 3 3 5 4 2" xfId="1259" xr:uid="{00000000-0005-0000-0000-0000B9030000}"/>
    <cellStyle name="Millares 3 3 5 4 2 2" xfId="2699" xr:uid="{00000000-0005-0000-0000-0000BA030000}"/>
    <cellStyle name="Millares 3 3 5 4 3" xfId="1979" xr:uid="{00000000-0005-0000-0000-0000BB030000}"/>
    <cellStyle name="Millares 3 3 5 5" xfId="683" xr:uid="{00000000-0005-0000-0000-0000BC030000}"/>
    <cellStyle name="Millares 3 3 5 5 2" xfId="1403" xr:uid="{00000000-0005-0000-0000-0000BD030000}"/>
    <cellStyle name="Millares 3 3 5 5 2 2" xfId="2843" xr:uid="{00000000-0005-0000-0000-0000BE030000}"/>
    <cellStyle name="Millares 3 3 5 5 3" xfId="2123" xr:uid="{00000000-0005-0000-0000-0000BF030000}"/>
    <cellStyle name="Millares 3 3 5 6" xfId="827" xr:uid="{00000000-0005-0000-0000-0000C0030000}"/>
    <cellStyle name="Millares 3 3 5 6 2" xfId="2267" xr:uid="{00000000-0005-0000-0000-0000C1030000}"/>
    <cellStyle name="Millares 3 3 5 7" xfId="1547" xr:uid="{00000000-0005-0000-0000-0000C2030000}"/>
    <cellStyle name="Millares 3 3 6" xfId="203" xr:uid="{00000000-0005-0000-0000-0000C3030000}"/>
    <cellStyle name="Millares 3 3 6 2" xfId="923" xr:uid="{00000000-0005-0000-0000-0000C4030000}"/>
    <cellStyle name="Millares 3 3 6 2 2" xfId="2363" xr:uid="{00000000-0005-0000-0000-0000C5030000}"/>
    <cellStyle name="Millares 3 3 6 3" xfId="1643" xr:uid="{00000000-0005-0000-0000-0000C6030000}"/>
    <cellStyle name="Millares 3 3 7" xfId="347" xr:uid="{00000000-0005-0000-0000-0000C7030000}"/>
    <cellStyle name="Millares 3 3 7 2" xfId="1067" xr:uid="{00000000-0005-0000-0000-0000C8030000}"/>
    <cellStyle name="Millares 3 3 7 2 2" xfId="2507" xr:uid="{00000000-0005-0000-0000-0000C9030000}"/>
    <cellStyle name="Millares 3 3 7 3" xfId="1787" xr:uid="{00000000-0005-0000-0000-0000CA030000}"/>
    <cellStyle name="Millares 3 3 8" xfId="491" xr:uid="{00000000-0005-0000-0000-0000CB030000}"/>
    <cellStyle name="Millares 3 3 8 2" xfId="1211" xr:uid="{00000000-0005-0000-0000-0000CC030000}"/>
    <cellStyle name="Millares 3 3 8 2 2" xfId="2651" xr:uid="{00000000-0005-0000-0000-0000CD030000}"/>
    <cellStyle name="Millares 3 3 8 3" xfId="1931" xr:uid="{00000000-0005-0000-0000-0000CE030000}"/>
    <cellStyle name="Millares 3 3 9" xfId="635" xr:uid="{00000000-0005-0000-0000-0000CF030000}"/>
    <cellStyle name="Millares 3 3 9 2" xfId="1355" xr:uid="{00000000-0005-0000-0000-0000D0030000}"/>
    <cellStyle name="Millares 3 3 9 2 2" xfId="2795" xr:uid="{00000000-0005-0000-0000-0000D1030000}"/>
    <cellStyle name="Millares 3 3 9 3" xfId="2075" xr:uid="{00000000-0005-0000-0000-0000D2030000}"/>
    <cellStyle name="Millares 3 4" xfId="62" xr:uid="{00000000-0005-0000-0000-0000D3030000}"/>
    <cellStyle name="Millares 3 4 10" xfId="783" xr:uid="{00000000-0005-0000-0000-0000D4030000}"/>
    <cellStyle name="Millares 3 4 10 2" xfId="2223" xr:uid="{00000000-0005-0000-0000-0000D5030000}"/>
    <cellStyle name="Millares 3 4 11" xfId="1503" xr:uid="{00000000-0005-0000-0000-0000D6030000}"/>
    <cellStyle name="Millares 3 4 2" xfId="74" xr:uid="{00000000-0005-0000-0000-0000D7030000}"/>
    <cellStyle name="Millares 3 4 2 10" xfId="1515" xr:uid="{00000000-0005-0000-0000-0000D8030000}"/>
    <cellStyle name="Millares 3 4 2 2" xfId="99" xr:uid="{00000000-0005-0000-0000-0000D9030000}"/>
    <cellStyle name="Millares 3 4 2 2 2" xfId="195" xr:uid="{00000000-0005-0000-0000-0000DA030000}"/>
    <cellStyle name="Millares 3 4 2 2 2 2" xfId="339" xr:uid="{00000000-0005-0000-0000-0000DB030000}"/>
    <cellStyle name="Millares 3 4 2 2 2 2 2" xfId="1059" xr:uid="{00000000-0005-0000-0000-0000DC030000}"/>
    <cellStyle name="Millares 3 4 2 2 2 2 2 2" xfId="2499" xr:uid="{00000000-0005-0000-0000-0000DD030000}"/>
    <cellStyle name="Millares 3 4 2 2 2 2 3" xfId="1779" xr:uid="{00000000-0005-0000-0000-0000DE030000}"/>
    <cellStyle name="Millares 3 4 2 2 2 3" xfId="483" xr:uid="{00000000-0005-0000-0000-0000DF030000}"/>
    <cellStyle name="Millares 3 4 2 2 2 3 2" xfId="1203" xr:uid="{00000000-0005-0000-0000-0000E0030000}"/>
    <cellStyle name="Millares 3 4 2 2 2 3 2 2" xfId="2643" xr:uid="{00000000-0005-0000-0000-0000E1030000}"/>
    <cellStyle name="Millares 3 4 2 2 2 3 3" xfId="1923" xr:uid="{00000000-0005-0000-0000-0000E2030000}"/>
    <cellStyle name="Millares 3 4 2 2 2 4" xfId="627" xr:uid="{00000000-0005-0000-0000-0000E3030000}"/>
    <cellStyle name="Millares 3 4 2 2 2 4 2" xfId="1347" xr:uid="{00000000-0005-0000-0000-0000E4030000}"/>
    <cellStyle name="Millares 3 4 2 2 2 4 2 2" xfId="2787" xr:uid="{00000000-0005-0000-0000-0000E5030000}"/>
    <cellStyle name="Millares 3 4 2 2 2 4 3" xfId="2067" xr:uid="{00000000-0005-0000-0000-0000E6030000}"/>
    <cellStyle name="Millares 3 4 2 2 2 5" xfId="771" xr:uid="{00000000-0005-0000-0000-0000E7030000}"/>
    <cellStyle name="Millares 3 4 2 2 2 5 2" xfId="1491" xr:uid="{00000000-0005-0000-0000-0000E8030000}"/>
    <cellStyle name="Millares 3 4 2 2 2 5 2 2" xfId="2931" xr:uid="{00000000-0005-0000-0000-0000E9030000}"/>
    <cellStyle name="Millares 3 4 2 2 2 5 3" xfId="2211" xr:uid="{00000000-0005-0000-0000-0000EA030000}"/>
    <cellStyle name="Millares 3 4 2 2 2 6" xfId="915" xr:uid="{00000000-0005-0000-0000-0000EB030000}"/>
    <cellStyle name="Millares 3 4 2 2 2 6 2" xfId="2355" xr:uid="{00000000-0005-0000-0000-0000EC030000}"/>
    <cellStyle name="Millares 3 4 2 2 2 7" xfId="1635" xr:uid="{00000000-0005-0000-0000-0000ED030000}"/>
    <cellStyle name="Millares 3 4 2 2 3" xfId="147" xr:uid="{00000000-0005-0000-0000-0000EE030000}"/>
    <cellStyle name="Millares 3 4 2 2 3 2" xfId="291" xr:uid="{00000000-0005-0000-0000-0000EF030000}"/>
    <cellStyle name="Millares 3 4 2 2 3 2 2" xfId="1011" xr:uid="{00000000-0005-0000-0000-0000F0030000}"/>
    <cellStyle name="Millares 3 4 2 2 3 2 2 2" xfId="2451" xr:uid="{00000000-0005-0000-0000-0000F1030000}"/>
    <cellStyle name="Millares 3 4 2 2 3 2 3" xfId="1731" xr:uid="{00000000-0005-0000-0000-0000F2030000}"/>
    <cellStyle name="Millares 3 4 2 2 3 3" xfId="435" xr:uid="{00000000-0005-0000-0000-0000F3030000}"/>
    <cellStyle name="Millares 3 4 2 2 3 3 2" xfId="1155" xr:uid="{00000000-0005-0000-0000-0000F4030000}"/>
    <cellStyle name="Millares 3 4 2 2 3 3 2 2" xfId="2595" xr:uid="{00000000-0005-0000-0000-0000F5030000}"/>
    <cellStyle name="Millares 3 4 2 2 3 3 3" xfId="1875" xr:uid="{00000000-0005-0000-0000-0000F6030000}"/>
    <cellStyle name="Millares 3 4 2 2 3 4" xfId="579" xr:uid="{00000000-0005-0000-0000-0000F7030000}"/>
    <cellStyle name="Millares 3 4 2 2 3 4 2" xfId="1299" xr:uid="{00000000-0005-0000-0000-0000F8030000}"/>
    <cellStyle name="Millares 3 4 2 2 3 4 2 2" xfId="2739" xr:uid="{00000000-0005-0000-0000-0000F9030000}"/>
    <cellStyle name="Millares 3 4 2 2 3 4 3" xfId="2019" xr:uid="{00000000-0005-0000-0000-0000FA030000}"/>
    <cellStyle name="Millares 3 4 2 2 3 5" xfId="723" xr:uid="{00000000-0005-0000-0000-0000FB030000}"/>
    <cellStyle name="Millares 3 4 2 2 3 5 2" xfId="1443" xr:uid="{00000000-0005-0000-0000-0000FC030000}"/>
    <cellStyle name="Millares 3 4 2 2 3 5 2 2" xfId="2883" xr:uid="{00000000-0005-0000-0000-0000FD030000}"/>
    <cellStyle name="Millares 3 4 2 2 3 5 3" xfId="2163" xr:uid="{00000000-0005-0000-0000-0000FE030000}"/>
    <cellStyle name="Millares 3 4 2 2 3 6" xfId="867" xr:uid="{00000000-0005-0000-0000-0000FF030000}"/>
    <cellStyle name="Millares 3 4 2 2 3 6 2" xfId="2307" xr:uid="{00000000-0005-0000-0000-000000040000}"/>
    <cellStyle name="Millares 3 4 2 2 3 7" xfId="1587" xr:uid="{00000000-0005-0000-0000-000001040000}"/>
    <cellStyle name="Millares 3 4 2 2 4" xfId="243" xr:uid="{00000000-0005-0000-0000-000002040000}"/>
    <cellStyle name="Millares 3 4 2 2 4 2" xfId="963" xr:uid="{00000000-0005-0000-0000-000003040000}"/>
    <cellStyle name="Millares 3 4 2 2 4 2 2" xfId="2403" xr:uid="{00000000-0005-0000-0000-000004040000}"/>
    <cellStyle name="Millares 3 4 2 2 4 3" xfId="1683" xr:uid="{00000000-0005-0000-0000-000005040000}"/>
    <cellStyle name="Millares 3 4 2 2 5" xfId="387" xr:uid="{00000000-0005-0000-0000-000006040000}"/>
    <cellStyle name="Millares 3 4 2 2 5 2" xfId="1107" xr:uid="{00000000-0005-0000-0000-000007040000}"/>
    <cellStyle name="Millares 3 4 2 2 5 2 2" xfId="2547" xr:uid="{00000000-0005-0000-0000-000008040000}"/>
    <cellStyle name="Millares 3 4 2 2 5 3" xfId="1827" xr:uid="{00000000-0005-0000-0000-000009040000}"/>
    <cellStyle name="Millares 3 4 2 2 6" xfId="531" xr:uid="{00000000-0005-0000-0000-00000A040000}"/>
    <cellStyle name="Millares 3 4 2 2 6 2" xfId="1251" xr:uid="{00000000-0005-0000-0000-00000B040000}"/>
    <cellStyle name="Millares 3 4 2 2 6 2 2" xfId="2691" xr:uid="{00000000-0005-0000-0000-00000C040000}"/>
    <cellStyle name="Millares 3 4 2 2 6 3" xfId="1971" xr:uid="{00000000-0005-0000-0000-00000D040000}"/>
    <cellStyle name="Millares 3 4 2 2 7" xfId="675" xr:uid="{00000000-0005-0000-0000-00000E040000}"/>
    <cellStyle name="Millares 3 4 2 2 7 2" xfId="1395" xr:uid="{00000000-0005-0000-0000-00000F040000}"/>
    <cellStyle name="Millares 3 4 2 2 7 2 2" xfId="2835" xr:uid="{00000000-0005-0000-0000-000010040000}"/>
    <cellStyle name="Millares 3 4 2 2 7 3" xfId="2115" xr:uid="{00000000-0005-0000-0000-000011040000}"/>
    <cellStyle name="Millares 3 4 2 2 8" xfId="819" xr:uid="{00000000-0005-0000-0000-000012040000}"/>
    <cellStyle name="Millares 3 4 2 2 8 2" xfId="2259" xr:uid="{00000000-0005-0000-0000-000013040000}"/>
    <cellStyle name="Millares 3 4 2 2 9" xfId="1539" xr:uid="{00000000-0005-0000-0000-000014040000}"/>
    <cellStyle name="Millares 3 4 2 3" xfId="171" xr:uid="{00000000-0005-0000-0000-000015040000}"/>
    <cellStyle name="Millares 3 4 2 3 2" xfId="315" xr:uid="{00000000-0005-0000-0000-000016040000}"/>
    <cellStyle name="Millares 3 4 2 3 2 2" xfId="1035" xr:uid="{00000000-0005-0000-0000-000017040000}"/>
    <cellStyle name="Millares 3 4 2 3 2 2 2" xfId="2475" xr:uid="{00000000-0005-0000-0000-000018040000}"/>
    <cellStyle name="Millares 3 4 2 3 2 3" xfId="1755" xr:uid="{00000000-0005-0000-0000-000019040000}"/>
    <cellStyle name="Millares 3 4 2 3 3" xfId="459" xr:uid="{00000000-0005-0000-0000-00001A040000}"/>
    <cellStyle name="Millares 3 4 2 3 3 2" xfId="1179" xr:uid="{00000000-0005-0000-0000-00001B040000}"/>
    <cellStyle name="Millares 3 4 2 3 3 2 2" xfId="2619" xr:uid="{00000000-0005-0000-0000-00001C040000}"/>
    <cellStyle name="Millares 3 4 2 3 3 3" xfId="1899" xr:uid="{00000000-0005-0000-0000-00001D040000}"/>
    <cellStyle name="Millares 3 4 2 3 4" xfId="603" xr:uid="{00000000-0005-0000-0000-00001E040000}"/>
    <cellStyle name="Millares 3 4 2 3 4 2" xfId="1323" xr:uid="{00000000-0005-0000-0000-00001F040000}"/>
    <cellStyle name="Millares 3 4 2 3 4 2 2" xfId="2763" xr:uid="{00000000-0005-0000-0000-000020040000}"/>
    <cellStyle name="Millares 3 4 2 3 4 3" xfId="2043" xr:uid="{00000000-0005-0000-0000-000021040000}"/>
    <cellStyle name="Millares 3 4 2 3 5" xfId="747" xr:uid="{00000000-0005-0000-0000-000022040000}"/>
    <cellStyle name="Millares 3 4 2 3 5 2" xfId="1467" xr:uid="{00000000-0005-0000-0000-000023040000}"/>
    <cellStyle name="Millares 3 4 2 3 5 2 2" xfId="2907" xr:uid="{00000000-0005-0000-0000-000024040000}"/>
    <cellStyle name="Millares 3 4 2 3 5 3" xfId="2187" xr:uid="{00000000-0005-0000-0000-000025040000}"/>
    <cellStyle name="Millares 3 4 2 3 6" xfId="891" xr:uid="{00000000-0005-0000-0000-000026040000}"/>
    <cellStyle name="Millares 3 4 2 3 6 2" xfId="2331" xr:uid="{00000000-0005-0000-0000-000027040000}"/>
    <cellStyle name="Millares 3 4 2 3 7" xfId="1611" xr:uid="{00000000-0005-0000-0000-000028040000}"/>
    <cellStyle name="Millares 3 4 2 4" xfId="123" xr:uid="{00000000-0005-0000-0000-000029040000}"/>
    <cellStyle name="Millares 3 4 2 4 2" xfId="267" xr:uid="{00000000-0005-0000-0000-00002A040000}"/>
    <cellStyle name="Millares 3 4 2 4 2 2" xfId="987" xr:uid="{00000000-0005-0000-0000-00002B040000}"/>
    <cellStyle name="Millares 3 4 2 4 2 2 2" xfId="2427" xr:uid="{00000000-0005-0000-0000-00002C040000}"/>
    <cellStyle name="Millares 3 4 2 4 2 3" xfId="1707" xr:uid="{00000000-0005-0000-0000-00002D040000}"/>
    <cellStyle name="Millares 3 4 2 4 3" xfId="411" xr:uid="{00000000-0005-0000-0000-00002E040000}"/>
    <cellStyle name="Millares 3 4 2 4 3 2" xfId="1131" xr:uid="{00000000-0005-0000-0000-00002F040000}"/>
    <cellStyle name="Millares 3 4 2 4 3 2 2" xfId="2571" xr:uid="{00000000-0005-0000-0000-000030040000}"/>
    <cellStyle name="Millares 3 4 2 4 3 3" xfId="1851" xr:uid="{00000000-0005-0000-0000-000031040000}"/>
    <cellStyle name="Millares 3 4 2 4 4" xfId="555" xr:uid="{00000000-0005-0000-0000-000032040000}"/>
    <cellStyle name="Millares 3 4 2 4 4 2" xfId="1275" xr:uid="{00000000-0005-0000-0000-000033040000}"/>
    <cellStyle name="Millares 3 4 2 4 4 2 2" xfId="2715" xr:uid="{00000000-0005-0000-0000-000034040000}"/>
    <cellStyle name="Millares 3 4 2 4 4 3" xfId="1995" xr:uid="{00000000-0005-0000-0000-000035040000}"/>
    <cellStyle name="Millares 3 4 2 4 5" xfId="699" xr:uid="{00000000-0005-0000-0000-000036040000}"/>
    <cellStyle name="Millares 3 4 2 4 5 2" xfId="1419" xr:uid="{00000000-0005-0000-0000-000037040000}"/>
    <cellStyle name="Millares 3 4 2 4 5 2 2" xfId="2859" xr:uid="{00000000-0005-0000-0000-000038040000}"/>
    <cellStyle name="Millares 3 4 2 4 5 3" xfId="2139" xr:uid="{00000000-0005-0000-0000-000039040000}"/>
    <cellStyle name="Millares 3 4 2 4 6" xfId="843" xr:uid="{00000000-0005-0000-0000-00003A040000}"/>
    <cellStyle name="Millares 3 4 2 4 6 2" xfId="2283" xr:uid="{00000000-0005-0000-0000-00003B040000}"/>
    <cellStyle name="Millares 3 4 2 4 7" xfId="1563" xr:uid="{00000000-0005-0000-0000-00003C040000}"/>
    <cellStyle name="Millares 3 4 2 5" xfId="219" xr:uid="{00000000-0005-0000-0000-00003D040000}"/>
    <cellStyle name="Millares 3 4 2 5 2" xfId="939" xr:uid="{00000000-0005-0000-0000-00003E040000}"/>
    <cellStyle name="Millares 3 4 2 5 2 2" xfId="2379" xr:uid="{00000000-0005-0000-0000-00003F040000}"/>
    <cellStyle name="Millares 3 4 2 5 3" xfId="1659" xr:uid="{00000000-0005-0000-0000-000040040000}"/>
    <cellStyle name="Millares 3 4 2 6" xfId="363" xr:uid="{00000000-0005-0000-0000-000041040000}"/>
    <cellStyle name="Millares 3 4 2 6 2" xfId="1083" xr:uid="{00000000-0005-0000-0000-000042040000}"/>
    <cellStyle name="Millares 3 4 2 6 2 2" xfId="2523" xr:uid="{00000000-0005-0000-0000-000043040000}"/>
    <cellStyle name="Millares 3 4 2 6 3" xfId="1803" xr:uid="{00000000-0005-0000-0000-000044040000}"/>
    <cellStyle name="Millares 3 4 2 7" xfId="507" xr:uid="{00000000-0005-0000-0000-000045040000}"/>
    <cellStyle name="Millares 3 4 2 7 2" xfId="1227" xr:uid="{00000000-0005-0000-0000-000046040000}"/>
    <cellStyle name="Millares 3 4 2 7 2 2" xfId="2667" xr:uid="{00000000-0005-0000-0000-000047040000}"/>
    <cellStyle name="Millares 3 4 2 7 3" xfId="1947" xr:uid="{00000000-0005-0000-0000-000048040000}"/>
    <cellStyle name="Millares 3 4 2 8" xfId="651" xr:uid="{00000000-0005-0000-0000-000049040000}"/>
    <cellStyle name="Millares 3 4 2 8 2" xfId="1371" xr:uid="{00000000-0005-0000-0000-00004A040000}"/>
    <cellStyle name="Millares 3 4 2 8 2 2" xfId="2811" xr:uid="{00000000-0005-0000-0000-00004B040000}"/>
    <cellStyle name="Millares 3 4 2 8 3" xfId="2091" xr:uid="{00000000-0005-0000-0000-00004C040000}"/>
    <cellStyle name="Millares 3 4 2 9" xfId="795" xr:uid="{00000000-0005-0000-0000-00004D040000}"/>
    <cellStyle name="Millares 3 4 2 9 2" xfId="2235" xr:uid="{00000000-0005-0000-0000-00004E040000}"/>
    <cellStyle name="Millares 3 4 3" xfId="87" xr:uid="{00000000-0005-0000-0000-00004F040000}"/>
    <cellStyle name="Millares 3 4 3 2" xfId="183" xr:uid="{00000000-0005-0000-0000-000050040000}"/>
    <cellStyle name="Millares 3 4 3 2 2" xfId="327" xr:uid="{00000000-0005-0000-0000-000051040000}"/>
    <cellStyle name="Millares 3 4 3 2 2 2" xfId="1047" xr:uid="{00000000-0005-0000-0000-000052040000}"/>
    <cellStyle name="Millares 3 4 3 2 2 2 2" xfId="2487" xr:uid="{00000000-0005-0000-0000-000053040000}"/>
    <cellStyle name="Millares 3 4 3 2 2 3" xfId="1767" xr:uid="{00000000-0005-0000-0000-000054040000}"/>
    <cellStyle name="Millares 3 4 3 2 3" xfId="471" xr:uid="{00000000-0005-0000-0000-000055040000}"/>
    <cellStyle name="Millares 3 4 3 2 3 2" xfId="1191" xr:uid="{00000000-0005-0000-0000-000056040000}"/>
    <cellStyle name="Millares 3 4 3 2 3 2 2" xfId="2631" xr:uid="{00000000-0005-0000-0000-000057040000}"/>
    <cellStyle name="Millares 3 4 3 2 3 3" xfId="1911" xr:uid="{00000000-0005-0000-0000-000058040000}"/>
    <cellStyle name="Millares 3 4 3 2 4" xfId="615" xr:uid="{00000000-0005-0000-0000-000059040000}"/>
    <cellStyle name="Millares 3 4 3 2 4 2" xfId="1335" xr:uid="{00000000-0005-0000-0000-00005A040000}"/>
    <cellStyle name="Millares 3 4 3 2 4 2 2" xfId="2775" xr:uid="{00000000-0005-0000-0000-00005B040000}"/>
    <cellStyle name="Millares 3 4 3 2 4 3" xfId="2055" xr:uid="{00000000-0005-0000-0000-00005C040000}"/>
    <cellStyle name="Millares 3 4 3 2 5" xfId="759" xr:uid="{00000000-0005-0000-0000-00005D040000}"/>
    <cellStyle name="Millares 3 4 3 2 5 2" xfId="1479" xr:uid="{00000000-0005-0000-0000-00005E040000}"/>
    <cellStyle name="Millares 3 4 3 2 5 2 2" xfId="2919" xr:uid="{00000000-0005-0000-0000-00005F040000}"/>
    <cellStyle name="Millares 3 4 3 2 5 3" xfId="2199" xr:uid="{00000000-0005-0000-0000-000060040000}"/>
    <cellStyle name="Millares 3 4 3 2 6" xfId="903" xr:uid="{00000000-0005-0000-0000-000061040000}"/>
    <cellStyle name="Millares 3 4 3 2 6 2" xfId="2343" xr:uid="{00000000-0005-0000-0000-000062040000}"/>
    <cellStyle name="Millares 3 4 3 2 7" xfId="1623" xr:uid="{00000000-0005-0000-0000-000063040000}"/>
    <cellStyle name="Millares 3 4 3 3" xfId="135" xr:uid="{00000000-0005-0000-0000-000064040000}"/>
    <cellStyle name="Millares 3 4 3 3 2" xfId="279" xr:uid="{00000000-0005-0000-0000-000065040000}"/>
    <cellStyle name="Millares 3 4 3 3 2 2" xfId="999" xr:uid="{00000000-0005-0000-0000-000066040000}"/>
    <cellStyle name="Millares 3 4 3 3 2 2 2" xfId="2439" xr:uid="{00000000-0005-0000-0000-000067040000}"/>
    <cellStyle name="Millares 3 4 3 3 2 3" xfId="1719" xr:uid="{00000000-0005-0000-0000-000068040000}"/>
    <cellStyle name="Millares 3 4 3 3 3" xfId="423" xr:uid="{00000000-0005-0000-0000-000069040000}"/>
    <cellStyle name="Millares 3 4 3 3 3 2" xfId="1143" xr:uid="{00000000-0005-0000-0000-00006A040000}"/>
    <cellStyle name="Millares 3 4 3 3 3 2 2" xfId="2583" xr:uid="{00000000-0005-0000-0000-00006B040000}"/>
    <cellStyle name="Millares 3 4 3 3 3 3" xfId="1863" xr:uid="{00000000-0005-0000-0000-00006C040000}"/>
    <cellStyle name="Millares 3 4 3 3 4" xfId="567" xr:uid="{00000000-0005-0000-0000-00006D040000}"/>
    <cellStyle name="Millares 3 4 3 3 4 2" xfId="1287" xr:uid="{00000000-0005-0000-0000-00006E040000}"/>
    <cellStyle name="Millares 3 4 3 3 4 2 2" xfId="2727" xr:uid="{00000000-0005-0000-0000-00006F040000}"/>
    <cellStyle name="Millares 3 4 3 3 4 3" xfId="2007" xr:uid="{00000000-0005-0000-0000-000070040000}"/>
    <cellStyle name="Millares 3 4 3 3 5" xfId="711" xr:uid="{00000000-0005-0000-0000-000071040000}"/>
    <cellStyle name="Millares 3 4 3 3 5 2" xfId="1431" xr:uid="{00000000-0005-0000-0000-000072040000}"/>
    <cellStyle name="Millares 3 4 3 3 5 2 2" xfId="2871" xr:uid="{00000000-0005-0000-0000-000073040000}"/>
    <cellStyle name="Millares 3 4 3 3 5 3" xfId="2151" xr:uid="{00000000-0005-0000-0000-000074040000}"/>
    <cellStyle name="Millares 3 4 3 3 6" xfId="855" xr:uid="{00000000-0005-0000-0000-000075040000}"/>
    <cellStyle name="Millares 3 4 3 3 6 2" xfId="2295" xr:uid="{00000000-0005-0000-0000-000076040000}"/>
    <cellStyle name="Millares 3 4 3 3 7" xfId="1575" xr:uid="{00000000-0005-0000-0000-000077040000}"/>
    <cellStyle name="Millares 3 4 3 4" xfId="231" xr:uid="{00000000-0005-0000-0000-000078040000}"/>
    <cellStyle name="Millares 3 4 3 4 2" xfId="951" xr:uid="{00000000-0005-0000-0000-000079040000}"/>
    <cellStyle name="Millares 3 4 3 4 2 2" xfId="2391" xr:uid="{00000000-0005-0000-0000-00007A040000}"/>
    <cellStyle name="Millares 3 4 3 4 3" xfId="1671" xr:uid="{00000000-0005-0000-0000-00007B040000}"/>
    <cellStyle name="Millares 3 4 3 5" xfId="375" xr:uid="{00000000-0005-0000-0000-00007C040000}"/>
    <cellStyle name="Millares 3 4 3 5 2" xfId="1095" xr:uid="{00000000-0005-0000-0000-00007D040000}"/>
    <cellStyle name="Millares 3 4 3 5 2 2" xfId="2535" xr:uid="{00000000-0005-0000-0000-00007E040000}"/>
    <cellStyle name="Millares 3 4 3 5 3" xfId="1815" xr:uid="{00000000-0005-0000-0000-00007F040000}"/>
    <cellStyle name="Millares 3 4 3 6" xfId="519" xr:uid="{00000000-0005-0000-0000-000080040000}"/>
    <cellStyle name="Millares 3 4 3 6 2" xfId="1239" xr:uid="{00000000-0005-0000-0000-000081040000}"/>
    <cellStyle name="Millares 3 4 3 6 2 2" xfId="2679" xr:uid="{00000000-0005-0000-0000-000082040000}"/>
    <cellStyle name="Millares 3 4 3 6 3" xfId="1959" xr:uid="{00000000-0005-0000-0000-000083040000}"/>
    <cellStyle name="Millares 3 4 3 7" xfId="663" xr:uid="{00000000-0005-0000-0000-000084040000}"/>
    <cellStyle name="Millares 3 4 3 7 2" xfId="1383" xr:uid="{00000000-0005-0000-0000-000085040000}"/>
    <cellStyle name="Millares 3 4 3 7 2 2" xfId="2823" xr:uid="{00000000-0005-0000-0000-000086040000}"/>
    <cellStyle name="Millares 3 4 3 7 3" xfId="2103" xr:uid="{00000000-0005-0000-0000-000087040000}"/>
    <cellStyle name="Millares 3 4 3 8" xfId="807" xr:uid="{00000000-0005-0000-0000-000088040000}"/>
    <cellStyle name="Millares 3 4 3 8 2" xfId="2247" xr:uid="{00000000-0005-0000-0000-000089040000}"/>
    <cellStyle name="Millares 3 4 3 9" xfId="1527" xr:uid="{00000000-0005-0000-0000-00008A040000}"/>
    <cellStyle name="Millares 3 4 4" xfId="159" xr:uid="{00000000-0005-0000-0000-00008B040000}"/>
    <cellStyle name="Millares 3 4 4 2" xfId="303" xr:uid="{00000000-0005-0000-0000-00008C040000}"/>
    <cellStyle name="Millares 3 4 4 2 2" xfId="1023" xr:uid="{00000000-0005-0000-0000-00008D040000}"/>
    <cellStyle name="Millares 3 4 4 2 2 2" xfId="2463" xr:uid="{00000000-0005-0000-0000-00008E040000}"/>
    <cellStyle name="Millares 3 4 4 2 3" xfId="1743" xr:uid="{00000000-0005-0000-0000-00008F040000}"/>
    <cellStyle name="Millares 3 4 4 3" xfId="447" xr:uid="{00000000-0005-0000-0000-000090040000}"/>
    <cellStyle name="Millares 3 4 4 3 2" xfId="1167" xr:uid="{00000000-0005-0000-0000-000091040000}"/>
    <cellStyle name="Millares 3 4 4 3 2 2" xfId="2607" xr:uid="{00000000-0005-0000-0000-000092040000}"/>
    <cellStyle name="Millares 3 4 4 3 3" xfId="1887" xr:uid="{00000000-0005-0000-0000-000093040000}"/>
    <cellStyle name="Millares 3 4 4 4" xfId="591" xr:uid="{00000000-0005-0000-0000-000094040000}"/>
    <cellStyle name="Millares 3 4 4 4 2" xfId="1311" xr:uid="{00000000-0005-0000-0000-000095040000}"/>
    <cellStyle name="Millares 3 4 4 4 2 2" xfId="2751" xr:uid="{00000000-0005-0000-0000-000096040000}"/>
    <cellStyle name="Millares 3 4 4 4 3" xfId="2031" xr:uid="{00000000-0005-0000-0000-000097040000}"/>
    <cellStyle name="Millares 3 4 4 5" xfId="735" xr:uid="{00000000-0005-0000-0000-000098040000}"/>
    <cellStyle name="Millares 3 4 4 5 2" xfId="1455" xr:uid="{00000000-0005-0000-0000-000099040000}"/>
    <cellStyle name="Millares 3 4 4 5 2 2" xfId="2895" xr:uid="{00000000-0005-0000-0000-00009A040000}"/>
    <cellStyle name="Millares 3 4 4 5 3" xfId="2175" xr:uid="{00000000-0005-0000-0000-00009B040000}"/>
    <cellStyle name="Millares 3 4 4 6" xfId="879" xr:uid="{00000000-0005-0000-0000-00009C040000}"/>
    <cellStyle name="Millares 3 4 4 6 2" xfId="2319" xr:uid="{00000000-0005-0000-0000-00009D040000}"/>
    <cellStyle name="Millares 3 4 4 7" xfId="1599" xr:uid="{00000000-0005-0000-0000-00009E040000}"/>
    <cellStyle name="Millares 3 4 5" xfId="111" xr:uid="{00000000-0005-0000-0000-00009F040000}"/>
    <cellStyle name="Millares 3 4 5 2" xfId="255" xr:uid="{00000000-0005-0000-0000-0000A0040000}"/>
    <cellStyle name="Millares 3 4 5 2 2" xfId="975" xr:uid="{00000000-0005-0000-0000-0000A1040000}"/>
    <cellStyle name="Millares 3 4 5 2 2 2" xfId="2415" xr:uid="{00000000-0005-0000-0000-0000A2040000}"/>
    <cellStyle name="Millares 3 4 5 2 3" xfId="1695" xr:uid="{00000000-0005-0000-0000-0000A3040000}"/>
    <cellStyle name="Millares 3 4 5 3" xfId="399" xr:uid="{00000000-0005-0000-0000-0000A4040000}"/>
    <cellStyle name="Millares 3 4 5 3 2" xfId="1119" xr:uid="{00000000-0005-0000-0000-0000A5040000}"/>
    <cellStyle name="Millares 3 4 5 3 2 2" xfId="2559" xr:uid="{00000000-0005-0000-0000-0000A6040000}"/>
    <cellStyle name="Millares 3 4 5 3 3" xfId="1839" xr:uid="{00000000-0005-0000-0000-0000A7040000}"/>
    <cellStyle name="Millares 3 4 5 4" xfId="543" xr:uid="{00000000-0005-0000-0000-0000A8040000}"/>
    <cellStyle name="Millares 3 4 5 4 2" xfId="1263" xr:uid="{00000000-0005-0000-0000-0000A9040000}"/>
    <cellStyle name="Millares 3 4 5 4 2 2" xfId="2703" xr:uid="{00000000-0005-0000-0000-0000AA040000}"/>
    <cellStyle name="Millares 3 4 5 4 3" xfId="1983" xr:uid="{00000000-0005-0000-0000-0000AB040000}"/>
    <cellStyle name="Millares 3 4 5 5" xfId="687" xr:uid="{00000000-0005-0000-0000-0000AC040000}"/>
    <cellStyle name="Millares 3 4 5 5 2" xfId="1407" xr:uid="{00000000-0005-0000-0000-0000AD040000}"/>
    <cellStyle name="Millares 3 4 5 5 2 2" xfId="2847" xr:uid="{00000000-0005-0000-0000-0000AE040000}"/>
    <cellStyle name="Millares 3 4 5 5 3" xfId="2127" xr:uid="{00000000-0005-0000-0000-0000AF040000}"/>
    <cellStyle name="Millares 3 4 5 6" xfId="831" xr:uid="{00000000-0005-0000-0000-0000B0040000}"/>
    <cellStyle name="Millares 3 4 5 6 2" xfId="2271" xr:uid="{00000000-0005-0000-0000-0000B1040000}"/>
    <cellStyle name="Millares 3 4 5 7" xfId="1551" xr:uid="{00000000-0005-0000-0000-0000B2040000}"/>
    <cellStyle name="Millares 3 4 6" xfId="207" xr:uid="{00000000-0005-0000-0000-0000B3040000}"/>
    <cellStyle name="Millares 3 4 6 2" xfId="927" xr:uid="{00000000-0005-0000-0000-0000B4040000}"/>
    <cellStyle name="Millares 3 4 6 2 2" xfId="2367" xr:uid="{00000000-0005-0000-0000-0000B5040000}"/>
    <cellStyle name="Millares 3 4 6 3" xfId="1647" xr:uid="{00000000-0005-0000-0000-0000B6040000}"/>
    <cellStyle name="Millares 3 4 7" xfId="351" xr:uid="{00000000-0005-0000-0000-0000B7040000}"/>
    <cellStyle name="Millares 3 4 7 2" xfId="1071" xr:uid="{00000000-0005-0000-0000-0000B8040000}"/>
    <cellStyle name="Millares 3 4 7 2 2" xfId="2511" xr:uid="{00000000-0005-0000-0000-0000B9040000}"/>
    <cellStyle name="Millares 3 4 7 3" xfId="1791" xr:uid="{00000000-0005-0000-0000-0000BA040000}"/>
    <cellStyle name="Millares 3 4 8" xfId="495" xr:uid="{00000000-0005-0000-0000-0000BB040000}"/>
    <cellStyle name="Millares 3 4 8 2" xfId="1215" xr:uid="{00000000-0005-0000-0000-0000BC040000}"/>
    <cellStyle name="Millares 3 4 8 2 2" xfId="2655" xr:uid="{00000000-0005-0000-0000-0000BD040000}"/>
    <cellStyle name="Millares 3 4 8 3" xfId="1935" xr:uid="{00000000-0005-0000-0000-0000BE040000}"/>
    <cellStyle name="Millares 3 4 9" xfId="639" xr:uid="{00000000-0005-0000-0000-0000BF040000}"/>
    <cellStyle name="Millares 3 4 9 2" xfId="1359" xr:uid="{00000000-0005-0000-0000-0000C0040000}"/>
    <cellStyle name="Millares 3 4 9 2 2" xfId="2799" xr:uid="{00000000-0005-0000-0000-0000C1040000}"/>
    <cellStyle name="Millares 3 4 9 3" xfId="2079" xr:uid="{00000000-0005-0000-0000-0000C2040000}"/>
    <cellStyle name="Millares 3 5" xfId="66" xr:uid="{00000000-0005-0000-0000-0000C3040000}"/>
    <cellStyle name="Millares 3 5 10" xfId="1507" xr:uid="{00000000-0005-0000-0000-0000C4040000}"/>
    <cellStyle name="Millares 3 5 2" xfId="91" xr:uid="{00000000-0005-0000-0000-0000C5040000}"/>
    <cellStyle name="Millares 3 5 2 2" xfId="187" xr:uid="{00000000-0005-0000-0000-0000C6040000}"/>
    <cellStyle name="Millares 3 5 2 2 2" xfId="331" xr:uid="{00000000-0005-0000-0000-0000C7040000}"/>
    <cellStyle name="Millares 3 5 2 2 2 2" xfId="1051" xr:uid="{00000000-0005-0000-0000-0000C8040000}"/>
    <cellStyle name="Millares 3 5 2 2 2 2 2" xfId="2491" xr:uid="{00000000-0005-0000-0000-0000C9040000}"/>
    <cellStyle name="Millares 3 5 2 2 2 3" xfId="1771" xr:uid="{00000000-0005-0000-0000-0000CA040000}"/>
    <cellStyle name="Millares 3 5 2 2 3" xfId="475" xr:uid="{00000000-0005-0000-0000-0000CB040000}"/>
    <cellStyle name="Millares 3 5 2 2 3 2" xfId="1195" xr:uid="{00000000-0005-0000-0000-0000CC040000}"/>
    <cellStyle name="Millares 3 5 2 2 3 2 2" xfId="2635" xr:uid="{00000000-0005-0000-0000-0000CD040000}"/>
    <cellStyle name="Millares 3 5 2 2 3 3" xfId="1915" xr:uid="{00000000-0005-0000-0000-0000CE040000}"/>
    <cellStyle name="Millares 3 5 2 2 4" xfId="619" xr:uid="{00000000-0005-0000-0000-0000CF040000}"/>
    <cellStyle name="Millares 3 5 2 2 4 2" xfId="1339" xr:uid="{00000000-0005-0000-0000-0000D0040000}"/>
    <cellStyle name="Millares 3 5 2 2 4 2 2" xfId="2779" xr:uid="{00000000-0005-0000-0000-0000D1040000}"/>
    <cellStyle name="Millares 3 5 2 2 4 3" xfId="2059" xr:uid="{00000000-0005-0000-0000-0000D2040000}"/>
    <cellStyle name="Millares 3 5 2 2 5" xfId="763" xr:uid="{00000000-0005-0000-0000-0000D3040000}"/>
    <cellStyle name="Millares 3 5 2 2 5 2" xfId="1483" xr:uid="{00000000-0005-0000-0000-0000D4040000}"/>
    <cellStyle name="Millares 3 5 2 2 5 2 2" xfId="2923" xr:uid="{00000000-0005-0000-0000-0000D5040000}"/>
    <cellStyle name="Millares 3 5 2 2 5 3" xfId="2203" xr:uid="{00000000-0005-0000-0000-0000D6040000}"/>
    <cellStyle name="Millares 3 5 2 2 6" xfId="907" xr:uid="{00000000-0005-0000-0000-0000D7040000}"/>
    <cellStyle name="Millares 3 5 2 2 6 2" xfId="2347" xr:uid="{00000000-0005-0000-0000-0000D8040000}"/>
    <cellStyle name="Millares 3 5 2 2 7" xfId="1627" xr:uid="{00000000-0005-0000-0000-0000D9040000}"/>
    <cellStyle name="Millares 3 5 2 3" xfId="139" xr:uid="{00000000-0005-0000-0000-0000DA040000}"/>
    <cellStyle name="Millares 3 5 2 3 2" xfId="283" xr:uid="{00000000-0005-0000-0000-0000DB040000}"/>
    <cellStyle name="Millares 3 5 2 3 2 2" xfId="1003" xr:uid="{00000000-0005-0000-0000-0000DC040000}"/>
    <cellStyle name="Millares 3 5 2 3 2 2 2" xfId="2443" xr:uid="{00000000-0005-0000-0000-0000DD040000}"/>
    <cellStyle name="Millares 3 5 2 3 2 3" xfId="1723" xr:uid="{00000000-0005-0000-0000-0000DE040000}"/>
    <cellStyle name="Millares 3 5 2 3 3" xfId="427" xr:uid="{00000000-0005-0000-0000-0000DF040000}"/>
    <cellStyle name="Millares 3 5 2 3 3 2" xfId="1147" xr:uid="{00000000-0005-0000-0000-0000E0040000}"/>
    <cellStyle name="Millares 3 5 2 3 3 2 2" xfId="2587" xr:uid="{00000000-0005-0000-0000-0000E1040000}"/>
    <cellStyle name="Millares 3 5 2 3 3 3" xfId="1867" xr:uid="{00000000-0005-0000-0000-0000E2040000}"/>
    <cellStyle name="Millares 3 5 2 3 4" xfId="571" xr:uid="{00000000-0005-0000-0000-0000E3040000}"/>
    <cellStyle name="Millares 3 5 2 3 4 2" xfId="1291" xr:uid="{00000000-0005-0000-0000-0000E4040000}"/>
    <cellStyle name="Millares 3 5 2 3 4 2 2" xfId="2731" xr:uid="{00000000-0005-0000-0000-0000E5040000}"/>
    <cellStyle name="Millares 3 5 2 3 4 3" xfId="2011" xr:uid="{00000000-0005-0000-0000-0000E6040000}"/>
    <cellStyle name="Millares 3 5 2 3 5" xfId="715" xr:uid="{00000000-0005-0000-0000-0000E7040000}"/>
    <cellStyle name="Millares 3 5 2 3 5 2" xfId="1435" xr:uid="{00000000-0005-0000-0000-0000E8040000}"/>
    <cellStyle name="Millares 3 5 2 3 5 2 2" xfId="2875" xr:uid="{00000000-0005-0000-0000-0000E9040000}"/>
    <cellStyle name="Millares 3 5 2 3 5 3" xfId="2155" xr:uid="{00000000-0005-0000-0000-0000EA040000}"/>
    <cellStyle name="Millares 3 5 2 3 6" xfId="859" xr:uid="{00000000-0005-0000-0000-0000EB040000}"/>
    <cellStyle name="Millares 3 5 2 3 6 2" xfId="2299" xr:uid="{00000000-0005-0000-0000-0000EC040000}"/>
    <cellStyle name="Millares 3 5 2 3 7" xfId="1579" xr:uid="{00000000-0005-0000-0000-0000ED040000}"/>
    <cellStyle name="Millares 3 5 2 4" xfId="235" xr:uid="{00000000-0005-0000-0000-0000EE040000}"/>
    <cellStyle name="Millares 3 5 2 4 2" xfId="955" xr:uid="{00000000-0005-0000-0000-0000EF040000}"/>
    <cellStyle name="Millares 3 5 2 4 2 2" xfId="2395" xr:uid="{00000000-0005-0000-0000-0000F0040000}"/>
    <cellStyle name="Millares 3 5 2 4 3" xfId="1675" xr:uid="{00000000-0005-0000-0000-0000F1040000}"/>
    <cellStyle name="Millares 3 5 2 5" xfId="379" xr:uid="{00000000-0005-0000-0000-0000F2040000}"/>
    <cellStyle name="Millares 3 5 2 5 2" xfId="1099" xr:uid="{00000000-0005-0000-0000-0000F3040000}"/>
    <cellStyle name="Millares 3 5 2 5 2 2" xfId="2539" xr:uid="{00000000-0005-0000-0000-0000F4040000}"/>
    <cellStyle name="Millares 3 5 2 5 3" xfId="1819" xr:uid="{00000000-0005-0000-0000-0000F5040000}"/>
    <cellStyle name="Millares 3 5 2 6" xfId="523" xr:uid="{00000000-0005-0000-0000-0000F6040000}"/>
    <cellStyle name="Millares 3 5 2 6 2" xfId="1243" xr:uid="{00000000-0005-0000-0000-0000F7040000}"/>
    <cellStyle name="Millares 3 5 2 6 2 2" xfId="2683" xr:uid="{00000000-0005-0000-0000-0000F8040000}"/>
    <cellStyle name="Millares 3 5 2 6 3" xfId="1963" xr:uid="{00000000-0005-0000-0000-0000F9040000}"/>
    <cellStyle name="Millares 3 5 2 7" xfId="667" xr:uid="{00000000-0005-0000-0000-0000FA040000}"/>
    <cellStyle name="Millares 3 5 2 7 2" xfId="1387" xr:uid="{00000000-0005-0000-0000-0000FB040000}"/>
    <cellStyle name="Millares 3 5 2 7 2 2" xfId="2827" xr:uid="{00000000-0005-0000-0000-0000FC040000}"/>
    <cellStyle name="Millares 3 5 2 7 3" xfId="2107" xr:uid="{00000000-0005-0000-0000-0000FD040000}"/>
    <cellStyle name="Millares 3 5 2 8" xfId="811" xr:uid="{00000000-0005-0000-0000-0000FE040000}"/>
    <cellStyle name="Millares 3 5 2 8 2" xfId="2251" xr:uid="{00000000-0005-0000-0000-0000FF040000}"/>
    <cellStyle name="Millares 3 5 2 9" xfId="1531" xr:uid="{00000000-0005-0000-0000-000000050000}"/>
    <cellStyle name="Millares 3 5 3" xfId="163" xr:uid="{00000000-0005-0000-0000-000001050000}"/>
    <cellStyle name="Millares 3 5 3 2" xfId="307" xr:uid="{00000000-0005-0000-0000-000002050000}"/>
    <cellStyle name="Millares 3 5 3 2 2" xfId="1027" xr:uid="{00000000-0005-0000-0000-000003050000}"/>
    <cellStyle name="Millares 3 5 3 2 2 2" xfId="2467" xr:uid="{00000000-0005-0000-0000-000004050000}"/>
    <cellStyle name="Millares 3 5 3 2 3" xfId="1747" xr:uid="{00000000-0005-0000-0000-000005050000}"/>
    <cellStyle name="Millares 3 5 3 3" xfId="451" xr:uid="{00000000-0005-0000-0000-000006050000}"/>
    <cellStyle name="Millares 3 5 3 3 2" xfId="1171" xr:uid="{00000000-0005-0000-0000-000007050000}"/>
    <cellStyle name="Millares 3 5 3 3 2 2" xfId="2611" xr:uid="{00000000-0005-0000-0000-000008050000}"/>
    <cellStyle name="Millares 3 5 3 3 3" xfId="1891" xr:uid="{00000000-0005-0000-0000-000009050000}"/>
    <cellStyle name="Millares 3 5 3 4" xfId="595" xr:uid="{00000000-0005-0000-0000-00000A050000}"/>
    <cellStyle name="Millares 3 5 3 4 2" xfId="1315" xr:uid="{00000000-0005-0000-0000-00000B050000}"/>
    <cellStyle name="Millares 3 5 3 4 2 2" xfId="2755" xr:uid="{00000000-0005-0000-0000-00000C050000}"/>
    <cellStyle name="Millares 3 5 3 4 3" xfId="2035" xr:uid="{00000000-0005-0000-0000-00000D050000}"/>
    <cellStyle name="Millares 3 5 3 5" xfId="739" xr:uid="{00000000-0005-0000-0000-00000E050000}"/>
    <cellStyle name="Millares 3 5 3 5 2" xfId="1459" xr:uid="{00000000-0005-0000-0000-00000F050000}"/>
    <cellStyle name="Millares 3 5 3 5 2 2" xfId="2899" xr:uid="{00000000-0005-0000-0000-000010050000}"/>
    <cellStyle name="Millares 3 5 3 5 3" xfId="2179" xr:uid="{00000000-0005-0000-0000-000011050000}"/>
    <cellStyle name="Millares 3 5 3 6" xfId="883" xr:uid="{00000000-0005-0000-0000-000012050000}"/>
    <cellStyle name="Millares 3 5 3 6 2" xfId="2323" xr:uid="{00000000-0005-0000-0000-000013050000}"/>
    <cellStyle name="Millares 3 5 3 7" xfId="1603" xr:uid="{00000000-0005-0000-0000-000014050000}"/>
    <cellStyle name="Millares 3 5 4" xfId="115" xr:uid="{00000000-0005-0000-0000-000015050000}"/>
    <cellStyle name="Millares 3 5 4 2" xfId="259" xr:uid="{00000000-0005-0000-0000-000016050000}"/>
    <cellStyle name="Millares 3 5 4 2 2" xfId="979" xr:uid="{00000000-0005-0000-0000-000017050000}"/>
    <cellStyle name="Millares 3 5 4 2 2 2" xfId="2419" xr:uid="{00000000-0005-0000-0000-000018050000}"/>
    <cellStyle name="Millares 3 5 4 2 3" xfId="1699" xr:uid="{00000000-0005-0000-0000-000019050000}"/>
    <cellStyle name="Millares 3 5 4 3" xfId="403" xr:uid="{00000000-0005-0000-0000-00001A050000}"/>
    <cellStyle name="Millares 3 5 4 3 2" xfId="1123" xr:uid="{00000000-0005-0000-0000-00001B050000}"/>
    <cellStyle name="Millares 3 5 4 3 2 2" xfId="2563" xr:uid="{00000000-0005-0000-0000-00001C050000}"/>
    <cellStyle name="Millares 3 5 4 3 3" xfId="1843" xr:uid="{00000000-0005-0000-0000-00001D050000}"/>
    <cellStyle name="Millares 3 5 4 4" xfId="547" xr:uid="{00000000-0005-0000-0000-00001E050000}"/>
    <cellStyle name="Millares 3 5 4 4 2" xfId="1267" xr:uid="{00000000-0005-0000-0000-00001F050000}"/>
    <cellStyle name="Millares 3 5 4 4 2 2" xfId="2707" xr:uid="{00000000-0005-0000-0000-000020050000}"/>
    <cellStyle name="Millares 3 5 4 4 3" xfId="1987" xr:uid="{00000000-0005-0000-0000-000021050000}"/>
    <cellStyle name="Millares 3 5 4 5" xfId="691" xr:uid="{00000000-0005-0000-0000-000022050000}"/>
    <cellStyle name="Millares 3 5 4 5 2" xfId="1411" xr:uid="{00000000-0005-0000-0000-000023050000}"/>
    <cellStyle name="Millares 3 5 4 5 2 2" xfId="2851" xr:uid="{00000000-0005-0000-0000-000024050000}"/>
    <cellStyle name="Millares 3 5 4 5 3" xfId="2131" xr:uid="{00000000-0005-0000-0000-000025050000}"/>
    <cellStyle name="Millares 3 5 4 6" xfId="835" xr:uid="{00000000-0005-0000-0000-000026050000}"/>
    <cellStyle name="Millares 3 5 4 6 2" xfId="2275" xr:uid="{00000000-0005-0000-0000-000027050000}"/>
    <cellStyle name="Millares 3 5 4 7" xfId="1555" xr:uid="{00000000-0005-0000-0000-000028050000}"/>
    <cellStyle name="Millares 3 5 5" xfId="211" xr:uid="{00000000-0005-0000-0000-000029050000}"/>
    <cellStyle name="Millares 3 5 5 2" xfId="931" xr:uid="{00000000-0005-0000-0000-00002A050000}"/>
    <cellStyle name="Millares 3 5 5 2 2" xfId="2371" xr:uid="{00000000-0005-0000-0000-00002B050000}"/>
    <cellStyle name="Millares 3 5 5 3" xfId="1651" xr:uid="{00000000-0005-0000-0000-00002C050000}"/>
    <cellStyle name="Millares 3 5 6" xfId="355" xr:uid="{00000000-0005-0000-0000-00002D050000}"/>
    <cellStyle name="Millares 3 5 6 2" xfId="1075" xr:uid="{00000000-0005-0000-0000-00002E050000}"/>
    <cellStyle name="Millares 3 5 6 2 2" xfId="2515" xr:uid="{00000000-0005-0000-0000-00002F050000}"/>
    <cellStyle name="Millares 3 5 6 3" xfId="1795" xr:uid="{00000000-0005-0000-0000-000030050000}"/>
    <cellStyle name="Millares 3 5 7" xfId="499" xr:uid="{00000000-0005-0000-0000-000031050000}"/>
    <cellStyle name="Millares 3 5 7 2" xfId="1219" xr:uid="{00000000-0005-0000-0000-000032050000}"/>
    <cellStyle name="Millares 3 5 7 2 2" xfId="2659" xr:uid="{00000000-0005-0000-0000-000033050000}"/>
    <cellStyle name="Millares 3 5 7 3" xfId="1939" xr:uid="{00000000-0005-0000-0000-000034050000}"/>
    <cellStyle name="Millares 3 5 8" xfId="643" xr:uid="{00000000-0005-0000-0000-000035050000}"/>
    <cellStyle name="Millares 3 5 8 2" xfId="1363" xr:uid="{00000000-0005-0000-0000-000036050000}"/>
    <cellStyle name="Millares 3 5 8 2 2" xfId="2803" xr:uid="{00000000-0005-0000-0000-000037050000}"/>
    <cellStyle name="Millares 3 5 8 3" xfId="2083" xr:uid="{00000000-0005-0000-0000-000038050000}"/>
    <cellStyle name="Millares 3 5 9" xfId="787" xr:uid="{00000000-0005-0000-0000-000039050000}"/>
    <cellStyle name="Millares 3 5 9 2" xfId="2227" xr:uid="{00000000-0005-0000-0000-00003A050000}"/>
    <cellStyle name="Millares 3 6" xfId="79" xr:uid="{00000000-0005-0000-0000-00003B050000}"/>
    <cellStyle name="Millares 3 6 2" xfId="175" xr:uid="{00000000-0005-0000-0000-00003C050000}"/>
    <cellStyle name="Millares 3 6 2 2" xfId="319" xr:uid="{00000000-0005-0000-0000-00003D050000}"/>
    <cellStyle name="Millares 3 6 2 2 2" xfId="1039" xr:uid="{00000000-0005-0000-0000-00003E050000}"/>
    <cellStyle name="Millares 3 6 2 2 2 2" xfId="2479" xr:uid="{00000000-0005-0000-0000-00003F050000}"/>
    <cellStyle name="Millares 3 6 2 2 3" xfId="1759" xr:uid="{00000000-0005-0000-0000-000040050000}"/>
    <cellStyle name="Millares 3 6 2 3" xfId="463" xr:uid="{00000000-0005-0000-0000-000041050000}"/>
    <cellStyle name="Millares 3 6 2 3 2" xfId="1183" xr:uid="{00000000-0005-0000-0000-000042050000}"/>
    <cellStyle name="Millares 3 6 2 3 2 2" xfId="2623" xr:uid="{00000000-0005-0000-0000-000043050000}"/>
    <cellStyle name="Millares 3 6 2 3 3" xfId="1903" xr:uid="{00000000-0005-0000-0000-000044050000}"/>
    <cellStyle name="Millares 3 6 2 4" xfId="607" xr:uid="{00000000-0005-0000-0000-000045050000}"/>
    <cellStyle name="Millares 3 6 2 4 2" xfId="1327" xr:uid="{00000000-0005-0000-0000-000046050000}"/>
    <cellStyle name="Millares 3 6 2 4 2 2" xfId="2767" xr:uid="{00000000-0005-0000-0000-000047050000}"/>
    <cellStyle name="Millares 3 6 2 4 3" xfId="2047" xr:uid="{00000000-0005-0000-0000-000048050000}"/>
    <cellStyle name="Millares 3 6 2 5" xfId="751" xr:uid="{00000000-0005-0000-0000-000049050000}"/>
    <cellStyle name="Millares 3 6 2 5 2" xfId="1471" xr:uid="{00000000-0005-0000-0000-00004A050000}"/>
    <cellStyle name="Millares 3 6 2 5 2 2" xfId="2911" xr:uid="{00000000-0005-0000-0000-00004B050000}"/>
    <cellStyle name="Millares 3 6 2 5 3" xfId="2191" xr:uid="{00000000-0005-0000-0000-00004C050000}"/>
    <cellStyle name="Millares 3 6 2 6" xfId="895" xr:uid="{00000000-0005-0000-0000-00004D050000}"/>
    <cellStyle name="Millares 3 6 2 6 2" xfId="2335" xr:uid="{00000000-0005-0000-0000-00004E050000}"/>
    <cellStyle name="Millares 3 6 2 7" xfId="1615" xr:uid="{00000000-0005-0000-0000-00004F050000}"/>
    <cellStyle name="Millares 3 6 3" xfId="127" xr:uid="{00000000-0005-0000-0000-000050050000}"/>
    <cellStyle name="Millares 3 6 3 2" xfId="271" xr:uid="{00000000-0005-0000-0000-000051050000}"/>
    <cellStyle name="Millares 3 6 3 2 2" xfId="991" xr:uid="{00000000-0005-0000-0000-000052050000}"/>
    <cellStyle name="Millares 3 6 3 2 2 2" xfId="2431" xr:uid="{00000000-0005-0000-0000-000053050000}"/>
    <cellStyle name="Millares 3 6 3 2 3" xfId="1711" xr:uid="{00000000-0005-0000-0000-000054050000}"/>
    <cellStyle name="Millares 3 6 3 3" xfId="415" xr:uid="{00000000-0005-0000-0000-000055050000}"/>
    <cellStyle name="Millares 3 6 3 3 2" xfId="1135" xr:uid="{00000000-0005-0000-0000-000056050000}"/>
    <cellStyle name="Millares 3 6 3 3 2 2" xfId="2575" xr:uid="{00000000-0005-0000-0000-000057050000}"/>
    <cellStyle name="Millares 3 6 3 3 3" xfId="1855" xr:uid="{00000000-0005-0000-0000-000058050000}"/>
    <cellStyle name="Millares 3 6 3 4" xfId="559" xr:uid="{00000000-0005-0000-0000-000059050000}"/>
    <cellStyle name="Millares 3 6 3 4 2" xfId="1279" xr:uid="{00000000-0005-0000-0000-00005A050000}"/>
    <cellStyle name="Millares 3 6 3 4 2 2" xfId="2719" xr:uid="{00000000-0005-0000-0000-00005B050000}"/>
    <cellStyle name="Millares 3 6 3 4 3" xfId="1999" xr:uid="{00000000-0005-0000-0000-00005C050000}"/>
    <cellStyle name="Millares 3 6 3 5" xfId="703" xr:uid="{00000000-0005-0000-0000-00005D050000}"/>
    <cellStyle name="Millares 3 6 3 5 2" xfId="1423" xr:uid="{00000000-0005-0000-0000-00005E050000}"/>
    <cellStyle name="Millares 3 6 3 5 2 2" xfId="2863" xr:uid="{00000000-0005-0000-0000-00005F050000}"/>
    <cellStyle name="Millares 3 6 3 5 3" xfId="2143" xr:uid="{00000000-0005-0000-0000-000060050000}"/>
    <cellStyle name="Millares 3 6 3 6" xfId="847" xr:uid="{00000000-0005-0000-0000-000061050000}"/>
    <cellStyle name="Millares 3 6 3 6 2" xfId="2287" xr:uid="{00000000-0005-0000-0000-000062050000}"/>
    <cellStyle name="Millares 3 6 3 7" xfId="1567" xr:uid="{00000000-0005-0000-0000-000063050000}"/>
    <cellStyle name="Millares 3 6 4" xfId="223" xr:uid="{00000000-0005-0000-0000-000064050000}"/>
    <cellStyle name="Millares 3 6 4 2" xfId="943" xr:uid="{00000000-0005-0000-0000-000065050000}"/>
    <cellStyle name="Millares 3 6 4 2 2" xfId="2383" xr:uid="{00000000-0005-0000-0000-000066050000}"/>
    <cellStyle name="Millares 3 6 4 3" xfId="1663" xr:uid="{00000000-0005-0000-0000-000067050000}"/>
    <cellStyle name="Millares 3 6 5" xfId="367" xr:uid="{00000000-0005-0000-0000-000068050000}"/>
    <cellStyle name="Millares 3 6 5 2" xfId="1087" xr:uid="{00000000-0005-0000-0000-000069050000}"/>
    <cellStyle name="Millares 3 6 5 2 2" xfId="2527" xr:uid="{00000000-0005-0000-0000-00006A050000}"/>
    <cellStyle name="Millares 3 6 5 3" xfId="1807" xr:uid="{00000000-0005-0000-0000-00006B050000}"/>
    <cellStyle name="Millares 3 6 6" xfId="511" xr:uid="{00000000-0005-0000-0000-00006C050000}"/>
    <cellStyle name="Millares 3 6 6 2" xfId="1231" xr:uid="{00000000-0005-0000-0000-00006D050000}"/>
    <cellStyle name="Millares 3 6 6 2 2" xfId="2671" xr:uid="{00000000-0005-0000-0000-00006E050000}"/>
    <cellStyle name="Millares 3 6 6 3" xfId="1951" xr:uid="{00000000-0005-0000-0000-00006F050000}"/>
    <cellStyle name="Millares 3 6 7" xfId="655" xr:uid="{00000000-0005-0000-0000-000070050000}"/>
    <cellStyle name="Millares 3 6 7 2" xfId="1375" xr:uid="{00000000-0005-0000-0000-000071050000}"/>
    <cellStyle name="Millares 3 6 7 2 2" xfId="2815" xr:uid="{00000000-0005-0000-0000-000072050000}"/>
    <cellStyle name="Millares 3 6 7 3" xfId="2095" xr:uid="{00000000-0005-0000-0000-000073050000}"/>
    <cellStyle name="Millares 3 6 8" xfId="799" xr:uid="{00000000-0005-0000-0000-000074050000}"/>
    <cellStyle name="Millares 3 6 8 2" xfId="2239" xr:uid="{00000000-0005-0000-0000-000075050000}"/>
    <cellStyle name="Millares 3 6 9" xfId="1519" xr:uid="{00000000-0005-0000-0000-000076050000}"/>
    <cellStyle name="Millares 3 7" xfId="151" xr:uid="{00000000-0005-0000-0000-000077050000}"/>
    <cellStyle name="Millares 3 7 2" xfId="295" xr:uid="{00000000-0005-0000-0000-000078050000}"/>
    <cellStyle name="Millares 3 7 2 2" xfId="1015" xr:uid="{00000000-0005-0000-0000-000079050000}"/>
    <cellStyle name="Millares 3 7 2 2 2" xfId="2455" xr:uid="{00000000-0005-0000-0000-00007A050000}"/>
    <cellStyle name="Millares 3 7 2 3" xfId="1735" xr:uid="{00000000-0005-0000-0000-00007B050000}"/>
    <cellStyle name="Millares 3 7 3" xfId="439" xr:uid="{00000000-0005-0000-0000-00007C050000}"/>
    <cellStyle name="Millares 3 7 3 2" xfId="1159" xr:uid="{00000000-0005-0000-0000-00007D050000}"/>
    <cellStyle name="Millares 3 7 3 2 2" xfId="2599" xr:uid="{00000000-0005-0000-0000-00007E050000}"/>
    <cellStyle name="Millares 3 7 3 3" xfId="1879" xr:uid="{00000000-0005-0000-0000-00007F050000}"/>
    <cellStyle name="Millares 3 7 4" xfId="583" xr:uid="{00000000-0005-0000-0000-000080050000}"/>
    <cellStyle name="Millares 3 7 4 2" xfId="1303" xr:uid="{00000000-0005-0000-0000-000081050000}"/>
    <cellStyle name="Millares 3 7 4 2 2" xfId="2743" xr:uid="{00000000-0005-0000-0000-000082050000}"/>
    <cellStyle name="Millares 3 7 4 3" xfId="2023" xr:uid="{00000000-0005-0000-0000-000083050000}"/>
    <cellStyle name="Millares 3 7 5" xfId="727" xr:uid="{00000000-0005-0000-0000-000084050000}"/>
    <cellStyle name="Millares 3 7 5 2" xfId="1447" xr:uid="{00000000-0005-0000-0000-000085050000}"/>
    <cellStyle name="Millares 3 7 5 2 2" xfId="2887" xr:uid="{00000000-0005-0000-0000-000086050000}"/>
    <cellStyle name="Millares 3 7 5 3" xfId="2167" xr:uid="{00000000-0005-0000-0000-000087050000}"/>
    <cellStyle name="Millares 3 7 6" xfId="871" xr:uid="{00000000-0005-0000-0000-000088050000}"/>
    <cellStyle name="Millares 3 7 6 2" xfId="2311" xr:uid="{00000000-0005-0000-0000-000089050000}"/>
    <cellStyle name="Millares 3 7 7" xfId="1591" xr:uid="{00000000-0005-0000-0000-00008A050000}"/>
    <cellStyle name="Millares 3 8" xfId="103" xr:uid="{00000000-0005-0000-0000-00008B050000}"/>
    <cellStyle name="Millares 3 8 2" xfId="247" xr:uid="{00000000-0005-0000-0000-00008C050000}"/>
    <cellStyle name="Millares 3 8 2 2" xfId="967" xr:uid="{00000000-0005-0000-0000-00008D050000}"/>
    <cellStyle name="Millares 3 8 2 2 2" xfId="2407" xr:uid="{00000000-0005-0000-0000-00008E050000}"/>
    <cellStyle name="Millares 3 8 2 3" xfId="1687" xr:uid="{00000000-0005-0000-0000-00008F050000}"/>
    <cellStyle name="Millares 3 8 3" xfId="391" xr:uid="{00000000-0005-0000-0000-000090050000}"/>
    <cellStyle name="Millares 3 8 3 2" xfId="1111" xr:uid="{00000000-0005-0000-0000-000091050000}"/>
    <cellStyle name="Millares 3 8 3 2 2" xfId="2551" xr:uid="{00000000-0005-0000-0000-000092050000}"/>
    <cellStyle name="Millares 3 8 3 3" xfId="1831" xr:uid="{00000000-0005-0000-0000-000093050000}"/>
    <cellStyle name="Millares 3 8 4" xfId="535" xr:uid="{00000000-0005-0000-0000-000094050000}"/>
    <cellStyle name="Millares 3 8 4 2" xfId="1255" xr:uid="{00000000-0005-0000-0000-000095050000}"/>
    <cellStyle name="Millares 3 8 4 2 2" xfId="2695" xr:uid="{00000000-0005-0000-0000-000096050000}"/>
    <cellStyle name="Millares 3 8 4 3" xfId="1975" xr:uid="{00000000-0005-0000-0000-000097050000}"/>
    <cellStyle name="Millares 3 8 5" xfId="679" xr:uid="{00000000-0005-0000-0000-000098050000}"/>
    <cellStyle name="Millares 3 8 5 2" xfId="1399" xr:uid="{00000000-0005-0000-0000-000099050000}"/>
    <cellStyle name="Millares 3 8 5 2 2" xfId="2839" xr:uid="{00000000-0005-0000-0000-00009A050000}"/>
    <cellStyle name="Millares 3 8 5 3" xfId="2119" xr:uid="{00000000-0005-0000-0000-00009B050000}"/>
    <cellStyle name="Millares 3 8 6" xfId="823" xr:uid="{00000000-0005-0000-0000-00009C050000}"/>
    <cellStyle name="Millares 3 8 6 2" xfId="2263" xr:uid="{00000000-0005-0000-0000-00009D050000}"/>
    <cellStyle name="Millares 3 8 7" xfId="1543" xr:uid="{00000000-0005-0000-0000-00009E050000}"/>
    <cellStyle name="Millares 3 9" xfId="199" xr:uid="{00000000-0005-0000-0000-00009F050000}"/>
    <cellStyle name="Millares 3 9 2" xfId="919" xr:uid="{00000000-0005-0000-0000-0000A0050000}"/>
    <cellStyle name="Millares 3 9 2 2" xfId="2359" xr:uid="{00000000-0005-0000-0000-0000A1050000}"/>
    <cellStyle name="Millares 3 9 3" xfId="1639" xr:uid="{00000000-0005-0000-0000-0000A2050000}"/>
    <cellStyle name="Millares 4" xfId="8" xr:uid="{00000000-0005-0000-0000-0000A3050000}"/>
    <cellStyle name="Millares 4 10" xfId="344" xr:uid="{00000000-0005-0000-0000-0000A4050000}"/>
    <cellStyle name="Millares 4 10 2" xfId="1064" xr:uid="{00000000-0005-0000-0000-0000A5050000}"/>
    <cellStyle name="Millares 4 10 2 2" xfId="2504" xr:uid="{00000000-0005-0000-0000-0000A6050000}"/>
    <cellStyle name="Millares 4 10 3" xfId="1784" xr:uid="{00000000-0005-0000-0000-0000A7050000}"/>
    <cellStyle name="Millares 4 11" xfId="488" xr:uid="{00000000-0005-0000-0000-0000A8050000}"/>
    <cellStyle name="Millares 4 11 2" xfId="1208" xr:uid="{00000000-0005-0000-0000-0000A9050000}"/>
    <cellStyle name="Millares 4 11 2 2" xfId="2648" xr:uid="{00000000-0005-0000-0000-0000AA050000}"/>
    <cellStyle name="Millares 4 11 3" xfId="1928" xr:uid="{00000000-0005-0000-0000-0000AB050000}"/>
    <cellStyle name="Millares 4 12" xfId="632" xr:uid="{00000000-0005-0000-0000-0000AC050000}"/>
    <cellStyle name="Millares 4 12 2" xfId="1352" xr:uid="{00000000-0005-0000-0000-0000AD050000}"/>
    <cellStyle name="Millares 4 12 2 2" xfId="2792" xr:uid="{00000000-0005-0000-0000-0000AE050000}"/>
    <cellStyle name="Millares 4 12 3" xfId="2072" xr:uid="{00000000-0005-0000-0000-0000AF050000}"/>
    <cellStyle name="Millares 4 13" xfId="776" xr:uid="{00000000-0005-0000-0000-0000B0050000}"/>
    <cellStyle name="Millares 4 13 2" xfId="2216" xr:uid="{00000000-0005-0000-0000-0000B1050000}"/>
    <cellStyle name="Millares 4 14" xfId="1496" xr:uid="{00000000-0005-0000-0000-0000B2050000}"/>
    <cellStyle name="Millares 4 2" xfId="57" xr:uid="{00000000-0005-0000-0000-0000B3050000}"/>
    <cellStyle name="Millares 4 2 10" xfId="490" xr:uid="{00000000-0005-0000-0000-0000B4050000}"/>
    <cellStyle name="Millares 4 2 10 2" xfId="1210" xr:uid="{00000000-0005-0000-0000-0000B5050000}"/>
    <cellStyle name="Millares 4 2 10 2 2" xfId="2650" xr:uid="{00000000-0005-0000-0000-0000B6050000}"/>
    <cellStyle name="Millares 4 2 10 3" xfId="1930" xr:uid="{00000000-0005-0000-0000-0000B7050000}"/>
    <cellStyle name="Millares 4 2 11" xfId="634" xr:uid="{00000000-0005-0000-0000-0000B8050000}"/>
    <cellStyle name="Millares 4 2 11 2" xfId="1354" xr:uid="{00000000-0005-0000-0000-0000B9050000}"/>
    <cellStyle name="Millares 4 2 11 2 2" xfId="2794" xr:uid="{00000000-0005-0000-0000-0000BA050000}"/>
    <cellStyle name="Millares 4 2 11 3" xfId="2074" xr:uid="{00000000-0005-0000-0000-0000BB050000}"/>
    <cellStyle name="Millares 4 2 12" xfId="778" xr:uid="{00000000-0005-0000-0000-0000BC050000}"/>
    <cellStyle name="Millares 4 2 12 2" xfId="2218" xr:uid="{00000000-0005-0000-0000-0000BD050000}"/>
    <cellStyle name="Millares 4 2 13" xfId="1498" xr:uid="{00000000-0005-0000-0000-0000BE050000}"/>
    <cellStyle name="Millares 4 2 2" xfId="61" xr:uid="{00000000-0005-0000-0000-0000BF050000}"/>
    <cellStyle name="Millares 4 2 2 10" xfId="782" xr:uid="{00000000-0005-0000-0000-0000C0050000}"/>
    <cellStyle name="Millares 4 2 2 10 2" xfId="2222" xr:uid="{00000000-0005-0000-0000-0000C1050000}"/>
    <cellStyle name="Millares 4 2 2 11" xfId="1502" xr:uid="{00000000-0005-0000-0000-0000C2050000}"/>
    <cellStyle name="Millares 4 2 2 2" xfId="73" xr:uid="{00000000-0005-0000-0000-0000C3050000}"/>
    <cellStyle name="Millares 4 2 2 2 10" xfId="1514" xr:uid="{00000000-0005-0000-0000-0000C4050000}"/>
    <cellStyle name="Millares 4 2 2 2 2" xfId="98" xr:uid="{00000000-0005-0000-0000-0000C5050000}"/>
    <cellStyle name="Millares 4 2 2 2 2 2" xfId="194" xr:uid="{00000000-0005-0000-0000-0000C6050000}"/>
    <cellStyle name="Millares 4 2 2 2 2 2 2" xfId="338" xr:uid="{00000000-0005-0000-0000-0000C7050000}"/>
    <cellStyle name="Millares 4 2 2 2 2 2 2 2" xfId="1058" xr:uid="{00000000-0005-0000-0000-0000C8050000}"/>
    <cellStyle name="Millares 4 2 2 2 2 2 2 2 2" xfId="2498" xr:uid="{00000000-0005-0000-0000-0000C9050000}"/>
    <cellStyle name="Millares 4 2 2 2 2 2 2 3" xfId="1778" xr:uid="{00000000-0005-0000-0000-0000CA050000}"/>
    <cellStyle name="Millares 4 2 2 2 2 2 3" xfId="482" xr:uid="{00000000-0005-0000-0000-0000CB050000}"/>
    <cellStyle name="Millares 4 2 2 2 2 2 3 2" xfId="1202" xr:uid="{00000000-0005-0000-0000-0000CC050000}"/>
    <cellStyle name="Millares 4 2 2 2 2 2 3 2 2" xfId="2642" xr:uid="{00000000-0005-0000-0000-0000CD050000}"/>
    <cellStyle name="Millares 4 2 2 2 2 2 3 3" xfId="1922" xr:uid="{00000000-0005-0000-0000-0000CE050000}"/>
    <cellStyle name="Millares 4 2 2 2 2 2 4" xfId="626" xr:uid="{00000000-0005-0000-0000-0000CF050000}"/>
    <cellStyle name="Millares 4 2 2 2 2 2 4 2" xfId="1346" xr:uid="{00000000-0005-0000-0000-0000D0050000}"/>
    <cellStyle name="Millares 4 2 2 2 2 2 4 2 2" xfId="2786" xr:uid="{00000000-0005-0000-0000-0000D1050000}"/>
    <cellStyle name="Millares 4 2 2 2 2 2 4 3" xfId="2066" xr:uid="{00000000-0005-0000-0000-0000D2050000}"/>
    <cellStyle name="Millares 4 2 2 2 2 2 5" xfId="770" xr:uid="{00000000-0005-0000-0000-0000D3050000}"/>
    <cellStyle name="Millares 4 2 2 2 2 2 5 2" xfId="1490" xr:uid="{00000000-0005-0000-0000-0000D4050000}"/>
    <cellStyle name="Millares 4 2 2 2 2 2 5 2 2" xfId="2930" xr:uid="{00000000-0005-0000-0000-0000D5050000}"/>
    <cellStyle name="Millares 4 2 2 2 2 2 5 3" xfId="2210" xr:uid="{00000000-0005-0000-0000-0000D6050000}"/>
    <cellStyle name="Millares 4 2 2 2 2 2 6" xfId="914" xr:uid="{00000000-0005-0000-0000-0000D7050000}"/>
    <cellStyle name="Millares 4 2 2 2 2 2 6 2" xfId="2354" xr:uid="{00000000-0005-0000-0000-0000D8050000}"/>
    <cellStyle name="Millares 4 2 2 2 2 2 7" xfId="1634" xr:uid="{00000000-0005-0000-0000-0000D9050000}"/>
    <cellStyle name="Millares 4 2 2 2 2 3" xfId="146" xr:uid="{00000000-0005-0000-0000-0000DA050000}"/>
    <cellStyle name="Millares 4 2 2 2 2 3 2" xfId="290" xr:uid="{00000000-0005-0000-0000-0000DB050000}"/>
    <cellStyle name="Millares 4 2 2 2 2 3 2 2" xfId="1010" xr:uid="{00000000-0005-0000-0000-0000DC050000}"/>
    <cellStyle name="Millares 4 2 2 2 2 3 2 2 2" xfId="2450" xr:uid="{00000000-0005-0000-0000-0000DD050000}"/>
    <cellStyle name="Millares 4 2 2 2 2 3 2 3" xfId="1730" xr:uid="{00000000-0005-0000-0000-0000DE050000}"/>
    <cellStyle name="Millares 4 2 2 2 2 3 3" xfId="434" xr:uid="{00000000-0005-0000-0000-0000DF050000}"/>
    <cellStyle name="Millares 4 2 2 2 2 3 3 2" xfId="1154" xr:uid="{00000000-0005-0000-0000-0000E0050000}"/>
    <cellStyle name="Millares 4 2 2 2 2 3 3 2 2" xfId="2594" xr:uid="{00000000-0005-0000-0000-0000E1050000}"/>
    <cellStyle name="Millares 4 2 2 2 2 3 3 3" xfId="1874" xr:uid="{00000000-0005-0000-0000-0000E2050000}"/>
    <cellStyle name="Millares 4 2 2 2 2 3 4" xfId="578" xr:uid="{00000000-0005-0000-0000-0000E3050000}"/>
    <cellStyle name="Millares 4 2 2 2 2 3 4 2" xfId="1298" xr:uid="{00000000-0005-0000-0000-0000E4050000}"/>
    <cellStyle name="Millares 4 2 2 2 2 3 4 2 2" xfId="2738" xr:uid="{00000000-0005-0000-0000-0000E5050000}"/>
    <cellStyle name="Millares 4 2 2 2 2 3 4 3" xfId="2018" xr:uid="{00000000-0005-0000-0000-0000E6050000}"/>
    <cellStyle name="Millares 4 2 2 2 2 3 5" xfId="722" xr:uid="{00000000-0005-0000-0000-0000E7050000}"/>
    <cellStyle name="Millares 4 2 2 2 2 3 5 2" xfId="1442" xr:uid="{00000000-0005-0000-0000-0000E8050000}"/>
    <cellStyle name="Millares 4 2 2 2 2 3 5 2 2" xfId="2882" xr:uid="{00000000-0005-0000-0000-0000E9050000}"/>
    <cellStyle name="Millares 4 2 2 2 2 3 5 3" xfId="2162" xr:uid="{00000000-0005-0000-0000-0000EA050000}"/>
    <cellStyle name="Millares 4 2 2 2 2 3 6" xfId="866" xr:uid="{00000000-0005-0000-0000-0000EB050000}"/>
    <cellStyle name="Millares 4 2 2 2 2 3 6 2" xfId="2306" xr:uid="{00000000-0005-0000-0000-0000EC050000}"/>
    <cellStyle name="Millares 4 2 2 2 2 3 7" xfId="1586" xr:uid="{00000000-0005-0000-0000-0000ED050000}"/>
    <cellStyle name="Millares 4 2 2 2 2 4" xfId="242" xr:uid="{00000000-0005-0000-0000-0000EE050000}"/>
    <cellStyle name="Millares 4 2 2 2 2 4 2" xfId="962" xr:uid="{00000000-0005-0000-0000-0000EF050000}"/>
    <cellStyle name="Millares 4 2 2 2 2 4 2 2" xfId="2402" xr:uid="{00000000-0005-0000-0000-0000F0050000}"/>
    <cellStyle name="Millares 4 2 2 2 2 4 3" xfId="1682" xr:uid="{00000000-0005-0000-0000-0000F1050000}"/>
    <cellStyle name="Millares 4 2 2 2 2 5" xfId="386" xr:uid="{00000000-0005-0000-0000-0000F2050000}"/>
    <cellStyle name="Millares 4 2 2 2 2 5 2" xfId="1106" xr:uid="{00000000-0005-0000-0000-0000F3050000}"/>
    <cellStyle name="Millares 4 2 2 2 2 5 2 2" xfId="2546" xr:uid="{00000000-0005-0000-0000-0000F4050000}"/>
    <cellStyle name="Millares 4 2 2 2 2 5 3" xfId="1826" xr:uid="{00000000-0005-0000-0000-0000F5050000}"/>
    <cellStyle name="Millares 4 2 2 2 2 6" xfId="530" xr:uid="{00000000-0005-0000-0000-0000F6050000}"/>
    <cellStyle name="Millares 4 2 2 2 2 6 2" xfId="1250" xr:uid="{00000000-0005-0000-0000-0000F7050000}"/>
    <cellStyle name="Millares 4 2 2 2 2 6 2 2" xfId="2690" xr:uid="{00000000-0005-0000-0000-0000F8050000}"/>
    <cellStyle name="Millares 4 2 2 2 2 6 3" xfId="1970" xr:uid="{00000000-0005-0000-0000-0000F9050000}"/>
    <cellStyle name="Millares 4 2 2 2 2 7" xfId="674" xr:uid="{00000000-0005-0000-0000-0000FA050000}"/>
    <cellStyle name="Millares 4 2 2 2 2 7 2" xfId="1394" xr:uid="{00000000-0005-0000-0000-0000FB050000}"/>
    <cellStyle name="Millares 4 2 2 2 2 7 2 2" xfId="2834" xr:uid="{00000000-0005-0000-0000-0000FC050000}"/>
    <cellStyle name="Millares 4 2 2 2 2 7 3" xfId="2114" xr:uid="{00000000-0005-0000-0000-0000FD050000}"/>
    <cellStyle name="Millares 4 2 2 2 2 8" xfId="818" xr:uid="{00000000-0005-0000-0000-0000FE050000}"/>
    <cellStyle name="Millares 4 2 2 2 2 8 2" xfId="2258" xr:uid="{00000000-0005-0000-0000-0000FF050000}"/>
    <cellStyle name="Millares 4 2 2 2 2 9" xfId="1538" xr:uid="{00000000-0005-0000-0000-000000060000}"/>
    <cellStyle name="Millares 4 2 2 2 3" xfId="170" xr:uid="{00000000-0005-0000-0000-000001060000}"/>
    <cellStyle name="Millares 4 2 2 2 3 2" xfId="314" xr:uid="{00000000-0005-0000-0000-000002060000}"/>
    <cellStyle name="Millares 4 2 2 2 3 2 2" xfId="1034" xr:uid="{00000000-0005-0000-0000-000003060000}"/>
    <cellStyle name="Millares 4 2 2 2 3 2 2 2" xfId="2474" xr:uid="{00000000-0005-0000-0000-000004060000}"/>
    <cellStyle name="Millares 4 2 2 2 3 2 3" xfId="1754" xr:uid="{00000000-0005-0000-0000-000005060000}"/>
    <cellStyle name="Millares 4 2 2 2 3 3" xfId="458" xr:uid="{00000000-0005-0000-0000-000006060000}"/>
    <cellStyle name="Millares 4 2 2 2 3 3 2" xfId="1178" xr:uid="{00000000-0005-0000-0000-000007060000}"/>
    <cellStyle name="Millares 4 2 2 2 3 3 2 2" xfId="2618" xr:uid="{00000000-0005-0000-0000-000008060000}"/>
    <cellStyle name="Millares 4 2 2 2 3 3 3" xfId="1898" xr:uid="{00000000-0005-0000-0000-000009060000}"/>
    <cellStyle name="Millares 4 2 2 2 3 4" xfId="602" xr:uid="{00000000-0005-0000-0000-00000A060000}"/>
    <cellStyle name="Millares 4 2 2 2 3 4 2" xfId="1322" xr:uid="{00000000-0005-0000-0000-00000B060000}"/>
    <cellStyle name="Millares 4 2 2 2 3 4 2 2" xfId="2762" xr:uid="{00000000-0005-0000-0000-00000C060000}"/>
    <cellStyle name="Millares 4 2 2 2 3 4 3" xfId="2042" xr:uid="{00000000-0005-0000-0000-00000D060000}"/>
    <cellStyle name="Millares 4 2 2 2 3 5" xfId="746" xr:uid="{00000000-0005-0000-0000-00000E060000}"/>
    <cellStyle name="Millares 4 2 2 2 3 5 2" xfId="1466" xr:uid="{00000000-0005-0000-0000-00000F060000}"/>
    <cellStyle name="Millares 4 2 2 2 3 5 2 2" xfId="2906" xr:uid="{00000000-0005-0000-0000-000010060000}"/>
    <cellStyle name="Millares 4 2 2 2 3 5 3" xfId="2186" xr:uid="{00000000-0005-0000-0000-000011060000}"/>
    <cellStyle name="Millares 4 2 2 2 3 6" xfId="890" xr:uid="{00000000-0005-0000-0000-000012060000}"/>
    <cellStyle name="Millares 4 2 2 2 3 6 2" xfId="2330" xr:uid="{00000000-0005-0000-0000-000013060000}"/>
    <cellStyle name="Millares 4 2 2 2 3 7" xfId="1610" xr:uid="{00000000-0005-0000-0000-000014060000}"/>
    <cellStyle name="Millares 4 2 2 2 4" xfId="122" xr:uid="{00000000-0005-0000-0000-000015060000}"/>
    <cellStyle name="Millares 4 2 2 2 4 2" xfId="266" xr:uid="{00000000-0005-0000-0000-000016060000}"/>
    <cellStyle name="Millares 4 2 2 2 4 2 2" xfId="986" xr:uid="{00000000-0005-0000-0000-000017060000}"/>
    <cellStyle name="Millares 4 2 2 2 4 2 2 2" xfId="2426" xr:uid="{00000000-0005-0000-0000-000018060000}"/>
    <cellStyle name="Millares 4 2 2 2 4 2 3" xfId="1706" xr:uid="{00000000-0005-0000-0000-000019060000}"/>
    <cellStyle name="Millares 4 2 2 2 4 3" xfId="410" xr:uid="{00000000-0005-0000-0000-00001A060000}"/>
    <cellStyle name="Millares 4 2 2 2 4 3 2" xfId="1130" xr:uid="{00000000-0005-0000-0000-00001B060000}"/>
    <cellStyle name="Millares 4 2 2 2 4 3 2 2" xfId="2570" xr:uid="{00000000-0005-0000-0000-00001C060000}"/>
    <cellStyle name="Millares 4 2 2 2 4 3 3" xfId="1850" xr:uid="{00000000-0005-0000-0000-00001D060000}"/>
    <cellStyle name="Millares 4 2 2 2 4 4" xfId="554" xr:uid="{00000000-0005-0000-0000-00001E060000}"/>
    <cellStyle name="Millares 4 2 2 2 4 4 2" xfId="1274" xr:uid="{00000000-0005-0000-0000-00001F060000}"/>
    <cellStyle name="Millares 4 2 2 2 4 4 2 2" xfId="2714" xr:uid="{00000000-0005-0000-0000-000020060000}"/>
    <cellStyle name="Millares 4 2 2 2 4 4 3" xfId="1994" xr:uid="{00000000-0005-0000-0000-000021060000}"/>
    <cellStyle name="Millares 4 2 2 2 4 5" xfId="698" xr:uid="{00000000-0005-0000-0000-000022060000}"/>
    <cellStyle name="Millares 4 2 2 2 4 5 2" xfId="1418" xr:uid="{00000000-0005-0000-0000-000023060000}"/>
    <cellStyle name="Millares 4 2 2 2 4 5 2 2" xfId="2858" xr:uid="{00000000-0005-0000-0000-000024060000}"/>
    <cellStyle name="Millares 4 2 2 2 4 5 3" xfId="2138" xr:uid="{00000000-0005-0000-0000-000025060000}"/>
    <cellStyle name="Millares 4 2 2 2 4 6" xfId="842" xr:uid="{00000000-0005-0000-0000-000026060000}"/>
    <cellStyle name="Millares 4 2 2 2 4 6 2" xfId="2282" xr:uid="{00000000-0005-0000-0000-000027060000}"/>
    <cellStyle name="Millares 4 2 2 2 4 7" xfId="1562" xr:uid="{00000000-0005-0000-0000-000028060000}"/>
    <cellStyle name="Millares 4 2 2 2 5" xfId="218" xr:uid="{00000000-0005-0000-0000-000029060000}"/>
    <cellStyle name="Millares 4 2 2 2 5 2" xfId="938" xr:uid="{00000000-0005-0000-0000-00002A060000}"/>
    <cellStyle name="Millares 4 2 2 2 5 2 2" xfId="2378" xr:uid="{00000000-0005-0000-0000-00002B060000}"/>
    <cellStyle name="Millares 4 2 2 2 5 3" xfId="1658" xr:uid="{00000000-0005-0000-0000-00002C060000}"/>
    <cellStyle name="Millares 4 2 2 2 6" xfId="362" xr:uid="{00000000-0005-0000-0000-00002D060000}"/>
    <cellStyle name="Millares 4 2 2 2 6 2" xfId="1082" xr:uid="{00000000-0005-0000-0000-00002E060000}"/>
    <cellStyle name="Millares 4 2 2 2 6 2 2" xfId="2522" xr:uid="{00000000-0005-0000-0000-00002F060000}"/>
    <cellStyle name="Millares 4 2 2 2 6 3" xfId="1802" xr:uid="{00000000-0005-0000-0000-000030060000}"/>
    <cellStyle name="Millares 4 2 2 2 7" xfId="506" xr:uid="{00000000-0005-0000-0000-000031060000}"/>
    <cellStyle name="Millares 4 2 2 2 7 2" xfId="1226" xr:uid="{00000000-0005-0000-0000-000032060000}"/>
    <cellStyle name="Millares 4 2 2 2 7 2 2" xfId="2666" xr:uid="{00000000-0005-0000-0000-000033060000}"/>
    <cellStyle name="Millares 4 2 2 2 7 3" xfId="1946" xr:uid="{00000000-0005-0000-0000-000034060000}"/>
    <cellStyle name="Millares 4 2 2 2 8" xfId="650" xr:uid="{00000000-0005-0000-0000-000035060000}"/>
    <cellStyle name="Millares 4 2 2 2 8 2" xfId="1370" xr:uid="{00000000-0005-0000-0000-000036060000}"/>
    <cellStyle name="Millares 4 2 2 2 8 2 2" xfId="2810" xr:uid="{00000000-0005-0000-0000-000037060000}"/>
    <cellStyle name="Millares 4 2 2 2 8 3" xfId="2090" xr:uid="{00000000-0005-0000-0000-000038060000}"/>
    <cellStyle name="Millares 4 2 2 2 9" xfId="794" xr:uid="{00000000-0005-0000-0000-000039060000}"/>
    <cellStyle name="Millares 4 2 2 2 9 2" xfId="2234" xr:uid="{00000000-0005-0000-0000-00003A060000}"/>
    <cellStyle name="Millares 4 2 2 3" xfId="86" xr:uid="{00000000-0005-0000-0000-00003B060000}"/>
    <cellStyle name="Millares 4 2 2 3 2" xfId="182" xr:uid="{00000000-0005-0000-0000-00003C060000}"/>
    <cellStyle name="Millares 4 2 2 3 2 2" xfId="326" xr:uid="{00000000-0005-0000-0000-00003D060000}"/>
    <cellStyle name="Millares 4 2 2 3 2 2 2" xfId="1046" xr:uid="{00000000-0005-0000-0000-00003E060000}"/>
    <cellStyle name="Millares 4 2 2 3 2 2 2 2" xfId="2486" xr:uid="{00000000-0005-0000-0000-00003F060000}"/>
    <cellStyle name="Millares 4 2 2 3 2 2 3" xfId="1766" xr:uid="{00000000-0005-0000-0000-000040060000}"/>
    <cellStyle name="Millares 4 2 2 3 2 3" xfId="470" xr:uid="{00000000-0005-0000-0000-000041060000}"/>
    <cellStyle name="Millares 4 2 2 3 2 3 2" xfId="1190" xr:uid="{00000000-0005-0000-0000-000042060000}"/>
    <cellStyle name="Millares 4 2 2 3 2 3 2 2" xfId="2630" xr:uid="{00000000-0005-0000-0000-000043060000}"/>
    <cellStyle name="Millares 4 2 2 3 2 3 3" xfId="1910" xr:uid="{00000000-0005-0000-0000-000044060000}"/>
    <cellStyle name="Millares 4 2 2 3 2 4" xfId="614" xr:uid="{00000000-0005-0000-0000-000045060000}"/>
    <cellStyle name="Millares 4 2 2 3 2 4 2" xfId="1334" xr:uid="{00000000-0005-0000-0000-000046060000}"/>
    <cellStyle name="Millares 4 2 2 3 2 4 2 2" xfId="2774" xr:uid="{00000000-0005-0000-0000-000047060000}"/>
    <cellStyle name="Millares 4 2 2 3 2 4 3" xfId="2054" xr:uid="{00000000-0005-0000-0000-000048060000}"/>
    <cellStyle name="Millares 4 2 2 3 2 5" xfId="758" xr:uid="{00000000-0005-0000-0000-000049060000}"/>
    <cellStyle name="Millares 4 2 2 3 2 5 2" xfId="1478" xr:uid="{00000000-0005-0000-0000-00004A060000}"/>
    <cellStyle name="Millares 4 2 2 3 2 5 2 2" xfId="2918" xr:uid="{00000000-0005-0000-0000-00004B060000}"/>
    <cellStyle name="Millares 4 2 2 3 2 5 3" xfId="2198" xr:uid="{00000000-0005-0000-0000-00004C060000}"/>
    <cellStyle name="Millares 4 2 2 3 2 6" xfId="902" xr:uid="{00000000-0005-0000-0000-00004D060000}"/>
    <cellStyle name="Millares 4 2 2 3 2 6 2" xfId="2342" xr:uid="{00000000-0005-0000-0000-00004E060000}"/>
    <cellStyle name="Millares 4 2 2 3 2 7" xfId="1622" xr:uid="{00000000-0005-0000-0000-00004F060000}"/>
    <cellStyle name="Millares 4 2 2 3 3" xfId="134" xr:uid="{00000000-0005-0000-0000-000050060000}"/>
    <cellStyle name="Millares 4 2 2 3 3 2" xfId="278" xr:uid="{00000000-0005-0000-0000-000051060000}"/>
    <cellStyle name="Millares 4 2 2 3 3 2 2" xfId="998" xr:uid="{00000000-0005-0000-0000-000052060000}"/>
    <cellStyle name="Millares 4 2 2 3 3 2 2 2" xfId="2438" xr:uid="{00000000-0005-0000-0000-000053060000}"/>
    <cellStyle name="Millares 4 2 2 3 3 2 3" xfId="1718" xr:uid="{00000000-0005-0000-0000-000054060000}"/>
    <cellStyle name="Millares 4 2 2 3 3 3" xfId="422" xr:uid="{00000000-0005-0000-0000-000055060000}"/>
    <cellStyle name="Millares 4 2 2 3 3 3 2" xfId="1142" xr:uid="{00000000-0005-0000-0000-000056060000}"/>
    <cellStyle name="Millares 4 2 2 3 3 3 2 2" xfId="2582" xr:uid="{00000000-0005-0000-0000-000057060000}"/>
    <cellStyle name="Millares 4 2 2 3 3 3 3" xfId="1862" xr:uid="{00000000-0005-0000-0000-000058060000}"/>
    <cellStyle name="Millares 4 2 2 3 3 4" xfId="566" xr:uid="{00000000-0005-0000-0000-000059060000}"/>
    <cellStyle name="Millares 4 2 2 3 3 4 2" xfId="1286" xr:uid="{00000000-0005-0000-0000-00005A060000}"/>
    <cellStyle name="Millares 4 2 2 3 3 4 2 2" xfId="2726" xr:uid="{00000000-0005-0000-0000-00005B060000}"/>
    <cellStyle name="Millares 4 2 2 3 3 4 3" xfId="2006" xr:uid="{00000000-0005-0000-0000-00005C060000}"/>
    <cellStyle name="Millares 4 2 2 3 3 5" xfId="710" xr:uid="{00000000-0005-0000-0000-00005D060000}"/>
    <cellStyle name="Millares 4 2 2 3 3 5 2" xfId="1430" xr:uid="{00000000-0005-0000-0000-00005E060000}"/>
    <cellStyle name="Millares 4 2 2 3 3 5 2 2" xfId="2870" xr:uid="{00000000-0005-0000-0000-00005F060000}"/>
    <cellStyle name="Millares 4 2 2 3 3 5 3" xfId="2150" xr:uid="{00000000-0005-0000-0000-000060060000}"/>
    <cellStyle name="Millares 4 2 2 3 3 6" xfId="854" xr:uid="{00000000-0005-0000-0000-000061060000}"/>
    <cellStyle name="Millares 4 2 2 3 3 6 2" xfId="2294" xr:uid="{00000000-0005-0000-0000-000062060000}"/>
    <cellStyle name="Millares 4 2 2 3 3 7" xfId="1574" xr:uid="{00000000-0005-0000-0000-000063060000}"/>
    <cellStyle name="Millares 4 2 2 3 4" xfId="230" xr:uid="{00000000-0005-0000-0000-000064060000}"/>
    <cellStyle name="Millares 4 2 2 3 4 2" xfId="950" xr:uid="{00000000-0005-0000-0000-000065060000}"/>
    <cellStyle name="Millares 4 2 2 3 4 2 2" xfId="2390" xr:uid="{00000000-0005-0000-0000-000066060000}"/>
    <cellStyle name="Millares 4 2 2 3 4 3" xfId="1670" xr:uid="{00000000-0005-0000-0000-000067060000}"/>
    <cellStyle name="Millares 4 2 2 3 5" xfId="374" xr:uid="{00000000-0005-0000-0000-000068060000}"/>
    <cellStyle name="Millares 4 2 2 3 5 2" xfId="1094" xr:uid="{00000000-0005-0000-0000-000069060000}"/>
    <cellStyle name="Millares 4 2 2 3 5 2 2" xfId="2534" xr:uid="{00000000-0005-0000-0000-00006A060000}"/>
    <cellStyle name="Millares 4 2 2 3 5 3" xfId="1814" xr:uid="{00000000-0005-0000-0000-00006B060000}"/>
    <cellStyle name="Millares 4 2 2 3 6" xfId="518" xr:uid="{00000000-0005-0000-0000-00006C060000}"/>
    <cellStyle name="Millares 4 2 2 3 6 2" xfId="1238" xr:uid="{00000000-0005-0000-0000-00006D060000}"/>
    <cellStyle name="Millares 4 2 2 3 6 2 2" xfId="2678" xr:uid="{00000000-0005-0000-0000-00006E060000}"/>
    <cellStyle name="Millares 4 2 2 3 6 3" xfId="1958" xr:uid="{00000000-0005-0000-0000-00006F060000}"/>
    <cellStyle name="Millares 4 2 2 3 7" xfId="662" xr:uid="{00000000-0005-0000-0000-000070060000}"/>
    <cellStyle name="Millares 4 2 2 3 7 2" xfId="1382" xr:uid="{00000000-0005-0000-0000-000071060000}"/>
    <cellStyle name="Millares 4 2 2 3 7 2 2" xfId="2822" xr:uid="{00000000-0005-0000-0000-000072060000}"/>
    <cellStyle name="Millares 4 2 2 3 7 3" xfId="2102" xr:uid="{00000000-0005-0000-0000-000073060000}"/>
    <cellStyle name="Millares 4 2 2 3 8" xfId="806" xr:uid="{00000000-0005-0000-0000-000074060000}"/>
    <cellStyle name="Millares 4 2 2 3 8 2" xfId="2246" xr:uid="{00000000-0005-0000-0000-000075060000}"/>
    <cellStyle name="Millares 4 2 2 3 9" xfId="1526" xr:uid="{00000000-0005-0000-0000-000076060000}"/>
    <cellStyle name="Millares 4 2 2 4" xfId="158" xr:uid="{00000000-0005-0000-0000-000077060000}"/>
    <cellStyle name="Millares 4 2 2 4 2" xfId="302" xr:uid="{00000000-0005-0000-0000-000078060000}"/>
    <cellStyle name="Millares 4 2 2 4 2 2" xfId="1022" xr:uid="{00000000-0005-0000-0000-000079060000}"/>
    <cellStyle name="Millares 4 2 2 4 2 2 2" xfId="2462" xr:uid="{00000000-0005-0000-0000-00007A060000}"/>
    <cellStyle name="Millares 4 2 2 4 2 3" xfId="1742" xr:uid="{00000000-0005-0000-0000-00007B060000}"/>
    <cellStyle name="Millares 4 2 2 4 3" xfId="446" xr:uid="{00000000-0005-0000-0000-00007C060000}"/>
    <cellStyle name="Millares 4 2 2 4 3 2" xfId="1166" xr:uid="{00000000-0005-0000-0000-00007D060000}"/>
    <cellStyle name="Millares 4 2 2 4 3 2 2" xfId="2606" xr:uid="{00000000-0005-0000-0000-00007E060000}"/>
    <cellStyle name="Millares 4 2 2 4 3 3" xfId="1886" xr:uid="{00000000-0005-0000-0000-00007F060000}"/>
    <cellStyle name="Millares 4 2 2 4 4" xfId="590" xr:uid="{00000000-0005-0000-0000-000080060000}"/>
    <cellStyle name="Millares 4 2 2 4 4 2" xfId="1310" xr:uid="{00000000-0005-0000-0000-000081060000}"/>
    <cellStyle name="Millares 4 2 2 4 4 2 2" xfId="2750" xr:uid="{00000000-0005-0000-0000-000082060000}"/>
    <cellStyle name="Millares 4 2 2 4 4 3" xfId="2030" xr:uid="{00000000-0005-0000-0000-000083060000}"/>
    <cellStyle name="Millares 4 2 2 4 5" xfId="734" xr:uid="{00000000-0005-0000-0000-000084060000}"/>
    <cellStyle name="Millares 4 2 2 4 5 2" xfId="1454" xr:uid="{00000000-0005-0000-0000-000085060000}"/>
    <cellStyle name="Millares 4 2 2 4 5 2 2" xfId="2894" xr:uid="{00000000-0005-0000-0000-000086060000}"/>
    <cellStyle name="Millares 4 2 2 4 5 3" xfId="2174" xr:uid="{00000000-0005-0000-0000-000087060000}"/>
    <cellStyle name="Millares 4 2 2 4 6" xfId="878" xr:uid="{00000000-0005-0000-0000-000088060000}"/>
    <cellStyle name="Millares 4 2 2 4 6 2" xfId="2318" xr:uid="{00000000-0005-0000-0000-000089060000}"/>
    <cellStyle name="Millares 4 2 2 4 7" xfId="1598" xr:uid="{00000000-0005-0000-0000-00008A060000}"/>
    <cellStyle name="Millares 4 2 2 5" xfId="110" xr:uid="{00000000-0005-0000-0000-00008B060000}"/>
    <cellStyle name="Millares 4 2 2 5 2" xfId="254" xr:uid="{00000000-0005-0000-0000-00008C060000}"/>
    <cellStyle name="Millares 4 2 2 5 2 2" xfId="974" xr:uid="{00000000-0005-0000-0000-00008D060000}"/>
    <cellStyle name="Millares 4 2 2 5 2 2 2" xfId="2414" xr:uid="{00000000-0005-0000-0000-00008E060000}"/>
    <cellStyle name="Millares 4 2 2 5 2 3" xfId="1694" xr:uid="{00000000-0005-0000-0000-00008F060000}"/>
    <cellStyle name="Millares 4 2 2 5 3" xfId="398" xr:uid="{00000000-0005-0000-0000-000090060000}"/>
    <cellStyle name="Millares 4 2 2 5 3 2" xfId="1118" xr:uid="{00000000-0005-0000-0000-000091060000}"/>
    <cellStyle name="Millares 4 2 2 5 3 2 2" xfId="2558" xr:uid="{00000000-0005-0000-0000-000092060000}"/>
    <cellStyle name="Millares 4 2 2 5 3 3" xfId="1838" xr:uid="{00000000-0005-0000-0000-000093060000}"/>
    <cellStyle name="Millares 4 2 2 5 4" xfId="542" xr:uid="{00000000-0005-0000-0000-000094060000}"/>
    <cellStyle name="Millares 4 2 2 5 4 2" xfId="1262" xr:uid="{00000000-0005-0000-0000-000095060000}"/>
    <cellStyle name="Millares 4 2 2 5 4 2 2" xfId="2702" xr:uid="{00000000-0005-0000-0000-000096060000}"/>
    <cellStyle name="Millares 4 2 2 5 4 3" xfId="1982" xr:uid="{00000000-0005-0000-0000-000097060000}"/>
    <cellStyle name="Millares 4 2 2 5 5" xfId="686" xr:uid="{00000000-0005-0000-0000-000098060000}"/>
    <cellStyle name="Millares 4 2 2 5 5 2" xfId="1406" xr:uid="{00000000-0005-0000-0000-000099060000}"/>
    <cellStyle name="Millares 4 2 2 5 5 2 2" xfId="2846" xr:uid="{00000000-0005-0000-0000-00009A060000}"/>
    <cellStyle name="Millares 4 2 2 5 5 3" xfId="2126" xr:uid="{00000000-0005-0000-0000-00009B060000}"/>
    <cellStyle name="Millares 4 2 2 5 6" xfId="830" xr:uid="{00000000-0005-0000-0000-00009C060000}"/>
    <cellStyle name="Millares 4 2 2 5 6 2" xfId="2270" xr:uid="{00000000-0005-0000-0000-00009D060000}"/>
    <cellStyle name="Millares 4 2 2 5 7" xfId="1550" xr:uid="{00000000-0005-0000-0000-00009E060000}"/>
    <cellStyle name="Millares 4 2 2 6" xfId="206" xr:uid="{00000000-0005-0000-0000-00009F060000}"/>
    <cellStyle name="Millares 4 2 2 6 2" xfId="926" xr:uid="{00000000-0005-0000-0000-0000A0060000}"/>
    <cellStyle name="Millares 4 2 2 6 2 2" xfId="2366" xr:uid="{00000000-0005-0000-0000-0000A1060000}"/>
    <cellStyle name="Millares 4 2 2 6 3" xfId="1646" xr:uid="{00000000-0005-0000-0000-0000A2060000}"/>
    <cellStyle name="Millares 4 2 2 7" xfId="350" xr:uid="{00000000-0005-0000-0000-0000A3060000}"/>
    <cellStyle name="Millares 4 2 2 7 2" xfId="1070" xr:uid="{00000000-0005-0000-0000-0000A4060000}"/>
    <cellStyle name="Millares 4 2 2 7 2 2" xfId="2510" xr:uid="{00000000-0005-0000-0000-0000A5060000}"/>
    <cellStyle name="Millares 4 2 2 7 3" xfId="1790" xr:uid="{00000000-0005-0000-0000-0000A6060000}"/>
    <cellStyle name="Millares 4 2 2 8" xfId="494" xr:uid="{00000000-0005-0000-0000-0000A7060000}"/>
    <cellStyle name="Millares 4 2 2 8 2" xfId="1214" xr:uid="{00000000-0005-0000-0000-0000A8060000}"/>
    <cellStyle name="Millares 4 2 2 8 2 2" xfId="2654" xr:uid="{00000000-0005-0000-0000-0000A9060000}"/>
    <cellStyle name="Millares 4 2 2 8 3" xfId="1934" xr:uid="{00000000-0005-0000-0000-0000AA060000}"/>
    <cellStyle name="Millares 4 2 2 9" xfId="638" xr:uid="{00000000-0005-0000-0000-0000AB060000}"/>
    <cellStyle name="Millares 4 2 2 9 2" xfId="1358" xr:uid="{00000000-0005-0000-0000-0000AC060000}"/>
    <cellStyle name="Millares 4 2 2 9 2 2" xfId="2798" xr:uid="{00000000-0005-0000-0000-0000AD060000}"/>
    <cellStyle name="Millares 4 2 2 9 3" xfId="2078" xr:uid="{00000000-0005-0000-0000-0000AE060000}"/>
    <cellStyle name="Millares 4 2 3" xfId="65" xr:uid="{00000000-0005-0000-0000-0000AF060000}"/>
    <cellStyle name="Millares 4 2 3 10" xfId="786" xr:uid="{00000000-0005-0000-0000-0000B0060000}"/>
    <cellStyle name="Millares 4 2 3 10 2" xfId="2226" xr:uid="{00000000-0005-0000-0000-0000B1060000}"/>
    <cellStyle name="Millares 4 2 3 11" xfId="1506" xr:uid="{00000000-0005-0000-0000-0000B2060000}"/>
    <cellStyle name="Millares 4 2 3 2" xfId="77" xr:uid="{00000000-0005-0000-0000-0000B3060000}"/>
    <cellStyle name="Millares 4 2 3 2 10" xfId="1518" xr:uid="{00000000-0005-0000-0000-0000B4060000}"/>
    <cellStyle name="Millares 4 2 3 2 2" xfId="102" xr:uid="{00000000-0005-0000-0000-0000B5060000}"/>
    <cellStyle name="Millares 4 2 3 2 2 2" xfId="198" xr:uid="{00000000-0005-0000-0000-0000B6060000}"/>
    <cellStyle name="Millares 4 2 3 2 2 2 2" xfId="342" xr:uid="{00000000-0005-0000-0000-0000B7060000}"/>
    <cellStyle name="Millares 4 2 3 2 2 2 2 2" xfId="1062" xr:uid="{00000000-0005-0000-0000-0000B8060000}"/>
    <cellStyle name="Millares 4 2 3 2 2 2 2 2 2" xfId="2502" xr:uid="{00000000-0005-0000-0000-0000B9060000}"/>
    <cellStyle name="Millares 4 2 3 2 2 2 2 3" xfId="1782" xr:uid="{00000000-0005-0000-0000-0000BA060000}"/>
    <cellStyle name="Millares 4 2 3 2 2 2 3" xfId="486" xr:uid="{00000000-0005-0000-0000-0000BB060000}"/>
    <cellStyle name="Millares 4 2 3 2 2 2 3 2" xfId="1206" xr:uid="{00000000-0005-0000-0000-0000BC060000}"/>
    <cellStyle name="Millares 4 2 3 2 2 2 3 2 2" xfId="2646" xr:uid="{00000000-0005-0000-0000-0000BD060000}"/>
    <cellStyle name="Millares 4 2 3 2 2 2 3 3" xfId="1926" xr:uid="{00000000-0005-0000-0000-0000BE060000}"/>
    <cellStyle name="Millares 4 2 3 2 2 2 4" xfId="630" xr:uid="{00000000-0005-0000-0000-0000BF060000}"/>
    <cellStyle name="Millares 4 2 3 2 2 2 4 2" xfId="1350" xr:uid="{00000000-0005-0000-0000-0000C0060000}"/>
    <cellStyle name="Millares 4 2 3 2 2 2 4 2 2" xfId="2790" xr:uid="{00000000-0005-0000-0000-0000C1060000}"/>
    <cellStyle name="Millares 4 2 3 2 2 2 4 3" xfId="2070" xr:uid="{00000000-0005-0000-0000-0000C2060000}"/>
    <cellStyle name="Millares 4 2 3 2 2 2 5" xfId="774" xr:uid="{00000000-0005-0000-0000-0000C3060000}"/>
    <cellStyle name="Millares 4 2 3 2 2 2 5 2" xfId="1494" xr:uid="{00000000-0005-0000-0000-0000C4060000}"/>
    <cellStyle name="Millares 4 2 3 2 2 2 5 2 2" xfId="2934" xr:uid="{00000000-0005-0000-0000-0000C5060000}"/>
    <cellStyle name="Millares 4 2 3 2 2 2 5 3" xfId="2214" xr:uid="{00000000-0005-0000-0000-0000C6060000}"/>
    <cellStyle name="Millares 4 2 3 2 2 2 6" xfId="918" xr:uid="{00000000-0005-0000-0000-0000C7060000}"/>
    <cellStyle name="Millares 4 2 3 2 2 2 6 2" xfId="2358" xr:uid="{00000000-0005-0000-0000-0000C8060000}"/>
    <cellStyle name="Millares 4 2 3 2 2 2 7" xfId="1638" xr:uid="{00000000-0005-0000-0000-0000C9060000}"/>
    <cellStyle name="Millares 4 2 3 2 2 3" xfId="150" xr:uid="{00000000-0005-0000-0000-0000CA060000}"/>
    <cellStyle name="Millares 4 2 3 2 2 3 2" xfId="294" xr:uid="{00000000-0005-0000-0000-0000CB060000}"/>
    <cellStyle name="Millares 4 2 3 2 2 3 2 2" xfId="1014" xr:uid="{00000000-0005-0000-0000-0000CC060000}"/>
    <cellStyle name="Millares 4 2 3 2 2 3 2 2 2" xfId="2454" xr:uid="{00000000-0005-0000-0000-0000CD060000}"/>
    <cellStyle name="Millares 4 2 3 2 2 3 2 3" xfId="1734" xr:uid="{00000000-0005-0000-0000-0000CE060000}"/>
    <cellStyle name="Millares 4 2 3 2 2 3 3" xfId="438" xr:uid="{00000000-0005-0000-0000-0000CF060000}"/>
    <cellStyle name="Millares 4 2 3 2 2 3 3 2" xfId="1158" xr:uid="{00000000-0005-0000-0000-0000D0060000}"/>
    <cellStyle name="Millares 4 2 3 2 2 3 3 2 2" xfId="2598" xr:uid="{00000000-0005-0000-0000-0000D1060000}"/>
    <cellStyle name="Millares 4 2 3 2 2 3 3 3" xfId="1878" xr:uid="{00000000-0005-0000-0000-0000D2060000}"/>
    <cellStyle name="Millares 4 2 3 2 2 3 4" xfId="582" xr:uid="{00000000-0005-0000-0000-0000D3060000}"/>
    <cellStyle name="Millares 4 2 3 2 2 3 4 2" xfId="1302" xr:uid="{00000000-0005-0000-0000-0000D4060000}"/>
    <cellStyle name="Millares 4 2 3 2 2 3 4 2 2" xfId="2742" xr:uid="{00000000-0005-0000-0000-0000D5060000}"/>
    <cellStyle name="Millares 4 2 3 2 2 3 4 3" xfId="2022" xr:uid="{00000000-0005-0000-0000-0000D6060000}"/>
    <cellStyle name="Millares 4 2 3 2 2 3 5" xfId="726" xr:uid="{00000000-0005-0000-0000-0000D7060000}"/>
    <cellStyle name="Millares 4 2 3 2 2 3 5 2" xfId="1446" xr:uid="{00000000-0005-0000-0000-0000D8060000}"/>
    <cellStyle name="Millares 4 2 3 2 2 3 5 2 2" xfId="2886" xr:uid="{00000000-0005-0000-0000-0000D9060000}"/>
    <cellStyle name="Millares 4 2 3 2 2 3 5 3" xfId="2166" xr:uid="{00000000-0005-0000-0000-0000DA060000}"/>
    <cellStyle name="Millares 4 2 3 2 2 3 6" xfId="870" xr:uid="{00000000-0005-0000-0000-0000DB060000}"/>
    <cellStyle name="Millares 4 2 3 2 2 3 6 2" xfId="2310" xr:uid="{00000000-0005-0000-0000-0000DC060000}"/>
    <cellStyle name="Millares 4 2 3 2 2 3 7" xfId="1590" xr:uid="{00000000-0005-0000-0000-0000DD060000}"/>
    <cellStyle name="Millares 4 2 3 2 2 4" xfId="246" xr:uid="{00000000-0005-0000-0000-0000DE060000}"/>
    <cellStyle name="Millares 4 2 3 2 2 4 2" xfId="966" xr:uid="{00000000-0005-0000-0000-0000DF060000}"/>
    <cellStyle name="Millares 4 2 3 2 2 4 2 2" xfId="2406" xr:uid="{00000000-0005-0000-0000-0000E0060000}"/>
    <cellStyle name="Millares 4 2 3 2 2 4 3" xfId="1686" xr:uid="{00000000-0005-0000-0000-0000E1060000}"/>
    <cellStyle name="Millares 4 2 3 2 2 5" xfId="390" xr:uid="{00000000-0005-0000-0000-0000E2060000}"/>
    <cellStyle name="Millares 4 2 3 2 2 5 2" xfId="1110" xr:uid="{00000000-0005-0000-0000-0000E3060000}"/>
    <cellStyle name="Millares 4 2 3 2 2 5 2 2" xfId="2550" xr:uid="{00000000-0005-0000-0000-0000E4060000}"/>
    <cellStyle name="Millares 4 2 3 2 2 5 3" xfId="1830" xr:uid="{00000000-0005-0000-0000-0000E5060000}"/>
    <cellStyle name="Millares 4 2 3 2 2 6" xfId="534" xr:uid="{00000000-0005-0000-0000-0000E6060000}"/>
    <cellStyle name="Millares 4 2 3 2 2 6 2" xfId="1254" xr:uid="{00000000-0005-0000-0000-0000E7060000}"/>
    <cellStyle name="Millares 4 2 3 2 2 6 2 2" xfId="2694" xr:uid="{00000000-0005-0000-0000-0000E8060000}"/>
    <cellStyle name="Millares 4 2 3 2 2 6 3" xfId="1974" xr:uid="{00000000-0005-0000-0000-0000E9060000}"/>
    <cellStyle name="Millares 4 2 3 2 2 7" xfId="678" xr:uid="{00000000-0005-0000-0000-0000EA060000}"/>
    <cellStyle name="Millares 4 2 3 2 2 7 2" xfId="1398" xr:uid="{00000000-0005-0000-0000-0000EB060000}"/>
    <cellStyle name="Millares 4 2 3 2 2 7 2 2" xfId="2838" xr:uid="{00000000-0005-0000-0000-0000EC060000}"/>
    <cellStyle name="Millares 4 2 3 2 2 7 3" xfId="2118" xr:uid="{00000000-0005-0000-0000-0000ED060000}"/>
    <cellStyle name="Millares 4 2 3 2 2 8" xfId="822" xr:uid="{00000000-0005-0000-0000-0000EE060000}"/>
    <cellStyle name="Millares 4 2 3 2 2 8 2" xfId="2262" xr:uid="{00000000-0005-0000-0000-0000EF060000}"/>
    <cellStyle name="Millares 4 2 3 2 2 9" xfId="1542" xr:uid="{00000000-0005-0000-0000-0000F0060000}"/>
    <cellStyle name="Millares 4 2 3 2 3" xfId="174" xr:uid="{00000000-0005-0000-0000-0000F1060000}"/>
    <cellStyle name="Millares 4 2 3 2 3 2" xfId="318" xr:uid="{00000000-0005-0000-0000-0000F2060000}"/>
    <cellStyle name="Millares 4 2 3 2 3 2 2" xfId="1038" xr:uid="{00000000-0005-0000-0000-0000F3060000}"/>
    <cellStyle name="Millares 4 2 3 2 3 2 2 2" xfId="2478" xr:uid="{00000000-0005-0000-0000-0000F4060000}"/>
    <cellStyle name="Millares 4 2 3 2 3 2 3" xfId="1758" xr:uid="{00000000-0005-0000-0000-0000F5060000}"/>
    <cellStyle name="Millares 4 2 3 2 3 3" xfId="462" xr:uid="{00000000-0005-0000-0000-0000F6060000}"/>
    <cellStyle name="Millares 4 2 3 2 3 3 2" xfId="1182" xr:uid="{00000000-0005-0000-0000-0000F7060000}"/>
    <cellStyle name="Millares 4 2 3 2 3 3 2 2" xfId="2622" xr:uid="{00000000-0005-0000-0000-0000F8060000}"/>
    <cellStyle name="Millares 4 2 3 2 3 3 3" xfId="1902" xr:uid="{00000000-0005-0000-0000-0000F9060000}"/>
    <cellStyle name="Millares 4 2 3 2 3 4" xfId="606" xr:uid="{00000000-0005-0000-0000-0000FA060000}"/>
    <cellStyle name="Millares 4 2 3 2 3 4 2" xfId="1326" xr:uid="{00000000-0005-0000-0000-0000FB060000}"/>
    <cellStyle name="Millares 4 2 3 2 3 4 2 2" xfId="2766" xr:uid="{00000000-0005-0000-0000-0000FC060000}"/>
    <cellStyle name="Millares 4 2 3 2 3 4 3" xfId="2046" xr:uid="{00000000-0005-0000-0000-0000FD060000}"/>
    <cellStyle name="Millares 4 2 3 2 3 5" xfId="750" xr:uid="{00000000-0005-0000-0000-0000FE060000}"/>
    <cellStyle name="Millares 4 2 3 2 3 5 2" xfId="1470" xr:uid="{00000000-0005-0000-0000-0000FF060000}"/>
    <cellStyle name="Millares 4 2 3 2 3 5 2 2" xfId="2910" xr:uid="{00000000-0005-0000-0000-000000070000}"/>
    <cellStyle name="Millares 4 2 3 2 3 5 3" xfId="2190" xr:uid="{00000000-0005-0000-0000-000001070000}"/>
    <cellStyle name="Millares 4 2 3 2 3 6" xfId="894" xr:uid="{00000000-0005-0000-0000-000002070000}"/>
    <cellStyle name="Millares 4 2 3 2 3 6 2" xfId="2334" xr:uid="{00000000-0005-0000-0000-000003070000}"/>
    <cellStyle name="Millares 4 2 3 2 3 7" xfId="1614" xr:uid="{00000000-0005-0000-0000-000004070000}"/>
    <cellStyle name="Millares 4 2 3 2 4" xfId="126" xr:uid="{00000000-0005-0000-0000-000005070000}"/>
    <cellStyle name="Millares 4 2 3 2 4 2" xfId="270" xr:uid="{00000000-0005-0000-0000-000006070000}"/>
    <cellStyle name="Millares 4 2 3 2 4 2 2" xfId="990" xr:uid="{00000000-0005-0000-0000-000007070000}"/>
    <cellStyle name="Millares 4 2 3 2 4 2 2 2" xfId="2430" xr:uid="{00000000-0005-0000-0000-000008070000}"/>
    <cellStyle name="Millares 4 2 3 2 4 2 3" xfId="1710" xr:uid="{00000000-0005-0000-0000-000009070000}"/>
    <cellStyle name="Millares 4 2 3 2 4 3" xfId="414" xr:uid="{00000000-0005-0000-0000-00000A070000}"/>
    <cellStyle name="Millares 4 2 3 2 4 3 2" xfId="1134" xr:uid="{00000000-0005-0000-0000-00000B070000}"/>
    <cellStyle name="Millares 4 2 3 2 4 3 2 2" xfId="2574" xr:uid="{00000000-0005-0000-0000-00000C070000}"/>
    <cellStyle name="Millares 4 2 3 2 4 3 3" xfId="1854" xr:uid="{00000000-0005-0000-0000-00000D070000}"/>
    <cellStyle name="Millares 4 2 3 2 4 4" xfId="558" xr:uid="{00000000-0005-0000-0000-00000E070000}"/>
    <cellStyle name="Millares 4 2 3 2 4 4 2" xfId="1278" xr:uid="{00000000-0005-0000-0000-00000F070000}"/>
    <cellStyle name="Millares 4 2 3 2 4 4 2 2" xfId="2718" xr:uid="{00000000-0005-0000-0000-000010070000}"/>
    <cellStyle name="Millares 4 2 3 2 4 4 3" xfId="1998" xr:uid="{00000000-0005-0000-0000-000011070000}"/>
    <cellStyle name="Millares 4 2 3 2 4 5" xfId="702" xr:uid="{00000000-0005-0000-0000-000012070000}"/>
    <cellStyle name="Millares 4 2 3 2 4 5 2" xfId="1422" xr:uid="{00000000-0005-0000-0000-000013070000}"/>
    <cellStyle name="Millares 4 2 3 2 4 5 2 2" xfId="2862" xr:uid="{00000000-0005-0000-0000-000014070000}"/>
    <cellStyle name="Millares 4 2 3 2 4 5 3" xfId="2142" xr:uid="{00000000-0005-0000-0000-000015070000}"/>
    <cellStyle name="Millares 4 2 3 2 4 6" xfId="846" xr:uid="{00000000-0005-0000-0000-000016070000}"/>
    <cellStyle name="Millares 4 2 3 2 4 6 2" xfId="2286" xr:uid="{00000000-0005-0000-0000-000017070000}"/>
    <cellStyle name="Millares 4 2 3 2 4 7" xfId="1566" xr:uid="{00000000-0005-0000-0000-000018070000}"/>
    <cellStyle name="Millares 4 2 3 2 5" xfId="222" xr:uid="{00000000-0005-0000-0000-000019070000}"/>
    <cellStyle name="Millares 4 2 3 2 5 2" xfId="942" xr:uid="{00000000-0005-0000-0000-00001A070000}"/>
    <cellStyle name="Millares 4 2 3 2 5 2 2" xfId="2382" xr:uid="{00000000-0005-0000-0000-00001B070000}"/>
    <cellStyle name="Millares 4 2 3 2 5 3" xfId="1662" xr:uid="{00000000-0005-0000-0000-00001C070000}"/>
    <cellStyle name="Millares 4 2 3 2 6" xfId="366" xr:uid="{00000000-0005-0000-0000-00001D070000}"/>
    <cellStyle name="Millares 4 2 3 2 6 2" xfId="1086" xr:uid="{00000000-0005-0000-0000-00001E070000}"/>
    <cellStyle name="Millares 4 2 3 2 6 2 2" xfId="2526" xr:uid="{00000000-0005-0000-0000-00001F070000}"/>
    <cellStyle name="Millares 4 2 3 2 6 3" xfId="1806" xr:uid="{00000000-0005-0000-0000-000020070000}"/>
    <cellStyle name="Millares 4 2 3 2 7" xfId="510" xr:uid="{00000000-0005-0000-0000-000021070000}"/>
    <cellStyle name="Millares 4 2 3 2 7 2" xfId="1230" xr:uid="{00000000-0005-0000-0000-000022070000}"/>
    <cellStyle name="Millares 4 2 3 2 7 2 2" xfId="2670" xr:uid="{00000000-0005-0000-0000-000023070000}"/>
    <cellStyle name="Millares 4 2 3 2 7 3" xfId="1950" xr:uid="{00000000-0005-0000-0000-000024070000}"/>
    <cellStyle name="Millares 4 2 3 2 8" xfId="654" xr:uid="{00000000-0005-0000-0000-000025070000}"/>
    <cellStyle name="Millares 4 2 3 2 8 2" xfId="1374" xr:uid="{00000000-0005-0000-0000-000026070000}"/>
    <cellStyle name="Millares 4 2 3 2 8 2 2" xfId="2814" xr:uid="{00000000-0005-0000-0000-000027070000}"/>
    <cellStyle name="Millares 4 2 3 2 8 3" xfId="2094" xr:uid="{00000000-0005-0000-0000-000028070000}"/>
    <cellStyle name="Millares 4 2 3 2 9" xfId="798" xr:uid="{00000000-0005-0000-0000-000029070000}"/>
    <cellStyle name="Millares 4 2 3 2 9 2" xfId="2238" xr:uid="{00000000-0005-0000-0000-00002A070000}"/>
    <cellStyle name="Millares 4 2 3 3" xfId="90" xr:uid="{00000000-0005-0000-0000-00002B070000}"/>
    <cellStyle name="Millares 4 2 3 3 2" xfId="186" xr:uid="{00000000-0005-0000-0000-00002C070000}"/>
    <cellStyle name="Millares 4 2 3 3 2 2" xfId="330" xr:uid="{00000000-0005-0000-0000-00002D070000}"/>
    <cellStyle name="Millares 4 2 3 3 2 2 2" xfId="1050" xr:uid="{00000000-0005-0000-0000-00002E070000}"/>
    <cellStyle name="Millares 4 2 3 3 2 2 2 2" xfId="2490" xr:uid="{00000000-0005-0000-0000-00002F070000}"/>
    <cellStyle name="Millares 4 2 3 3 2 2 3" xfId="1770" xr:uid="{00000000-0005-0000-0000-000030070000}"/>
    <cellStyle name="Millares 4 2 3 3 2 3" xfId="474" xr:uid="{00000000-0005-0000-0000-000031070000}"/>
    <cellStyle name="Millares 4 2 3 3 2 3 2" xfId="1194" xr:uid="{00000000-0005-0000-0000-000032070000}"/>
    <cellStyle name="Millares 4 2 3 3 2 3 2 2" xfId="2634" xr:uid="{00000000-0005-0000-0000-000033070000}"/>
    <cellStyle name="Millares 4 2 3 3 2 3 3" xfId="1914" xr:uid="{00000000-0005-0000-0000-000034070000}"/>
    <cellStyle name="Millares 4 2 3 3 2 4" xfId="618" xr:uid="{00000000-0005-0000-0000-000035070000}"/>
    <cellStyle name="Millares 4 2 3 3 2 4 2" xfId="1338" xr:uid="{00000000-0005-0000-0000-000036070000}"/>
    <cellStyle name="Millares 4 2 3 3 2 4 2 2" xfId="2778" xr:uid="{00000000-0005-0000-0000-000037070000}"/>
    <cellStyle name="Millares 4 2 3 3 2 4 3" xfId="2058" xr:uid="{00000000-0005-0000-0000-000038070000}"/>
    <cellStyle name="Millares 4 2 3 3 2 5" xfId="762" xr:uid="{00000000-0005-0000-0000-000039070000}"/>
    <cellStyle name="Millares 4 2 3 3 2 5 2" xfId="1482" xr:uid="{00000000-0005-0000-0000-00003A070000}"/>
    <cellStyle name="Millares 4 2 3 3 2 5 2 2" xfId="2922" xr:uid="{00000000-0005-0000-0000-00003B070000}"/>
    <cellStyle name="Millares 4 2 3 3 2 5 3" xfId="2202" xr:uid="{00000000-0005-0000-0000-00003C070000}"/>
    <cellStyle name="Millares 4 2 3 3 2 6" xfId="906" xr:uid="{00000000-0005-0000-0000-00003D070000}"/>
    <cellStyle name="Millares 4 2 3 3 2 6 2" xfId="2346" xr:uid="{00000000-0005-0000-0000-00003E070000}"/>
    <cellStyle name="Millares 4 2 3 3 2 7" xfId="1626" xr:uid="{00000000-0005-0000-0000-00003F070000}"/>
    <cellStyle name="Millares 4 2 3 3 3" xfId="138" xr:uid="{00000000-0005-0000-0000-000040070000}"/>
    <cellStyle name="Millares 4 2 3 3 3 2" xfId="282" xr:uid="{00000000-0005-0000-0000-000041070000}"/>
    <cellStyle name="Millares 4 2 3 3 3 2 2" xfId="1002" xr:uid="{00000000-0005-0000-0000-000042070000}"/>
    <cellStyle name="Millares 4 2 3 3 3 2 2 2" xfId="2442" xr:uid="{00000000-0005-0000-0000-000043070000}"/>
    <cellStyle name="Millares 4 2 3 3 3 2 3" xfId="1722" xr:uid="{00000000-0005-0000-0000-000044070000}"/>
    <cellStyle name="Millares 4 2 3 3 3 3" xfId="426" xr:uid="{00000000-0005-0000-0000-000045070000}"/>
    <cellStyle name="Millares 4 2 3 3 3 3 2" xfId="1146" xr:uid="{00000000-0005-0000-0000-000046070000}"/>
    <cellStyle name="Millares 4 2 3 3 3 3 2 2" xfId="2586" xr:uid="{00000000-0005-0000-0000-000047070000}"/>
    <cellStyle name="Millares 4 2 3 3 3 3 3" xfId="1866" xr:uid="{00000000-0005-0000-0000-000048070000}"/>
    <cellStyle name="Millares 4 2 3 3 3 4" xfId="570" xr:uid="{00000000-0005-0000-0000-000049070000}"/>
    <cellStyle name="Millares 4 2 3 3 3 4 2" xfId="1290" xr:uid="{00000000-0005-0000-0000-00004A070000}"/>
    <cellStyle name="Millares 4 2 3 3 3 4 2 2" xfId="2730" xr:uid="{00000000-0005-0000-0000-00004B070000}"/>
    <cellStyle name="Millares 4 2 3 3 3 4 3" xfId="2010" xr:uid="{00000000-0005-0000-0000-00004C070000}"/>
    <cellStyle name="Millares 4 2 3 3 3 5" xfId="714" xr:uid="{00000000-0005-0000-0000-00004D070000}"/>
    <cellStyle name="Millares 4 2 3 3 3 5 2" xfId="1434" xr:uid="{00000000-0005-0000-0000-00004E070000}"/>
    <cellStyle name="Millares 4 2 3 3 3 5 2 2" xfId="2874" xr:uid="{00000000-0005-0000-0000-00004F070000}"/>
    <cellStyle name="Millares 4 2 3 3 3 5 3" xfId="2154" xr:uid="{00000000-0005-0000-0000-000050070000}"/>
    <cellStyle name="Millares 4 2 3 3 3 6" xfId="858" xr:uid="{00000000-0005-0000-0000-000051070000}"/>
    <cellStyle name="Millares 4 2 3 3 3 6 2" xfId="2298" xr:uid="{00000000-0005-0000-0000-000052070000}"/>
    <cellStyle name="Millares 4 2 3 3 3 7" xfId="1578" xr:uid="{00000000-0005-0000-0000-000053070000}"/>
    <cellStyle name="Millares 4 2 3 3 4" xfId="234" xr:uid="{00000000-0005-0000-0000-000054070000}"/>
    <cellStyle name="Millares 4 2 3 3 4 2" xfId="954" xr:uid="{00000000-0005-0000-0000-000055070000}"/>
    <cellStyle name="Millares 4 2 3 3 4 2 2" xfId="2394" xr:uid="{00000000-0005-0000-0000-000056070000}"/>
    <cellStyle name="Millares 4 2 3 3 4 3" xfId="1674" xr:uid="{00000000-0005-0000-0000-000057070000}"/>
    <cellStyle name="Millares 4 2 3 3 5" xfId="378" xr:uid="{00000000-0005-0000-0000-000058070000}"/>
    <cellStyle name="Millares 4 2 3 3 5 2" xfId="1098" xr:uid="{00000000-0005-0000-0000-000059070000}"/>
    <cellStyle name="Millares 4 2 3 3 5 2 2" xfId="2538" xr:uid="{00000000-0005-0000-0000-00005A070000}"/>
    <cellStyle name="Millares 4 2 3 3 5 3" xfId="1818" xr:uid="{00000000-0005-0000-0000-00005B070000}"/>
    <cellStyle name="Millares 4 2 3 3 6" xfId="522" xr:uid="{00000000-0005-0000-0000-00005C070000}"/>
    <cellStyle name="Millares 4 2 3 3 6 2" xfId="1242" xr:uid="{00000000-0005-0000-0000-00005D070000}"/>
    <cellStyle name="Millares 4 2 3 3 6 2 2" xfId="2682" xr:uid="{00000000-0005-0000-0000-00005E070000}"/>
    <cellStyle name="Millares 4 2 3 3 6 3" xfId="1962" xr:uid="{00000000-0005-0000-0000-00005F070000}"/>
    <cellStyle name="Millares 4 2 3 3 7" xfId="666" xr:uid="{00000000-0005-0000-0000-000060070000}"/>
    <cellStyle name="Millares 4 2 3 3 7 2" xfId="1386" xr:uid="{00000000-0005-0000-0000-000061070000}"/>
    <cellStyle name="Millares 4 2 3 3 7 2 2" xfId="2826" xr:uid="{00000000-0005-0000-0000-000062070000}"/>
    <cellStyle name="Millares 4 2 3 3 7 3" xfId="2106" xr:uid="{00000000-0005-0000-0000-000063070000}"/>
    <cellStyle name="Millares 4 2 3 3 8" xfId="810" xr:uid="{00000000-0005-0000-0000-000064070000}"/>
    <cellStyle name="Millares 4 2 3 3 8 2" xfId="2250" xr:uid="{00000000-0005-0000-0000-000065070000}"/>
    <cellStyle name="Millares 4 2 3 3 9" xfId="1530" xr:uid="{00000000-0005-0000-0000-000066070000}"/>
    <cellStyle name="Millares 4 2 3 4" xfId="162" xr:uid="{00000000-0005-0000-0000-000067070000}"/>
    <cellStyle name="Millares 4 2 3 4 2" xfId="306" xr:uid="{00000000-0005-0000-0000-000068070000}"/>
    <cellStyle name="Millares 4 2 3 4 2 2" xfId="1026" xr:uid="{00000000-0005-0000-0000-000069070000}"/>
    <cellStyle name="Millares 4 2 3 4 2 2 2" xfId="2466" xr:uid="{00000000-0005-0000-0000-00006A070000}"/>
    <cellStyle name="Millares 4 2 3 4 2 3" xfId="1746" xr:uid="{00000000-0005-0000-0000-00006B070000}"/>
    <cellStyle name="Millares 4 2 3 4 3" xfId="450" xr:uid="{00000000-0005-0000-0000-00006C070000}"/>
    <cellStyle name="Millares 4 2 3 4 3 2" xfId="1170" xr:uid="{00000000-0005-0000-0000-00006D070000}"/>
    <cellStyle name="Millares 4 2 3 4 3 2 2" xfId="2610" xr:uid="{00000000-0005-0000-0000-00006E070000}"/>
    <cellStyle name="Millares 4 2 3 4 3 3" xfId="1890" xr:uid="{00000000-0005-0000-0000-00006F070000}"/>
    <cellStyle name="Millares 4 2 3 4 4" xfId="594" xr:uid="{00000000-0005-0000-0000-000070070000}"/>
    <cellStyle name="Millares 4 2 3 4 4 2" xfId="1314" xr:uid="{00000000-0005-0000-0000-000071070000}"/>
    <cellStyle name="Millares 4 2 3 4 4 2 2" xfId="2754" xr:uid="{00000000-0005-0000-0000-000072070000}"/>
    <cellStyle name="Millares 4 2 3 4 4 3" xfId="2034" xr:uid="{00000000-0005-0000-0000-000073070000}"/>
    <cellStyle name="Millares 4 2 3 4 5" xfId="738" xr:uid="{00000000-0005-0000-0000-000074070000}"/>
    <cellStyle name="Millares 4 2 3 4 5 2" xfId="1458" xr:uid="{00000000-0005-0000-0000-000075070000}"/>
    <cellStyle name="Millares 4 2 3 4 5 2 2" xfId="2898" xr:uid="{00000000-0005-0000-0000-000076070000}"/>
    <cellStyle name="Millares 4 2 3 4 5 3" xfId="2178" xr:uid="{00000000-0005-0000-0000-000077070000}"/>
    <cellStyle name="Millares 4 2 3 4 6" xfId="882" xr:uid="{00000000-0005-0000-0000-000078070000}"/>
    <cellStyle name="Millares 4 2 3 4 6 2" xfId="2322" xr:uid="{00000000-0005-0000-0000-000079070000}"/>
    <cellStyle name="Millares 4 2 3 4 7" xfId="1602" xr:uid="{00000000-0005-0000-0000-00007A070000}"/>
    <cellStyle name="Millares 4 2 3 5" xfId="114" xr:uid="{00000000-0005-0000-0000-00007B070000}"/>
    <cellStyle name="Millares 4 2 3 5 2" xfId="258" xr:uid="{00000000-0005-0000-0000-00007C070000}"/>
    <cellStyle name="Millares 4 2 3 5 2 2" xfId="978" xr:uid="{00000000-0005-0000-0000-00007D070000}"/>
    <cellStyle name="Millares 4 2 3 5 2 2 2" xfId="2418" xr:uid="{00000000-0005-0000-0000-00007E070000}"/>
    <cellStyle name="Millares 4 2 3 5 2 3" xfId="1698" xr:uid="{00000000-0005-0000-0000-00007F070000}"/>
    <cellStyle name="Millares 4 2 3 5 3" xfId="402" xr:uid="{00000000-0005-0000-0000-000080070000}"/>
    <cellStyle name="Millares 4 2 3 5 3 2" xfId="1122" xr:uid="{00000000-0005-0000-0000-000081070000}"/>
    <cellStyle name="Millares 4 2 3 5 3 2 2" xfId="2562" xr:uid="{00000000-0005-0000-0000-000082070000}"/>
    <cellStyle name="Millares 4 2 3 5 3 3" xfId="1842" xr:uid="{00000000-0005-0000-0000-000083070000}"/>
    <cellStyle name="Millares 4 2 3 5 4" xfId="546" xr:uid="{00000000-0005-0000-0000-000084070000}"/>
    <cellStyle name="Millares 4 2 3 5 4 2" xfId="1266" xr:uid="{00000000-0005-0000-0000-000085070000}"/>
    <cellStyle name="Millares 4 2 3 5 4 2 2" xfId="2706" xr:uid="{00000000-0005-0000-0000-000086070000}"/>
    <cellStyle name="Millares 4 2 3 5 4 3" xfId="1986" xr:uid="{00000000-0005-0000-0000-000087070000}"/>
    <cellStyle name="Millares 4 2 3 5 5" xfId="690" xr:uid="{00000000-0005-0000-0000-000088070000}"/>
    <cellStyle name="Millares 4 2 3 5 5 2" xfId="1410" xr:uid="{00000000-0005-0000-0000-000089070000}"/>
    <cellStyle name="Millares 4 2 3 5 5 2 2" xfId="2850" xr:uid="{00000000-0005-0000-0000-00008A070000}"/>
    <cellStyle name="Millares 4 2 3 5 5 3" xfId="2130" xr:uid="{00000000-0005-0000-0000-00008B070000}"/>
    <cellStyle name="Millares 4 2 3 5 6" xfId="834" xr:uid="{00000000-0005-0000-0000-00008C070000}"/>
    <cellStyle name="Millares 4 2 3 5 6 2" xfId="2274" xr:uid="{00000000-0005-0000-0000-00008D070000}"/>
    <cellStyle name="Millares 4 2 3 5 7" xfId="1554" xr:uid="{00000000-0005-0000-0000-00008E070000}"/>
    <cellStyle name="Millares 4 2 3 6" xfId="210" xr:uid="{00000000-0005-0000-0000-00008F070000}"/>
    <cellStyle name="Millares 4 2 3 6 2" xfId="930" xr:uid="{00000000-0005-0000-0000-000090070000}"/>
    <cellStyle name="Millares 4 2 3 6 2 2" xfId="2370" xr:uid="{00000000-0005-0000-0000-000091070000}"/>
    <cellStyle name="Millares 4 2 3 6 3" xfId="1650" xr:uid="{00000000-0005-0000-0000-000092070000}"/>
    <cellStyle name="Millares 4 2 3 7" xfId="354" xr:uid="{00000000-0005-0000-0000-000093070000}"/>
    <cellStyle name="Millares 4 2 3 7 2" xfId="1074" xr:uid="{00000000-0005-0000-0000-000094070000}"/>
    <cellStyle name="Millares 4 2 3 7 2 2" xfId="2514" xr:uid="{00000000-0005-0000-0000-000095070000}"/>
    <cellStyle name="Millares 4 2 3 7 3" xfId="1794" xr:uid="{00000000-0005-0000-0000-000096070000}"/>
    <cellStyle name="Millares 4 2 3 8" xfId="498" xr:uid="{00000000-0005-0000-0000-000097070000}"/>
    <cellStyle name="Millares 4 2 3 8 2" xfId="1218" xr:uid="{00000000-0005-0000-0000-000098070000}"/>
    <cellStyle name="Millares 4 2 3 8 2 2" xfId="2658" xr:uid="{00000000-0005-0000-0000-000099070000}"/>
    <cellStyle name="Millares 4 2 3 8 3" xfId="1938" xr:uid="{00000000-0005-0000-0000-00009A070000}"/>
    <cellStyle name="Millares 4 2 3 9" xfId="642" xr:uid="{00000000-0005-0000-0000-00009B070000}"/>
    <cellStyle name="Millares 4 2 3 9 2" xfId="1362" xr:uid="{00000000-0005-0000-0000-00009C070000}"/>
    <cellStyle name="Millares 4 2 3 9 2 2" xfId="2802" xr:uid="{00000000-0005-0000-0000-00009D070000}"/>
    <cellStyle name="Millares 4 2 3 9 3" xfId="2082" xr:uid="{00000000-0005-0000-0000-00009E070000}"/>
    <cellStyle name="Millares 4 2 4" xfId="69" xr:uid="{00000000-0005-0000-0000-00009F070000}"/>
    <cellStyle name="Millares 4 2 4 10" xfId="1510" xr:uid="{00000000-0005-0000-0000-0000A0070000}"/>
    <cellStyle name="Millares 4 2 4 2" xfId="94" xr:uid="{00000000-0005-0000-0000-0000A1070000}"/>
    <cellStyle name="Millares 4 2 4 2 2" xfId="190" xr:uid="{00000000-0005-0000-0000-0000A2070000}"/>
    <cellStyle name="Millares 4 2 4 2 2 2" xfId="334" xr:uid="{00000000-0005-0000-0000-0000A3070000}"/>
    <cellStyle name="Millares 4 2 4 2 2 2 2" xfId="1054" xr:uid="{00000000-0005-0000-0000-0000A4070000}"/>
    <cellStyle name="Millares 4 2 4 2 2 2 2 2" xfId="2494" xr:uid="{00000000-0005-0000-0000-0000A5070000}"/>
    <cellStyle name="Millares 4 2 4 2 2 2 3" xfId="1774" xr:uid="{00000000-0005-0000-0000-0000A6070000}"/>
    <cellStyle name="Millares 4 2 4 2 2 3" xfId="478" xr:uid="{00000000-0005-0000-0000-0000A7070000}"/>
    <cellStyle name="Millares 4 2 4 2 2 3 2" xfId="1198" xr:uid="{00000000-0005-0000-0000-0000A8070000}"/>
    <cellStyle name="Millares 4 2 4 2 2 3 2 2" xfId="2638" xr:uid="{00000000-0005-0000-0000-0000A9070000}"/>
    <cellStyle name="Millares 4 2 4 2 2 3 3" xfId="1918" xr:uid="{00000000-0005-0000-0000-0000AA070000}"/>
    <cellStyle name="Millares 4 2 4 2 2 4" xfId="622" xr:uid="{00000000-0005-0000-0000-0000AB070000}"/>
    <cellStyle name="Millares 4 2 4 2 2 4 2" xfId="1342" xr:uid="{00000000-0005-0000-0000-0000AC070000}"/>
    <cellStyle name="Millares 4 2 4 2 2 4 2 2" xfId="2782" xr:uid="{00000000-0005-0000-0000-0000AD070000}"/>
    <cellStyle name="Millares 4 2 4 2 2 4 3" xfId="2062" xr:uid="{00000000-0005-0000-0000-0000AE070000}"/>
    <cellStyle name="Millares 4 2 4 2 2 5" xfId="766" xr:uid="{00000000-0005-0000-0000-0000AF070000}"/>
    <cellStyle name="Millares 4 2 4 2 2 5 2" xfId="1486" xr:uid="{00000000-0005-0000-0000-0000B0070000}"/>
    <cellStyle name="Millares 4 2 4 2 2 5 2 2" xfId="2926" xr:uid="{00000000-0005-0000-0000-0000B1070000}"/>
    <cellStyle name="Millares 4 2 4 2 2 5 3" xfId="2206" xr:uid="{00000000-0005-0000-0000-0000B2070000}"/>
    <cellStyle name="Millares 4 2 4 2 2 6" xfId="910" xr:uid="{00000000-0005-0000-0000-0000B3070000}"/>
    <cellStyle name="Millares 4 2 4 2 2 6 2" xfId="2350" xr:uid="{00000000-0005-0000-0000-0000B4070000}"/>
    <cellStyle name="Millares 4 2 4 2 2 7" xfId="1630" xr:uid="{00000000-0005-0000-0000-0000B5070000}"/>
    <cellStyle name="Millares 4 2 4 2 3" xfId="142" xr:uid="{00000000-0005-0000-0000-0000B6070000}"/>
    <cellStyle name="Millares 4 2 4 2 3 2" xfId="286" xr:uid="{00000000-0005-0000-0000-0000B7070000}"/>
    <cellStyle name="Millares 4 2 4 2 3 2 2" xfId="1006" xr:uid="{00000000-0005-0000-0000-0000B8070000}"/>
    <cellStyle name="Millares 4 2 4 2 3 2 2 2" xfId="2446" xr:uid="{00000000-0005-0000-0000-0000B9070000}"/>
    <cellStyle name="Millares 4 2 4 2 3 2 3" xfId="1726" xr:uid="{00000000-0005-0000-0000-0000BA070000}"/>
    <cellStyle name="Millares 4 2 4 2 3 3" xfId="430" xr:uid="{00000000-0005-0000-0000-0000BB070000}"/>
    <cellStyle name="Millares 4 2 4 2 3 3 2" xfId="1150" xr:uid="{00000000-0005-0000-0000-0000BC070000}"/>
    <cellStyle name="Millares 4 2 4 2 3 3 2 2" xfId="2590" xr:uid="{00000000-0005-0000-0000-0000BD070000}"/>
    <cellStyle name="Millares 4 2 4 2 3 3 3" xfId="1870" xr:uid="{00000000-0005-0000-0000-0000BE070000}"/>
    <cellStyle name="Millares 4 2 4 2 3 4" xfId="574" xr:uid="{00000000-0005-0000-0000-0000BF070000}"/>
    <cellStyle name="Millares 4 2 4 2 3 4 2" xfId="1294" xr:uid="{00000000-0005-0000-0000-0000C0070000}"/>
    <cellStyle name="Millares 4 2 4 2 3 4 2 2" xfId="2734" xr:uid="{00000000-0005-0000-0000-0000C1070000}"/>
    <cellStyle name="Millares 4 2 4 2 3 4 3" xfId="2014" xr:uid="{00000000-0005-0000-0000-0000C2070000}"/>
    <cellStyle name="Millares 4 2 4 2 3 5" xfId="718" xr:uid="{00000000-0005-0000-0000-0000C3070000}"/>
    <cellStyle name="Millares 4 2 4 2 3 5 2" xfId="1438" xr:uid="{00000000-0005-0000-0000-0000C4070000}"/>
    <cellStyle name="Millares 4 2 4 2 3 5 2 2" xfId="2878" xr:uid="{00000000-0005-0000-0000-0000C5070000}"/>
    <cellStyle name="Millares 4 2 4 2 3 5 3" xfId="2158" xr:uid="{00000000-0005-0000-0000-0000C6070000}"/>
    <cellStyle name="Millares 4 2 4 2 3 6" xfId="862" xr:uid="{00000000-0005-0000-0000-0000C7070000}"/>
    <cellStyle name="Millares 4 2 4 2 3 6 2" xfId="2302" xr:uid="{00000000-0005-0000-0000-0000C8070000}"/>
    <cellStyle name="Millares 4 2 4 2 3 7" xfId="1582" xr:uid="{00000000-0005-0000-0000-0000C9070000}"/>
    <cellStyle name="Millares 4 2 4 2 4" xfId="238" xr:uid="{00000000-0005-0000-0000-0000CA070000}"/>
    <cellStyle name="Millares 4 2 4 2 4 2" xfId="958" xr:uid="{00000000-0005-0000-0000-0000CB070000}"/>
    <cellStyle name="Millares 4 2 4 2 4 2 2" xfId="2398" xr:uid="{00000000-0005-0000-0000-0000CC070000}"/>
    <cellStyle name="Millares 4 2 4 2 4 3" xfId="1678" xr:uid="{00000000-0005-0000-0000-0000CD070000}"/>
    <cellStyle name="Millares 4 2 4 2 5" xfId="382" xr:uid="{00000000-0005-0000-0000-0000CE070000}"/>
    <cellStyle name="Millares 4 2 4 2 5 2" xfId="1102" xr:uid="{00000000-0005-0000-0000-0000CF070000}"/>
    <cellStyle name="Millares 4 2 4 2 5 2 2" xfId="2542" xr:uid="{00000000-0005-0000-0000-0000D0070000}"/>
    <cellStyle name="Millares 4 2 4 2 5 3" xfId="1822" xr:uid="{00000000-0005-0000-0000-0000D1070000}"/>
    <cellStyle name="Millares 4 2 4 2 6" xfId="526" xr:uid="{00000000-0005-0000-0000-0000D2070000}"/>
    <cellStyle name="Millares 4 2 4 2 6 2" xfId="1246" xr:uid="{00000000-0005-0000-0000-0000D3070000}"/>
    <cellStyle name="Millares 4 2 4 2 6 2 2" xfId="2686" xr:uid="{00000000-0005-0000-0000-0000D4070000}"/>
    <cellStyle name="Millares 4 2 4 2 6 3" xfId="1966" xr:uid="{00000000-0005-0000-0000-0000D5070000}"/>
    <cellStyle name="Millares 4 2 4 2 7" xfId="670" xr:uid="{00000000-0005-0000-0000-0000D6070000}"/>
    <cellStyle name="Millares 4 2 4 2 7 2" xfId="1390" xr:uid="{00000000-0005-0000-0000-0000D7070000}"/>
    <cellStyle name="Millares 4 2 4 2 7 2 2" xfId="2830" xr:uid="{00000000-0005-0000-0000-0000D8070000}"/>
    <cellStyle name="Millares 4 2 4 2 7 3" xfId="2110" xr:uid="{00000000-0005-0000-0000-0000D9070000}"/>
    <cellStyle name="Millares 4 2 4 2 8" xfId="814" xr:uid="{00000000-0005-0000-0000-0000DA070000}"/>
    <cellStyle name="Millares 4 2 4 2 8 2" xfId="2254" xr:uid="{00000000-0005-0000-0000-0000DB070000}"/>
    <cellStyle name="Millares 4 2 4 2 9" xfId="1534" xr:uid="{00000000-0005-0000-0000-0000DC070000}"/>
    <cellStyle name="Millares 4 2 4 3" xfId="166" xr:uid="{00000000-0005-0000-0000-0000DD070000}"/>
    <cellStyle name="Millares 4 2 4 3 2" xfId="310" xr:uid="{00000000-0005-0000-0000-0000DE070000}"/>
    <cellStyle name="Millares 4 2 4 3 2 2" xfId="1030" xr:uid="{00000000-0005-0000-0000-0000DF070000}"/>
    <cellStyle name="Millares 4 2 4 3 2 2 2" xfId="2470" xr:uid="{00000000-0005-0000-0000-0000E0070000}"/>
    <cellStyle name="Millares 4 2 4 3 2 3" xfId="1750" xr:uid="{00000000-0005-0000-0000-0000E1070000}"/>
    <cellStyle name="Millares 4 2 4 3 3" xfId="454" xr:uid="{00000000-0005-0000-0000-0000E2070000}"/>
    <cellStyle name="Millares 4 2 4 3 3 2" xfId="1174" xr:uid="{00000000-0005-0000-0000-0000E3070000}"/>
    <cellStyle name="Millares 4 2 4 3 3 2 2" xfId="2614" xr:uid="{00000000-0005-0000-0000-0000E4070000}"/>
    <cellStyle name="Millares 4 2 4 3 3 3" xfId="1894" xr:uid="{00000000-0005-0000-0000-0000E5070000}"/>
    <cellStyle name="Millares 4 2 4 3 4" xfId="598" xr:uid="{00000000-0005-0000-0000-0000E6070000}"/>
    <cellStyle name="Millares 4 2 4 3 4 2" xfId="1318" xr:uid="{00000000-0005-0000-0000-0000E7070000}"/>
    <cellStyle name="Millares 4 2 4 3 4 2 2" xfId="2758" xr:uid="{00000000-0005-0000-0000-0000E8070000}"/>
    <cellStyle name="Millares 4 2 4 3 4 3" xfId="2038" xr:uid="{00000000-0005-0000-0000-0000E9070000}"/>
    <cellStyle name="Millares 4 2 4 3 5" xfId="742" xr:uid="{00000000-0005-0000-0000-0000EA070000}"/>
    <cellStyle name="Millares 4 2 4 3 5 2" xfId="1462" xr:uid="{00000000-0005-0000-0000-0000EB070000}"/>
    <cellStyle name="Millares 4 2 4 3 5 2 2" xfId="2902" xr:uid="{00000000-0005-0000-0000-0000EC070000}"/>
    <cellStyle name="Millares 4 2 4 3 5 3" xfId="2182" xr:uid="{00000000-0005-0000-0000-0000ED070000}"/>
    <cellStyle name="Millares 4 2 4 3 6" xfId="886" xr:uid="{00000000-0005-0000-0000-0000EE070000}"/>
    <cellStyle name="Millares 4 2 4 3 6 2" xfId="2326" xr:uid="{00000000-0005-0000-0000-0000EF070000}"/>
    <cellStyle name="Millares 4 2 4 3 7" xfId="1606" xr:uid="{00000000-0005-0000-0000-0000F0070000}"/>
    <cellStyle name="Millares 4 2 4 4" xfId="118" xr:uid="{00000000-0005-0000-0000-0000F1070000}"/>
    <cellStyle name="Millares 4 2 4 4 2" xfId="262" xr:uid="{00000000-0005-0000-0000-0000F2070000}"/>
    <cellStyle name="Millares 4 2 4 4 2 2" xfId="982" xr:uid="{00000000-0005-0000-0000-0000F3070000}"/>
    <cellStyle name="Millares 4 2 4 4 2 2 2" xfId="2422" xr:uid="{00000000-0005-0000-0000-0000F4070000}"/>
    <cellStyle name="Millares 4 2 4 4 2 3" xfId="1702" xr:uid="{00000000-0005-0000-0000-0000F5070000}"/>
    <cellStyle name="Millares 4 2 4 4 3" xfId="406" xr:uid="{00000000-0005-0000-0000-0000F6070000}"/>
    <cellStyle name="Millares 4 2 4 4 3 2" xfId="1126" xr:uid="{00000000-0005-0000-0000-0000F7070000}"/>
    <cellStyle name="Millares 4 2 4 4 3 2 2" xfId="2566" xr:uid="{00000000-0005-0000-0000-0000F8070000}"/>
    <cellStyle name="Millares 4 2 4 4 3 3" xfId="1846" xr:uid="{00000000-0005-0000-0000-0000F9070000}"/>
    <cellStyle name="Millares 4 2 4 4 4" xfId="550" xr:uid="{00000000-0005-0000-0000-0000FA070000}"/>
    <cellStyle name="Millares 4 2 4 4 4 2" xfId="1270" xr:uid="{00000000-0005-0000-0000-0000FB070000}"/>
    <cellStyle name="Millares 4 2 4 4 4 2 2" xfId="2710" xr:uid="{00000000-0005-0000-0000-0000FC070000}"/>
    <cellStyle name="Millares 4 2 4 4 4 3" xfId="1990" xr:uid="{00000000-0005-0000-0000-0000FD070000}"/>
    <cellStyle name="Millares 4 2 4 4 5" xfId="694" xr:uid="{00000000-0005-0000-0000-0000FE070000}"/>
    <cellStyle name="Millares 4 2 4 4 5 2" xfId="1414" xr:uid="{00000000-0005-0000-0000-0000FF070000}"/>
    <cellStyle name="Millares 4 2 4 4 5 2 2" xfId="2854" xr:uid="{00000000-0005-0000-0000-000000080000}"/>
    <cellStyle name="Millares 4 2 4 4 5 3" xfId="2134" xr:uid="{00000000-0005-0000-0000-000001080000}"/>
    <cellStyle name="Millares 4 2 4 4 6" xfId="838" xr:uid="{00000000-0005-0000-0000-000002080000}"/>
    <cellStyle name="Millares 4 2 4 4 6 2" xfId="2278" xr:uid="{00000000-0005-0000-0000-000003080000}"/>
    <cellStyle name="Millares 4 2 4 4 7" xfId="1558" xr:uid="{00000000-0005-0000-0000-000004080000}"/>
    <cellStyle name="Millares 4 2 4 5" xfId="214" xr:uid="{00000000-0005-0000-0000-000005080000}"/>
    <cellStyle name="Millares 4 2 4 5 2" xfId="934" xr:uid="{00000000-0005-0000-0000-000006080000}"/>
    <cellStyle name="Millares 4 2 4 5 2 2" xfId="2374" xr:uid="{00000000-0005-0000-0000-000007080000}"/>
    <cellStyle name="Millares 4 2 4 5 3" xfId="1654" xr:uid="{00000000-0005-0000-0000-000008080000}"/>
    <cellStyle name="Millares 4 2 4 6" xfId="358" xr:uid="{00000000-0005-0000-0000-000009080000}"/>
    <cellStyle name="Millares 4 2 4 6 2" xfId="1078" xr:uid="{00000000-0005-0000-0000-00000A080000}"/>
    <cellStyle name="Millares 4 2 4 6 2 2" xfId="2518" xr:uid="{00000000-0005-0000-0000-00000B080000}"/>
    <cellStyle name="Millares 4 2 4 6 3" xfId="1798" xr:uid="{00000000-0005-0000-0000-00000C080000}"/>
    <cellStyle name="Millares 4 2 4 7" xfId="502" xr:uid="{00000000-0005-0000-0000-00000D080000}"/>
    <cellStyle name="Millares 4 2 4 7 2" xfId="1222" xr:uid="{00000000-0005-0000-0000-00000E080000}"/>
    <cellStyle name="Millares 4 2 4 7 2 2" xfId="2662" xr:uid="{00000000-0005-0000-0000-00000F080000}"/>
    <cellStyle name="Millares 4 2 4 7 3" xfId="1942" xr:uid="{00000000-0005-0000-0000-000010080000}"/>
    <cellStyle name="Millares 4 2 4 8" xfId="646" xr:uid="{00000000-0005-0000-0000-000011080000}"/>
    <cellStyle name="Millares 4 2 4 8 2" xfId="1366" xr:uid="{00000000-0005-0000-0000-000012080000}"/>
    <cellStyle name="Millares 4 2 4 8 2 2" xfId="2806" xr:uid="{00000000-0005-0000-0000-000013080000}"/>
    <cellStyle name="Millares 4 2 4 8 3" xfId="2086" xr:uid="{00000000-0005-0000-0000-000014080000}"/>
    <cellStyle name="Millares 4 2 4 9" xfId="790" xr:uid="{00000000-0005-0000-0000-000015080000}"/>
    <cellStyle name="Millares 4 2 4 9 2" xfId="2230" xr:uid="{00000000-0005-0000-0000-000016080000}"/>
    <cellStyle name="Millares 4 2 5" xfId="82" xr:uid="{00000000-0005-0000-0000-000017080000}"/>
    <cellStyle name="Millares 4 2 5 2" xfId="178" xr:uid="{00000000-0005-0000-0000-000018080000}"/>
    <cellStyle name="Millares 4 2 5 2 2" xfId="322" xr:uid="{00000000-0005-0000-0000-000019080000}"/>
    <cellStyle name="Millares 4 2 5 2 2 2" xfId="1042" xr:uid="{00000000-0005-0000-0000-00001A080000}"/>
    <cellStyle name="Millares 4 2 5 2 2 2 2" xfId="2482" xr:uid="{00000000-0005-0000-0000-00001B080000}"/>
    <cellStyle name="Millares 4 2 5 2 2 3" xfId="1762" xr:uid="{00000000-0005-0000-0000-00001C080000}"/>
    <cellStyle name="Millares 4 2 5 2 3" xfId="466" xr:uid="{00000000-0005-0000-0000-00001D080000}"/>
    <cellStyle name="Millares 4 2 5 2 3 2" xfId="1186" xr:uid="{00000000-0005-0000-0000-00001E080000}"/>
    <cellStyle name="Millares 4 2 5 2 3 2 2" xfId="2626" xr:uid="{00000000-0005-0000-0000-00001F080000}"/>
    <cellStyle name="Millares 4 2 5 2 3 3" xfId="1906" xr:uid="{00000000-0005-0000-0000-000020080000}"/>
    <cellStyle name="Millares 4 2 5 2 4" xfId="610" xr:uid="{00000000-0005-0000-0000-000021080000}"/>
    <cellStyle name="Millares 4 2 5 2 4 2" xfId="1330" xr:uid="{00000000-0005-0000-0000-000022080000}"/>
    <cellStyle name="Millares 4 2 5 2 4 2 2" xfId="2770" xr:uid="{00000000-0005-0000-0000-000023080000}"/>
    <cellStyle name="Millares 4 2 5 2 4 3" xfId="2050" xr:uid="{00000000-0005-0000-0000-000024080000}"/>
    <cellStyle name="Millares 4 2 5 2 5" xfId="754" xr:uid="{00000000-0005-0000-0000-000025080000}"/>
    <cellStyle name="Millares 4 2 5 2 5 2" xfId="1474" xr:uid="{00000000-0005-0000-0000-000026080000}"/>
    <cellStyle name="Millares 4 2 5 2 5 2 2" xfId="2914" xr:uid="{00000000-0005-0000-0000-000027080000}"/>
    <cellStyle name="Millares 4 2 5 2 5 3" xfId="2194" xr:uid="{00000000-0005-0000-0000-000028080000}"/>
    <cellStyle name="Millares 4 2 5 2 6" xfId="898" xr:uid="{00000000-0005-0000-0000-000029080000}"/>
    <cellStyle name="Millares 4 2 5 2 6 2" xfId="2338" xr:uid="{00000000-0005-0000-0000-00002A080000}"/>
    <cellStyle name="Millares 4 2 5 2 7" xfId="1618" xr:uid="{00000000-0005-0000-0000-00002B080000}"/>
    <cellStyle name="Millares 4 2 5 3" xfId="130" xr:uid="{00000000-0005-0000-0000-00002C080000}"/>
    <cellStyle name="Millares 4 2 5 3 2" xfId="274" xr:uid="{00000000-0005-0000-0000-00002D080000}"/>
    <cellStyle name="Millares 4 2 5 3 2 2" xfId="994" xr:uid="{00000000-0005-0000-0000-00002E080000}"/>
    <cellStyle name="Millares 4 2 5 3 2 2 2" xfId="2434" xr:uid="{00000000-0005-0000-0000-00002F080000}"/>
    <cellStyle name="Millares 4 2 5 3 2 3" xfId="1714" xr:uid="{00000000-0005-0000-0000-000030080000}"/>
    <cellStyle name="Millares 4 2 5 3 3" xfId="418" xr:uid="{00000000-0005-0000-0000-000031080000}"/>
    <cellStyle name="Millares 4 2 5 3 3 2" xfId="1138" xr:uid="{00000000-0005-0000-0000-000032080000}"/>
    <cellStyle name="Millares 4 2 5 3 3 2 2" xfId="2578" xr:uid="{00000000-0005-0000-0000-000033080000}"/>
    <cellStyle name="Millares 4 2 5 3 3 3" xfId="1858" xr:uid="{00000000-0005-0000-0000-000034080000}"/>
    <cellStyle name="Millares 4 2 5 3 4" xfId="562" xr:uid="{00000000-0005-0000-0000-000035080000}"/>
    <cellStyle name="Millares 4 2 5 3 4 2" xfId="1282" xr:uid="{00000000-0005-0000-0000-000036080000}"/>
    <cellStyle name="Millares 4 2 5 3 4 2 2" xfId="2722" xr:uid="{00000000-0005-0000-0000-000037080000}"/>
    <cellStyle name="Millares 4 2 5 3 4 3" xfId="2002" xr:uid="{00000000-0005-0000-0000-000038080000}"/>
    <cellStyle name="Millares 4 2 5 3 5" xfId="706" xr:uid="{00000000-0005-0000-0000-000039080000}"/>
    <cellStyle name="Millares 4 2 5 3 5 2" xfId="1426" xr:uid="{00000000-0005-0000-0000-00003A080000}"/>
    <cellStyle name="Millares 4 2 5 3 5 2 2" xfId="2866" xr:uid="{00000000-0005-0000-0000-00003B080000}"/>
    <cellStyle name="Millares 4 2 5 3 5 3" xfId="2146" xr:uid="{00000000-0005-0000-0000-00003C080000}"/>
    <cellStyle name="Millares 4 2 5 3 6" xfId="850" xr:uid="{00000000-0005-0000-0000-00003D080000}"/>
    <cellStyle name="Millares 4 2 5 3 6 2" xfId="2290" xr:uid="{00000000-0005-0000-0000-00003E080000}"/>
    <cellStyle name="Millares 4 2 5 3 7" xfId="1570" xr:uid="{00000000-0005-0000-0000-00003F080000}"/>
    <cellStyle name="Millares 4 2 5 4" xfId="226" xr:uid="{00000000-0005-0000-0000-000040080000}"/>
    <cellStyle name="Millares 4 2 5 4 2" xfId="946" xr:uid="{00000000-0005-0000-0000-000041080000}"/>
    <cellStyle name="Millares 4 2 5 4 2 2" xfId="2386" xr:uid="{00000000-0005-0000-0000-000042080000}"/>
    <cellStyle name="Millares 4 2 5 4 3" xfId="1666" xr:uid="{00000000-0005-0000-0000-000043080000}"/>
    <cellStyle name="Millares 4 2 5 5" xfId="370" xr:uid="{00000000-0005-0000-0000-000044080000}"/>
    <cellStyle name="Millares 4 2 5 5 2" xfId="1090" xr:uid="{00000000-0005-0000-0000-000045080000}"/>
    <cellStyle name="Millares 4 2 5 5 2 2" xfId="2530" xr:uid="{00000000-0005-0000-0000-000046080000}"/>
    <cellStyle name="Millares 4 2 5 5 3" xfId="1810" xr:uid="{00000000-0005-0000-0000-000047080000}"/>
    <cellStyle name="Millares 4 2 5 6" xfId="514" xr:uid="{00000000-0005-0000-0000-000048080000}"/>
    <cellStyle name="Millares 4 2 5 6 2" xfId="1234" xr:uid="{00000000-0005-0000-0000-000049080000}"/>
    <cellStyle name="Millares 4 2 5 6 2 2" xfId="2674" xr:uid="{00000000-0005-0000-0000-00004A080000}"/>
    <cellStyle name="Millares 4 2 5 6 3" xfId="1954" xr:uid="{00000000-0005-0000-0000-00004B080000}"/>
    <cellStyle name="Millares 4 2 5 7" xfId="658" xr:uid="{00000000-0005-0000-0000-00004C080000}"/>
    <cellStyle name="Millares 4 2 5 7 2" xfId="1378" xr:uid="{00000000-0005-0000-0000-00004D080000}"/>
    <cellStyle name="Millares 4 2 5 7 2 2" xfId="2818" xr:uid="{00000000-0005-0000-0000-00004E080000}"/>
    <cellStyle name="Millares 4 2 5 7 3" xfId="2098" xr:uid="{00000000-0005-0000-0000-00004F080000}"/>
    <cellStyle name="Millares 4 2 5 8" xfId="802" xr:uid="{00000000-0005-0000-0000-000050080000}"/>
    <cellStyle name="Millares 4 2 5 8 2" xfId="2242" xr:uid="{00000000-0005-0000-0000-000051080000}"/>
    <cellStyle name="Millares 4 2 5 9" xfId="1522" xr:uid="{00000000-0005-0000-0000-000052080000}"/>
    <cellStyle name="Millares 4 2 6" xfId="154" xr:uid="{00000000-0005-0000-0000-000053080000}"/>
    <cellStyle name="Millares 4 2 6 2" xfId="298" xr:uid="{00000000-0005-0000-0000-000054080000}"/>
    <cellStyle name="Millares 4 2 6 2 2" xfId="1018" xr:uid="{00000000-0005-0000-0000-000055080000}"/>
    <cellStyle name="Millares 4 2 6 2 2 2" xfId="2458" xr:uid="{00000000-0005-0000-0000-000056080000}"/>
    <cellStyle name="Millares 4 2 6 2 3" xfId="1738" xr:uid="{00000000-0005-0000-0000-000057080000}"/>
    <cellStyle name="Millares 4 2 6 3" xfId="442" xr:uid="{00000000-0005-0000-0000-000058080000}"/>
    <cellStyle name="Millares 4 2 6 3 2" xfId="1162" xr:uid="{00000000-0005-0000-0000-000059080000}"/>
    <cellStyle name="Millares 4 2 6 3 2 2" xfId="2602" xr:uid="{00000000-0005-0000-0000-00005A080000}"/>
    <cellStyle name="Millares 4 2 6 3 3" xfId="1882" xr:uid="{00000000-0005-0000-0000-00005B080000}"/>
    <cellStyle name="Millares 4 2 6 4" xfId="586" xr:uid="{00000000-0005-0000-0000-00005C080000}"/>
    <cellStyle name="Millares 4 2 6 4 2" xfId="1306" xr:uid="{00000000-0005-0000-0000-00005D080000}"/>
    <cellStyle name="Millares 4 2 6 4 2 2" xfId="2746" xr:uid="{00000000-0005-0000-0000-00005E080000}"/>
    <cellStyle name="Millares 4 2 6 4 3" xfId="2026" xr:uid="{00000000-0005-0000-0000-00005F080000}"/>
    <cellStyle name="Millares 4 2 6 5" xfId="730" xr:uid="{00000000-0005-0000-0000-000060080000}"/>
    <cellStyle name="Millares 4 2 6 5 2" xfId="1450" xr:uid="{00000000-0005-0000-0000-000061080000}"/>
    <cellStyle name="Millares 4 2 6 5 2 2" xfId="2890" xr:uid="{00000000-0005-0000-0000-000062080000}"/>
    <cellStyle name="Millares 4 2 6 5 3" xfId="2170" xr:uid="{00000000-0005-0000-0000-000063080000}"/>
    <cellStyle name="Millares 4 2 6 6" xfId="874" xr:uid="{00000000-0005-0000-0000-000064080000}"/>
    <cellStyle name="Millares 4 2 6 6 2" xfId="2314" xr:uid="{00000000-0005-0000-0000-000065080000}"/>
    <cellStyle name="Millares 4 2 6 7" xfId="1594" xr:uid="{00000000-0005-0000-0000-000066080000}"/>
    <cellStyle name="Millares 4 2 7" xfId="106" xr:uid="{00000000-0005-0000-0000-000067080000}"/>
    <cellStyle name="Millares 4 2 7 2" xfId="250" xr:uid="{00000000-0005-0000-0000-000068080000}"/>
    <cellStyle name="Millares 4 2 7 2 2" xfId="970" xr:uid="{00000000-0005-0000-0000-000069080000}"/>
    <cellStyle name="Millares 4 2 7 2 2 2" xfId="2410" xr:uid="{00000000-0005-0000-0000-00006A080000}"/>
    <cellStyle name="Millares 4 2 7 2 3" xfId="1690" xr:uid="{00000000-0005-0000-0000-00006B080000}"/>
    <cellStyle name="Millares 4 2 7 3" xfId="394" xr:uid="{00000000-0005-0000-0000-00006C080000}"/>
    <cellStyle name="Millares 4 2 7 3 2" xfId="1114" xr:uid="{00000000-0005-0000-0000-00006D080000}"/>
    <cellStyle name="Millares 4 2 7 3 2 2" xfId="2554" xr:uid="{00000000-0005-0000-0000-00006E080000}"/>
    <cellStyle name="Millares 4 2 7 3 3" xfId="1834" xr:uid="{00000000-0005-0000-0000-00006F080000}"/>
    <cellStyle name="Millares 4 2 7 4" xfId="538" xr:uid="{00000000-0005-0000-0000-000070080000}"/>
    <cellStyle name="Millares 4 2 7 4 2" xfId="1258" xr:uid="{00000000-0005-0000-0000-000071080000}"/>
    <cellStyle name="Millares 4 2 7 4 2 2" xfId="2698" xr:uid="{00000000-0005-0000-0000-000072080000}"/>
    <cellStyle name="Millares 4 2 7 4 3" xfId="1978" xr:uid="{00000000-0005-0000-0000-000073080000}"/>
    <cellStyle name="Millares 4 2 7 5" xfId="682" xr:uid="{00000000-0005-0000-0000-000074080000}"/>
    <cellStyle name="Millares 4 2 7 5 2" xfId="1402" xr:uid="{00000000-0005-0000-0000-000075080000}"/>
    <cellStyle name="Millares 4 2 7 5 2 2" xfId="2842" xr:uid="{00000000-0005-0000-0000-000076080000}"/>
    <cellStyle name="Millares 4 2 7 5 3" xfId="2122" xr:uid="{00000000-0005-0000-0000-000077080000}"/>
    <cellStyle name="Millares 4 2 7 6" xfId="826" xr:uid="{00000000-0005-0000-0000-000078080000}"/>
    <cellStyle name="Millares 4 2 7 6 2" xfId="2266" xr:uid="{00000000-0005-0000-0000-000079080000}"/>
    <cellStyle name="Millares 4 2 7 7" xfId="1546" xr:uid="{00000000-0005-0000-0000-00007A080000}"/>
    <cellStyle name="Millares 4 2 8" xfId="202" xr:uid="{00000000-0005-0000-0000-00007B080000}"/>
    <cellStyle name="Millares 4 2 8 2" xfId="922" xr:uid="{00000000-0005-0000-0000-00007C080000}"/>
    <cellStyle name="Millares 4 2 8 2 2" xfId="2362" xr:uid="{00000000-0005-0000-0000-00007D080000}"/>
    <cellStyle name="Millares 4 2 8 3" xfId="1642" xr:uid="{00000000-0005-0000-0000-00007E080000}"/>
    <cellStyle name="Millares 4 2 9" xfId="346" xr:uid="{00000000-0005-0000-0000-00007F080000}"/>
    <cellStyle name="Millares 4 2 9 2" xfId="1066" xr:uid="{00000000-0005-0000-0000-000080080000}"/>
    <cellStyle name="Millares 4 2 9 2 2" xfId="2506" xr:uid="{00000000-0005-0000-0000-000081080000}"/>
    <cellStyle name="Millares 4 2 9 3" xfId="1786" xr:uid="{00000000-0005-0000-0000-000082080000}"/>
    <cellStyle name="Millares 4 3" xfId="59" xr:uid="{00000000-0005-0000-0000-000083080000}"/>
    <cellStyle name="Millares 4 3 10" xfId="780" xr:uid="{00000000-0005-0000-0000-000084080000}"/>
    <cellStyle name="Millares 4 3 10 2" xfId="2220" xr:uid="{00000000-0005-0000-0000-000085080000}"/>
    <cellStyle name="Millares 4 3 11" xfId="1500" xr:uid="{00000000-0005-0000-0000-000086080000}"/>
    <cellStyle name="Millares 4 3 2" xfId="71" xr:uid="{00000000-0005-0000-0000-000087080000}"/>
    <cellStyle name="Millares 4 3 2 10" xfId="1512" xr:uid="{00000000-0005-0000-0000-000088080000}"/>
    <cellStyle name="Millares 4 3 2 2" xfId="96" xr:uid="{00000000-0005-0000-0000-000089080000}"/>
    <cellStyle name="Millares 4 3 2 2 2" xfId="192" xr:uid="{00000000-0005-0000-0000-00008A080000}"/>
    <cellStyle name="Millares 4 3 2 2 2 2" xfId="336" xr:uid="{00000000-0005-0000-0000-00008B080000}"/>
    <cellStyle name="Millares 4 3 2 2 2 2 2" xfId="1056" xr:uid="{00000000-0005-0000-0000-00008C080000}"/>
    <cellStyle name="Millares 4 3 2 2 2 2 2 2" xfId="2496" xr:uid="{00000000-0005-0000-0000-00008D080000}"/>
    <cellStyle name="Millares 4 3 2 2 2 2 3" xfId="1776" xr:uid="{00000000-0005-0000-0000-00008E080000}"/>
    <cellStyle name="Millares 4 3 2 2 2 3" xfId="480" xr:uid="{00000000-0005-0000-0000-00008F080000}"/>
    <cellStyle name="Millares 4 3 2 2 2 3 2" xfId="1200" xr:uid="{00000000-0005-0000-0000-000090080000}"/>
    <cellStyle name="Millares 4 3 2 2 2 3 2 2" xfId="2640" xr:uid="{00000000-0005-0000-0000-000091080000}"/>
    <cellStyle name="Millares 4 3 2 2 2 3 3" xfId="1920" xr:uid="{00000000-0005-0000-0000-000092080000}"/>
    <cellStyle name="Millares 4 3 2 2 2 4" xfId="624" xr:uid="{00000000-0005-0000-0000-000093080000}"/>
    <cellStyle name="Millares 4 3 2 2 2 4 2" xfId="1344" xr:uid="{00000000-0005-0000-0000-000094080000}"/>
    <cellStyle name="Millares 4 3 2 2 2 4 2 2" xfId="2784" xr:uid="{00000000-0005-0000-0000-000095080000}"/>
    <cellStyle name="Millares 4 3 2 2 2 4 3" xfId="2064" xr:uid="{00000000-0005-0000-0000-000096080000}"/>
    <cellStyle name="Millares 4 3 2 2 2 5" xfId="768" xr:uid="{00000000-0005-0000-0000-000097080000}"/>
    <cellStyle name="Millares 4 3 2 2 2 5 2" xfId="1488" xr:uid="{00000000-0005-0000-0000-000098080000}"/>
    <cellStyle name="Millares 4 3 2 2 2 5 2 2" xfId="2928" xr:uid="{00000000-0005-0000-0000-000099080000}"/>
    <cellStyle name="Millares 4 3 2 2 2 5 3" xfId="2208" xr:uid="{00000000-0005-0000-0000-00009A080000}"/>
    <cellStyle name="Millares 4 3 2 2 2 6" xfId="912" xr:uid="{00000000-0005-0000-0000-00009B080000}"/>
    <cellStyle name="Millares 4 3 2 2 2 6 2" xfId="2352" xr:uid="{00000000-0005-0000-0000-00009C080000}"/>
    <cellStyle name="Millares 4 3 2 2 2 7" xfId="1632" xr:uid="{00000000-0005-0000-0000-00009D080000}"/>
    <cellStyle name="Millares 4 3 2 2 3" xfId="144" xr:uid="{00000000-0005-0000-0000-00009E080000}"/>
    <cellStyle name="Millares 4 3 2 2 3 2" xfId="288" xr:uid="{00000000-0005-0000-0000-00009F080000}"/>
    <cellStyle name="Millares 4 3 2 2 3 2 2" xfId="1008" xr:uid="{00000000-0005-0000-0000-0000A0080000}"/>
    <cellStyle name="Millares 4 3 2 2 3 2 2 2" xfId="2448" xr:uid="{00000000-0005-0000-0000-0000A1080000}"/>
    <cellStyle name="Millares 4 3 2 2 3 2 3" xfId="1728" xr:uid="{00000000-0005-0000-0000-0000A2080000}"/>
    <cellStyle name="Millares 4 3 2 2 3 3" xfId="432" xr:uid="{00000000-0005-0000-0000-0000A3080000}"/>
    <cellStyle name="Millares 4 3 2 2 3 3 2" xfId="1152" xr:uid="{00000000-0005-0000-0000-0000A4080000}"/>
    <cellStyle name="Millares 4 3 2 2 3 3 2 2" xfId="2592" xr:uid="{00000000-0005-0000-0000-0000A5080000}"/>
    <cellStyle name="Millares 4 3 2 2 3 3 3" xfId="1872" xr:uid="{00000000-0005-0000-0000-0000A6080000}"/>
    <cellStyle name="Millares 4 3 2 2 3 4" xfId="576" xr:uid="{00000000-0005-0000-0000-0000A7080000}"/>
    <cellStyle name="Millares 4 3 2 2 3 4 2" xfId="1296" xr:uid="{00000000-0005-0000-0000-0000A8080000}"/>
    <cellStyle name="Millares 4 3 2 2 3 4 2 2" xfId="2736" xr:uid="{00000000-0005-0000-0000-0000A9080000}"/>
    <cellStyle name="Millares 4 3 2 2 3 4 3" xfId="2016" xr:uid="{00000000-0005-0000-0000-0000AA080000}"/>
    <cellStyle name="Millares 4 3 2 2 3 5" xfId="720" xr:uid="{00000000-0005-0000-0000-0000AB080000}"/>
    <cellStyle name="Millares 4 3 2 2 3 5 2" xfId="1440" xr:uid="{00000000-0005-0000-0000-0000AC080000}"/>
    <cellStyle name="Millares 4 3 2 2 3 5 2 2" xfId="2880" xr:uid="{00000000-0005-0000-0000-0000AD080000}"/>
    <cellStyle name="Millares 4 3 2 2 3 5 3" xfId="2160" xr:uid="{00000000-0005-0000-0000-0000AE080000}"/>
    <cellStyle name="Millares 4 3 2 2 3 6" xfId="864" xr:uid="{00000000-0005-0000-0000-0000AF080000}"/>
    <cellStyle name="Millares 4 3 2 2 3 6 2" xfId="2304" xr:uid="{00000000-0005-0000-0000-0000B0080000}"/>
    <cellStyle name="Millares 4 3 2 2 3 7" xfId="1584" xr:uid="{00000000-0005-0000-0000-0000B1080000}"/>
    <cellStyle name="Millares 4 3 2 2 4" xfId="240" xr:uid="{00000000-0005-0000-0000-0000B2080000}"/>
    <cellStyle name="Millares 4 3 2 2 4 2" xfId="960" xr:uid="{00000000-0005-0000-0000-0000B3080000}"/>
    <cellStyle name="Millares 4 3 2 2 4 2 2" xfId="2400" xr:uid="{00000000-0005-0000-0000-0000B4080000}"/>
    <cellStyle name="Millares 4 3 2 2 4 3" xfId="1680" xr:uid="{00000000-0005-0000-0000-0000B5080000}"/>
    <cellStyle name="Millares 4 3 2 2 5" xfId="384" xr:uid="{00000000-0005-0000-0000-0000B6080000}"/>
    <cellStyle name="Millares 4 3 2 2 5 2" xfId="1104" xr:uid="{00000000-0005-0000-0000-0000B7080000}"/>
    <cellStyle name="Millares 4 3 2 2 5 2 2" xfId="2544" xr:uid="{00000000-0005-0000-0000-0000B8080000}"/>
    <cellStyle name="Millares 4 3 2 2 5 3" xfId="1824" xr:uid="{00000000-0005-0000-0000-0000B9080000}"/>
    <cellStyle name="Millares 4 3 2 2 6" xfId="528" xr:uid="{00000000-0005-0000-0000-0000BA080000}"/>
    <cellStyle name="Millares 4 3 2 2 6 2" xfId="1248" xr:uid="{00000000-0005-0000-0000-0000BB080000}"/>
    <cellStyle name="Millares 4 3 2 2 6 2 2" xfId="2688" xr:uid="{00000000-0005-0000-0000-0000BC080000}"/>
    <cellStyle name="Millares 4 3 2 2 6 3" xfId="1968" xr:uid="{00000000-0005-0000-0000-0000BD080000}"/>
    <cellStyle name="Millares 4 3 2 2 7" xfId="672" xr:uid="{00000000-0005-0000-0000-0000BE080000}"/>
    <cellStyle name="Millares 4 3 2 2 7 2" xfId="1392" xr:uid="{00000000-0005-0000-0000-0000BF080000}"/>
    <cellStyle name="Millares 4 3 2 2 7 2 2" xfId="2832" xr:uid="{00000000-0005-0000-0000-0000C0080000}"/>
    <cellStyle name="Millares 4 3 2 2 7 3" xfId="2112" xr:uid="{00000000-0005-0000-0000-0000C1080000}"/>
    <cellStyle name="Millares 4 3 2 2 8" xfId="816" xr:uid="{00000000-0005-0000-0000-0000C2080000}"/>
    <cellStyle name="Millares 4 3 2 2 8 2" xfId="2256" xr:uid="{00000000-0005-0000-0000-0000C3080000}"/>
    <cellStyle name="Millares 4 3 2 2 9" xfId="1536" xr:uid="{00000000-0005-0000-0000-0000C4080000}"/>
    <cellStyle name="Millares 4 3 2 3" xfId="168" xr:uid="{00000000-0005-0000-0000-0000C5080000}"/>
    <cellStyle name="Millares 4 3 2 3 2" xfId="312" xr:uid="{00000000-0005-0000-0000-0000C6080000}"/>
    <cellStyle name="Millares 4 3 2 3 2 2" xfId="1032" xr:uid="{00000000-0005-0000-0000-0000C7080000}"/>
    <cellStyle name="Millares 4 3 2 3 2 2 2" xfId="2472" xr:uid="{00000000-0005-0000-0000-0000C8080000}"/>
    <cellStyle name="Millares 4 3 2 3 2 3" xfId="1752" xr:uid="{00000000-0005-0000-0000-0000C9080000}"/>
    <cellStyle name="Millares 4 3 2 3 3" xfId="456" xr:uid="{00000000-0005-0000-0000-0000CA080000}"/>
    <cellStyle name="Millares 4 3 2 3 3 2" xfId="1176" xr:uid="{00000000-0005-0000-0000-0000CB080000}"/>
    <cellStyle name="Millares 4 3 2 3 3 2 2" xfId="2616" xr:uid="{00000000-0005-0000-0000-0000CC080000}"/>
    <cellStyle name="Millares 4 3 2 3 3 3" xfId="1896" xr:uid="{00000000-0005-0000-0000-0000CD080000}"/>
    <cellStyle name="Millares 4 3 2 3 4" xfId="600" xr:uid="{00000000-0005-0000-0000-0000CE080000}"/>
    <cellStyle name="Millares 4 3 2 3 4 2" xfId="1320" xr:uid="{00000000-0005-0000-0000-0000CF080000}"/>
    <cellStyle name="Millares 4 3 2 3 4 2 2" xfId="2760" xr:uid="{00000000-0005-0000-0000-0000D0080000}"/>
    <cellStyle name="Millares 4 3 2 3 4 3" xfId="2040" xr:uid="{00000000-0005-0000-0000-0000D1080000}"/>
    <cellStyle name="Millares 4 3 2 3 5" xfId="744" xr:uid="{00000000-0005-0000-0000-0000D2080000}"/>
    <cellStyle name="Millares 4 3 2 3 5 2" xfId="1464" xr:uid="{00000000-0005-0000-0000-0000D3080000}"/>
    <cellStyle name="Millares 4 3 2 3 5 2 2" xfId="2904" xr:uid="{00000000-0005-0000-0000-0000D4080000}"/>
    <cellStyle name="Millares 4 3 2 3 5 3" xfId="2184" xr:uid="{00000000-0005-0000-0000-0000D5080000}"/>
    <cellStyle name="Millares 4 3 2 3 6" xfId="888" xr:uid="{00000000-0005-0000-0000-0000D6080000}"/>
    <cellStyle name="Millares 4 3 2 3 6 2" xfId="2328" xr:uid="{00000000-0005-0000-0000-0000D7080000}"/>
    <cellStyle name="Millares 4 3 2 3 7" xfId="1608" xr:uid="{00000000-0005-0000-0000-0000D8080000}"/>
    <cellStyle name="Millares 4 3 2 4" xfId="120" xr:uid="{00000000-0005-0000-0000-0000D9080000}"/>
    <cellStyle name="Millares 4 3 2 4 2" xfId="264" xr:uid="{00000000-0005-0000-0000-0000DA080000}"/>
    <cellStyle name="Millares 4 3 2 4 2 2" xfId="984" xr:uid="{00000000-0005-0000-0000-0000DB080000}"/>
    <cellStyle name="Millares 4 3 2 4 2 2 2" xfId="2424" xr:uid="{00000000-0005-0000-0000-0000DC080000}"/>
    <cellStyle name="Millares 4 3 2 4 2 3" xfId="1704" xr:uid="{00000000-0005-0000-0000-0000DD080000}"/>
    <cellStyle name="Millares 4 3 2 4 3" xfId="408" xr:uid="{00000000-0005-0000-0000-0000DE080000}"/>
    <cellStyle name="Millares 4 3 2 4 3 2" xfId="1128" xr:uid="{00000000-0005-0000-0000-0000DF080000}"/>
    <cellStyle name="Millares 4 3 2 4 3 2 2" xfId="2568" xr:uid="{00000000-0005-0000-0000-0000E0080000}"/>
    <cellStyle name="Millares 4 3 2 4 3 3" xfId="1848" xr:uid="{00000000-0005-0000-0000-0000E1080000}"/>
    <cellStyle name="Millares 4 3 2 4 4" xfId="552" xr:uid="{00000000-0005-0000-0000-0000E2080000}"/>
    <cellStyle name="Millares 4 3 2 4 4 2" xfId="1272" xr:uid="{00000000-0005-0000-0000-0000E3080000}"/>
    <cellStyle name="Millares 4 3 2 4 4 2 2" xfId="2712" xr:uid="{00000000-0005-0000-0000-0000E4080000}"/>
    <cellStyle name="Millares 4 3 2 4 4 3" xfId="1992" xr:uid="{00000000-0005-0000-0000-0000E5080000}"/>
    <cellStyle name="Millares 4 3 2 4 5" xfId="696" xr:uid="{00000000-0005-0000-0000-0000E6080000}"/>
    <cellStyle name="Millares 4 3 2 4 5 2" xfId="1416" xr:uid="{00000000-0005-0000-0000-0000E7080000}"/>
    <cellStyle name="Millares 4 3 2 4 5 2 2" xfId="2856" xr:uid="{00000000-0005-0000-0000-0000E8080000}"/>
    <cellStyle name="Millares 4 3 2 4 5 3" xfId="2136" xr:uid="{00000000-0005-0000-0000-0000E9080000}"/>
    <cellStyle name="Millares 4 3 2 4 6" xfId="840" xr:uid="{00000000-0005-0000-0000-0000EA080000}"/>
    <cellStyle name="Millares 4 3 2 4 6 2" xfId="2280" xr:uid="{00000000-0005-0000-0000-0000EB080000}"/>
    <cellStyle name="Millares 4 3 2 4 7" xfId="1560" xr:uid="{00000000-0005-0000-0000-0000EC080000}"/>
    <cellStyle name="Millares 4 3 2 5" xfId="216" xr:uid="{00000000-0005-0000-0000-0000ED080000}"/>
    <cellStyle name="Millares 4 3 2 5 2" xfId="936" xr:uid="{00000000-0005-0000-0000-0000EE080000}"/>
    <cellStyle name="Millares 4 3 2 5 2 2" xfId="2376" xr:uid="{00000000-0005-0000-0000-0000EF080000}"/>
    <cellStyle name="Millares 4 3 2 5 3" xfId="1656" xr:uid="{00000000-0005-0000-0000-0000F0080000}"/>
    <cellStyle name="Millares 4 3 2 6" xfId="360" xr:uid="{00000000-0005-0000-0000-0000F1080000}"/>
    <cellStyle name="Millares 4 3 2 6 2" xfId="1080" xr:uid="{00000000-0005-0000-0000-0000F2080000}"/>
    <cellStyle name="Millares 4 3 2 6 2 2" xfId="2520" xr:uid="{00000000-0005-0000-0000-0000F3080000}"/>
    <cellStyle name="Millares 4 3 2 6 3" xfId="1800" xr:uid="{00000000-0005-0000-0000-0000F4080000}"/>
    <cellStyle name="Millares 4 3 2 7" xfId="504" xr:uid="{00000000-0005-0000-0000-0000F5080000}"/>
    <cellStyle name="Millares 4 3 2 7 2" xfId="1224" xr:uid="{00000000-0005-0000-0000-0000F6080000}"/>
    <cellStyle name="Millares 4 3 2 7 2 2" xfId="2664" xr:uid="{00000000-0005-0000-0000-0000F7080000}"/>
    <cellStyle name="Millares 4 3 2 7 3" xfId="1944" xr:uid="{00000000-0005-0000-0000-0000F8080000}"/>
    <cellStyle name="Millares 4 3 2 8" xfId="648" xr:uid="{00000000-0005-0000-0000-0000F9080000}"/>
    <cellStyle name="Millares 4 3 2 8 2" xfId="1368" xr:uid="{00000000-0005-0000-0000-0000FA080000}"/>
    <cellStyle name="Millares 4 3 2 8 2 2" xfId="2808" xr:uid="{00000000-0005-0000-0000-0000FB080000}"/>
    <cellStyle name="Millares 4 3 2 8 3" xfId="2088" xr:uid="{00000000-0005-0000-0000-0000FC080000}"/>
    <cellStyle name="Millares 4 3 2 9" xfId="792" xr:uid="{00000000-0005-0000-0000-0000FD080000}"/>
    <cellStyle name="Millares 4 3 2 9 2" xfId="2232" xr:uid="{00000000-0005-0000-0000-0000FE080000}"/>
    <cellStyle name="Millares 4 3 3" xfId="84" xr:uid="{00000000-0005-0000-0000-0000FF080000}"/>
    <cellStyle name="Millares 4 3 3 2" xfId="180" xr:uid="{00000000-0005-0000-0000-000000090000}"/>
    <cellStyle name="Millares 4 3 3 2 2" xfId="324" xr:uid="{00000000-0005-0000-0000-000001090000}"/>
    <cellStyle name="Millares 4 3 3 2 2 2" xfId="1044" xr:uid="{00000000-0005-0000-0000-000002090000}"/>
    <cellStyle name="Millares 4 3 3 2 2 2 2" xfId="2484" xr:uid="{00000000-0005-0000-0000-000003090000}"/>
    <cellStyle name="Millares 4 3 3 2 2 3" xfId="1764" xr:uid="{00000000-0005-0000-0000-000004090000}"/>
    <cellStyle name="Millares 4 3 3 2 3" xfId="468" xr:uid="{00000000-0005-0000-0000-000005090000}"/>
    <cellStyle name="Millares 4 3 3 2 3 2" xfId="1188" xr:uid="{00000000-0005-0000-0000-000006090000}"/>
    <cellStyle name="Millares 4 3 3 2 3 2 2" xfId="2628" xr:uid="{00000000-0005-0000-0000-000007090000}"/>
    <cellStyle name="Millares 4 3 3 2 3 3" xfId="1908" xr:uid="{00000000-0005-0000-0000-000008090000}"/>
    <cellStyle name="Millares 4 3 3 2 4" xfId="612" xr:uid="{00000000-0005-0000-0000-000009090000}"/>
    <cellStyle name="Millares 4 3 3 2 4 2" xfId="1332" xr:uid="{00000000-0005-0000-0000-00000A090000}"/>
    <cellStyle name="Millares 4 3 3 2 4 2 2" xfId="2772" xr:uid="{00000000-0005-0000-0000-00000B090000}"/>
    <cellStyle name="Millares 4 3 3 2 4 3" xfId="2052" xr:uid="{00000000-0005-0000-0000-00000C090000}"/>
    <cellStyle name="Millares 4 3 3 2 5" xfId="756" xr:uid="{00000000-0005-0000-0000-00000D090000}"/>
    <cellStyle name="Millares 4 3 3 2 5 2" xfId="1476" xr:uid="{00000000-0005-0000-0000-00000E090000}"/>
    <cellStyle name="Millares 4 3 3 2 5 2 2" xfId="2916" xr:uid="{00000000-0005-0000-0000-00000F090000}"/>
    <cellStyle name="Millares 4 3 3 2 5 3" xfId="2196" xr:uid="{00000000-0005-0000-0000-000010090000}"/>
    <cellStyle name="Millares 4 3 3 2 6" xfId="900" xr:uid="{00000000-0005-0000-0000-000011090000}"/>
    <cellStyle name="Millares 4 3 3 2 6 2" xfId="2340" xr:uid="{00000000-0005-0000-0000-000012090000}"/>
    <cellStyle name="Millares 4 3 3 2 7" xfId="1620" xr:uid="{00000000-0005-0000-0000-000013090000}"/>
    <cellStyle name="Millares 4 3 3 3" xfId="132" xr:uid="{00000000-0005-0000-0000-000014090000}"/>
    <cellStyle name="Millares 4 3 3 3 2" xfId="276" xr:uid="{00000000-0005-0000-0000-000015090000}"/>
    <cellStyle name="Millares 4 3 3 3 2 2" xfId="996" xr:uid="{00000000-0005-0000-0000-000016090000}"/>
    <cellStyle name="Millares 4 3 3 3 2 2 2" xfId="2436" xr:uid="{00000000-0005-0000-0000-000017090000}"/>
    <cellStyle name="Millares 4 3 3 3 2 3" xfId="1716" xr:uid="{00000000-0005-0000-0000-000018090000}"/>
    <cellStyle name="Millares 4 3 3 3 3" xfId="420" xr:uid="{00000000-0005-0000-0000-000019090000}"/>
    <cellStyle name="Millares 4 3 3 3 3 2" xfId="1140" xr:uid="{00000000-0005-0000-0000-00001A090000}"/>
    <cellStyle name="Millares 4 3 3 3 3 2 2" xfId="2580" xr:uid="{00000000-0005-0000-0000-00001B090000}"/>
    <cellStyle name="Millares 4 3 3 3 3 3" xfId="1860" xr:uid="{00000000-0005-0000-0000-00001C090000}"/>
    <cellStyle name="Millares 4 3 3 3 4" xfId="564" xr:uid="{00000000-0005-0000-0000-00001D090000}"/>
    <cellStyle name="Millares 4 3 3 3 4 2" xfId="1284" xr:uid="{00000000-0005-0000-0000-00001E090000}"/>
    <cellStyle name="Millares 4 3 3 3 4 2 2" xfId="2724" xr:uid="{00000000-0005-0000-0000-00001F090000}"/>
    <cellStyle name="Millares 4 3 3 3 4 3" xfId="2004" xr:uid="{00000000-0005-0000-0000-000020090000}"/>
    <cellStyle name="Millares 4 3 3 3 5" xfId="708" xr:uid="{00000000-0005-0000-0000-000021090000}"/>
    <cellStyle name="Millares 4 3 3 3 5 2" xfId="1428" xr:uid="{00000000-0005-0000-0000-000022090000}"/>
    <cellStyle name="Millares 4 3 3 3 5 2 2" xfId="2868" xr:uid="{00000000-0005-0000-0000-000023090000}"/>
    <cellStyle name="Millares 4 3 3 3 5 3" xfId="2148" xr:uid="{00000000-0005-0000-0000-000024090000}"/>
    <cellStyle name="Millares 4 3 3 3 6" xfId="852" xr:uid="{00000000-0005-0000-0000-000025090000}"/>
    <cellStyle name="Millares 4 3 3 3 6 2" xfId="2292" xr:uid="{00000000-0005-0000-0000-000026090000}"/>
    <cellStyle name="Millares 4 3 3 3 7" xfId="1572" xr:uid="{00000000-0005-0000-0000-000027090000}"/>
    <cellStyle name="Millares 4 3 3 4" xfId="228" xr:uid="{00000000-0005-0000-0000-000028090000}"/>
    <cellStyle name="Millares 4 3 3 4 2" xfId="948" xr:uid="{00000000-0005-0000-0000-000029090000}"/>
    <cellStyle name="Millares 4 3 3 4 2 2" xfId="2388" xr:uid="{00000000-0005-0000-0000-00002A090000}"/>
    <cellStyle name="Millares 4 3 3 4 3" xfId="1668" xr:uid="{00000000-0005-0000-0000-00002B090000}"/>
    <cellStyle name="Millares 4 3 3 5" xfId="372" xr:uid="{00000000-0005-0000-0000-00002C090000}"/>
    <cellStyle name="Millares 4 3 3 5 2" xfId="1092" xr:uid="{00000000-0005-0000-0000-00002D090000}"/>
    <cellStyle name="Millares 4 3 3 5 2 2" xfId="2532" xr:uid="{00000000-0005-0000-0000-00002E090000}"/>
    <cellStyle name="Millares 4 3 3 5 3" xfId="1812" xr:uid="{00000000-0005-0000-0000-00002F090000}"/>
    <cellStyle name="Millares 4 3 3 6" xfId="516" xr:uid="{00000000-0005-0000-0000-000030090000}"/>
    <cellStyle name="Millares 4 3 3 6 2" xfId="1236" xr:uid="{00000000-0005-0000-0000-000031090000}"/>
    <cellStyle name="Millares 4 3 3 6 2 2" xfId="2676" xr:uid="{00000000-0005-0000-0000-000032090000}"/>
    <cellStyle name="Millares 4 3 3 6 3" xfId="1956" xr:uid="{00000000-0005-0000-0000-000033090000}"/>
    <cellStyle name="Millares 4 3 3 7" xfId="660" xr:uid="{00000000-0005-0000-0000-000034090000}"/>
    <cellStyle name="Millares 4 3 3 7 2" xfId="1380" xr:uid="{00000000-0005-0000-0000-000035090000}"/>
    <cellStyle name="Millares 4 3 3 7 2 2" xfId="2820" xr:uid="{00000000-0005-0000-0000-000036090000}"/>
    <cellStyle name="Millares 4 3 3 7 3" xfId="2100" xr:uid="{00000000-0005-0000-0000-000037090000}"/>
    <cellStyle name="Millares 4 3 3 8" xfId="804" xr:uid="{00000000-0005-0000-0000-000038090000}"/>
    <cellStyle name="Millares 4 3 3 8 2" xfId="2244" xr:uid="{00000000-0005-0000-0000-000039090000}"/>
    <cellStyle name="Millares 4 3 3 9" xfId="1524" xr:uid="{00000000-0005-0000-0000-00003A090000}"/>
    <cellStyle name="Millares 4 3 4" xfId="156" xr:uid="{00000000-0005-0000-0000-00003B090000}"/>
    <cellStyle name="Millares 4 3 4 2" xfId="300" xr:uid="{00000000-0005-0000-0000-00003C090000}"/>
    <cellStyle name="Millares 4 3 4 2 2" xfId="1020" xr:uid="{00000000-0005-0000-0000-00003D090000}"/>
    <cellStyle name="Millares 4 3 4 2 2 2" xfId="2460" xr:uid="{00000000-0005-0000-0000-00003E090000}"/>
    <cellStyle name="Millares 4 3 4 2 3" xfId="1740" xr:uid="{00000000-0005-0000-0000-00003F090000}"/>
    <cellStyle name="Millares 4 3 4 3" xfId="444" xr:uid="{00000000-0005-0000-0000-000040090000}"/>
    <cellStyle name="Millares 4 3 4 3 2" xfId="1164" xr:uid="{00000000-0005-0000-0000-000041090000}"/>
    <cellStyle name="Millares 4 3 4 3 2 2" xfId="2604" xr:uid="{00000000-0005-0000-0000-000042090000}"/>
    <cellStyle name="Millares 4 3 4 3 3" xfId="1884" xr:uid="{00000000-0005-0000-0000-000043090000}"/>
    <cellStyle name="Millares 4 3 4 4" xfId="588" xr:uid="{00000000-0005-0000-0000-000044090000}"/>
    <cellStyle name="Millares 4 3 4 4 2" xfId="1308" xr:uid="{00000000-0005-0000-0000-000045090000}"/>
    <cellStyle name="Millares 4 3 4 4 2 2" xfId="2748" xr:uid="{00000000-0005-0000-0000-000046090000}"/>
    <cellStyle name="Millares 4 3 4 4 3" xfId="2028" xr:uid="{00000000-0005-0000-0000-000047090000}"/>
    <cellStyle name="Millares 4 3 4 5" xfId="732" xr:uid="{00000000-0005-0000-0000-000048090000}"/>
    <cellStyle name="Millares 4 3 4 5 2" xfId="1452" xr:uid="{00000000-0005-0000-0000-000049090000}"/>
    <cellStyle name="Millares 4 3 4 5 2 2" xfId="2892" xr:uid="{00000000-0005-0000-0000-00004A090000}"/>
    <cellStyle name="Millares 4 3 4 5 3" xfId="2172" xr:uid="{00000000-0005-0000-0000-00004B090000}"/>
    <cellStyle name="Millares 4 3 4 6" xfId="876" xr:uid="{00000000-0005-0000-0000-00004C090000}"/>
    <cellStyle name="Millares 4 3 4 6 2" xfId="2316" xr:uid="{00000000-0005-0000-0000-00004D090000}"/>
    <cellStyle name="Millares 4 3 4 7" xfId="1596" xr:uid="{00000000-0005-0000-0000-00004E090000}"/>
    <cellStyle name="Millares 4 3 5" xfId="108" xr:uid="{00000000-0005-0000-0000-00004F090000}"/>
    <cellStyle name="Millares 4 3 5 2" xfId="252" xr:uid="{00000000-0005-0000-0000-000050090000}"/>
    <cellStyle name="Millares 4 3 5 2 2" xfId="972" xr:uid="{00000000-0005-0000-0000-000051090000}"/>
    <cellStyle name="Millares 4 3 5 2 2 2" xfId="2412" xr:uid="{00000000-0005-0000-0000-000052090000}"/>
    <cellStyle name="Millares 4 3 5 2 3" xfId="1692" xr:uid="{00000000-0005-0000-0000-000053090000}"/>
    <cellStyle name="Millares 4 3 5 3" xfId="396" xr:uid="{00000000-0005-0000-0000-000054090000}"/>
    <cellStyle name="Millares 4 3 5 3 2" xfId="1116" xr:uid="{00000000-0005-0000-0000-000055090000}"/>
    <cellStyle name="Millares 4 3 5 3 2 2" xfId="2556" xr:uid="{00000000-0005-0000-0000-000056090000}"/>
    <cellStyle name="Millares 4 3 5 3 3" xfId="1836" xr:uid="{00000000-0005-0000-0000-000057090000}"/>
    <cellStyle name="Millares 4 3 5 4" xfId="540" xr:uid="{00000000-0005-0000-0000-000058090000}"/>
    <cellStyle name="Millares 4 3 5 4 2" xfId="1260" xr:uid="{00000000-0005-0000-0000-000059090000}"/>
    <cellStyle name="Millares 4 3 5 4 2 2" xfId="2700" xr:uid="{00000000-0005-0000-0000-00005A090000}"/>
    <cellStyle name="Millares 4 3 5 4 3" xfId="1980" xr:uid="{00000000-0005-0000-0000-00005B090000}"/>
    <cellStyle name="Millares 4 3 5 5" xfId="684" xr:uid="{00000000-0005-0000-0000-00005C090000}"/>
    <cellStyle name="Millares 4 3 5 5 2" xfId="1404" xr:uid="{00000000-0005-0000-0000-00005D090000}"/>
    <cellStyle name="Millares 4 3 5 5 2 2" xfId="2844" xr:uid="{00000000-0005-0000-0000-00005E090000}"/>
    <cellStyle name="Millares 4 3 5 5 3" xfId="2124" xr:uid="{00000000-0005-0000-0000-00005F090000}"/>
    <cellStyle name="Millares 4 3 5 6" xfId="828" xr:uid="{00000000-0005-0000-0000-000060090000}"/>
    <cellStyle name="Millares 4 3 5 6 2" xfId="2268" xr:uid="{00000000-0005-0000-0000-000061090000}"/>
    <cellStyle name="Millares 4 3 5 7" xfId="1548" xr:uid="{00000000-0005-0000-0000-000062090000}"/>
    <cellStyle name="Millares 4 3 6" xfId="204" xr:uid="{00000000-0005-0000-0000-000063090000}"/>
    <cellStyle name="Millares 4 3 6 2" xfId="924" xr:uid="{00000000-0005-0000-0000-000064090000}"/>
    <cellStyle name="Millares 4 3 6 2 2" xfId="2364" xr:uid="{00000000-0005-0000-0000-000065090000}"/>
    <cellStyle name="Millares 4 3 6 3" xfId="1644" xr:uid="{00000000-0005-0000-0000-000066090000}"/>
    <cellStyle name="Millares 4 3 7" xfId="348" xr:uid="{00000000-0005-0000-0000-000067090000}"/>
    <cellStyle name="Millares 4 3 7 2" xfId="1068" xr:uid="{00000000-0005-0000-0000-000068090000}"/>
    <cellStyle name="Millares 4 3 7 2 2" xfId="2508" xr:uid="{00000000-0005-0000-0000-000069090000}"/>
    <cellStyle name="Millares 4 3 7 3" xfId="1788" xr:uid="{00000000-0005-0000-0000-00006A090000}"/>
    <cellStyle name="Millares 4 3 8" xfId="492" xr:uid="{00000000-0005-0000-0000-00006B090000}"/>
    <cellStyle name="Millares 4 3 8 2" xfId="1212" xr:uid="{00000000-0005-0000-0000-00006C090000}"/>
    <cellStyle name="Millares 4 3 8 2 2" xfId="2652" xr:uid="{00000000-0005-0000-0000-00006D090000}"/>
    <cellStyle name="Millares 4 3 8 3" xfId="1932" xr:uid="{00000000-0005-0000-0000-00006E090000}"/>
    <cellStyle name="Millares 4 3 9" xfId="636" xr:uid="{00000000-0005-0000-0000-00006F090000}"/>
    <cellStyle name="Millares 4 3 9 2" xfId="1356" xr:uid="{00000000-0005-0000-0000-000070090000}"/>
    <cellStyle name="Millares 4 3 9 2 2" xfId="2796" xr:uid="{00000000-0005-0000-0000-000071090000}"/>
    <cellStyle name="Millares 4 3 9 3" xfId="2076" xr:uid="{00000000-0005-0000-0000-000072090000}"/>
    <cellStyle name="Millares 4 4" xfId="63" xr:uid="{00000000-0005-0000-0000-000073090000}"/>
    <cellStyle name="Millares 4 4 10" xfId="784" xr:uid="{00000000-0005-0000-0000-000074090000}"/>
    <cellStyle name="Millares 4 4 10 2" xfId="2224" xr:uid="{00000000-0005-0000-0000-000075090000}"/>
    <cellStyle name="Millares 4 4 11" xfId="1504" xr:uid="{00000000-0005-0000-0000-000076090000}"/>
    <cellStyle name="Millares 4 4 2" xfId="75" xr:uid="{00000000-0005-0000-0000-000077090000}"/>
    <cellStyle name="Millares 4 4 2 10" xfId="1516" xr:uid="{00000000-0005-0000-0000-000078090000}"/>
    <cellStyle name="Millares 4 4 2 2" xfId="100" xr:uid="{00000000-0005-0000-0000-000079090000}"/>
    <cellStyle name="Millares 4 4 2 2 2" xfId="196" xr:uid="{00000000-0005-0000-0000-00007A090000}"/>
    <cellStyle name="Millares 4 4 2 2 2 2" xfId="340" xr:uid="{00000000-0005-0000-0000-00007B090000}"/>
    <cellStyle name="Millares 4 4 2 2 2 2 2" xfId="1060" xr:uid="{00000000-0005-0000-0000-00007C090000}"/>
    <cellStyle name="Millares 4 4 2 2 2 2 2 2" xfId="2500" xr:uid="{00000000-0005-0000-0000-00007D090000}"/>
    <cellStyle name="Millares 4 4 2 2 2 2 3" xfId="1780" xr:uid="{00000000-0005-0000-0000-00007E090000}"/>
    <cellStyle name="Millares 4 4 2 2 2 3" xfId="484" xr:uid="{00000000-0005-0000-0000-00007F090000}"/>
    <cellStyle name="Millares 4 4 2 2 2 3 2" xfId="1204" xr:uid="{00000000-0005-0000-0000-000080090000}"/>
    <cellStyle name="Millares 4 4 2 2 2 3 2 2" xfId="2644" xr:uid="{00000000-0005-0000-0000-000081090000}"/>
    <cellStyle name="Millares 4 4 2 2 2 3 3" xfId="1924" xr:uid="{00000000-0005-0000-0000-000082090000}"/>
    <cellStyle name="Millares 4 4 2 2 2 4" xfId="628" xr:uid="{00000000-0005-0000-0000-000083090000}"/>
    <cellStyle name="Millares 4 4 2 2 2 4 2" xfId="1348" xr:uid="{00000000-0005-0000-0000-000084090000}"/>
    <cellStyle name="Millares 4 4 2 2 2 4 2 2" xfId="2788" xr:uid="{00000000-0005-0000-0000-000085090000}"/>
    <cellStyle name="Millares 4 4 2 2 2 4 3" xfId="2068" xr:uid="{00000000-0005-0000-0000-000086090000}"/>
    <cellStyle name="Millares 4 4 2 2 2 5" xfId="772" xr:uid="{00000000-0005-0000-0000-000087090000}"/>
    <cellStyle name="Millares 4 4 2 2 2 5 2" xfId="1492" xr:uid="{00000000-0005-0000-0000-000088090000}"/>
    <cellStyle name="Millares 4 4 2 2 2 5 2 2" xfId="2932" xr:uid="{00000000-0005-0000-0000-000089090000}"/>
    <cellStyle name="Millares 4 4 2 2 2 5 3" xfId="2212" xr:uid="{00000000-0005-0000-0000-00008A090000}"/>
    <cellStyle name="Millares 4 4 2 2 2 6" xfId="916" xr:uid="{00000000-0005-0000-0000-00008B090000}"/>
    <cellStyle name="Millares 4 4 2 2 2 6 2" xfId="2356" xr:uid="{00000000-0005-0000-0000-00008C090000}"/>
    <cellStyle name="Millares 4 4 2 2 2 7" xfId="1636" xr:uid="{00000000-0005-0000-0000-00008D090000}"/>
    <cellStyle name="Millares 4 4 2 2 3" xfId="148" xr:uid="{00000000-0005-0000-0000-00008E090000}"/>
    <cellStyle name="Millares 4 4 2 2 3 2" xfId="292" xr:uid="{00000000-0005-0000-0000-00008F090000}"/>
    <cellStyle name="Millares 4 4 2 2 3 2 2" xfId="1012" xr:uid="{00000000-0005-0000-0000-000090090000}"/>
    <cellStyle name="Millares 4 4 2 2 3 2 2 2" xfId="2452" xr:uid="{00000000-0005-0000-0000-000091090000}"/>
    <cellStyle name="Millares 4 4 2 2 3 2 3" xfId="1732" xr:uid="{00000000-0005-0000-0000-000092090000}"/>
    <cellStyle name="Millares 4 4 2 2 3 3" xfId="436" xr:uid="{00000000-0005-0000-0000-000093090000}"/>
    <cellStyle name="Millares 4 4 2 2 3 3 2" xfId="1156" xr:uid="{00000000-0005-0000-0000-000094090000}"/>
    <cellStyle name="Millares 4 4 2 2 3 3 2 2" xfId="2596" xr:uid="{00000000-0005-0000-0000-000095090000}"/>
    <cellStyle name="Millares 4 4 2 2 3 3 3" xfId="1876" xr:uid="{00000000-0005-0000-0000-000096090000}"/>
    <cellStyle name="Millares 4 4 2 2 3 4" xfId="580" xr:uid="{00000000-0005-0000-0000-000097090000}"/>
    <cellStyle name="Millares 4 4 2 2 3 4 2" xfId="1300" xr:uid="{00000000-0005-0000-0000-000098090000}"/>
    <cellStyle name="Millares 4 4 2 2 3 4 2 2" xfId="2740" xr:uid="{00000000-0005-0000-0000-000099090000}"/>
    <cellStyle name="Millares 4 4 2 2 3 4 3" xfId="2020" xr:uid="{00000000-0005-0000-0000-00009A090000}"/>
    <cellStyle name="Millares 4 4 2 2 3 5" xfId="724" xr:uid="{00000000-0005-0000-0000-00009B090000}"/>
    <cellStyle name="Millares 4 4 2 2 3 5 2" xfId="1444" xr:uid="{00000000-0005-0000-0000-00009C090000}"/>
    <cellStyle name="Millares 4 4 2 2 3 5 2 2" xfId="2884" xr:uid="{00000000-0005-0000-0000-00009D090000}"/>
    <cellStyle name="Millares 4 4 2 2 3 5 3" xfId="2164" xr:uid="{00000000-0005-0000-0000-00009E090000}"/>
    <cellStyle name="Millares 4 4 2 2 3 6" xfId="868" xr:uid="{00000000-0005-0000-0000-00009F090000}"/>
    <cellStyle name="Millares 4 4 2 2 3 6 2" xfId="2308" xr:uid="{00000000-0005-0000-0000-0000A0090000}"/>
    <cellStyle name="Millares 4 4 2 2 3 7" xfId="1588" xr:uid="{00000000-0005-0000-0000-0000A1090000}"/>
    <cellStyle name="Millares 4 4 2 2 4" xfId="244" xr:uid="{00000000-0005-0000-0000-0000A2090000}"/>
    <cellStyle name="Millares 4 4 2 2 4 2" xfId="964" xr:uid="{00000000-0005-0000-0000-0000A3090000}"/>
    <cellStyle name="Millares 4 4 2 2 4 2 2" xfId="2404" xr:uid="{00000000-0005-0000-0000-0000A4090000}"/>
    <cellStyle name="Millares 4 4 2 2 4 3" xfId="1684" xr:uid="{00000000-0005-0000-0000-0000A5090000}"/>
    <cellStyle name="Millares 4 4 2 2 5" xfId="388" xr:uid="{00000000-0005-0000-0000-0000A6090000}"/>
    <cellStyle name="Millares 4 4 2 2 5 2" xfId="1108" xr:uid="{00000000-0005-0000-0000-0000A7090000}"/>
    <cellStyle name="Millares 4 4 2 2 5 2 2" xfId="2548" xr:uid="{00000000-0005-0000-0000-0000A8090000}"/>
    <cellStyle name="Millares 4 4 2 2 5 3" xfId="1828" xr:uid="{00000000-0005-0000-0000-0000A9090000}"/>
    <cellStyle name="Millares 4 4 2 2 6" xfId="532" xr:uid="{00000000-0005-0000-0000-0000AA090000}"/>
    <cellStyle name="Millares 4 4 2 2 6 2" xfId="1252" xr:uid="{00000000-0005-0000-0000-0000AB090000}"/>
    <cellStyle name="Millares 4 4 2 2 6 2 2" xfId="2692" xr:uid="{00000000-0005-0000-0000-0000AC090000}"/>
    <cellStyle name="Millares 4 4 2 2 6 3" xfId="1972" xr:uid="{00000000-0005-0000-0000-0000AD090000}"/>
    <cellStyle name="Millares 4 4 2 2 7" xfId="676" xr:uid="{00000000-0005-0000-0000-0000AE090000}"/>
    <cellStyle name="Millares 4 4 2 2 7 2" xfId="1396" xr:uid="{00000000-0005-0000-0000-0000AF090000}"/>
    <cellStyle name="Millares 4 4 2 2 7 2 2" xfId="2836" xr:uid="{00000000-0005-0000-0000-0000B0090000}"/>
    <cellStyle name="Millares 4 4 2 2 7 3" xfId="2116" xr:uid="{00000000-0005-0000-0000-0000B1090000}"/>
    <cellStyle name="Millares 4 4 2 2 8" xfId="820" xr:uid="{00000000-0005-0000-0000-0000B2090000}"/>
    <cellStyle name="Millares 4 4 2 2 8 2" xfId="2260" xr:uid="{00000000-0005-0000-0000-0000B3090000}"/>
    <cellStyle name="Millares 4 4 2 2 9" xfId="1540" xr:uid="{00000000-0005-0000-0000-0000B4090000}"/>
    <cellStyle name="Millares 4 4 2 3" xfId="172" xr:uid="{00000000-0005-0000-0000-0000B5090000}"/>
    <cellStyle name="Millares 4 4 2 3 2" xfId="316" xr:uid="{00000000-0005-0000-0000-0000B6090000}"/>
    <cellStyle name="Millares 4 4 2 3 2 2" xfId="1036" xr:uid="{00000000-0005-0000-0000-0000B7090000}"/>
    <cellStyle name="Millares 4 4 2 3 2 2 2" xfId="2476" xr:uid="{00000000-0005-0000-0000-0000B8090000}"/>
    <cellStyle name="Millares 4 4 2 3 2 3" xfId="1756" xr:uid="{00000000-0005-0000-0000-0000B9090000}"/>
    <cellStyle name="Millares 4 4 2 3 3" xfId="460" xr:uid="{00000000-0005-0000-0000-0000BA090000}"/>
    <cellStyle name="Millares 4 4 2 3 3 2" xfId="1180" xr:uid="{00000000-0005-0000-0000-0000BB090000}"/>
    <cellStyle name="Millares 4 4 2 3 3 2 2" xfId="2620" xr:uid="{00000000-0005-0000-0000-0000BC090000}"/>
    <cellStyle name="Millares 4 4 2 3 3 3" xfId="1900" xr:uid="{00000000-0005-0000-0000-0000BD090000}"/>
    <cellStyle name="Millares 4 4 2 3 4" xfId="604" xr:uid="{00000000-0005-0000-0000-0000BE090000}"/>
    <cellStyle name="Millares 4 4 2 3 4 2" xfId="1324" xr:uid="{00000000-0005-0000-0000-0000BF090000}"/>
    <cellStyle name="Millares 4 4 2 3 4 2 2" xfId="2764" xr:uid="{00000000-0005-0000-0000-0000C0090000}"/>
    <cellStyle name="Millares 4 4 2 3 4 3" xfId="2044" xr:uid="{00000000-0005-0000-0000-0000C1090000}"/>
    <cellStyle name="Millares 4 4 2 3 5" xfId="748" xr:uid="{00000000-0005-0000-0000-0000C2090000}"/>
    <cellStyle name="Millares 4 4 2 3 5 2" xfId="1468" xr:uid="{00000000-0005-0000-0000-0000C3090000}"/>
    <cellStyle name="Millares 4 4 2 3 5 2 2" xfId="2908" xr:uid="{00000000-0005-0000-0000-0000C4090000}"/>
    <cellStyle name="Millares 4 4 2 3 5 3" xfId="2188" xr:uid="{00000000-0005-0000-0000-0000C5090000}"/>
    <cellStyle name="Millares 4 4 2 3 6" xfId="892" xr:uid="{00000000-0005-0000-0000-0000C6090000}"/>
    <cellStyle name="Millares 4 4 2 3 6 2" xfId="2332" xr:uid="{00000000-0005-0000-0000-0000C7090000}"/>
    <cellStyle name="Millares 4 4 2 3 7" xfId="1612" xr:uid="{00000000-0005-0000-0000-0000C8090000}"/>
    <cellStyle name="Millares 4 4 2 4" xfId="124" xr:uid="{00000000-0005-0000-0000-0000C9090000}"/>
    <cellStyle name="Millares 4 4 2 4 2" xfId="268" xr:uid="{00000000-0005-0000-0000-0000CA090000}"/>
    <cellStyle name="Millares 4 4 2 4 2 2" xfId="988" xr:uid="{00000000-0005-0000-0000-0000CB090000}"/>
    <cellStyle name="Millares 4 4 2 4 2 2 2" xfId="2428" xr:uid="{00000000-0005-0000-0000-0000CC090000}"/>
    <cellStyle name="Millares 4 4 2 4 2 3" xfId="1708" xr:uid="{00000000-0005-0000-0000-0000CD090000}"/>
    <cellStyle name="Millares 4 4 2 4 3" xfId="412" xr:uid="{00000000-0005-0000-0000-0000CE090000}"/>
    <cellStyle name="Millares 4 4 2 4 3 2" xfId="1132" xr:uid="{00000000-0005-0000-0000-0000CF090000}"/>
    <cellStyle name="Millares 4 4 2 4 3 2 2" xfId="2572" xr:uid="{00000000-0005-0000-0000-0000D0090000}"/>
    <cellStyle name="Millares 4 4 2 4 3 3" xfId="1852" xr:uid="{00000000-0005-0000-0000-0000D1090000}"/>
    <cellStyle name="Millares 4 4 2 4 4" xfId="556" xr:uid="{00000000-0005-0000-0000-0000D2090000}"/>
    <cellStyle name="Millares 4 4 2 4 4 2" xfId="1276" xr:uid="{00000000-0005-0000-0000-0000D3090000}"/>
    <cellStyle name="Millares 4 4 2 4 4 2 2" xfId="2716" xr:uid="{00000000-0005-0000-0000-0000D4090000}"/>
    <cellStyle name="Millares 4 4 2 4 4 3" xfId="1996" xr:uid="{00000000-0005-0000-0000-0000D5090000}"/>
    <cellStyle name="Millares 4 4 2 4 5" xfId="700" xr:uid="{00000000-0005-0000-0000-0000D6090000}"/>
    <cellStyle name="Millares 4 4 2 4 5 2" xfId="1420" xr:uid="{00000000-0005-0000-0000-0000D7090000}"/>
    <cellStyle name="Millares 4 4 2 4 5 2 2" xfId="2860" xr:uid="{00000000-0005-0000-0000-0000D8090000}"/>
    <cellStyle name="Millares 4 4 2 4 5 3" xfId="2140" xr:uid="{00000000-0005-0000-0000-0000D9090000}"/>
    <cellStyle name="Millares 4 4 2 4 6" xfId="844" xr:uid="{00000000-0005-0000-0000-0000DA090000}"/>
    <cellStyle name="Millares 4 4 2 4 6 2" xfId="2284" xr:uid="{00000000-0005-0000-0000-0000DB090000}"/>
    <cellStyle name="Millares 4 4 2 4 7" xfId="1564" xr:uid="{00000000-0005-0000-0000-0000DC090000}"/>
    <cellStyle name="Millares 4 4 2 5" xfId="220" xr:uid="{00000000-0005-0000-0000-0000DD090000}"/>
    <cellStyle name="Millares 4 4 2 5 2" xfId="940" xr:uid="{00000000-0005-0000-0000-0000DE090000}"/>
    <cellStyle name="Millares 4 4 2 5 2 2" xfId="2380" xr:uid="{00000000-0005-0000-0000-0000DF090000}"/>
    <cellStyle name="Millares 4 4 2 5 3" xfId="1660" xr:uid="{00000000-0005-0000-0000-0000E0090000}"/>
    <cellStyle name="Millares 4 4 2 6" xfId="364" xr:uid="{00000000-0005-0000-0000-0000E1090000}"/>
    <cellStyle name="Millares 4 4 2 6 2" xfId="1084" xr:uid="{00000000-0005-0000-0000-0000E2090000}"/>
    <cellStyle name="Millares 4 4 2 6 2 2" xfId="2524" xr:uid="{00000000-0005-0000-0000-0000E3090000}"/>
    <cellStyle name="Millares 4 4 2 6 3" xfId="1804" xr:uid="{00000000-0005-0000-0000-0000E4090000}"/>
    <cellStyle name="Millares 4 4 2 7" xfId="508" xr:uid="{00000000-0005-0000-0000-0000E5090000}"/>
    <cellStyle name="Millares 4 4 2 7 2" xfId="1228" xr:uid="{00000000-0005-0000-0000-0000E6090000}"/>
    <cellStyle name="Millares 4 4 2 7 2 2" xfId="2668" xr:uid="{00000000-0005-0000-0000-0000E7090000}"/>
    <cellStyle name="Millares 4 4 2 7 3" xfId="1948" xr:uid="{00000000-0005-0000-0000-0000E8090000}"/>
    <cellStyle name="Millares 4 4 2 8" xfId="652" xr:uid="{00000000-0005-0000-0000-0000E9090000}"/>
    <cellStyle name="Millares 4 4 2 8 2" xfId="1372" xr:uid="{00000000-0005-0000-0000-0000EA090000}"/>
    <cellStyle name="Millares 4 4 2 8 2 2" xfId="2812" xr:uid="{00000000-0005-0000-0000-0000EB090000}"/>
    <cellStyle name="Millares 4 4 2 8 3" xfId="2092" xr:uid="{00000000-0005-0000-0000-0000EC090000}"/>
    <cellStyle name="Millares 4 4 2 9" xfId="796" xr:uid="{00000000-0005-0000-0000-0000ED090000}"/>
    <cellStyle name="Millares 4 4 2 9 2" xfId="2236" xr:uid="{00000000-0005-0000-0000-0000EE090000}"/>
    <cellStyle name="Millares 4 4 3" xfId="88" xr:uid="{00000000-0005-0000-0000-0000EF090000}"/>
    <cellStyle name="Millares 4 4 3 2" xfId="184" xr:uid="{00000000-0005-0000-0000-0000F0090000}"/>
    <cellStyle name="Millares 4 4 3 2 2" xfId="328" xr:uid="{00000000-0005-0000-0000-0000F1090000}"/>
    <cellStyle name="Millares 4 4 3 2 2 2" xfId="1048" xr:uid="{00000000-0005-0000-0000-0000F2090000}"/>
    <cellStyle name="Millares 4 4 3 2 2 2 2" xfId="2488" xr:uid="{00000000-0005-0000-0000-0000F3090000}"/>
    <cellStyle name="Millares 4 4 3 2 2 3" xfId="1768" xr:uid="{00000000-0005-0000-0000-0000F4090000}"/>
    <cellStyle name="Millares 4 4 3 2 3" xfId="472" xr:uid="{00000000-0005-0000-0000-0000F5090000}"/>
    <cellStyle name="Millares 4 4 3 2 3 2" xfId="1192" xr:uid="{00000000-0005-0000-0000-0000F6090000}"/>
    <cellStyle name="Millares 4 4 3 2 3 2 2" xfId="2632" xr:uid="{00000000-0005-0000-0000-0000F7090000}"/>
    <cellStyle name="Millares 4 4 3 2 3 3" xfId="1912" xr:uid="{00000000-0005-0000-0000-0000F8090000}"/>
    <cellStyle name="Millares 4 4 3 2 4" xfId="616" xr:uid="{00000000-0005-0000-0000-0000F9090000}"/>
    <cellStyle name="Millares 4 4 3 2 4 2" xfId="1336" xr:uid="{00000000-0005-0000-0000-0000FA090000}"/>
    <cellStyle name="Millares 4 4 3 2 4 2 2" xfId="2776" xr:uid="{00000000-0005-0000-0000-0000FB090000}"/>
    <cellStyle name="Millares 4 4 3 2 4 3" xfId="2056" xr:uid="{00000000-0005-0000-0000-0000FC090000}"/>
    <cellStyle name="Millares 4 4 3 2 5" xfId="760" xr:uid="{00000000-0005-0000-0000-0000FD090000}"/>
    <cellStyle name="Millares 4 4 3 2 5 2" xfId="1480" xr:uid="{00000000-0005-0000-0000-0000FE090000}"/>
    <cellStyle name="Millares 4 4 3 2 5 2 2" xfId="2920" xr:uid="{00000000-0005-0000-0000-0000FF090000}"/>
    <cellStyle name="Millares 4 4 3 2 5 3" xfId="2200" xr:uid="{00000000-0005-0000-0000-0000000A0000}"/>
    <cellStyle name="Millares 4 4 3 2 6" xfId="904" xr:uid="{00000000-0005-0000-0000-0000010A0000}"/>
    <cellStyle name="Millares 4 4 3 2 6 2" xfId="2344" xr:uid="{00000000-0005-0000-0000-0000020A0000}"/>
    <cellStyle name="Millares 4 4 3 2 7" xfId="1624" xr:uid="{00000000-0005-0000-0000-0000030A0000}"/>
    <cellStyle name="Millares 4 4 3 3" xfId="136" xr:uid="{00000000-0005-0000-0000-0000040A0000}"/>
    <cellStyle name="Millares 4 4 3 3 2" xfId="280" xr:uid="{00000000-0005-0000-0000-0000050A0000}"/>
    <cellStyle name="Millares 4 4 3 3 2 2" xfId="1000" xr:uid="{00000000-0005-0000-0000-0000060A0000}"/>
    <cellStyle name="Millares 4 4 3 3 2 2 2" xfId="2440" xr:uid="{00000000-0005-0000-0000-0000070A0000}"/>
    <cellStyle name="Millares 4 4 3 3 2 3" xfId="1720" xr:uid="{00000000-0005-0000-0000-0000080A0000}"/>
    <cellStyle name="Millares 4 4 3 3 3" xfId="424" xr:uid="{00000000-0005-0000-0000-0000090A0000}"/>
    <cellStyle name="Millares 4 4 3 3 3 2" xfId="1144" xr:uid="{00000000-0005-0000-0000-00000A0A0000}"/>
    <cellStyle name="Millares 4 4 3 3 3 2 2" xfId="2584" xr:uid="{00000000-0005-0000-0000-00000B0A0000}"/>
    <cellStyle name="Millares 4 4 3 3 3 3" xfId="1864" xr:uid="{00000000-0005-0000-0000-00000C0A0000}"/>
    <cellStyle name="Millares 4 4 3 3 4" xfId="568" xr:uid="{00000000-0005-0000-0000-00000D0A0000}"/>
    <cellStyle name="Millares 4 4 3 3 4 2" xfId="1288" xr:uid="{00000000-0005-0000-0000-00000E0A0000}"/>
    <cellStyle name="Millares 4 4 3 3 4 2 2" xfId="2728" xr:uid="{00000000-0005-0000-0000-00000F0A0000}"/>
    <cellStyle name="Millares 4 4 3 3 4 3" xfId="2008" xr:uid="{00000000-0005-0000-0000-0000100A0000}"/>
    <cellStyle name="Millares 4 4 3 3 5" xfId="712" xr:uid="{00000000-0005-0000-0000-0000110A0000}"/>
    <cellStyle name="Millares 4 4 3 3 5 2" xfId="1432" xr:uid="{00000000-0005-0000-0000-0000120A0000}"/>
    <cellStyle name="Millares 4 4 3 3 5 2 2" xfId="2872" xr:uid="{00000000-0005-0000-0000-0000130A0000}"/>
    <cellStyle name="Millares 4 4 3 3 5 3" xfId="2152" xr:uid="{00000000-0005-0000-0000-0000140A0000}"/>
    <cellStyle name="Millares 4 4 3 3 6" xfId="856" xr:uid="{00000000-0005-0000-0000-0000150A0000}"/>
    <cellStyle name="Millares 4 4 3 3 6 2" xfId="2296" xr:uid="{00000000-0005-0000-0000-0000160A0000}"/>
    <cellStyle name="Millares 4 4 3 3 7" xfId="1576" xr:uid="{00000000-0005-0000-0000-0000170A0000}"/>
    <cellStyle name="Millares 4 4 3 4" xfId="232" xr:uid="{00000000-0005-0000-0000-0000180A0000}"/>
    <cellStyle name="Millares 4 4 3 4 2" xfId="952" xr:uid="{00000000-0005-0000-0000-0000190A0000}"/>
    <cellStyle name="Millares 4 4 3 4 2 2" xfId="2392" xr:uid="{00000000-0005-0000-0000-00001A0A0000}"/>
    <cellStyle name="Millares 4 4 3 4 3" xfId="1672" xr:uid="{00000000-0005-0000-0000-00001B0A0000}"/>
    <cellStyle name="Millares 4 4 3 5" xfId="376" xr:uid="{00000000-0005-0000-0000-00001C0A0000}"/>
    <cellStyle name="Millares 4 4 3 5 2" xfId="1096" xr:uid="{00000000-0005-0000-0000-00001D0A0000}"/>
    <cellStyle name="Millares 4 4 3 5 2 2" xfId="2536" xr:uid="{00000000-0005-0000-0000-00001E0A0000}"/>
    <cellStyle name="Millares 4 4 3 5 3" xfId="1816" xr:uid="{00000000-0005-0000-0000-00001F0A0000}"/>
    <cellStyle name="Millares 4 4 3 6" xfId="520" xr:uid="{00000000-0005-0000-0000-0000200A0000}"/>
    <cellStyle name="Millares 4 4 3 6 2" xfId="1240" xr:uid="{00000000-0005-0000-0000-0000210A0000}"/>
    <cellStyle name="Millares 4 4 3 6 2 2" xfId="2680" xr:uid="{00000000-0005-0000-0000-0000220A0000}"/>
    <cellStyle name="Millares 4 4 3 6 3" xfId="1960" xr:uid="{00000000-0005-0000-0000-0000230A0000}"/>
    <cellStyle name="Millares 4 4 3 7" xfId="664" xr:uid="{00000000-0005-0000-0000-0000240A0000}"/>
    <cellStyle name="Millares 4 4 3 7 2" xfId="1384" xr:uid="{00000000-0005-0000-0000-0000250A0000}"/>
    <cellStyle name="Millares 4 4 3 7 2 2" xfId="2824" xr:uid="{00000000-0005-0000-0000-0000260A0000}"/>
    <cellStyle name="Millares 4 4 3 7 3" xfId="2104" xr:uid="{00000000-0005-0000-0000-0000270A0000}"/>
    <cellStyle name="Millares 4 4 3 8" xfId="808" xr:uid="{00000000-0005-0000-0000-0000280A0000}"/>
    <cellStyle name="Millares 4 4 3 8 2" xfId="2248" xr:uid="{00000000-0005-0000-0000-0000290A0000}"/>
    <cellStyle name="Millares 4 4 3 9" xfId="1528" xr:uid="{00000000-0005-0000-0000-00002A0A0000}"/>
    <cellStyle name="Millares 4 4 4" xfId="160" xr:uid="{00000000-0005-0000-0000-00002B0A0000}"/>
    <cellStyle name="Millares 4 4 4 2" xfId="304" xr:uid="{00000000-0005-0000-0000-00002C0A0000}"/>
    <cellStyle name="Millares 4 4 4 2 2" xfId="1024" xr:uid="{00000000-0005-0000-0000-00002D0A0000}"/>
    <cellStyle name="Millares 4 4 4 2 2 2" xfId="2464" xr:uid="{00000000-0005-0000-0000-00002E0A0000}"/>
    <cellStyle name="Millares 4 4 4 2 3" xfId="1744" xr:uid="{00000000-0005-0000-0000-00002F0A0000}"/>
    <cellStyle name="Millares 4 4 4 3" xfId="448" xr:uid="{00000000-0005-0000-0000-0000300A0000}"/>
    <cellStyle name="Millares 4 4 4 3 2" xfId="1168" xr:uid="{00000000-0005-0000-0000-0000310A0000}"/>
    <cellStyle name="Millares 4 4 4 3 2 2" xfId="2608" xr:uid="{00000000-0005-0000-0000-0000320A0000}"/>
    <cellStyle name="Millares 4 4 4 3 3" xfId="1888" xr:uid="{00000000-0005-0000-0000-0000330A0000}"/>
    <cellStyle name="Millares 4 4 4 4" xfId="592" xr:uid="{00000000-0005-0000-0000-0000340A0000}"/>
    <cellStyle name="Millares 4 4 4 4 2" xfId="1312" xr:uid="{00000000-0005-0000-0000-0000350A0000}"/>
    <cellStyle name="Millares 4 4 4 4 2 2" xfId="2752" xr:uid="{00000000-0005-0000-0000-0000360A0000}"/>
    <cellStyle name="Millares 4 4 4 4 3" xfId="2032" xr:uid="{00000000-0005-0000-0000-0000370A0000}"/>
    <cellStyle name="Millares 4 4 4 5" xfId="736" xr:uid="{00000000-0005-0000-0000-0000380A0000}"/>
    <cellStyle name="Millares 4 4 4 5 2" xfId="1456" xr:uid="{00000000-0005-0000-0000-0000390A0000}"/>
    <cellStyle name="Millares 4 4 4 5 2 2" xfId="2896" xr:uid="{00000000-0005-0000-0000-00003A0A0000}"/>
    <cellStyle name="Millares 4 4 4 5 3" xfId="2176" xr:uid="{00000000-0005-0000-0000-00003B0A0000}"/>
    <cellStyle name="Millares 4 4 4 6" xfId="880" xr:uid="{00000000-0005-0000-0000-00003C0A0000}"/>
    <cellStyle name="Millares 4 4 4 6 2" xfId="2320" xr:uid="{00000000-0005-0000-0000-00003D0A0000}"/>
    <cellStyle name="Millares 4 4 4 7" xfId="1600" xr:uid="{00000000-0005-0000-0000-00003E0A0000}"/>
    <cellStyle name="Millares 4 4 5" xfId="112" xr:uid="{00000000-0005-0000-0000-00003F0A0000}"/>
    <cellStyle name="Millares 4 4 5 2" xfId="256" xr:uid="{00000000-0005-0000-0000-0000400A0000}"/>
    <cellStyle name="Millares 4 4 5 2 2" xfId="976" xr:uid="{00000000-0005-0000-0000-0000410A0000}"/>
    <cellStyle name="Millares 4 4 5 2 2 2" xfId="2416" xr:uid="{00000000-0005-0000-0000-0000420A0000}"/>
    <cellStyle name="Millares 4 4 5 2 3" xfId="1696" xr:uid="{00000000-0005-0000-0000-0000430A0000}"/>
    <cellStyle name="Millares 4 4 5 3" xfId="400" xr:uid="{00000000-0005-0000-0000-0000440A0000}"/>
    <cellStyle name="Millares 4 4 5 3 2" xfId="1120" xr:uid="{00000000-0005-0000-0000-0000450A0000}"/>
    <cellStyle name="Millares 4 4 5 3 2 2" xfId="2560" xr:uid="{00000000-0005-0000-0000-0000460A0000}"/>
    <cellStyle name="Millares 4 4 5 3 3" xfId="1840" xr:uid="{00000000-0005-0000-0000-0000470A0000}"/>
    <cellStyle name="Millares 4 4 5 4" xfId="544" xr:uid="{00000000-0005-0000-0000-0000480A0000}"/>
    <cellStyle name="Millares 4 4 5 4 2" xfId="1264" xr:uid="{00000000-0005-0000-0000-0000490A0000}"/>
    <cellStyle name="Millares 4 4 5 4 2 2" xfId="2704" xr:uid="{00000000-0005-0000-0000-00004A0A0000}"/>
    <cellStyle name="Millares 4 4 5 4 3" xfId="1984" xr:uid="{00000000-0005-0000-0000-00004B0A0000}"/>
    <cellStyle name="Millares 4 4 5 5" xfId="688" xr:uid="{00000000-0005-0000-0000-00004C0A0000}"/>
    <cellStyle name="Millares 4 4 5 5 2" xfId="1408" xr:uid="{00000000-0005-0000-0000-00004D0A0000}"/>
    <cellStyle name="Millares 4 4 5 5 2 2" xfId="2848" xr:uid="{00000000-0005-0000-0000-00004E0A0000}"/>
    <cellStyle name="Millares 4 4 5 5 3" xfId="2128" xr:uid="{00000000-0005-0000-0000-00004F0A0000}"/>
    <cellStyle name="Millares 4 4 5 6" xfId="832" xr:uid="{00000000-0005-0000-0000-0000500A0000}"/>
    <cellStyle name="Millares 4 4 5 6 2" xfId="2272" xr:uid="{00000000-0005-0000-0000-0000510A0000}"/>
    <cellStyle name="Millares 4 4 5 7" xfId="1552" xr:uid="{00000000-0005-0000-0000-0000520A0000}"/>
    <cellStyle name="Millares 4 4 6" xfId="208" xr:uid="{00000000-0005-0000-0000-0000530A0000}"/>
    <cellStyle name="Millares 4 4 6 2" xfId="928" xr:uid="{00000000-0005-0000-0000-0000540A0000}"/>
    <cellStyle name="Millares 4 4 6 2 2" xfId="2368" xr:uid="{00000000-0005-0000-0000-0000550A0000}"/>
    <cellStyle name="Millares 4 4 6 3" xfId="1648" xr:uid="{00000000-0005-0000-0000-0000560A0000}"/>
    <cellStyle name="Millares 4 4 7" xfId="352" xr:uid="{00000000-0005-0000-0000-0000570A0000}"/>
    <cellStyle name="Millares 4 4 7 2" xfId="1072" xr:uid="{00000000-0005-0000-0000-0000580A0000}"/>
    <cellStyle name="Millares 4 4 7 2 2" xfId="2512" xr:uid="{00000000-0005-0000-0000-0000590A0000}"/>
    <cellStyle name="Millares 4 4 7 3" xfId="1792" xr:uid="{00000000-0005-0000-0000-00005A0A0000}"/>
    <cellStyle name="Millares 4 4 8" xfId="496" xr:uid="{00000000-0005-0000-0000-00005B0A0000}"/>
    <cellStyle name="Millares 4 4 8 2" xfId="1216" xr:uid="{00000000-0005-0000-0000-00005C0A0000}"/>
    <cellStyle name="Millares 4 4 8 2 2" xfId="2656" xr:uid="{00000000-0005-0000-0000-00005D0A0000}"/>
    <cellStyle name="Millares 4 4 8 3" xfId="1936" xr:uid="{00000000-0005-0000-0000-00005E0A0000}"/>
    <cellStyle name="Millares 4 4 9" xfId="640" xr:uid="{00000000-0005-0000-0000-00005F0A0000}"/>
    <cellStyle name="Millares 4 4 9 2" xfId="1360" xr:uid="{00000000-0005-0000-0000-0000600A0000}"/>
    <cellStyle name="Millares 4 4 9 2 2" xfId="2800" xr:uid="{00000000-0005-0000-0000-0000610A0000}"/>
    <cellStyle name="Millares 4 4 9 3" xfId="2080" xr:uid="{00000000-0005-0000-0000-0000620A0000}"/>
    <cellStyle name="Millares 4 5" xfId="67" xr:uid="{00000000-0005-0000-0000-0000630A0000}"/>
    <cellStyle name="Millares 4 5 10" xfId="1508" xr:uid="{00000000-0005-0000-0000-0000640A0000}"/>
    <cellStyle name="Millares 4 5 2" xfId="92" xr:uid="{00000000-0005-0000-0000-0000650A0000}"/>
    <cellStyle name="Millares 4 5 2 2" xfId="188" xr:uid="{00000000-0005-0000-0000-0000660A0000}"/>
    <cellStyle name="Millares 4 5 2 2 2" xfId="332" xr:uid="{00000000-0005-0000-0000-0000670A0000}"/>
    <cellStyle name="Millares 4 5 2 2 2 2" xfId="1052" xr:uid="{00000000-0005-0000-0000-0000680A0000}"/>
    <cellStyle name="Millares 4 5 2 2 2 2 2" xfId="2492" xr:uid="{00000000-0005-0000-0000-0000690A0000}"/>
    <cellStyle name="Millares 4 5 2 2 2 3" xfId="1772" xr:uid="{00000000-0005-0000-0000-00006A0A0000}"/>
    <cellStyle name="Millares 4 5 2 2 3" xfId="476" xr:uid="{00000000-0005-0000-0000-00006B0A0000}"/>
    <cellStyle name="Millares 4 5 2 2 3 2" xfId="1196" xr:uid="{00000000-0005-0000-0000-00006C0A0000}"/>
    <cellStyle name="Millares 4 5 2 2 3 2 2" xfId="2636" xr:uid="{00000000-0005-0000-0000-00006D0A0000}"/>
    <cellStyle name="Millares 4 5 2 2 3 3" xfId="1916" xr:uid="{00000000-0005-0000-0000-00006E0A0000}"/>
    <cellStyle name="Millares 4 5 2 2 4" xfId="620" xr:uid="{00000000-0005-0000-0000-00006F0A0000}"/>
    <cellStyle name="Millares 4 5 2 2 4 2" xfId="1340" xr:uid="{00000000-0005-0000-0000-0000700A0000}"/>
    <cellStyle name="Millares 4 5 2 2 4 2 2" xfId="2780" xr:uid="{00000000-0005-0000-0000-0000710A0000}"/>
    <cellStyle name="Millares 4 5 2 2 4 3" xfId="2060" xr:uid="{00000000-0005-0000-0000-0000720A0000}"/>
    <cellStyle name="Millares 4 5 2 2 5" xfId="764" xr:uid="{00000000-0005-0000-0000-0000730A0000}"/>
    <cellStyle name="Millares 4 5 2 2 5 2" xfId="1484" xr:uid="{00000000-0005-0000-0000-0000740A0000}"/>
    <cellStyle name="Millares 4 5 2 2 5 2 2" xfId="2924" xr:uid="{00000000-0005-0000-0000-0000750A0000}"/>
    <cellStyle name="Millares 4 5 2 2 5 3" xfId="2204" xr:uid="{00000000-0005-0000-0000-0000760A0000}"/>
    <cellStyle name="Millares 4 5 2 2 6" xfId="908" xr:uid="{00000000-0005-0000-0000-0000770A0000}"/>
    <cellStyle name="Millares 4 5 2 2 6 2" xfId="2348" xr:uid="{00000000-0005-0000-0000-0000780A0000}"/>
    <cellStyle name="Millares 4 5 2 2 7" xfId="1628" xr:uid="{00000000-0005-0000-0000-0000790A0000}"/>
    <cellStyle name="Millares 4 5 2 3" xfId="140" xr:uid="{00000000-0005-0000-0000-00007A0A0000}"/>
    <cellStyle name="Millares 4 5 2 3 2" xfId="284" xr:uid="{00000000-0005-0000-0000-00007B0A0000}"/>
    <cellStyle name="Millares 4 5 2 3 2 2" xfId="1004" xr:uid="{00000000-0005-0000-0000-00007C0A0000}"/>
    <cellStyle name="Millares 4 5 2 3 2 2 2" xfId="2444" xr:uid="{00000000-0005-0000-0000-00007D0A0000}"/>
    <cellStyle name="Millares 4 5 2 3 2 3" xfId="1724" xr:uid="{00000000-0005-0000-0000-00007E0A0000}"/>
    <cellStyle name="Millares 4 5 2 3 3" xfId="428" xr:uid="{00000000-0005-0000-0000-00007F0A0000}"/>
    <cellStyle name="Millares 4 5 2 3 3 2" xfId="1148" xr:uid="{00000000-0005-0000-0000-0000800A0000}"/>
    <cellStyle name="Millares 4 5 2 3 3 2 2" xfId="2588" xr:uid="{00000000-0005-0000-0000-0000810A0000}"/>
    <cellStyle name="Millares 4 5 2 3 3 3" xfId="1868" xr:uid="{00000000-0005-0000-0000-0000820A0000}"/>
    <cellStyle name="Millares 4 5 2 3 4" xfId="572" xr:uid="{00000000-0005-0000-0000-0000830A0000}"/>
    <cellStyle name="Millares 4 5 2 3 4 2" xfId="1292" xr:uid="{00000000-0005-0000-0000-0000840A0000}"/>
    <cellStyle name="Millares 4 5 2 3 4 2 2" xfId="2732" xr:uid="{00000000-0005-0000-0000-0000850A0000}"/>
    <cellStyle name="Millares 4 5 2 3 4 3" xfId="2012" xr:uid="{00000000-0005-0000-0000-0000860A0000}"/>
    <cellStyle name="Millares 4 5 2 3 5" xfId="716" xr:uid="{00000000-0005-0000-0000-0000870A0000}"/>
    <cellStyle name="Millares 4 5 2 3 5 2" xfId="1436" xr:uid="{00000000-0005-0000-0000-0000880A0000}"/>
    <cellStyle name="Millares 4 5 2 3 5 2 2" xfId="2876" xr:uid="{00000000-0005-0000-0000-0000890A0000}"/>
    <cellStyle name="Millares 4 5 2 3 5 3" xfId="2156" xr:uid="{00000000-0005-0000-0000-00008A0A0000}"/>
    <cellStyle name="Millares 4 5 2 3 6" xfId="860" xr:uid="{00000000-0005-0000-0000-00008B0A0000}"/>
    <cellStyle name="Millares 4 5 2 3 6 2" xfId="2300" xr:uid="{00000000-0005-0000-0000-00008C0A0000}"/>
    <cellStyle name="Millares 4 5 2 3 7" xfId="1580" xr:uid="{00000000-0005-0000-0000-00008D0A0000}"/>
    <cellStyle name="Millares 4 5 2 4" xfId="236" xr:uid="{00000000-0005-0000-0000-00008E0A0000}"/>
    <cellStyle name="Millares 4 5 2 4 2" xfId="956" xr:uid="{00000000-0005-0000-0000-00008F0A0000}"/>
    <cellStyle name="Millares 4 5 2 4 2 2" xfId="2396" xr:uid="{00000000-0005-0000-0000-0000900A0000}"/>
    <cellStyle name="Millares 4 5 2 4 3" xfId="1676" xr:uid="{00000000-0005-0000-0000-0000910A0000}"/>
    <cellStyle name="Millares 4 5 2 5" xfId="380" xr:uid="{00000000-0005-0000-0000-0000920A0000}"/>
    <cellStyle name="Millares 4 5 2 5 2" xfId="1100" xr:uid="{00000000-0005-0000-0000-0000930A0000}"/>
    <cellStyle name="Millares 4 5 2 5 2 2" xfId="2540" xr:uid="{00000000-0005-0000-0000-0000940A0000}"/>
    <cellStyle name="Millares 4 5 2 5 3" xfId="1820" xr:uid="{00000000-0005-0000-0000-0000950A0000}"/>
    <cellStyle name="Millares 4 5 2 6" xfId="524" xr:uid="{00000000-0005-0000-0000-0000960A0000}"/>
    <cellStyle name="Millares 4 5 2 6 2" xfId="1244" xr:uid="{00000000-0005-0000-0000-0000970A0000}"/>
    <cellStyle name="Millares 4 5 2 6 2 2" xfId="2684" xr:uid="{00000000-0005-0000-0000-0000980A0000}"/>
    <cellStyle name="Millares 4 5 2 6 3" xfId="1964" xr:uid="{00000000-0005-0000-0000-0000990A0000}"/>
    <cellStyle name="Millares 4 5 2 7" xfId="668" xr:uid="{00000000-0005-0000-0000-00009A0A0000}"/>
    <cellStyle name="Millares 4 5 2 7 2" xfId="1388" xr:uid="{00000000-0005-0000-0000-00009B0A0000}"/>
    <cellStyle name="Millares 4 5 2 7 2 2" xfId="2828" xr:uid="{00000000-0005-0000-0000-00009C0A0000}"/>
    <cellStyle name="Millares 4 5 2 7 3" xfId="2108" xr:uid="{00000000-0005-0000-0000-00009D0A0000}"/>
    <cellStyle name="Millares 4 5 2 8" xfId="812" xr:uid="{00000000-0005-0000-0000-00009E0A0000}"/>
    <cellStyle name="Millares 4 5 2 8 2" xfId="2252" xr:uid="{00000000-0005-0000-0000-00009F0A0000}"/>
    <cellStyle name="Millares 4 5 2 9" xfId="1532" xr:uid="{00000000-0005-0000-0000-0000A00A0000}"/>
    <cellStyle name="Millares 4 5 3" xfId="164" xr:uid="{00000000-0005-0000-0000-0000A10A0000}"/>
    <cellStyle name="Millares 4 5 3 2" xfId="308" xr:uid="{00000000-0005-0000-0000-0000A20A0000}"/>
    <cellStyle name="Millares 4 5 3 2 2" xfId="1028" xr:uid="{00000000-0005-0000-0000-0000A30A0000}"/>
    <cellStyle name="Millares 4 5 3 2 2 2" xfId="2468" xr:uid="{00000000-0005-0000-0000-0000A40A0000}"/>
    <cellStyle name="Millares 4 5 3 2 3" xfId="1748" xr:uid="{00000000-0005-0000-0000-0000A50A0000}"/>
    <cellStyle name="Millares 4 5 3 3" xfId="452" xr:uid="{00000000-0005-0000-0000-0000A60A0000}"/>
    <cellStyle name="Millares 4 5 3 3 2" xfId="1172" xr:uid="{00000000-0005-0000-0000-0000A70A0000}"/>
    <cellStyle name="Millares 4 5 3 3 2 2" xfId="2612" xr:uid="{00000000-0005-0000-0000-0000A80A0000}"/>
    <cellStyle name="Millares 4 5 3 3 3" xfId="1892" xr:uid="{00000000-0005-0000-0000-0000A90A0000}"/>
    <cellStyle name="Millares 4 5 3 4" xfId="596" xr:uid="{00000000-0005-0000-0000-0000AA0A0000}"/>
    <cellStyle name="Millares 4 5 3 4 2" xfId="1316" xr:uid="{00000000-0005-0000-0000-0000AB0A0000}"/>
    <cellStyle name="Millares 4 5 3 4 2 2" xfId="2756" xr:uid="{00000000-0005-0000-0000-0000AC0A0000}"/>
    <cellStyle name="Millares 4 5 3 4 3" xfId="2036" xr:uid="{00000000-0005-0000-0000-0000AD0A0000}"/>
    <cellStyle name="Millares 4 5 3 5" xfId="740" xr:uid="{00000000-0005-0000-0000-0000AE0A0000}"/>
    <cellStyle name="Millares 4 5 3 5 2" xfId="1460" xr:uid="{00000000-0005-0000-0000-0000AF0A0000}"/>
    <cellStyle name="Millares 4 5 3 5 2 2" xfId="2900" xr:uid="{00000000-0005-0000-0000-0000B00A0000}"/>
    <cellStyle name="Millares 4 5 3 5 3" xfId="2180" xr:uid="{00000000-0005-0000-0000-0000B10A0000}"/>
    <cellStyle name="Millares 4 5 3 6" xfId="884" xr:uid="{00000000-0005-0000-0000-0000B20A0000}"/>
    <cellStyle name="Millares 4 5 3 6 2" xfId="2324" xr:uid="{00000000-0005-0000-0000-0000B30A0000}"/>
    <cellStyle name="Millares 4 5 3 7" xfId="1604" xr:uid="{00000000-0005-0000-0000-0000B40A0000}"/>
    <cellStyle name="Millares 4 5 4" xfId="116" xr:uid="{00000000-0005-0000-0000-0000B50A0000}"/>
    <cellStyle name="Millares 4 5 4 2" xfId="260" xr:uid="{00000000-0005-0000-0000-0000B60A0000}"/>
    <cellStyle name="Millares 4 5 4 2 2" xfId="980" xr:uid="{00000000-0005-0000-0000-0000B70A0000}"/>
    <cellStyle name="Millares 4 5 4 2 2 2" xfId="2420" xr:uid="{00000000-0005-0000-0000-0000B80A0000}"/>
    <cellStyle name="Millares 4 5 4 2 3" xfId="1700" xr:uid="{00000000-0005-0000-0000-0000B90A0000}"/>
    <cellStyle name="Millares 4 5 4 3" xfId="404" xr:uid="{00000000-0005-0000-0000-0000BA0A0000}"/>
    <cellStyle name="Millares 4 5 4 3 2" xfId="1124" xr:uid="{00000000-0005-0000-0000-0000BB0A0000}"/>
    <cellStyle name="Millares 4 5 4 3 2 2" xfId="2564" xr:uid="{00000000-0005-0000-0000-0000BC0A0000}"/>
    <cellStyle name="Millares 4 5 4 3 3" xfId="1844" xr:uid="{00000000-0005-0000-0000-0000BD0A0000}"/>
    <cellStyle name="Millares 4 5 4 4" xfId="548" xr:uid="{00000000-0005-0000-0000-0000BE0A0000}"/>
    <cellStyle name="Millares 4 5 4 4 2" xfId="1268" xr:uid="{00000000-0005-0000-0000-0000BF0A0000}"/>
    <cellStyle name="Millares 4 5 4 4 2 2" xfId="2708" xr:uid="{00000000-0005-0000-0000-0000C00A0000}"/>
    <cellStyle name="Millares 4 5 4 4 3" xfId="1988" xr:uid="{00000000-0005-0000-0000-0000C10A0000}"/>
    <cellStyle name="Millares 4 5 4 5" xfId="692" xr:uid="{00000000-0005-0000-0000-0000C20A0000}"/>
    <cellStyle name="Millares 4 5 4 5 2" xfId="1412" xr:uid="{00000000-0005-0000-0000-0000C30A0000}"/>
    <cellStyle name="Millares 4 5 4 5 2 2" xfId="2852" xr:uid="{00000000-0005-0000-0000-0000C40A0000}"/>
    <cellStyle name="Millares 4 5 4 5 3" xfId="2132" xr:uid="{00000000-0005-0000-0000-0000C50A0000}"/>
    <cellStyle name="Millares 4 5 4 6" xfId="836" xr:uid="{00000000-0005-0000-0000-0000C60A0000}"/>
    <cellStyle name="Millares 4 5 4 6 2" xfId="2276" xr:uid="{00000000-0005-0000-0000-0000C70A0000}"/>
    <cellStyle name="Millares 4 5 4 7" xfId="1556" xr:uid="{00000000-0005-0000-0000-0000C80A0000}"/>
    <cellStyle name="Millares 4 5 5" xfId="212" xr:uid="{00000000-0005-0000-0000-0000C90A0000}"/>
    <cellStyle name="Millares 4 5 5 2" xfId="932" xr:uid="{00000000-0005-0000-0000-0000CA0A0000}"/>
    <cellStyle name="Millares 4 5 5 2 2" xfId="2372" xr:uid="{00000000-0005-0000-0000-0000CB0A0000}"/>
    <cellStyle name="Millares 4 5 5 3" xfId="1652" xr:uid="{00000000-0005-0000-0000-0000CC0A0000}"/>
    <cellStyle name="Millares 4 5 6" xfId="356" xr:uid="{00000000-0005-0000-0000-0000CD0A0000}"/>
    <cellStyle name="Millares 4 5 6 2" xfId="1076" xr:uid="{00000000-0005-0000-0000-0000CE0A0000}"/>
    <cellStyle name="Millares 4 5 6 2 2" xfId="2516" xr:uid="{00000000-0005-0000-0000-0000CF0A0000}"/>
    <cellStyle name="Millares 4 5 6 3" xfId="1796" xr:uid="{00000000-0005-0000-0000-0000D00A0000}"/>
    <cellStyle name="Millares 4 5 7" xfId="500" xr:uid="{00000000-0005-0000-0000-0000D10A0000}"/>
    <cellStyle name="Millares 4 5 7 2" xfId="1220" xr:uid="{00000000-0005-0000-0000-0000D20A0000}"/>
    <cellStyle name="Millares 4 5 7 2 2" xfId="2660" xr:uid="{00000000-0005-0000-0000-0000D30A0000}"/>
    <cellStyle name="Millares 4 5 7 3" xfId="1940" xr:uid="{00000000-0005-0000-0000-0000D40A0000}"/>
    <cellStyle name="Millares 4 5 8" xfId="644" xr:uid="{00000000-0005-0000-0000-0000D50A0000}"/>
    <cellStyle name="Millares 4 5 8 2" xfId="1364" xr:uid="{00000000-0005-0000-0000-0000D60A0000}"/>
    <cellStyle name="Millares 4 5 8 2 2" xfId="2804" xr:uid="{00000000-0005-0000-0000-0000D70A0000}"/>
    <cellStyle name="Millares 4 5 8 3" xfId="2084" xr:uid="{00000000-0005-0000-0000-0000D80A0000}"/>
    <cellStyle name="Millares 4 5 9" xfId="788" xr:uid="{00000000-0005-0000-0000-0000D90A0000}"/>
    <cellStyle name="Millares 4 5 9 2" xfId="2228" xr:uid="{00000000-0005-0000-0000-0000DA0A0000}"/>
    <cellStyle name="Millares 4 6" xfId="80" xr:uid="{00000000-0005-0000-0000-0000DB0A0000}"/>
    <cellStyle name="Millares 4 6 2" xfId="176" xr:uid="{00000000-0005-0000-0000-0000DC0A0000}"/>
    <cellStyle name="Millares 4 6 2 2" xfId="320" xr:uid="{00000000-0005-0000-0000-0000DD0A0000}"/>
    <cellStyle name="Millares 4 6 2 2 2" xfId="1040" xr:uid="{00000000-0005-0000-0000-0000DE0A0000}"/>
    <cellStyle name="Millares 4 6 2 2 2 2" xfId="2480" xr:uid="{00000000-0005-0000-0000-0000DF0A0000}"/>
    <cellStyle name="Millares 4 6 2 2 3" xfId="1760" xr:uid="{00000000-0005-0000-0000-0000E00A0000}"/>
    <cellStyle name="Millares 4 6 2 3" xfId="464" xr:uid="{00000000-0005-0000-0000-0000E10A0000}"/>
    <cellStyle name="Millares 4 6 2 3 2" xfId="1184" xr:uid="{00000000-0005-0000-0000-0000E20A0000}"/>
    <cellStyle name="Millares 4 6 2 3 2 2" xfId="2624" xr:uid="{00000000-0005-0000-0000-0000E30A0000}"/>
    <cellStyle name="Millares 4 6 2 3 3" xfId="1904" xr:uid="{00000000-0005-0000-0000-0000E40A0000}"/>
    <cellStyle name="Millares 4 6 2 4" xfId="608" xr:uid="{00000000-0005-0000-0000-0000E50A0000}"/>
    <cellStyle name="Millares 4 6 2 4 2" xfId="1328" xr:uid="{00000000-0005-0000-0000-0000E60A0000}"/>
    <cellStyle name="Millares 4 6 2 4 2 2" xfId="2768" xr:uid="{00000000-0005-0000-0000-0000E70A0000}"/>
    <cellStyle name="Millares 4 6 2 4 3" xfId="2048" xr:uid="{00000000-0005-0000-0000-0000E80A0000}"/>
    <cellStyle name="Millares 4 6 2 5" xfId="752" xr:uid="{00000000-0005-0000-0000-0000E90A0000}"/>
    <cellStyle name="Millares 4 6 2 5 2" xfId="1472" xr:uid="{00000000-0005-0000-0000-0000EA0A0000}"/>
    <cellStyle name="Millares 4 6 2 5 2 2" xfId="2912" xr:uid="{00000000-0005-0000-0000-0000EB0A0000}"/>
    <cellStyle name="Millares 4 6 2 5 3" xfId="2192" xr:uid="{00000000-0005-0000-0000-0000EC0A0000}"/>
    <cellStyle name="Millares 4 6 2 6" xfId="896" xr:uid="{00000000-0005-0000-0000-0000ED0A0000}"/>
    <cellStyle name="Millares 4 6 2 6 2" xfId="2336" xr:uid="{00000000-0005-0000-0000-0000EE0A0000}"/>
    <cellStyle name="Millares 4 6 2 7" xfId="1616" xr:uid="{00000000-0005-0000-0000-0000EF0A0000}"/>
    <cellStyle name="Millares 4 6 3" xfId="128" xr:uid="{00000000-0005-0000-0000-0000F00A0000}"/>
    <cellStyle name="Millares 4 6 3 2" xfId="272" xr:uid="{00000000-0005-0000-0000-0000F10A0000}"/>
    <cellStyle name="Millares 4 6 3 2 2" xfId="992" xr:uid="{00000000-0005-0000-0000-0000F20A0000}"/>
    <cellStyle name="Millares 4 6 3 2 2 2" xfId="2432" xr:uid="{00000000-0005-0000-0000-0000F30A0000}"/>
    <cellStyle name="Millares 4 6 3 2 3" xfId="1712" xr:uid="{00000000-0005-0000-0000-0000F40A0000}"/>
    <cellStyle name="Millares 4 6 3 3" xfId="416" xr:uid="{00000000-0005-0000-0000-0000F50A0000}"/>
    <cellStyle name="Millares 4 6 3 3 2" xfId="1136" xr:uid="{00000000-0005-0000-0000-0000F60A0000}"/>
    <cellStyle name="Millares 4 6 3 3 2 2" xfId="2576" xr:uid="{00000000-0005-0000-0000-0000F70A0000}"/>
    <cellStyle name="Millares 4 6 3 3 3" xfId="1856" xr:uid="{00000000-0005-0000-0000-0000F80A0000}"/>
    <cellStyle name="Millares 4 6 3 4" xfId="560" xr:uid="{00000000-0005-0000-0000-0000F90A0000}"/>
    <cellStyle name="Millares 4 6 3 4 2" xfId="1280" xr:uid="{00000000-0005-0000-0000-0000FA0A0000}"/>
    <cellStyle name="Millares 4 6 3 4 2 2" xfId="2720" xr:uid="{00000000-0005-0000-0000-0000FB0A0000}"/>
    <cellStyle name="Millares 4 6 3 4 3" xfId="2000" xr:uid="{00000000-0005-0000-0000-0000FC0A0000}"/>
    <cellStyle name="Millares 4 6 3 5" xfId="704" xr:uid="{00000000-0005-0000-0000-0000FD0A0000}"/>
    <cellStyle name="Millares 4 6 3 5 2" xfId="1424" xr:uid="{00000000-0005-0000-0000-0000FE0A0000}"/>
    <cellStyle name="Millares 4 6 3 5 2 2" xfId="2864" xr:uid="{00000000-0005-0000-0000-0000FF0A0000}"/>
    <cellStyle name="Millares 4 6 3 5 3" xfId="2144" xr:uid="{00000000-0005-0000-0000-0000000B0000}"/>
    <cellStyle name="Millares 4 6 3 6" xfId="848" xr:uid="{00000000-0005-0000-0000-0000010B0000}"/>
    <cellStyle name="Millares 4 6 3 6 2" xfId="2288" xr:uid="{00000000-0005-0000-0000-0000020B0000}"/>
    <cellStyle name="Millares 4 6 3 7" xfId="1568" xr:uid="{00000000-0005-0000-0000-0000030B0000}"/>
    <cellStyle name="Millares 4 6 4" xfId="224" xr:uid="{00000000-0005-0000-0000-0000040B0000}"/>
    <cellStyle name="Millares 4 6 4 2" xfId="944" xr:uid="{00000000-0005-0000-0000-0000050B0000}"/>
    <cellStyle name="Millares 4 6 4 2 2" xfId="2384" xr:uid="{00000000-0005-0000-0000-0000060B0000}"/>
    <cellStyle name="Millares 4 6 4 3" xfId="1664" xr:uid="{00000000-0005-0000-0000-0000070B0000}"/>
    <cellStyle name="Millares 4 6 5" xfId="368" xr:uid="{00000000-0005-0000-0000-0000080B0000}"/>
    <cellStyle name="Millares 4 6 5 2" xfId="1088" xr:uid="{00000000-0005-0000-0000-0000090B0000}"/>
    <cellStyle name="Millares 4 6 5 2 2" xfId="2528" xr:uid="{00000000-0005-0000-0000-00000A0B0000}"/>
    <cellStyle name="Millares 4 6 5 3" xfId="1808" xr:uid="{00000000-0005-0000-0000-00000B0B0000}"/>
    <cellStyle name="Millares 4 6 6" xfId="512" xr:uid="{00000000-0005-0000-0000-00000C0B0000}"/>
    <cellStyle name="Millares 4 6 6 2" xfId="1232" xr:uid="{00000000-0005-0000-0000-00000D0B0000}"/>
    <cellStyle name="Millares 4 6 6 2 2" xfId="2672" xr:uid="{00000000-0005-0000-0000-00000E0B0000}"/>
    <cellStyle name="Millares 4 6 6 3" xfId="1952" xr:uid="{00000000-0005-0000-0000-00000F0B0000}"/>
    <cellStyle name="Millares 4 6 7" xfId="656" xr:uid="{00000000-0005-0000-0000-0000100B0000}"/>
    <cellStyle name="Millares 4 6 7 2" xfId="1376" xr:uid="{00000000-0005-0000-0000-0000110B0000}"/>
    <cellStyle name="Millares 4 6 7 2 2" xfId="2816" xr:uid="{00000000-0005-0000-0000-0000120B0000}"/>
    <cellStyle name="Millares 4 6 7 3" xfId="2096" xr:uid="{00000000-0005-0000-0000-0000130B0000}"/>
    <cellStyle name="Millares 4 6 8" xfId="800" xr:uid="{00000000-0005-0000-0000-0000140B0000}"/>
    <cellStyle name="Millares 4 6 8 2" xfId="2240" xr:uid="{00000000-0005-0000-0000-0000150B0000}"/>
    <cellStyle name="Millares 4 6 9" xfId="1520" xr:uid="{00000000-0005-0000-0000-0000160B0000}"/>
    <cellStyle name="Millares 4 7" xfId="152" xr:uid="{00000000-0005-0000-0000-0000170B0000}"/>
    <cellStyle name="Millares 4 7 2" xfId="296" xr:uid="{00000000-0005-0000-0000-0000180B0000}"/>
    <cellStyle name="Millares 4 7 2 2" xfId="1016" xr:uid="{00000000-0005-0000-0000-0000190B0000}"/>
    <cellStyle name="Millares 4 7 2 2 2" xfId="2456" xr:uid="{00000000-0005-0000-0000-00001A0B0000}"/>
    <cellStyle name="Millares 4 7 2 3" xfId="1736" xr:uid="{00000000-0005-0000-0000-00001B0B0000}"/>
    <cellStyle name="Millares 4 7 3" xfId="440" xr:uid="{00000000-0005-0000-0000-00001C0B0000}"/>
    <cellStyle name="Millares 4 7 3 2" xfId="1160" xr:uid="{00000000-0005-0000-0000-00001D0B0000}"/>
    <cellStyle name="Millares 4 7 3 2 2" xfId="2600" xr:uid="{00000000-0005-0000-0000-00001E0B0000}"/>
    <cellStyle name="Millares 4 7 3 3" xfId="1880" xr:uid="{00000000-0005-0000-0000-00001F0B0000}"/>
    <cellStyle name="Millares 4 7 4" xfId="584" xr:uid="{00000000-0005-0000-0000-0000200B0000}"/>
    <cellStyle name="Millares 4 7 4 2" xfId="1304" xr:uid="{00000000-0005-0000-0000-0000210B0000}"/>
    <cellStyle name="Millares 4 7 4 2 2" xfId="2744" xr:uid="{00000000-0005-0000-0000-0000220B0000}"/>
    <cellStyle name="Millares 4 7 4 3" xfId="2024" xr:uid="{00000000-0005-0000-0000-0000230B0000}"/>
    <cellStyle name="Millares 4 7 5" xfId="728" xr:uid="{00000000-0005-0000-0000-0000240B0000}"/>
    <cellStyle name="Millares 4 7 5 2" xfId="1448" xr:uid="{00000000-0005-0000-0000-0000250B0000}"/>
    <cellStyle name="Millares 4 7 5 2 2" xfId="2888" xr:uid="{00000000-0005-0000-0000-0000260B0000}"/>
    <cellStyle name="Millares 4 7 5 3" xfId="2168" xr:uid="{00000000-0005-0000-0000-0000270B0000}"/>
    <cellStyle name="Millares 4 7 6" xfId="872" xr:uid="{00000000-0005-0000-0000-0000280B0000}"/>
    <cellStyle name="Millares 4 7 6 2" xfId="2312" xr:uid="{00000000-0005-0000-0000-0000290B0000}"/>
    <cellStyle name="Millares 4 7 7" xfId="1592" xr:uid="{00000000-0005-0000-0000-00002A0B0000}"/>
    <cellStyle name="Millares 4 8" xfId="104" xr:uid="{00000000-0005-0000-0000-00002B0B0000}"/>
    <cellStyle name="Millares 4 8 2" xfId="248" xr:uid="{00000000-0005-0000-0000-00002C0B0000}"/>
    <cellStyle name="Millares 4 8 2 2" xfId="968" xr:uid="{00000000-0005-0000-0000-00002D0B0000}"/>
    <cellStyle name="Millares 4 8 2 2 2" xfId="2408" xr:uid="{00000000-0005-0000-0000-00002E0B0000}"/>
    <cellStyle name="Millares 4 8 2 3" xfId="1688" xr:uid="{00000000-0005-0000-0000-00002F0B0000}"/>
    <cellStyle name="Millares 4 8 3" xfId="392" xr:uid="{00000000-0005-0000-0000-0000300B0000}"/>
    <cellStyle name="Millares 4 8 3 2" xfId="1112" xr:uid="{00000000-0005-0000-0000-0000310B0000}"/>
    <cellStyle name="Millares 4 8 3 2 2" xfId="2552" xr:uid="{00000000-0005-0000-0000-0000320B0000}"/>
    <cellStyle name="Millares 4 8 3 3" xfId="1832" xr:uid="{00000000-0005-0000-0000-0000330B0000}"/>
    <cellStyle name="Millares 4 8 4" xfId="536" xr:uid="{00000000-0005-0000-0000-0000340B0000}"/>
    <cellStyle name="Millares 4 8 4 2" xfId="1256" xr:uid="{00000000-0005-0000-0000-0000350B0000}"/>
    <cellStyle name="Millares 4 8 4 2 2" xfId="2696" xr:uid="{00000000-0005-0000-0000-0000360B0000}"/>
    <cellStyle name="Millares 4 8 4 3" xfId="1976" xr:uid="{00000000-0005-0000-0000-0000370B0000}"/>
    <cellStyle name="Millares 4 8 5" xfId="680" xr:uid="{00000000-0005-0000-0000-0000380B0000}"/>
    <cellStyle name="Millares 4 8 5 2" xfId="1400" xr:uid="{00000000-0005-0000-0000-0000390B0000}"/>
    <cellStyle name="Millares 4 8 5 2 2" xfId="2840" xr:uid="{00000000-0005-0000-0000-00003A0B0000}"/>
    <cellStyle name="Millares 4 8 5 3" xfId="2120" xr:uid="{00000000-0005-0000-0000-00003B0B0000}"/>
    <cellStyle name="Millares 4 8 6" xfId="824" xr:uid="{00000000-0005-0000-0000-00003C0B0000}"/>
    <cellStyle name="Millares 4 8 6 2" xfId="2264" xr:uid="{00000000-0005-0000-0000-00003D0B0000}"/>
    <cellStyle name="Millares 4 8 7" xfId="1544" xr:uid="{00000000-0005-0000-0000-00003E0B0000}"/>
    <cellStyle name="Millares 4 9" xfId="200" xr:uid="{00000000-0005-0000-0000-00003F0B0000}"/>
    <cellStyle name="Millares 4 9 2" xfId="920" xr:uid="{00000000-0005-0000-0000-0000400B0000}"/>
    <cellStyle name="Millares 4 9 2 2" xfId="2360" xr:uid="{00000000-0005-0000-0000-0000410B0000}"/>
    <cellStyle name="Millares 4 9 3" xfId="1640" xr:uid="{00000000-0005-0000-0000-0000420B0000}"/>
    <cellStyle name="Moneda 2" xfId="9" xr:uid="{00000000-0005-0000-0000-0000430B0000}"/>
    <cellStyle name="Nor}al" xfId="10" xr:uid="{00000000-0005-0000-0000-0000440B0000}"/>
    <cellStyle name="Normal" xfId="0" builtinId="0"/>
    <cellStyle name="Normal 2" xfId="2" xr:uid="{00000000-0005-0000-0000-0000460B0000}"/>
    <cellStyle name="Normal 2 10" xfId="11" xr:uid="{00000000-0005-0000-0000-0000470B0000}"/>
    <cellStyle name="Normal 2 11" xfId="12" xr:uid="{00000000-0005-0000-0000-0000480B0000}"/>
    <cellStyle name="Normal 2 12" xfId="13" xr:uid="{00000000-0005-0000-0000-0000490B0000}"/>
    <cellStyle name="Normal 2 13" xfId="14" xr:uid="{00000000-0005-0000-0000-00004A0B0000}"/>
    <cellStyle name="Normal 2 14" xfId="15" xr:uid="{00000000-0005-0000-0000-00004B0B0000}"/>
    <cellStyle name="Normal 2 15" xfId="16" xr:uid="{00000000-0005-0000-0000-00004C0B0000}"/>
    <cellStyle name="Normal 2 16" xfId="17" xr:uid="{00000000-0005-0000-0000-00004D0B0000}"/>
    <cellStyle name="Normal 2 17" xfId="18" xr:uid="{00000000-0005-0000-0000-00004E0B0000}"/>
    <cellStyle name="Normal 2 18" xfId="19" xr:uid="{00000000-0005-0000-0000-00004F0B0000}"/>
    <cellStyle name="Normal 2 19" xfId="20" xr:uid="{00000000-0005-0000-0000-0000500B0000}"/>
    <cellStyle name="Normal 2 2" xfId="21" xr:uid="{00000000-0005-0000-0000-0000510B0000}"/>
    <cellStyle name="Normal 2 20" xfId="22" xr:uid="{00000000-0005-0000-0000-0000520B0000}"/>
    <cellStyle name="Normal 2 21" xfId="23" xr:uid="{00000000-0005-0000-0000-0000530B0000}"/>
    <cellStyle name="Normal 2 22" xfId="24" xr:uid="{00000000-0005-0000-0000-0000540B0000}"/>
    <cellStyle name="Normal 2 23" xfId="25" xr:uid="{00000000-0005-0000-0000-0000550B0000}"/>
    <cellStyle name="Normal 2 24" xfId="26" xr:uid="{00000000-0005-0000-0000-0000560B0000}"/>
    <cellStyle name="Normal 2 25" xfId="27" xr:uid="{00000000-0005-0000-0000-0000570B0000}"/>
    <cellStyle name="Normal 2 26" xfId="28" xr:uid="{00000000-0005-0000-0000-0000580B0000}"/>
    <cellStyle name="Normal 2 3" xfId="29" xr:uid="{00000000-0005-0000-0000-0000590B0000}"/>
    <cellStyle name="Normal 2 4" xfId="30" xr:uid="{00000000-0005-0000-0000-00005A0B0000}"/>
    <cellStyle name="Normal 2 5" xfId="31" xr:uid="{00000000-0005-0000-0000-00005B0B0000}"/>
    <cellStyle name="Normal 2 6" xfId="32" xr:uid="{00000000-0005-0000-0000-00005C0B0000}"/>
    <cellStyle name="Normal 2 7" xfId="33" xr:uid="{00000000-0005-0000-0000-00005D0B0000}"/>
    <cellStyle name="Normal 2 8" xfId="34" xr:uid="{00000000-0005-0000-0000-00005E0B0000}"/>
    <cellStyle name="Normal 2 9" xfId="35" xr:uid="{00000000-0005-0000-0000-00005F0B0000}"/>
    <cellStyle name="Normal 3" xfId="36" xr:uid="{00000000-0005-0000-0000-0000600B0000}"/>
    <cellStyle name="Normal 3 2" xfId="3" xr:uid="{00000000-0005-0000-0000-0000610B0000}"/>
    <cellStyle name="Normal 4" xfId="37" xr:uid="{00000000-0005-0000-0000-0000620B0000}"/>
    <cellStyle name="Normal 4 10" xfId="38" xr:uid="{00000000-0005-0000-0000-0000630B0000}"/>
    <cellStyle name="Normal 4 11" xfId="39" xr:uid="{00000000-0005-0000-0000-0000640B0000}"/>
    <cellStyle name="Normal 4 12" xfId="78" xr:uid="{00000000-0005-0000-0000-0000650B0000}"/>
    <cellStyle name="Normal 4 2" xfId="40" xr:uid="{00000000-0005-0000-0000-0000660B0000}"/>
    <cellStyle name="Normal 4 3" xfId="41" xr:uid="{00000000-0005-0000-0000-0000670B0000}"/>
    <cellStyle name="Normal 4 4" xfId="42" xr:uid="{00000000-0005-0000-0000-0000680B0000}"/>
    <cellStyle name="Normal 4 5" xfId="43" xr:uid="{00000000-0005-0000-0000-0000690B0000}"/>
    <cellStyle name="Normal 4 6" xfId="44" xr:uid="{00000000-0005-0000-0000-00006A0B0000}"/>
    <cellStyle name="Normal 4 7" xfId="45" xr:uid="{00000000-0005-0000-0000-00006B0B0000}"/>
    <cellStyle name="Normal 4 8" xfId="46" xr:uid="{00000000-0005-0000-0000-00006C0B0000}"/>
    <cellStyle name="Normal 4 9" xfId="47" xr:uid="{00000000-0005-0000-0000-00006D0B0000}"/>
    <cellStyle name="Normal 5 2" xfId="48" xr:uid="{00000000-0005-0000-0000-00006E0B0000}"/>
    <cellStyle name="Normal 5 3" xfId="49" xr:uid="{00000000-0005-0000-0000-00006F0B0000}"/>
    <cellStyle name="Normal 5 4" xfId="50" xr:uid="{00000000-0005-0000-0000-0000700B0000}"/>
    <cellStyle name="Normal 5 5" xfId="51" xr:uid="{00000000-0005-0000-0000-0000710B0000}"/>
    <cellStyle name="Normal 5 6" xfId="52" xr:uid="{00000000-0005-0000-0000-0000720B0000}"/>
    <cellStyle name="Normal 5 7" xfId="53" xr:uid="{00000000-0005-0000-0000-0000730B0000}"/>
    <cellStyle name="Porcentaje" xfId="1" builtinId="5"/>
    <cellStyle name="Porcentual 2" xfId="54" xr:uid="{00000000-0005-0000-0000-0000750B0000}"/>
    <cellStyle name="Porcentual 3" xfId="55" xr:uid="{00000000-0005-0000-0000-0000760B0000}"/>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rgb="FFFF0000"/>
  </sheetPr>
  <dimension ref="A1:Z490"/>
  <sheetViews>
    <sheetView showGridLines="0" tabSelected="1" zoomScaleNormal="100" workbookViewId="0">
      <selection activeCell="A58" sqref="A58:XFD58"/>
    </sheetView>
  </sheetViews>
  <sheetFormatPr baseColWidth="10" defaultColWidth="11.42578125" defaultRowHeight="11.25" x14ac:dyDescent="0.25"/>
  <cols>
    <col min="1" max="1" width="15" style="3" customWidth="1"/>
    <col min="2" max="2" width="12" style="3" customWidth="1"/>
    <col min="3" max="3" width="14.42578125" style="3" customWidth="1"/>
    <col min="4" max="4" width="15" style="43" customWidth="1"/>
    <col min="5" max="5" width="61.28515625" style="3" customWidth="1"/>
    <col min="6" max="6" width="105.85546875" style="3" customWidth="1"/>
    <col min="7" max="7" width="8.42578125" style="3" customWidth="1"/>
    <col min="8" max="8" width="45.42578125" style="3" customWidth="1"/>
    <col min="9" max="9" width="66.140625" style="3" customWidth="1"/>
    <col min="10" max="10" width="68.140625" style="3" customWidth="1"/>
    <col min="11" max="11" width="14.140625" style="43" customWidth="1"/>
    <col min="12" max="12" width="26.85546875" style="3" customWidth="1"/>
    <col min="13" max="13" width="32.42578125" style="3" customWidth="1"/>
    <col min="14" max="14" width="9.28515625" style="43" customWidth="1"/>
    <col min="15" max="15" width="15.7109375" style="62" customWidth="1"/>
    <col min="16" max="16" width="20.5703125" style="2" customWidth="1"/>
    <col min="17" max="17" width="12.85546875" style="66" customWidth="1"/>
    <col min="18" max="18" width="14.42578125" style="66" customWidth="1"/>
    <col min="19" max="19" width="14.7109375" style="2" customWidth="1"/>
    <col min="20" max="20" width="14.140625" style="43" customWidth="1"/>
    <col min="21" max="21" width="15.5703125" style="43" customWidth="1"/>
    <col min="22" max="22" width="53.28515625" style="3" customWidth="1"/>
    <col min="23" max="23" width="69.42578125" style="3" customWidth="1"/>
    <col min="24" max="24" width="13.85546875" style="43" customWidth="1"/>
    <col min="25" max="25" width="11.28515625" style="43" customWidth="1"/>
    <col min="26" max="26" width="65.85546875" style="3" customWidth="1"/>
    <col min="27" max="16384" width="11.42578125" style="3"/>
  </cols>
  <sheetData>
    <row r="1" spans="1:26" s="17" customFormat="1" ht="51.75" customHeight="1" x14ac:dyDescent="0.25">
      <c r="A1" s="15" t="s">
        <v>0</v>
      </c>
      <c r="B1" s="15" t="s">
        <v>1</v>
      </c>
      <c r="C1" s="15" t="s">
        <v>2</v>
      </c>
      <c r="D1" s="42" t="s">
        <v>3</v>
      </c>
      <c r="E1" s="15" t="s">
        <v>4</v>
      </c>
      <c r="F1" s="15" t="s">
        <v>5</v>
      </c>
      <c r="G1" s="29" t="s">
        <v>6</v>
      </c>
      <c r="H1" s="16" t="s">
        <v>7</v>
      </c>
      <c r="I1" s="16" t="s">
        <v>8</v>
      </c>
      <c r="J1" s="16" t="s">
        <v>9</v>
      </c>
      <c r="K1" s="59" t="s">
        <v>10</v>
      </c>
      <c r="L1" s="16" t="s">
        <v>11</v>
      </c>
      <c r="M1" s="16" t="s">
        <v>12</v>
      </c>
      <c r="N1" s="59" t="s">
        <v>13</v>
      </c>
      <c r="O1" s="59" t="s">
        <v>14</v>
      </c>
      <c r="P1" s="16" t="s">
        <v>15</v>
      </c>
      <c r="Q1" s="63" t="s">
        <v>16</v>
      </c>
      <c r="R1" s="63" t="s">
        <v>17</v>
      </c>
      <c r="S1" s="15" t="s">
        <v>18</v>
      </c>
      <c r="T1" s="67" t="s">
        <v>19</v>
      </c>
      <c r="U1" s="42" t="s">
        <v>20</v>
      </c>
      <c r="V1" s="41" t="s">
        <v>21</v>
      </c>
      <c r="W1" s="40" t="s">
        <v>22</v>
      </c>
      <c r="X1" s="68" t="s">
        <v>23</v>
      </c>
      <c r="Y1" s="42" t="s">
        <v>24</v>
      </c>
      <c r="Z1" s="40" t="s">
        <v>25</v>
      </c>
    </row>
    <row r="2" spans="1:26" ht="267.75" customHeight="1" x14ac:dyDescent="0.25">
      <c r="A2" s="30" t="s">
        <v>37</v>
      </c>
      <c r="B2" s="30" t="s">
        <v>38</v>
      </c>
      <c r="C2" s="32">
        <v>1</v>
      </c>
      <c r="D2" s="32" t="s">
        <v>27</v>
      </c>
      <c r="E2" s="33" t="s">
        <v>39</v>
      </c>
      <c r="F2" s="30" t="s">
        <v>40</v>
      </c>
      <c r="G2" s="34">
        <v>3</v>
      </c>
      <c r="H2" s="35" t="s">
        <v>28</v>
      </c>
      <c r="I2" s="36" t="s">
        <v>41</v>
      </c>
      <c r="J2" s="36" t="s">
        <v>42</v>
      </c>
      <c r="K2" s="34" t="s">
        <v>29</v>
      </c>
      <c r="L2" s="34" t="s">
        <v>43</v>
      </c>
      <c r="M2" s="37" t="s">
        <v>44</v>
      </c>
      <c r="N2" s="38" t="s">
        <v>30</v>
      </c>
      <c r="O2" s="32" t="s">
        <v>45</v>
      </c>
      <c r="P2" s="37" t="s">
        <v>46</v>
      </c>
      <c r="Q2" s="45">
        <v>44896</v>
      </c>
      <c r="R2" s="45">
        <v>46722</v>
      </c>
      <c r="S2" s="31" t="s">
        <v>32</v>
      </c>
      <c r="T2" s="64">
        <v>45838</v>
      </c>
      <c r="U2" s="45">
        <v>45841</v>
      </c>
      <c r="V2" s="30" t="s">
        <v>576</v>
      </c>
      <c r="W2" s="30" t="s">
        <v>577</v>
      </c>
      <c r="X2" s="69">
        <v>0.57999999999999996</v>
      </c>
      <c r="Y2" s="34" t="s">
        <v>175</v>
      </c>
      <c r="Z2" s="30" t="s">
        <v>578</v>
      </c>
    </row>
    <row r="3" spans="1:26" s="9" customFormat="1" ht="78.75" x14ac:dyDescent="0.25">
      <c r="A3" s="30" t="s">
        <v>56</v>
      </c>
      <c r="B3" s="10" t="s">
        <v>57</v>
      </c>
      <c r="C3" s="32">
        <v>3</v>
      </c>
      <c r="D3" s="39" t="s">
        <v>27</v>
      </c>
      <c r="E3" s="13" t="s">
        <v>58</v>
      </c>
      <c r="F3" s="10" t="s">
        <v>59</v>
      </c>
      <c r="G3" s="34">
        <v>2</v>
      </c>
      <c r="H3" s="35" t="s">
        <v>60</v>
      </c>
      <c r="I3" s="36" t="s">
        <v>61</v>
      </c>
      <c r="J3" s="36" t="s">
        <v>366</v>
      </c>
      <c r="K3" s="60" t="s">
        <v>49</v>
      </c>
      <c r="L3" s="34" t="s">
        <v>367</v>
      </c>
      <c r="M3" s="37" t="s">
        <v>368</v>
      </c>
      <c r="N3" s="61" t="s">
        <v>78</v>
      </c>
      <c r="O3" s="39" t="s">
        <v>63</v>
      </c>
      <c r="P3" s="37" t="s">
        <v>63</v>
      </c>
      <c r="Q3" s="45">
        <v>45809</v>
      </c>
      <c r="R3" s="45">
        <v>46022</v>
      </c>
      <c r="S3" s="31" t="s">
        <v>32</v>
      </c>
      <c r="T3" s="64">
        <v>45838</v>
      </c>
      <c r="U3" s="45">
        <v>45841</v>
      </c>
      <c r="V3" s="10" t="s">
        <v>560</v>
      </c>
      <c r="W3" s="10" t="s">
        <v>561</v>
      </c>
      <c r="X3" s="70">
        <v>0</v>
      </c>
      <c r="Y3" s="34" t="s">
        <v>64</v>
      </c>
      <c r="Z3" s="10" t="s">
        <v>562</v>
      </c>
    </row>
    <row r="4" spans="1:26" s="9" customFormat="1" ht="168.75" x14ac:dyDescent="0.25">
      <c r="A4" s="30" t="s">
        <v>65</v>
      </c>
      <c r="B4" s="10" t="s">
        <v>66</v>
      </c>
      <c r="C4" s="32">
        <v>2</v>
      </c>
      <c r="D4" s="39" t="s">
        <v>27</v>
      </c>
      <c r="E4" s="13" t="s">
        <v>67</v>
      </c>
      <c r="F4" s="10" t="s">
        <v>68</v>
      </c>
      <c r="G4" s="34">
        <v>1</v>
      </c>
      <c r="H4" s="35" t="s">
        <v>69</v>
      </c>
      <c r="I4" s="36" t="s">
        <v>70</v>
      </c>
      <c r="J4" s="36" t="s">
        <v>71</v>
      </c>
      <c r="K4" s="60" t="s">
        <v>29</v>
      </c>
      <c r="L4" s="34" t="s">
        <v>72</v>
      </c>
      <c r="M4" s="37">
        <v>1</v>
      </c>
      <c r="N4" s="61" t="s">
        <v>30</v>
      </c>
      <c r="O4" s="39" t="s">
        <v>31</v>
      </c>
      <c r="P4" s="37" t="s">
        <v>73</v>
      </c>
      <c r="Q4" s="64">
        <v>45170</v>
      </c>
      <c r="R4" s="64">
        <v>45657</v>
      </c>
      <c r="S4" s="31" t="s">
        <v>35</v>
      </c>
      <c r="T4" s="64">
        <v>45838</v>
      </c>
      <c r="U4" s="45">
        <v>45845</v>
      </c>
      <c r="V4" s="10" t="s">
        <v>521</v>
      </c>
      <c r="W4" s="10" t="s">
        <v>522</v>
      </c>
      <c r="X4" s="70">
        <v>1</v>
      </c>
      <c r="Y4" s="34" t="s">
        <v>176</v>
      </c>
      <c r="Z4" s="10" t="s">
        <v>523</v>
      </c>
    </row>
    <row r="5" spans="1:26" s="9" customFormat="1" ht="90" x14ac:dyDescent="0.25">
      <c r="A5" s="30" t="s">
        <v>75</v>
      </c>
      <c r="B5" s="10" t="s">
        <v>53</v>
      </c>
      <c r="C5" s="32">
        <v>3</v>
      </c>
      <c r="D5" s="39" t="s">
        <v>27</v>
      </c>
      <c r="E5" s="13" t="s">
        <v>79</v>
      </c>
      <c r="F5" s="10" t="s">
        <v>80</v>
      </c>
      <c r="G5" s="34">
        <v>1</v>
      </c>
      <c r="H5" s="35" t="s">
        <v>81</v>
      </c>
      <c r="I5" s="36" t="s">
        <v>82</v>
      </c>
      <c r="J5" s="36" t="s">
        <v>83</v>
      </c>
      <c r="K5" s="60" t="s">
        <v>29</v>
      </c>
      <c r="L5" s="34" t="s">
        <v>84</v>
      </c>
      <c r="M5" s="37">
        <v>1</v>
      </c>
      <c r="N5" s="61" t="s">
        <v>30</v>
      </c>
      <c r="O5" s="39" t="s">
        <v>54</v>
      </c>
      <c r="P5" s="37" t="s">
        <v>85</v>
      </c>
      <c r="Q5" s="45">
        <v>45191</v>
      </c>
      <c r="R5" s="45">
        <v>45657</v>
      </c>
      <c r="S5" s="31" t="s">
        <v>35</v>
      </c>
      <c r="T5" s="64">
        <v>45838</v>
      </c>
      <c r="U5" s="45">
        <v>45845</v>
      </c>
      <c r="V5" s="10" t="s">
        <v>592</v>
      </c>
      <c r="W5" s="10" t="s">
        <v>593</v>
      </c>
      <c r="X5" s="70">
        <v>0.95</v>
      </c>
      <c r="Y5" s="34" t="s">
        <v>177</v>
      </c>
      <c r="Z5" s="10" t="s">
        <v>594</v>
      </c>
    </row>
    <row r="6" spans="1:26" s="9" customFormat="1" ht="101.25" x14ac:dyDescent="0.25">
      <c r="A6" s="30" t="s">
        <v>75</v>
      </c>
      <c r="B6" s="10" t="s">
        <v>53</v>
      </c>
      <c r="C6" s="32">
        <v>4</v>
      </c>
      <c r="D6" s="39" t="s">
        <v>27</v>
      </c>
      <c r="E6" s="13" t="s">
        <v>86</v>
      </c>
      <c r="F6" s="10" t="s">
        <v>87</v>
      </c>
      <c r="G6" s="34">
        <v>1</v>
      </c>
      <c r="H6" s="35" t="s">
        <v>88</v>
      </c>
      <c r="I6" s="36" t="s">
        <v>89</v>
      </c>
      <c r="J6" s="36" t="s">
        <v>90</v>
      </c>
      <c r="K6" s="60" t="s">
        <v>29</v>
      </c>
      <c r="L6" s="34" t="s">
        <v>91</v>
      </c>
      <c r="M6" s="37">
        <v>1</v>
      </c>
      <c r="N6" s="61" t="s">
        <v>77</v>
      </c>
      <c r="O6" s="39" t="s">
        <v>76</v>
      </c>
      <c r="P6" s="37" t="s">
        <v>92</v>
      </c>
      <c r="Q6" s="45">
        <v>45170</v>
      </c>
      <c r="R6" s="45">
        <v>45777</v>
      </c>
      <c r="S6" s="31" t="s">
        <v>32</v>
      </c>
      <c r="T6" s="64">
        <v>45838</v>
      </c>
      <c r="U6" s="45">
        <v>45845</v>
      </c>
      <c r="V6" s="10" t="s">
        <v>595</v>
      </c>
      <c r="W6" s="10" t="s">
        <v>596</v>
      </c>
      <c r="X6" s="70">
        <v>0.5</v>
      </c>
      <c r="Y6" s="34" t="s">
        <v>177</v>
      </c>
      <c r="Z6" s="10" t="s">
        <v>597</v>
      </c>
    </row>
    <row r="7" spans="1:26" s="9" customFormat="1" ht="67.5" x14ac:dyDescent="0.25">
      <c r="A7" s="30" t="s">
        <v>96</v>
      </c>
      <c r="B7" s="10" t="s">
        <v>97</v>
      </c>
      <c r="C7" s="32">
        <v>4</v>
      </c>
      <c r="D7" s="39" t="s">
        <v>27</v>
      </c>
      <c r="E7" s="13" t="s">
        <v>98</v>
      </c>
      <c r="F7" s="10" t="s">
        <v>99</v>
      </c>
      <c r="G7" s="34">
        <v>1</v>
      </c>
      <c r="H7" s="35" t="s">
        <v>180</v>
      </c>
      <c r="I7" s="36" t="s">
        <v>100</v>
      </c>
      <c r="J7" s="36" t="s">
        <v>101</v>
      </c>
      <c r="K7" s="60" t="s">
        <v>62</v>
      </c>
      <c r="L7" s="34" t="s">
        <v>102</v>
      </c>
      <c r="M7" s="37">
        <v>1</v>
      </c>
      <c r="N7" s="61" t="s">
        <v>30</v>
      </c>
      <c r="O7" s="39" t="s">
        <v>31</v>
      </c>
      <c r="P7" s="37" t="s">
        <v>103</v>
      </c>
      <c r="Q7" s="45">
        <v>45474</v>
      </c>
      <c r="R7" s="45">
        <v>45838</v>
      </c>
      <c r="S7" s="31" t="s">
        <v>35</v>
      </c>
      <c r="T7" s="64">
        <v>45838</v>
      </c>
      <c r="U7" s="64">
        <v>45845</v>
      </c>
      <c r="V7" s="10" t="s">
        <v>534</v>
      </c>
      <c r="W7" s="10" t="s">
        <v>535</v>
      </c>
      <c r="X7" s="70">
        <v>1</v>
      </c>
      <c r="Y7" s="71" t="s">
        <v>178</v>
      </c>
      <c r="Z7" s="10" t="s">
        <v>536</v>
      </c>
    </row>
    <row r="8" spans="1:26" s="9" customFormat="1" ht="78.75" x14ac:dyDescent="0.25">
      <c r="A8" s="30" t="s">
        <v>96</v>
      </c>
      <c r="B8" s="10" t="s">
        <v>97</v>
      </c>
      <c r="C8" s="32">
        <v>6</v>
      </c>
      <c r="D8" s="39" t="s">
        <v>27</v>
      </c>
      <c r="E8" s="13" t="s">
        <v>104</v>
      </c>
      <c r="F8" s="10" t="s">
        <v>105</v>
      </c>
      <c r="G8" s="34">
        <v>1</v>
      </c>
      <c r="H8" s="35" t="s">
        <v>106</v>
      </c>
      <c r="I8" s="36" t="s">
        <v>181</v>
      </c>
      <c r="J8" s="36" t="s">
        <v>182</v>
      </c>
      <c r="K8" s="60" t="s">
        <v>49</v>
      </c>
      <c r="L8" s="34" t="s">
        <v>107</v>
      </c>
      <c r="M8" s="37">
        <v>4</v>
      </c>
      <c r="N8" s="61" t="s">
        <v>30</v>
      </c>
      <c r="O8" s="39" t="s">
        <v>31</v>
      </c>
      <c r="P8" s="37" t="s">
        <v>108</v>
      </c>
      <c r="Q8" s="45">
        <v>45474</v>
      </c>
      <c r="R8" s="45">
        <v>45838</v>
      </c>
      <c r="S8" s="31" t="s">
        <v>35</v>
      </c>
      <c r="T8" s="64">
        <v>45838</v>
      </c>
      <c r="U8" s="64">
        <v>45845</v>
      </c>
      <c r="V8" s="10" t="s">
        <v>537</v>
      </c>
      <c r="W8" s="10" t="s">
        <v>538</v>
      </c>
      <c r="X8" s="70">
        <v>0.8</v>
      </c>
      <c r="Y8" s="71" t="s">
        <v>178</v>
      </c>
      <c r="Z8" s="10" t="s">
        <v>539</v>
      </c>
    </row>
    <row r="9" spans="1:26" s="9" customFormat="1" ht="101.25" x14ac:dyDescent="0.25">
      <c r="A9" s="30" t="s">
        <v>138</v>
      </c>
      <c r="B9" s="10" t="s">
        <v>122</v>
      </c>
      <c r="C9" s="32">
        <v>2</v>
      </c>
      <c r="D9" s="39" t="s">
        <v>27</v>
      </c>
      <c r="E9" s="13" t="s">
        <v>147</v>
      </c>
      <c r="F9" s="10" t="s">
        <v>148</v>
      </c>
      <c r="G9" s="34">
        <v>1</v>
      </c>
      <c r="H9" s="35" t="s">
        <v>149</v>
      </c>
      <c r="I9" s="36" t="s">
        <v>150</v>
      </c>
      <c r="J9" s="36" t="s">
        <v>151</v>
      </c>
      <c r="K9" s="60" t="s">
        <v>29</v>
      </c>
      <c r="L9" s="34" t="s">
        <v>152</v>
      </c>
      <c r="M9" s="37" t="s">
        <v>153</v>
      </c>
      <c r="N9" s="61" t="s">
        <v>30</v>
      </c>
      <c r="O9" s="39" t="s">
        <v>123</v>
      </c>
      <c r="P9" s="37" t="s">
        <v>143</v>
      </c>
      <c r="Q9" s="45">
        <v>45505</v>
      </c>
      <c r="R9" s="45">
        <v>45657</v>
      </c>
      <c r="S9" s="31" t="s">
        <v>36</v>
      </c>
      <c r="T9" s="64">
        <v>45838</v>
      </c>
      <c r="U9" s="64">
        <v>45845</v>
      </c>
      <c r="V9" s="10" t="s">
        <v>530</v>
      </c>
      <c r="W9" s="10" t="s">
        <v>531</v>
      </c>
      <c r="X9" s="70">
        <v>0</v>
      </c>
      <c r="Y9" s="71" t="s">
        <v>74</v>
      </c>
      <c r="Z9" s="10" t="s">
        <v>562</v>
      </c>
    </row>
    <row r="10" spans="1:26" s="9" customFormat="1" ht="67.5" x14ac:dyDescent="0.25">
      <c r="A10" s="30" t="s">
        <v>138</v>
      </c>
      <c r="B10" s="10" t="s">
        <v>122</v>
      </c>
      <c r="C10" s="32">
        <v>4</v>
      </c>
      <c r="D10" s="39" t="s">
        <v>27</v>
      </c>
      <c r="E10" s="13" t="s">
        <v>139</v>
      </c>
      <c r="F10" s="10" t="s">
        <v>140</v>
      </c>
      <c r="G10" s="34">
        <v>3</v>
      </c>
      <c r="H10" s="35" t="s">
        <v>141</v>
      </c>
      <c r="I10" s="36" t="s">
        <v>142</v>
      </c>
      <c r="J10" s="36" t="s">
        <v>144</v>
      </c>
      <c r="K10" s="60" t="s">
        <v>49</v>
      </c>
      <c r="L10" s="34" t="s">
        <v>145</v>
      </c>
      <c r="M10" s="37" t="s">
        <v>146</v>
      </c>
      <c r="N10" s="61" t="s">
        <v>30</v>
      </c>
      <c r="O10" s="39" t="s">
        <v>123</v>
      </c>
      <c r="P10" s="37" t="s">
        <v>143</v>
      </c>
      <c r="Q10" s="45">
        <v>45505</v>
      </c>
      <c r="R10" s="45">
        <v>45657</v>
      </c>
      <c r="S10" s="31" t="s">
        <v>36</v>
      </c>
      <c r="T10" s="64">
        <v>45838</v>
      </c>
      <c r="U10" s="64">
        <v>45845</v>
      </c>
      <c r="V10" s="10" t="s">
        <v>532</v>
      </c>
      <c r="W10" s="10" t="s">
        <v>533</v>
      </c>
      <c r="X10" s="70">
        <v>0</v>
      </c>
      <c r="Y10" s="71" t="s">
        <v>74</v>
      </c>
      <c r="Z10" s="10" t="s">
        <v>562</v>
      </c>
    </row>
    <row r="11" spans="1:26" s="9" customFormat="1" ht="56.25" x14ac:dyDescent="0.25">
      <c r="A11" s="30" t="s">
        <v>154</v>
      </c>
      <c r="B11" s="10" t="s">
        <v>53</v>
      </c>
      <c r="C11" s="32">
        <v>2</v>
      </c>
      <c r="D11" s="39" t="s">
        <v>27</v>
      </c>
      <c r="E11" s="13" t="s">
        <v>155</v>
      </c>
      <c r="F11" s="10" t="s">
        <v>156</v>
      </c>
      <c r="G11" s="34">
        <v>1</v>
      </c>
      <c r="H11" s="35" t="s">
        <v>157</v>
      </c>
      <c r="I11" s="36" t="s">
        <v>158</v>
      </c>
      <c r="J11" s="36" t="s">
        <v>159</v>
      </c>
      <c r="K11" s="60" t="s">
        <v>62</v>
      </c>
      <c r="L11" s="34" t="s">
        <v>160</v>
      </c>
      <c r="M11" s="37">
        <v>1</v>
      </c>
      <c r="N11" s="61" t="s">
        <v>30</v>
      </c>
      <c r="O11" s="39" t="s">
        <v>93</v>
      </c>
      <c r="P11" s="37" t="s">
        <v>161</v>
      </c>
      <c r="Q11" s="45">
        <v>45689</v>
      </c>
      <c r="R11" s="45">
        <v>46022</v>
      </c>
      <c r="S11" s="31" t="s">
        <v>32</v>
      </c>
      <c r="T11" s="64">
        <v>45838</v>
      </c>
      <c r="U11" s="64">
        <v>45845</v>
      </c>
      <c r="V11" s="10" t="s">
        <v>598</v>
      </c>
      <c r="W11" s="10" t="s">
        <v>599</v>
      </c>
      <c r="X11" s="70">
        <v>0</v>
      </c>
      <c r="Y11" s="34" t="s">
        <v>177</v>
      </c>
      <c r="Z11" s="10" t="s">
        <v>597</v>
      </c>
    </row>
    <row r="12" spans="1:26" s="9" customFormat="1" ht="56.25" x14ac:dyDescent="0.25">
      <c r="A12" s="30" t="s">
        <v>154</v>
      </c>
      <c r="B12" s="10" t="s">
        <v>53</v>
      </c>
      <c r="C12" s="32">
        <v>2</v>
      </c>
      <c r="D12" s="39" t="s">
        <v>27</v>
      </c>
      <c r="E12" s="13" t="s">
        <v>155</v>
      </c>
      <c r="F12" s="10" t="s">
        <v>156</v>
      </c>
      <c r="G12" s="34">
        <v>2</v>
      </c>
      <c r="H12" s="35" t="s">
        <v>157</v>
      </c>
      <c r="I12" s="36" t="s">
        <v>162</v>
      </c>
      <c r="J12" s="36" t="s">
        <v>163</v>
      </c>
      <c r="K12" s="60" t="s">
        <v>62</v>
      </c>
      <c r="L12" s="34" t="s">
        <v>164</v>
      </c>
      <c r="M12" s="37">
        <v>1</v>
      </c>
      <c r="N12" s="61" t="s">
        <v>78</v>
      </c>
      <c r="O12" s="39" t="s">
        <v>93</v>
      </c>
      <c r="P12" s="37" t="s">
        <v>161</v>
      </c>
      <c r="Q12" s="45">
        <v>45689</v>
      </c>
      <c r="R12" s="45">
        <v>46022</v>
      </c>
      <c r="S12" s="31" t="s">
        <v>32</v>
      </c>
      <c r="T12" s="64">
        <v>45838</v>
      </c>
      <c r="U12" s="64">
        <v>45845</v>
      </c>
      <c r="V12" s="10" t="s">
        <v>598</v>
      </c>
      <c r="W12" s="10" t="s">
        <v>599</v>
      </c>
      <c r="X12" s="70">
        <v>0</v>
      </c>
      <c r="Y12" s="34" t="s">
        <v>177</v>
      </c>
      <c r="Z12" s="10" t="s">
        <v>597</v>
      </c>
    </row>
    <row r="13" spans="1:26" s="9" customFormat="1" ht="56.25" x14ac:dyDescent="0.25">
      <c r="A13" s="30" t="s">
        <v>154</v>
      </c>
      <c r="B13" s="10" t="s">
        <v>53</v>
      </c>
      <c r="C13" s="32">
        <v>3</v>
      </c>
      <c r="D13" s="39" t="s">
        <v>27</v>
      </c>
      <c r="E13" s="13" t="s">
        <v>172</v>
      </c>
      <c r="F13" s="10" t="s">
        <v>172</v>
      </c>
      <c r="G13" s="34">
        <v>3</v>
      </c>
      <c r="H13" s="35" t="s">
        <v>173</v>
      </c>
      <c r="I13" s="36" t="s">
        <v>174</v>
      </c>
      <c r="J13" s="36" t="s">
        <v>363</v>
      </c>
      <c r="K13" s="60" t="s">
        <v>29</v>
      </c>
      <c r="L13" s="34" t="s">
        <v>364</v>
      </c>
      <c r="M13" s="37">
        <v>1</v>
      </c>
      <c r="N13" s="61" t="s">
        <v>30</v>
      </c>
      <c r="O13" s="39" t="s">
        <v>54</v>
      </c>
      <c r="P13" s="37" t="s">
        <v>55</v>
      </c>
      <c r="Q13" s="45">
        <v>45748</v>
      </c>
      <c r="R13" s="45">
        <v>45838</v>
      </c>
      <c r="S13" s="31" t="s">
        <v>32</v>
      </c>
      <c r="T13" s="64">
        <v>45838</v>
      </c>
      <c r="U13" s="64">
        <v>45845</v>
      </c>
      <c r="V13" s="10" t="s">
        <v>600</v>
      </c>
      <c r="W13" s="10" t="s">
        <v>601</v>
      </c>
      <c r="X13" s="70">
        <v>0.3</v>
      </c>
      <c r="Y13" s="34" t="s">
        <v>177</v>
      </c>
      <c r="Z13" s="10" t="s">
        <v>602</v>
      </c>
    </row>
    <row r="14" spans="1:26" s="9" customFormat="1" ht="45" x14ac:dyDescent="0.25">
      <c r="A14" s="30" t="s">
        <v>154</v>
      </c>
      <c r="B14" s="10" t="s">
        <v>53</v>
      </c>
      <c r="C14" s="32">
        <v>4</v>
      </c>
      <c r="D14" s="39" t="s">
        <v>27</v>
      </c>
      <c r="E14" s="13" t="s">
        <v>166</v>
      </c>
      <c r="F14" s="10" t="s">
        <v>167</v>
      </c>
      <c r="G14" s="34">
        <v>1</v>
      </c>
      <c r="H14" s="35" t="s">
        <v>168</v>
      </c>
      <c r="I14" s="36" t="s">
        <v>169</v>
      </c>
      <c r="J14" s="36" t="s">
        <v>170</v>
      </c>
      <c r="K14" s="60" t="s">
        <v>62</v>
      </c>
      <c r="L14" s="34" t="s">
        <v>171</v>
      </c>
      <c r="M14" s="37">
        <v>1</v>
      </c>
      <c r="N14" s="61" t="s">
        <v>30</v>
      </c>
      <c r="O14" s="39" t="s">
        <v>93</v>
      </c>
      <c r="P14" s="37" t="s">
        <v>165</v>
      </c>
      <c r="Q14" s="45">
        <v>45566</v>
      </c>
      <c r="R14" s="45">
        <v>46022</v>
      </c>
      <c r="S14" s="31" t="s">
        <v>32</v>
      </c>
      <c r="T14" s="64">
        <v>45838</v>
      </c>
      <c r="U14" s="64">
        <v>45845</v>
      </c>
      <c r="V14" s="10" t="s">
        <v>603</v>
      </c>
      <c r="W14" s="10" t="s">
        <v>599</v>
      </c>
      <c r="X14" s="70">
        <v>0</v>
      </c>
      <c r="Y14" s="34" t="s">
        <v>177</v>
      </c>
      <c r="Z14" s="10" t="s">
        <v>597</v>
      </c>
    </row>
    <row r="15" spans="1:26" s="9" customFormat="1" ht="123.75" x14ac:dyDescent="0.25">
      <c r="A15" s="30" t="s">
        <v>183</v>
      </c>
      <c r="B15" s="10" t="s">
        <v>26</v>
      </c>
      <c r="C15" s="32">
        <v>1</v>
      </c>
      <c r="D15" s="39" t="s">
        <v>34</v>
      </c>
      <c r="E15" s="13" t="s">
        <v>184</v>
      </c>
      <c r="F15" s="10" t="s">
        <v>185</v>
      </c>
      <c r="G15" s="34">
        <v>1</v>
      </c>
      <c r="H15" s="35" t="s">
        <v>186</v>
      </c>
      <c r="I15" s="36" t="s">
        <v>187</v>
      </c>
      <c r="J15" s="36" t="s">
        <v>188</v>
      </c>
      <c r="K15" s="60" t="s">
        <v>49</v>
      </c>
      <c r="L15" s="34" t="s">
        <v>189</v>
      </c>
      <c r="M15" s="37" t="s">
        <v>190</v>
      </c>
      <c r="N15" s="61" t="s">
        <v>30</v>
      </c>
      <c r="O15" s="39" t="s">
        <v>31</v>
      </c>
      <c r="P15" s="37" t="s">
        <v>191</v>
      </c>
      <c r="Q15" s="45">
        <v>45717</v>
      </c>
      <c r="R15" s="58">
        <v>46022</v>
      </c>
      <c r="S15" s="31" t="s">
        <v>32</v>
      </c>
      <c r="T15" s="64">
        <v>45838</v>
      </c>
      <c r="U15" s="64">
        <v>45841</v>
      </c>
      <c r="V15" s="10" t="s">
        <v>540</v>
      </c>
      <c r="W15" s="10" t="s">
        <v>541</v>
      </c>
      <c r="X15" s="70">
        <v>0.5</v>
      </c>
      <c r="Y15" s="34" t="s">
        <v>33</v>
      </c>
      <c r="Z15" s="10" t="s">
        <v>542</v>
      </c>
    </row>
    <row r="16" spans="1:26" s="9" customFormat="1" ht="135" x14ac:dyDescent="0.25">
      <c r="A16" s="30" t="s">
        <v>183</v>
      </c>
      <c r="B16" s="10" t="s">
        <v>26</v>
      </c>
      <c r="C16" s="32">
        <v>3</v>
      </c>
      <c r="D16" s="39" t="s">
        <v>34</v>
      </c>
      <c r="E16" s="13" t="s">
        <v>192</v>
      </c>
      <c r="F16" s="10" t="s">
        <v>193</v>
      </c>
      <c r="G16" s="34">
        <v>1</v>
      </c>
      <c r="H16" s="35" t="s">
        <v>192</v>
      </c>
      <c r="I16" s="36" t="s">
        <v>193</v>
      </c>
      <c r="J16" s="36" t="s">
        <v>194</v>
      </c>
      <c r="K16" s="60" t="s">
        <v>29</v>
      </c>
      <c r="L16" s="34" t="s">
        <v>195</v>
      </c>
      <c r="M16" s="37">
        <v>1</v>
      </c>
      <c r="N16" s="61" t="s">
        <v>30</v>
      </c>
      <c r="O16" s="39" t="s">
        <v>31</v>
      </c>
      <c r="P16" s="37" t="s">
        <v>191</v>
      </c>
      <c r="Q16" s="45">
        <v>45717</v>
      </c>
      <c r="R16" s="58">
        <v>46022</v>
      </c>
      <c r="S16" s="31" t="s">
        <v>32</v>
      </c>
      <c r="T16" s="64">
        <v>45838</v>
      </c>
      <c r="U16" s="64">
        <v>45841</v>
      </c>
      <c r="V16" s="10" t="s">
        <v>543</v>
      </c>
      <c r="W16" s="10" t="s">
        <v>544</v>
      </c>
      <c r="X16" s="70">
        <v>0.5</v>
      </c>
      <c r="Y16" s="34" t="s">
        <v>33</v>
      </c>
      <c r="Z16" s="10" t="s">
        <v>545</v>
      </c>
    </row>
    <row r="17" spans="1:26" s="9" customFormat="1" ht="90" x14ac:dyDescent="0.25">
      <c r="A17" s="30" t="s">
        <v>183</v>
      </c>
      <c r="B17" s="10" t="s">
        <v>26</v>
      </c>
      <c r="C17" s="32">
        <v>4</v>
      </c>
      <c r="D17" s="39" t="s">
        <v>34</v>
      </c>
      <c r="E17" s="13" t="s">
        <v>196</v>
      </c>
      <c r="F17" s="10" t="s">
        <v>197</v>
      </c>
      <c r="G17" s="34">
        <v>1</v>
      </c>
      <c r="H17" s="35" t="s">
        <v>198</v>
      </c>
      <c r="I17" s="36" t="s">
        <v>199</v>
      </c>
      <c r="J17" s="36" t="s">
        <v>200</v>
      </c>
      <c r="K17" s="60" t="s">
        <v>49</v>
      </c>
      <c r="L17" s="34" t="s">
        <v>201</v>
      </c>
      <c r="M17" s="37" t="s">
        <v>202</v>
      </c>
      <c r="N17" s="61" t="s">
        <v>30</v>
      </c>
      <c r="O17" s="39" t="s">
        <v>31</v>
      </c>
      <c r="P17" s="37" t="s">
        <v>191</v>
      </c>
      <c r="Q17" s="45">
        <v>45717</v>
      </c>
      <c r="R17" s="58">
        <v>46022</v>
      </c>
      <c r="S17" s="31" t="s">
        <v>32</v>
      </c>
      <c r="T17" s="64">
        <v>45838</v>
      </c>
      <c r="U17" s="64">
        <v>45841</v>
      </c>
      <c r="V17" s="10" t="s">
        <v>546</v>
      </c>
      <c r="W17" s="10" t="s">
        <v>547</v>
      </c>
      <c r="X17" s="70">
        <v>0</v>
      </c>
      <c r="Y17" s="34" t="s">
        <v>33</v>
      </c>
      <c r="Z17" s="10" t="s">
        <v>548</v>
      </c>
    </row>
    <row r="18" spans="1:26" s="9" customFormat="1" ht="135" x14ac:dyDescent="0.25">
      <c r="A18" s="30" t="s">
        <v>183</v>
      </c>
      <c r="B18" s="10" t="s">
        <v>26</v>
      </c>
      <c r="C18" s="32">
        <v>5</v>
      </c>
      <c r="D18" s="39" t="s">
        <v>34</v>
      </c>
      <c r="E18" s="13" t="s">
        <v>203</v>
      </c>
      <c r="F18" s="10" t="s">
        <v>204</v>
      </c>
      <c r="G18" s="34">
        <v>1</v>
      </c>
      <c r="H18" s="35" t="s">
        <v>205</v>
      </c>
      <c r="I18" s="36" t="s">
        <v>206</v>
      </c>
      <c r="J18" s="36" t="s">
        <v>207</v>
      </c>
      <c r="K18" s="60" t="s">
        <v>49</v>
      </c>
      <c r="L18" s="34" t="s">
        <v>208</v>
      </c>
      <c r="M18" s="37" t="s">
        <v>209</v>
      </c>
      <c r="N18" s="61" t="s">
        <v>30</v>
      </c>
      <c r="O18" s="39" t="s">
        <v>31</v>
      </c>
      <c r="P18" s="37" t="s">
        <v>191</v>
      </c>
      <c r="Q18" s="45">
        <v>45717</v>
      </c>
      <c r="R18" s="58">
        <v>46022</v>
      </c>
      <c r="S18" s="31" t="s">
        <v>32</v>
      </c>
      <c r="T18" s="64">
        <v>45838</v>
      </c>
      <c r="U18" s="64">
        <v>45841</v>
      </c>
      <c r="V18" s="10" t="s">
        <v>549</v>
      </c>
      <c r="W18" s="10" t="s">
        <v>550</v>
      </c>
      <c r="X18" s="70">
        <v>0</v>
      </c>
      <c r="Y18" s="34" t="s">
        <v>33</v>
      </c>
      <c r="Z18" s="10" t="s">
        <v>551</v>
      </c>
    </row>
    <row r="19" spans="1:26" s="9" customFormat="1" ht="168.75" x14ac:dyDescent="0.25">
      <c r="A19" s="30" t="s">
        <v>183</v>
      </c>
      <c r="B19" s="10" t="s">
        <v>26</v>
      </c>
      <c r="C19" s="32">
        <v>6</v>
      </c>
      <c r="D19" s="39" t="s">
        <v>34</v>
      </c>
      <c r="E19" s="13" t="s">
        <v>210</v>
      </c>
      <c r="F19" s="10" t="s">
        <v>211</v>
      </c>
      <c r="G19" s="34">
        <v>1</v>
      </c>
      <c r="H19" s="35" t="s">
        <v>212</v>
      </c>
      <c r="I19" s="36" t="s">
        <v>213</v>
      </c>
      <c r="J19" s="36" t="s">
        <v>214</v>
      </c>
      <c r="K19" s="60" t="s">
        <v>49</v>
      </c>
      <c r="L19" s="34" t="s">
        <v>215</v>
      </c>
      <c r="M19" s="37" t="s">
        <v>216</v>
      </c>
      <c r="N19" s="61" t="s">
        <v>30</v>
      </c>
      <c r="O19" s="39" t="s">
        <v>31</v>
      </c>
      <c r="P19" s="37" t="s">
        <v>191</v>
      </c>
      <c r="Q19" s="45">
        <v>45717</v>
      </c>
      <c r="R19" s="58">
        <v>46022</v>
      </c>
      <c r="S19" s="31" t="s">
        <v>32</v>
      </c>
      <c r="T19" s="64">
        <v>45838</v>
      </c>
      <c r="U19" s="64">
        <v>45841</v>
      </c>
      <c r="V19" s="10" t="s">
        <v>552</v>
      </c>
      <c r="W19" s="10" t="s">
        <v>553</v>
      </c>
      <c r="X19" s="70">
        <v>0.5</v>
      </c>
      <c r="Y19" s="34" t="s">
        <v>33</v>
      </c>
      <c r="Z19" s="10" t="s">
        <v>554</v>
      </c>
    </row>
    <row r="20" spans="1:26" s="9" customFormat="1" ht="67.5" x14ac:dyDescent="0.25">
      <c r="A20" s="30" t="s">
        <v>183</v>
      </c>
      <c r="B20" s="10" t="s">
        <v>26</v>
      </c>
      <c r="C20" s="32">
        <v>7</v>
      </c>
      <c r="D20" s="39" t="s">
        <v>34</v>
      </c>
      <c r="E20" s="13" t="s">
        <v>217</v>
      </c>
      <c r="F20" s="10" t="s">
        <v>218</v>
      </c>
      <c r="G20" s="34">
        <v>1</v>
      </c>
      <c r="H20" s="35" t="s">
        <v>219</v>
      </c>
      <c r="I20" s="36" t="s">
        <v>220</v>
      </c>
      <c r="J20" s="36" t="s">
        <v>221</v>
      </c>
      <c r="K20" s="60" t="s">
        <v>49</v>
      </c>
      <c r="L20" s="34" t="s">
        <v>222</v>
      </c>
      <c r="M20" s="37" t="s">
        <v>223</v>
      </c>
      <c r="N20" s="61" t="s">
        <v>30</v>
      </c>
      <c r="O20" s="39" t="s">
        <v>31</v>
      </c>
      <c r="P20" s="37" t="s">
        <v>191</v>
      </c>
      <c r="Q20" s="45">
        <v>45717</v>
      </c>
      <c r="R20" s="58">
        <v>46022</v>
      </c>
      <c r="S20" s="31" t="s">
        <v>32</v>
      </c>
      <c r="T20" s="64">
        <v>45838</v>
      </c>
      <c r="U20" s="64">
        <v>45841</v>
      </c>
      <c r="V20" s="10" t="s">
        <v>555</v>
      </c>
      <c r="W20" s="10" t="s">
        <v>556</v>
      </c>
      <c r="X20" s="70">
        <v>0.5</v>
      </c>
      <c r="Y20" s="34" t="s">
        <v>33</v>
      </c>
      <c r="Z20" s="10" t="s">
        <v>557</v>
      </c>
    </row>
    <row r="21" spans="1:26" s="9" customFormat="1" ht="33.75" x14ac:dyDescent="0.25">
      <c r="A21" s="30" t="s">
        <v>292</v>
      </c>
      <c r="B21" s="10" t="s">
        <v>57</v>
      </c>
      <c r="C21" s="32">
        <v>1</v>
      </c>
      <c r="D21" s="39" t="s">
        <v>27</v>
      </c>
      <c r="E21" s="13" t="s">
        <v>224</v>
      </c>
      <c r="F21" s="10" t="s">
        <v>225</v>
      </c>
      <c r="G21" s="34">
        <v>2</v>
      </c>
      <c r="H21" s="35" t="s">
        <v>226</v>
      </c>
      <c r="I21" s="36" t="s">
        <v>227</v>
      </c>
      <c r="J21" s="36" t="s">
        <v>229</v>
      </c>
      <c r="K21" s="60" t="s">
        <v>49</v>
      </c>
      <c r="L21" s="34" t="s">
        <v>230</v>
      </c>
      <c r="M21" s="37" t="s">
        <v>231</v>
      </c>
      <c r="N21" s="61" t="s">
        <v>30</v>
      </c>
      <c r="O21" s="39" t="s">
        <v>63</v>
      </c>
      <c r="P21" s="37" t="s">
        <v>228</v>
      </c>
      <c r="Q21" s="45">
        <v>45807</v>
      </c>
      <c r="R21" s="58">
        <v>46022</v>
      </c>
      <c r="S21" s="31" t="s">
        <v>32</v>
      </c>
      <c r="T21" s="64">
        <v>45838</v>
      </c>
      <c r="U21" s="64">
        <v>45841</v>
      </c>
      <c r="V21" s="10" t="s">
        <v>563</v>
      </c>
      <c r="W21" s="10" t="s">
        <v>561</v>
      </c>
      <c r="X21" s="70">
        <v>0</v>
      </c>
      <c r="Y21" s="34" t="s">
        <v>64</v>
      </c>
      <c r="Z21" s="10" t="s">
        <v>562</v>
      </c>
    </row>
    <row r="22" spans="1:26" s="9" customFormat="1" ht="45" x14ac:dyDescent="0.25">
      <c r="A22" s="30" t="s">
        <v>292</v>
      </c>
      <c r="B22" s="10" t="s">
        <v>57</v>
      </c>
      <c r="C22" s="32">
        <v>2</v>
      </c>
      <c r="D22" s="39" t="s">
        <v>27</v>
      </c>
      <c r="E22" s="13" t="s">
        <v>232</v>
      </c>
      <c r="F22" s="10" t="s">
        <v>233</v>
      </c>
      <c r="G22" s="34">
        <v>2</v>
      </c>
      <c r="H22" s="35" t="s">
        <v>234</v>
      </c>
      <c r="I22" s="36" t="s">
        <v>235</v>
      </c>
      <c r="J22" s="36" t="s">
        <v>237</v>
      </c>
      <c r="K22" s="60" t="s">
        <v>49</v>
      </c>
      <c r="L22" s="34" t="s">
        <v>238</v>
      </c>
      <c r="M22" s="37" t="s">
        <v>239</v>
      </c>
      <c r="N22" s="61" t="s">
        <v>30</v>
      </c>
      <c r="O22" s="39" t="s">
        <v>63</v>
      </c>
      <c r="P22" s="37" t="s">
        <v>236</v>
      </c>
      <c r="Q22" s="45">
        <v>45703</v>
      </c>
      <c r="R22" s="58">
        <v>45853</v>
      </c>
      <c r="S22" s="31" t="s">
        <v>32</v>
      </c>
      <c r="T22" s="64">
        <v>45838</v>
      </c>
      <c r="U22" s="64">
        <v>45841</v>
      </c>
      <c r="V22" s="10" t="s">
        <v>564</v>
      </c>
      <c r="W22" s="10" t="s">
        <v>561</v>
      </c>
      <c r="X22" s="70">
        <v>0</v>
      </c>
      <c r="Y22" s="34" t="s">
        <v>64</v>
      </c>
      <c r="Z22" s="10" t="s">
        <v>562</v>
      </c>
    </row>
    <row r="23" spans="1:26" s="9" customFormat="1" ht="56.25" x14ac:dyDescent="0.25">
      <c r="A23" s="30" t="s">
        <v>292</v>
      </c>
      <c r="B23" s="10" t="s">
        <v>57</v>
      </c>
      <c r="C23" s="32">
        <v>2</v>
      </c>
      <c r="D23" s="39" t="s">
        <v>27</v>
      </c>
      <c r="E23" s="13" t="s">
        <v>232</v>
      </c>
      <c r="F23" s="10" t="s">
        <v>233</v>
      </c>
      <c r="G23" s="34">
        <v>3</v>
      </c>
      <c r="H23" s="35" t="s">
        <v>234</v>
      </c>
      <c r="I23" s="36" t="s">
        <v>235</v>
      </c>
      <c r="J23" s="36" t="s">
        <v>240</v>
      </c>
      <c r="K23" s="60" t="s">
        <v>49</v>
      </c>
      <c r="L23" s="34" t="s">
        <v>241</v>
      </c>
      <c r="M23" s="37" t="s">
        <v>242</v>
      </c>
      <c r="N23" s="61" t="s">
        <v>30</v>
      </c>
      <c r="O23" s="39" t="s">
        <v>63</v>
      </c>
      <c r="P23" s="37" t="s">
        <v>236</v>
      </c>
      <c r="Q23" s="45">
        <v>45656</v>
      </c>
      <c r="R23" s="58">
        <v>45777</v>
      </c>
      <c r="S23" s="31" t="s">
        <v>35</v>
      </c>
      <c r="T23" s="64">
        <v>45838</v>
      </c>
      <c r="U23" s="64">
        <v>45841</v>
      </c>
      <c r="V23" s="10" t="s">
        <v>565</v>
      </c>
      <c r="W23" s="10" t="s">
        <v>566</v>
      </c>
      <c r="X23" s="70">
        <v>1</v>
      </c>
      <c r="Y23" s="34" t="s">
        <v>64</v>
      </c>
      <c r="Z23" s="10" t="s">
        <v>567</v>
      </c>
    </row>
    <row r="24" spans="1:26" s="9" customFormat="1" ht="45" x14ac:dyDescent="0.25">
      <c r="A24" s="30" t="s">
        <v>292</v>
      </c>
      <c r="B24" s="10" t="s">
        <v>57</v>
      </c>
      <c r="C24" s="32">
        <v>4</v>
      </c>
      <c r="D24" s="39" t="s">
        <v>27</v>
      </c>
      <c r="E24" s="13" t="s">
        <v>243</v>
      </c>
      <c r="F24" s="10" t="s">
        <v>244</v>
      </c>
      <c r="G24" s="34">
        <v>1</v>
      </c>
      <c r="H24" s="35" t="s">
        <v>245</v>
      </c>
      <c r="I24" s="36" t="s">
        <v>246</v>
      </c>
      <c r="J24" s="36" t="s">
        <v>369</v>
      </c>
      <c r="K24" s="60" t="s">
        <v>49</v>
      </c>
      <c r="L24" s="34" t="s">
        <v>370</v>
      </c>
      <c r="M24" s="37" t="s">
        <v>371</v>
      </c>
      <c r="N24" s="61" t="s">
        <v>30</v>
      </c>
      <c r="O24" s="39" t="s">
        <v>63</v>
      </c>
      <c r="P24" s="37" t="s">
        <v>247</v>
      </c>
      <c r="Q24" s="45">
        <v>45870</v>
      </c>
      <c r="R24" s="58">
        <v>46022</v>
      </c>
      <c r="S24" s="31" t="s">
        <v>32</v>
      </c>
      <c r="T24" s="64">
        <v>45838</v>
      </c>
      <c r="U24" s="64">
        <v>45841</v>
      </c>
      <c r="V24" s="10" t="s">
        <v>560</v>
      </c>
      <c r="W24" s="10" t="s">
        <v>561</v>
      </c>
      <c r="X24" s="70">
        <v>0</v>
      </c>
      <c r="Y24" s="34" t="s">
        <v>64</v>
      </c>
      <c r="Z24" s="10" t="s">
        <v>562</v>
      </c>
    </row>
    <row r="25" spans="1:26" s="9" customFormat="1" ht="45" x14ac:dyDescent="0.25">
      <c r="A25" s="30" t="s">
        <v>292</v>
      </c>
      <c r="B25" s="10" t="s">
        <v>57</v>
      </c>
      <c r="C25" s="32">
        <v>4</v>
      </c>
      <c r="D25" s="39" t="s">
        <v>27</v>
      </c>
      <c r="E25" s="13" t="s">
        <v>243</v>
      </c>
      <c r="F25" s="10" t="s">
        <v>244</v>
      </c>
      <c r="G25" s="34">
        <v>2</v>
      </c>
      <c r="H25" s="35" t="s">
        <v>245</v>
      </c>
      <c r="I25" s="36" t="s">
        <v>248</v>
      </c>
      <c r="J25" s="36" t="s">
        <v>372</v>
      </c>
      <c r="K25" s="60" t="s">
        <v>49</v>
      </c>
      <c r="L25" s="34" t="s">
        <v>373</v>
      </c>
      <c r="M25" s="37" t="s">
        <v>249</v>
      </c>
      <c r="N25" s="61" t="s">
        <v>30</v>
      </c>
      <c r="O25" s="39" t="s">
        <v>63</v>
      </c>
      <c r="P25" s="37" t="s">
        <v>247</v>
      </c>
      <c r="Q25" s="45">
        <v>45823</v>
      </c>
      <c r="R25" s="58">
        <v>45869</v>
      </c>
      <c r="S25" s="31" t="s">
        <v>32</v>
      </c>
      <c r="T25" s="64">
        <v>45838</v>
      </c>
      <c r="U25" s="64">
        <v>45841</v>
      </c>
      <c r="V25" s="10" t="s">
        <v>560</v>
      </c>
      <c r="W25" s="10" t="s">
        <v>561</v>
      </c>
      <c r="X25" s="70">
        <v>0</v>
      </c>
      <c r="Y25" s="34" t="s">
        <v>64</v>
      </c>
      <c r="Z25" s="10" t="s">
        <v>562</v>
      </c>
    </row>
    <row r="26" spans="1:26" s="9" customFormat="1" ht="45" x14ac:dyDescent="0.25">
      <c r="A26" s="30" t="s">
        <v>292</v>
      </c>
      <c r="B26" s="10" t="s">
        <v>57</v>
      </c>
      <c r="C26" s="32">
        <v>4</v>
      </c>
      <c r="D26" s="39" t="s">
        <v>27</v>
      </c>
      <c r="E26" s="13" t="s">
        <v>243</v>
      </c>
      <c r="F26" s="10" t="s">
        <v>244</v>
      </c>
      <c r="G26" s="34">
        <v>3</v>
      </c>
      <c r="H26" s="35" t="s">
        <v>250</v>
      </c>
      <c r="I26" s="36" t="s">
        <v>251</v>
      </c>
      <c r="J26" s="36" t="s">
        <v>252</v>
      </c>
      <c r="K26" s="60" t="s">
        <v>49</v>
      </c>
      <c r="L26" s="34" t="s">
        <v>253</v>
      </c>
      <c r="M26" s="37" t="s">
        <v>254</v>
      </c>
      <c r="N26" s="61" t="s">
        <v>30</v>
      </c>
      <c r="O26" s="39" t="s">
        <v>63</v>
      </c>
      <c r="P26" s="37" t="s">
        <v>247</v>
      </c>
      <c r="Q26" s="45">
        <v>45717</v>
      </c>
      <c r="R26" s="58">
        <v>45960</v>
      </c>
      <c r="S26" s="31" t="s">
        <v>32</v>
      </c>
      <c r="T26" s="64">
        <v>45838</v>
      </c>
      <c r="U26" s="64">
        <v>45841</v>
      </c>
      <c r="V26" s="10" t="s">
        <v>560</v>
      </c>
      <c r="W26" s="10" t="s">
        <v>561</v>
      </c>
      <c r="X26" s="70">
        <v>0</v>
      </c>
      <c r="Y26" s="34" t="s">
        <v>64</v>
      </c>
      <c r="Z26" s="10" t="s">
        <v>562</v>
      </c>
    </row>
    <row r="27" spans="1:26" s="9" customFormat="1" ht="45" x14ac:dyDescent="0.25">
      <c r="A27" s="30" t="s">
        <v>292</v>
      </c>
      <c r="B27" s="10" t="s">
        <v>57</v>
      </c>
      <c r="C27" s="32">
        <v>5</v>
      </c>
      <c r="D27" s="39" t="s">
        <v>27</v>
      </c>
      <c r="E27" s="13" t="s">
        <v>255</v>
      </c>
      <c r="F27" s="10" t="s">
        <v>256</v>
      </c>
      <c r="G27" s="34">
        <v>1</v>
      </c>
      <c r="H27" s="35" t="s">
        <v>257</v>
      </c>
      <c r="I27" s="36" t="s">
        <v>258</v>
      </c>
      <c r="J27" s="36" t="s">
        <v>259</v>
      </c>
      <c r="K27" s="60" t="s">
        <v>62</v>
      </c>
      <c r="L27" s="34" t="s">
        <v>260</v>
      </c>
      <c r="M27" s="37" t="s">
        <v>261</v>
      </c>
      <c r="N27" s="61" t="s">
        <v>30</v>
      </c>
      <c r="O27" s="39" t="s">
        <v>63</v>
      </c>
      <c r="P27" s="37" t="s">
        <v>247</v>
      </c>
      <c r="Q27" s="45">
        <v>45672</v>
      </c>
      <c r="R27" s="58">
        <v>46022</v>
      </c>
      <c r="S27" s="31" t="s">
        <v>32</v>
      </c>
      <c r="T27" s="64">
        <v>45838</v>
      </c>
      <c r="U27" s="64">
        <v>45841</v>
      </c>
      <c r="V27" s="10" t="s">
        <v>560</v>
      </c>
      <c r="W27" s="10" t="s">
        <v>561</v>
      </c>
      <c r="X27" s="70">
        <v>0</v>
      </c>
      <c r="Y27" s="34" t="s">
        <v>64</v>
      </c>
      <c r="Z27" s="10" t="s">
        <v>562</v>
      </c>
    </row>
    <row r="28" spans="1:26" s="9" customFormat="1" ht="45" x14ac:dyDescent="0.25">
      <c r="A28" s="30" t="s">
        <v>292</v>
      </c>
      <c r="B28" s="10" t="s">
        <v>57</v>
      </c>
      <c r="C28" s="32">
        <v>6</v>
      </c>
      <c r="D28" s="39" t="s">
        <v>27</v>
      </c>
      <c r="E28" s="13" t="s">
        <v>262</v>
      </c>
      <c r="F28" s="10" t="s">
        <v>263</v>
      </c>
      <c r="G28" s="34">
        <v>1</v>
      </c>
      <c r="H28" s="35" t="s">
        <v>264</v>
      </c>
      <c r="I28" s="36" t="s">
        <v>265</v>
      </c>
      <c r="J28" s="36" t="s">
        <v>266</v>
      </c>
      <c r="K28" s="60" t="s">
        <v>49</v>
      </c>
      <c r="L28" s="34" t="s">
        <v>267</v>
      </c>
      <c r="M28" s="37" t="s">
        <v>268</v>
      </c>
      <c r="N28" s="61" t="s">
        <v>30</v>
      </c>
      <c r="O28" s="39" t="s">
        <v>63</v>
      </c>
      <c r="P28" s="37" t="s">
        <v>247</v>
      </c>
      <c r="Q28" s="45">
        <v>45672</v>
      </c>
      <c r="R28" s="58">
        <v>46022</v>
      </c>
      <c r="S28" s="31" t="s">
        <v>32</v>
      </c>
      <c r="T28" s="64">
        <v>45838</v>
      </c>
      <c r="U28" s="64">
        <v>45841</v>
      </c>
      <c r="V28" s="10" t="s">
        <v>560</v>
      </c>
      <c r="W28" s="10" t="s">
        <v>561</v>
      </c>
      <c r="X28" s="70">
        <v>0</v>
      </c>
      <c r="Y28" s="34" t="s">
        <v>64</v>
      </c>
      <c r="Z28" s="10" t="s">
        <v>562</v>
      </c>
    </row>
    <row r="29" spans="1:26" s="9" customFormat="1" ht="56.25" x14ac:dyDescent="0.25">
      <c r="A29" s="30" t="s">
        <v>292</v>
      </c>
      <c r="B29" s="10" t="s">
        <v>57</v>
      </c>
      <c r="C29" s="32">
        <v>7</v>
      </c>
      <c r="D29" s="39" t="s">
        <v>27</v>
      </c>
      <c r="E29" s="13" t="s">
        <v>269</v>
      </c>
      <c r="F29" s="10" t="s">
        <v>270</v>
      </c>
      <c r="G29" s="34">
        <v>1</v>
      </c>
      <c r="H29" s="35" t="s">
        <v>271</v>
      </c>
      <c r="I29" s="36" t="s">
        <v>272</v>
      </c>
      <c r="J29" s="36" t="s">
        <v>273</v>
      </c>
      <c r="K29" s="60" t="s">
        <v>49</v>
      </c>
      <c r="L29" s="34" t="s">
        <v>274</v>
      </c>
      <c r="M29" s="37" t="s">
        <v>275</v>
      </c>
      <c r="N29" s="61" t="s">
        <v>30</v>
      </c>
      <c r="O29" s="39" t="s">
        <v>63</v>
      </c>
      <c r="P29" s="37" t="s">
        <v>276</v>
      </c>
      <c r="Q29" s="45">
        <v>45689</v>
      </c>
      <c r="R29" s="58">
        <v>45869</v>
      </c>
      <c r="S29" s="31" t="s">
        <v>32</v>
      </c>
      <c r="T29" s="64">
        <v>45838</v>
      </c>
      <c r="U29" s="64">
        <v>45841</v>
      </c>
      <c r="V29" s="10" t="s">
        <v>560</v>
      </c>
      <c r="W29" s="10" t="s">
        <v>561</v>
      </c>
      <c r="X29" s="70">
        <v>0</v>
      </c>
      <c r="Y29" s="34" t="s">
        <v>64</v>
      </c>
      <c r="Z29" s="10" t="s">
        <v>562</v>
      </c>
    </row>
    <row r="30" spans="1:26" s="9" customFormat="1" ht="56.25" x14ac:dyDescent="0.25">
      <c r="A30" s="30" t="s">
        <v>292</v>
      </c>
      <c r="B30" s="10" t="s">
        <v>57</v>
      </c>
      <c r="C30" s="32">
        <v>7</v>
      </c>
      <c r="D30" s="39" t="s">
        <v>27</v>
      </c>
      <c r="E30" s="13" t="s">
        <v>269</v>
      </c>
      <c r="F30" s="10" t="s">
        <v>270</v>
      </c>
      <c r="G30" s="34">
        <v>2</v>
      </c>
      <c r="H30" s="35" t="s">
        <v>277</v>
      </c>
      <c r="I30" s="36" t="s">
        <v>278</v>
      </c>
      <c r="J30" s="36" t="s">
        <v>279</v>
      </c>
      <c r="K30" s="60" t="s">
        <v>49</v>
      </c>
      <c r="L30" s="34" t="s">
        <v>280</v>
      </c>
      <c r="M30" s="37" t="s">
        <v>281</v>
      </c>
      <c r="N30" s="61" t="s">
        <v>30</v>
      </c>
      <c r="O30" s="39" t="s">
        <v>63</v>
      </c>
      <c r="P30" s="37" t="s">
        <v>236</v>
      </c>
      <c r="Q30" s="45">
        <v>45689</v>
      </c>
      <c r="R30" s="58">
        <v>45838</v>
      </c>
      <c r="S30" s="31" t="s">
        <v>35</v>
      </c>
      <c r="T30" s="64">
        <v>45838</v>
      </c>
      <c r="U30" s="64">
        <v>45841</v>
      </c>
      <c r="V30" s="10" t="s">
        <v>568</v>
      </c>
      <c r="W30" s="10" t="s">
        <v>569</v>
      </c>
      <c r="X30" s="70">
        <v>1</v>
      </c>
      <c r="Y30" s="34" t="s">
        <v>64</v>
      </c>
      <c r="Z30" s="10" t="s">
        <v>570</v>
      </c>
    </row>
    <row r="31" spans="1:26" s="9" customFormat="1" ht="56.25" x14ac:dyDescent="0.25">
      <c r="A31" s="30" t="s">
        <v>292</v>
      </c>
      <c r="B31" s="10" t="s">
        <v>57</v>
      </c>
      <c r="C31" s="32">
        <v>9</v>
      </c>
      <c r="D31" s="39" t="s">
        <v>27</v>
      </c>
      <c r="E31" s="13" t="s">
        <v>282</v>
      </c>
      <c r="F31" s="10" t="s">
        <v>283</v>
      </c>
      <c r="G31" s="34">
        <v>1</v>
      </c>
      <c r="H31" s="35" t="s">
        <v>284</v>
      </c>
      <c r="I31" s="36" t="s">
        <v>285</v>
      </c>
      <c r="J31" s="36" t="s">
        <v>286</v>
      </c>
      <c r="K31" s="60" t="s">
        <v>49</v>
      </c>
      <c r="L31" s="34" t="s">
        <v>287</v>
      </c>
      <c r="M31" s="37">
        <v>1</v>
      </c>
      <c r="N31" s="61" t="s">
        <v>30</v>
      </c>
      <c r="O31" s="39" t="s">
        <v>63</v>
      </c>
      <c r="P31" s="37" t="s">
        <v>236</v>
      </c>
      <c r="Q31" s="45">
        <v>45689</v>
      </c>
      <c r="R31" s="58">
        <v>45900</v>
      </c>
      <c r="S31" s="31" t="s">
        <v>32</v>
      </c>
      <c r="T31" s="64">
        <v>45838</v>
      </c>
      <c r="U31" s="64">
        <v>45841</v>
      </c>
      <c r="V31" s="10" t="s">
        <v>560</v>
      </c>
      <c r="W31" s="10" t="s">
        <v>561</v>
      </c>
      <c r="X31" s="70">
        <v>0</v>
      </c>
      <c r="Y31" s="34" t="s">
        <v>64</v>
      </c>
      <c r="Z31" s="10" t="s">
        <v>562</v>
      </c>
    </row>
    <row r="32" spans="1:26" s="9" customFormat="1" ht="56.25" x14ac:dyDescent="0.25">
      <c r="A32" s="30" t="s">
        <v>292</v>
      </c>
      <c r="B32" s="10" t="s">
        <v>57</v>
      </c>
      <c r="C32" s="32">
        <v>9</v>
      </c>
      <c r="D32" s="39" t="s">
        <v>27</v>
      </c>
      <c r="E32" s="13" t="s">
        <v>282</v>
      </c>
      <c r="F32" s="10" t="s">
        <v>283</v>
      </c>
      <c r="G32" s="34">
        <v>2</v>
      </c>
      <c r="H32" s="35" t="s">
        <v>284</v>
      </c>
      <c r="I32" s="36" t="s">
        <v>288</v>
      </c>
      <c r="J32" s="36" t="s">
        <v>289</v>
      </c>
      <c r="K32" s="60" t="s">
        <v>49</v>
      </c>
      <c r="L32" s="34" t="s">
        <v>290</v>
      </c>
      <c r="M32" s="37" t="s">
        <v>291</v>
      </c>
      <c r="N32" s="61" t="s">
        <v>30</v>
      </c>
      <c r="O32" s="39" t="s">
        <v>63</v>
      </c>
      <c r="P32" s="37" t="s">
        <v>236</v>
      </c>
      <c r="Q32" s="45">
        <v>45689</v>
      </c>
      <c r="R32" s="58">
        <v>45900</v>
      </c>
      <c r="S32" s="31" t="s">
        <v>32</v>
      </c>
      <c r="T32" s="64">
        <v>45838</v>
      </c>
      <c r="U32" s="64">
        <v>45841</v>
      </c>
      <c r="V32" s="10" t="s">
        <v>560</v>
      </c>
      <c r="W32" s="10" t="s">
        <v>561</v>
      </c>
      <c r="X32" s="70">
        <v>0</v>
      </c>
      <c r="Y32" s="34" t="s">
        <v>64</v>
      </c>
      <c r="Z32" s="10" t="s">
        <v>562</v>
      </c>
    </row>
    <row r="33" spans="1:26" s="9" customFormat="1" ht="67.5" x14ac:dyDescent="0.25">
      <c r="A33" s="30" t="s">
        <v>292</v>
      </c>
      <c r="B33" s="10" t="s">
        <v>57</v>
      </c>
      <c r="C33" s="32">
        <v>10</v>
      </c>
      <c r="D33" s="39" t="s">
        <v>27</v>
      </c>
      <c r="E33" s="13" t="s">
        <v>293</v>
      </c>
      <c r="F33" s="10" t="s">
        <v>294</v>
      </c>
      <c r="G33" s="34">
        <v>1</v>
      </c>
      <c r="H33" s="35" t="s">
        <v>295</v>
      </c>
      <c r="I33" s="36" t="s">
        <v>296</v>
      </c>
      <c r="J33" s="36" t="s">
        <v>297</v>
      </c>
      <c r="K33" s="60" t="s">
        <v>49</v>
      </c>
      <c r="L33" s="34" t="s">
        <v>298</v>
      </c>
      <c r="M33" s="37">
        <v>1</v>
      </c>
      <c r="N33" s="61" t="s">
        <v>30</v>
      </c>
      <c r="O33" s="39" t="s">
        <v>63</v>
      </c>
      <c r="P33" s="37" t="s">
        <v>299</v>
      </c>
      <c r="Q33" s="45">
        <v>45672</v>
      </c>
      <c r="R33" s="45">
        <v>45869</v>
      </c>
      <c r="S33" s="31" t="s">
        <v>32</v>
      </c>
      <c r="T33" s="64">
        <v>45838</v>
      </c>
      <c r="U33" s="64">
        <v>45841</v>
      </c>
      <c r="V33" s="10" t="s">
        <v>560</v>
      </c>
      <c r="W33" s="10" t="s">
        <v>561</v>
      </c>
      <c r="X33" s="70">
        <v>0</v>
      </c>
      <c r="Y33" s="34" t="s">
        <v>64</v>
      </c>
      <c r="Z33" s="10" t="s">
        <v>562</v>
      </c>
    </row>
    <row r="34" spans="1:26" s="9" customFormat="1" ht="78.75" x14ac:dyDescent="0.25">
      <c r="A34" s="30" t="s">
        <v>292</v>
      </c>
      <c r="B34" s="10" t="s">
        <v>57</v>
      </c>
      <c r="C34" s="32">
        <v>11</v>
      </c>
      <c r="D34" s="39" t="s">
        <v>27</v>
      </c>
      <c r="E34" s="13" t="s">
        <v>300</v>
      </c>
      <c r="F34" s="10" t="s">
        <v>301</v>
      </c>
      <c r="G34" s="34">
        <v>1</v>
      </c>
      <c r="H34" s="35" t="s">
        <v>302</v>
      </c>
      <c r="I34" s="36" t="s">
        <v>303</v>
      </c>
      <c r="J34" s="36" t="s">
        <v>304</v>
      </c>
      <c r="K34" s="60" t="s">
        <v>49</v>
      </c>
      <c r="L34" s="34" t="s">
        <v>305</v>
      </c>
      <c r="M34" s="37" t="s">
        <v>306</v>
      </c>
      <c r="N34" s="61" t="s">
        <v>30</v>
      </c>
      <c r="O34" s="39" t="s">
        <v>63</v>
      </c>
      <c r="P34" s="37" t="s">
        <v>307</v>
      </c>
      <c r="Q34" s="45">
        <v>45641</v>
      </c>
      <c r="R34" s="45">
        <v>45777</v>
      </c>
      <c r="S34" s="31" t="s">
        <v>35</v>
      </c>
      <c r="T34" s="64">
        <v>45838</v>
      </c>
      <c r="U34" s="64">
        <v>45841</v>
      </c>
      <c r="V34" s="10" t="s">
        <v>571</v>
      </c>
      <c r="W34" s="10" t="s">
        <v>572</v>
      </c>
      <c r="X34" s="70">
        <v>1</v>
      </c>
      <c r="Y34" s="34" t="s">
        <v>64</v>
      </c>
      <c r="Z34" s="10" t="s">
        <v>573</v>
      </c>
    </row>
    <row r="35" spans="1:26" s="9" customFormat="1" ht="123.75" x14ac:dyDescent="0.25">
      <c r="A35" s="30" t="s">
        <v>292</v>
      </c>
      <c r="B35" s="10" t="s">
        <v>57</v>
      </c>
      <c r="C35" s="32">
        <v>13</v>
      </c>
      <c r="D35" s="39" t="s">
        <v>27</v>
      </c>
      <c r="E35" s="13" t="s">
        <v>308</v>
      </c>
      <c r="F35" s="10" t="s">
        <v>309</v>
      </c>
      <c r="G35" s="34">
        <v>1</v>
      </c>
      <c r="H35" s="35" t="s">
        <v>310</v>
      </c>
      <c r="I35" s="36" t="s">
        <v>311</v>
      </c>
      <c r="J35" s="36" t="s">
        <v>312</v>
      </c>
      <c r="K35" s="60" t="s">
        <v>49</v>
      </c>
      <c r="L35" s="34" t="s">
        <v>313</v>
      </c>
      <c r="M35" s="37" t="s">
        <v>314</v>
      </c>
      <c r="N35" s="61" t="s">
        <v>30</v>
      </c>
      <c r="O35" s="39" t="s">
        <v>63</v>
      </c>
      <c r="P35" s="37" t="s">
        <v>228</v>
      </c>
      <c r="Q35" s="45">
        <v>45641</v>
      </c>
      <c r="R35" s="45">
        <v>45991</v>
      </c>
      <c r="S35" s="31" t="s">
        <v>32</v>
      </c>
      <c r="T35" s="64">
        <v>45838</v>
      </c>
      <c r="U35" s="64">
        <v>45841</v>
      </c>
      <c r="V35" s="10" t="s">
        <v>560</v>
      </c>
      <c r="W35" s="10" t="s">
        <v>561</v>
      </c>
      <c r="X35" s="70">
        <v>0</v>
      </c>
      <c r="Y35" s="34" t="s">
        <v>64</v>
      </c>
      <c r="Z35" s="10" t="s">
        <v>562</v>
      </c>
    </row>
    <row r="36" spans="1:26" s="9" customFormat="1" ht="123.75" x14ac:dyDescent="0.25">
      <c r="A36" s="30" t="s">
        <v>292</v>
      </c>
      <c r="B36" s="10" t="s">
        <v>57</v>
      </c>
      <c r="C36" s="32">
        <v>13</v>
      </c>
      <c r="D36" s="39" t="s">
        <v>27</v>
      </c>
      <c r="E36" s="13" t="s">
        <v>308</v>
      </c>
      <c r="F36" s="10" t="s">
        <v>309</v>
      </c>
      <c r="G36" s="34">
        <v>2</v>
      </c>
      <c r="H36" s="35" t="s">
        <v>310</v>
      </c>
      <c r="I36" s="36" t="s">
        <v>311</v>
      </c>
      <c r="J36" s="36" t="s">
        <v>315</v>
      </c>
      <c r="K36" s="60" t="s">
        <v>49</v>
      </c>
      <c r="L36" s="34" t="s">
        <v>316</v>
      </c>
      <c r="M36" s="37" t="s">
        <v>317</v>
      </c>
      <c r="N36" s="61" t="s">
        <v>78</v>
      </c>
      <c r="O36" s="39" t="s">
        <v>63</v>
      </c>
      <c r="P36" s="37" t="s">
        <v>228</v>
      </c>
      <c r="Q36" s="45">
        <v>45672</v>
      </c>
      <c r="R36" s="45">
        <v>45777</v>
      </c>
      <c r="S36" s="31" t="s">
        <v>35</v>
      </c>
      <c r="T36" s="64">
        <v>45838</v>
      </c>
      <c r="U36" s="64">
        <v>45841</v>
      </c>
      <c r="V36" s="10" t="s">
        <v>574</v>
      </c>
      <c r="W36" s="10" t="s">
        <v>575</v>
      </c>
      <c r="X36" s="70">
        <v>1</v>
      </c>
      <c r="Y36" s="34" t="s">
        <v>64</v>
      </c>
      <c r="Z36" s="10" t="s">
        <v>562</v>
      </c>
    </row>
    <row r="37" spans="1:26" s="9" customFormat="1" ht="112.5" x14ac:dyDescent="0.25">
      <c r="A37" s="30" t="s">
        <v>292</v>
      </c>
      <c r="B37" s="10" t="s">
        <v>57</v>
      </c>
      <c r="C37" s="32">
        <v>14</v>
      </c>
      <c r="D37" s="39" t="s">
        <v>27</v>
      </c>
      <c r="E37" s="13" t="s">
        <v>318</v>
      </c>
      <c r="F37" s="10" t="s">
        <v>319</v>
      </c>
      <c r="G37" s="34">
        <v>1</v>
      </c>
      <c r="H37" s="35" t="s">
        <v>320</v>
      </c>
      <c r="I37" s="36" t="s">
        <v>321</v>
      </c>
      <c r="J37" s="36" t="s">
        <v>322</v>
      </c>
      <c r="K37" s="60" t="s">
        <v>49</v>
      </c>
      <c r="L37" s="34" t="s">
        <v>323</v>
      </c>
      <c r="M37" s="37">
        <v>1</v>
      </c>
      <c r="N37" s="61" t="s">
        <v>78</v>
      </c>
      <c r="O37" s="39" t="s">
        <v>63</v>
      </c>
      <c r="P37" s="37" t="s">
        <v>324</v>
      </c>
      <c r="Q37" s="45">
        <v>45689</v>
      </c>
      <c r="R37" s="45">
        <v>45915</v>
      </c>
      <c r="S37" s="31" t="s">
        <v>32</v>
      </c>
      <c r="T37" s="64">
        <v>45838</v>
      </c>
      <c r="U37" s="64">
        <v>45841</v>
      </c>
      <c r="V37" s="10" t="s">
        <v>560</v>
      </c>
      <c r="W37" s="10" t="s">
        <v>561</v>
      </c>
      <c r="X37" s="70">
        <v>0</v>
      </c>
      <c r="Y37" s="34" t="s">
        <v>64</v>
      </c>
      <c r="Z37" s="10" t="s">
        <v>562</v>
      </c>
    </row>
    <row r="38" spans="1:26" s="9" customFormat="1" ht="135" x14ac:dyDescent="0.25">
      <c r="A38" s="30" t="s">
        <v>325</v>
      </c>
      <c r="B38" s="10" t="s">
        <v>48</v>
      </c>
      <c r="C38" s="32">
        <v>1</v>
      </c>
      <c r="D38" s="39" t="s">
        <v>27</v>
      </c>
      <c r="E38" s="13" t="s">
        <v>326</v>
      </c>
      <c r="F38" s="10" t="s">
        <v>327</v>
      </c>
      <c r="G38" s="34">
        <v>2</v>
      </c>
      <c r="H38" s="35" t="s">
        <v>328</v>
      </c>
      <c r="I38" s="36" t="s">
        <v>329</v>
      </c>
      <c r="J38" s="36" t="s">
        <v>330</v>
      </c>
      <c r="K38" s="60" t="s">
        <v>62</v>
      </c>
      <c r="L38" s="34" t="s">
        <v>331</v>
      </c>
      <c r="M38" s="37" t="s">
        <v>332</v>
      </c>
      <c r="N38" s="61" t="s">
        <v>77</v>
      </c>
      <c r="O38" s="39" t="s">
        <v>50</v>
      </c>
      <c r="P38" s="37" t="s">
        <v>333</v>
      </c>
      <c r="Q38" s="45">
        <v>45658</v>
      </c>
      <c r="R38" s="45">
        <v>45930</v>
      </c>
      <c r="S38" s="31" t="s">
        <v>32</v>
      </c>
      <c r="T38" s="64">
        <v>45838</v>
      </c>
      <c r="U38" s="64">
        <v>45838</v>
      </c>
      <c r="V38" s="10" t="s">
        <v>579</v>
      </c>
      <c r="W38" s="10" t="s">
        <v>580</v>
      </c>
      <c r="X38" s="70">
        <v>0</v>
      </c>
      <c r="Y38" s="34" t="s">
        <v>365</v>
      </c>
      <c r="Z38" s="10" t="s">
        <v>581</v>
      </c>
    </row>
    <row r="39" spans="1:26" s="9" customFormat="1" ht="146.25" x14ac:dyDescent="0.25">
      <c r="A39" s="30" t="s">
        <v>325</v>
      </c>
      <c r="B39" s="10" t="s">
        <v>48</v>
      </c>
      <c r="C39" s="32">
        <v>3</v>
      </c>
      <c r="D39" s="39" t="s">
        <v>27</v>
      </c>
      <c r="E39" s="13" t="s">
        <v>334</v>
      </c>
      <c r="F39" s="10" t="s">
        <v>335</v>
      </c>
      <c r="G39" s="34">
        <v>2</v>
      </c>
      <c r="H39" s="35" t="s">
        <v>337</v>
      </c>
      <c r="I39" s="36" t="s">
        <v>336</v>
      </c>
      <c r="J39" s="36" t="s">
        <v>338</v>
      </c>
      <c r="K39" s="60" t="s">
        <v>62</v>
      </c>
      <c r="L39" s="34" t="s">
        <v>339</v>
      </c>
      <c r="M39" s="37" t="s">
        <v>332</v>
      </c>
      <c r="N39" s="61" t="s">
        <v>30</v>
      </c>
      <c r="O39" s="39" t="s">
        <v>50</v>
      </c>
      <c r="P39" s="37" t="s">
        <v>333</v>
      </c>
      <c r="Q39" s="45">
        <v>45658</v>
      </c>
      <c r="R39" s="45">
        <v>45930</v>
      </c>
      <c r="S39" s="31" t="s">
        <v>32</v>
      </c>
      <c r="T39" s="64">
        <v>45838</v>
      </c>
      <c r="U39" s="64">
        <v>45838</v>
      </c>
      <c r="V39" s="10" t="s">
        <v>582</v>
      </c>
      <c r="W39" s="10" t="s">
        <v>583</v>
      </c>
      <c r="X39" s="70">
        <v>0</v>
      </c>
      <c r="Y39" s="34" t="s">
        <v>365</v>
      </c>
      <c r="Z39" s="10" t="s">
        <v>584</v>
      </c>
    </row>
    <row r="40" spans="1:26" s="9" customFormat="1" ht="146.25" x14ac:dyDescent="0.25">
      <c r="A40" s="30" t="s">
        <v>325</v>
      </c>
      <c r="B40" s="10" t="s">
        <v>48</v>
      </c>
      <c r="C40" s="32">
        <v>4</v>
      </c>
      <c r="D40" s="39" t="s">
        <v>27</v>
      </c>
      <c r="E40" s="13" t="s">
        <v>340</v>
      </c>
      <c r="F40" s="10" t="s">
        <v>341</v>
      </c>
      <c r="G40" s="34">
        <v>1</v>
      </c>
      <c r="H40" s="35" t="s">
        <v>342</v>
      </c>
      <c r="I40" s="36" t="s">
        <v>343</v>
      </c>
      <c r="J40" s="36" t="s">
        <v>344</v>
      </c>
      <c r="K40" s="60" t="s">
        <v>62</v>
      </c>
      <c r="L40" s="34" t="s">
        <v>339</v>
      </c>
      <c r="M40" s="37" t="s">
        <v>332</v>
      </c>
      <c r="N40" s="61" t="s">
        <v>30</v>
      </c>
      <c r="O40" s="39" t="s">
        <v>50</v>
      </c>
      <c r="P40" s="37" t="s">
        <v>333</v>
      </c>
      <c r="Q40" s="45">
        <v>45658</v>
      </c>
      <c r="R40" s="45">
        <v>45777</v>
      </c>
      <c r="S40" s="31" t="s">
        <v>35</v>
      </c>
      <c r="T40" s="64">
        <v>45838</v>
      </c>
      <c r="U40" s="64">
        <v>45838</v>
      </c>
      <c r="V40" s="10" t="s">
        <v>585</v>
      </c>
      <c r="W40" s="10" t="s">
        <v>586</v>
      </c>
      <c r="X40" s="70">
        <v>0</v>
      </c>
      <c r="Y40" s="34" t="s">
        <v>587</v>
      </c>
      <c r="Z40" s="10" t="s">
        <v>588</v>
      </c>
    </row>
    <row r="41" spans="1:26" s="9" customFormat="1" ht="135" x14ac:dyDescent="0.25">
      <c r="A41" s="30" t="s">
        <v>325</v>
      </c>
      <c r="B41" s="10" t="s">
        <v>48</v>
      </c>
      <c r="C41" s="32">
        <v>4</v>
      </c>
      <c r="D41" s="39" t="s">
        <v>27</v>
      </c>
      <c r="E41" s="13" t="s">
        <v>340</v>
      </c>
      <c r="F41" s="10" t="s">
        <v>341</v>
      </c>
      <c r="G41" s="34">
        <v>2</v>
      </c>
      <c r="H41" s="35" t="s">
        <v>342</v>
      </c>
      <c r="I41" s="36" t="s">
        <v>343</v>
      </c>
      <c r="J41" s="36" t="s">
        <v>345</v>
      </c>
      <c r="K41" s="60" t="s">
        <v>62</v>
      </c>
      <c r="L41" s="34" t="s">
        <v>346</v>
      </c>
      <c r="M41" s="37" t="s">
        <v>332</v>
      </c>
      <c r="N41" s="61" t="s">
        <v>30</v>
      </c>
      <c r="O41" s="39" t="s">
        <v>50</v>
      </c>
      <c r="P41" s="37" t="s">
        <v>347</v>
      </c>
      <c r="Q41" s="45">
        <v>45658</v>
      </c>
      <c r="R41" s="45">
        <v>45930</v>
      </c>
      <c r="S41" s="31" t="s">
        <v>32</v>
      </c>
      <c r="T41" s="64">
        <v>45838</v>
      </c>
      <c r="U41" s="64">
        <v>45838</v>
      </c>
      <c r="V41" s="10" t="s">
        <v>589</v>
      </c>
      <c r="W41" s="10" t="s">
        <v>590</v>
      </c>
      <c r="X41" s="70">
        <v>0</v>
      </c>
      <c r="Y41" s="34" t="s">
        <v>587</v>
      </c>
      <c r="Z41" s="10" t="s">
        <v>591</v>
      </c>
    </row>
    <row r="42" spans="1:26" s="9" customFormat="1" ht="56.25" x14ac:dyDescent="0.25">
      <c r="A42" s="30" t="s">
        <v>348</v>
      </c>
      <c r="B42" s="10" t="s">
        <v>66</v>
      </c>
      <c r="C42" s="32">
        <v>1</v>
      </c>
      <c r="D42" s="39" t="s">
        <v>27</v>
      </c>
      <c r="E42" s="13" t="s">
        <v>349</v>
      </c>
      <c r="F42" s="10" t="s">
        <v>350</v>
      </c>
      <c r="G42" s="34">
        <v>1</v>
      </c>
      <c r="H42" s="35" t="s">
        <v>351</v>
      </c>
      <c r="I42" s="36" t="s">
        <v>352</v>
      </c>
      <c r="J42" s="36" t="s">
        <v>353</v>
      </c>
      <c r="K42" s="60" t="s">
        <v>49</v>
      </c>
      <c r="L42" s="34" t="s">
        <v>354</v>
      </c>
      <c r="M42" s="37">
        <v>11</v>
      </c>
      <c r="N42" s="61" t="s">
        <v>77</v>
      </c>
      <c r="O42" s="39" t="s">
        <v>31</v>
      </c>
      <c r="P42" s="37" t="s">
        <v>355</v>
      </c>
      <c r="Q42" s="45">
        <v>45689</v>
      </c>
      <c r="R42" s="45">
        <v>46054</v>
      </c>
      <c r="S42" s="31" t="s">
        <v>32</v>
      </c>
      <c r="T42" s="64">
        <v>45838</v>
      </c>
      <c r="U42" s="64">
        <v>45845</v>
      </c>
      <c r="V42" s="10" t="s">
        <v>524</v>
      </c>
      <c r="W42" s="10" t="s">
        <v>525</v>
      </c>
      <c r="X42" s="70">
        <v>0.5</v>
      </c>
      <c r="Y42" s="34" t="s">
        <v>176</v>
      </c>
      <c r="Z42" s="10" t="s">
        <v>526</v>
      </c>
    </row>
    <row r="43" spans="1:26" s="9" customFormat="1" ht="78.75" x14ac:dyDescent="0.25">
      <c r="A43" s="30" t="s">
        <v>348</v>
      </c>
      <c r="B43" s="10" t="s">
        <v>66</v>
      </c>
      <c r="C43" s="32">
        <v>2</v>
      </c>
      <c r="D43" s="39" t="s">
        <v>27</v>
      </c>
      <c r="E43" s="13" t="s">
        <v>356</v>
      </c>
      <c r="F43" s="10" t="s">
        <v>357</v>
      </c>
      <c r="G43" s="34">
        <v>1</v>
      </c>
      <c r="H43" s="35" t="s">
        <v>358</v>
      </c>
      <c r="I43" s="36" t="s">
        <v>359</v>
      </c>
      <c r="J43" s="36" t="s">
        <v>360</v>
      </c>
      <c r="K43" s="60" t="s">
        <v>49</v>
      </c>
      <c r="L43" s="34" t="s">
        <v>361</v>
      </c>
      <c r="M43" s="37">
        <v>11</v>
      </c>
      <c r="N43" s="61" t="s">
        <v>77</v>
      </c>
      <c r="O43" s="39" t="s">
        <v>31</v>
      </c>
      <c r="P43" s="37" t="s">
        <v>355</v>
      </c>
      <c r="Q43" s="45">
        <v>45689</v>
      </c>
      <c r="R43" s="45">
        <v>46054</v>
      </c>
      <c r="S43" s="31" t="s">
        <v>32</v>
      </c>
      <c r="T43" s="64">
        <v>45838</v>
      </c>
      <c r="U43" s="64">
        <v>45845</v>
      </c>
      <c r="V43" s="10" t="s">
        <v>527</v>
      </c>
      <c r="W43" s="10" t="s">
        <v>528</v>
      </c>
      <c r="X43" s="70">
        <v>0.5</v>
      </c>
      <c r="Y43" s="34" t="s">
        <v>176</v>
      </c>
      <c r="Z43" s="10" t="s">
        <v>529</v>
      </c>
    </row>
    <row r="44" spans="1:26" ht="146.25" x14ac:dyDescent="0.25">
      <c r="A44" s="10" t="s">
        <v>389</v>
      </c>
      <c r="B44" s="10" t="s">
        <v>94</v>
      </c>
      <c r="C44" s="32">
        <v>1</v>
      </c>
      <c r="D44" s="39" t="s">
        <v>27</v>
      </c>
      <c r="E44" s="13" t="s">
        <v>390</v>
      </c>
      <c r="F44" s="10" t="s">
        <v>391</v>
      </c>
      <c r="G44" s="34">
        <v>1</v>
      </c>
      <c r="H44" s="35" t="s">
        <v>392</v>
      </c>
      <c r="I44" s="36" t="s">
        <v>393</v>
      </c>
      <c r="J44" s="36" t="s">
        <v>394</v>
      </c>
      <c r="K44" s="60" t="s">
        <v>29</v>
      </c>
      <c r="L44" s="34" t="s">
        <v>395</v>
      </c>
      <c r="M44" s="37">
        <v>1</v>
      </c>
      <c r="N44" s="61" t="s">
        <v>30</v>
      </c>
      <c r="O44" s="39" t="s">
        <v>54</v>
      </c>
      <c r="P44" s="37" t="s">
        <v>396</v>
      </c>
      <c r="Q44" s="45">
        <v>45769</v>
      </c>
      <c r="R44" s="45">
        <v>45869</v>
      </c>
      <c r="S44" s="31" t="s">
        <v>32</v>
      </c>
      <c r="T44" s="64">
        <v>45838</v>
      </c>
      <c r="U44" s="64">
        <v>45840</v>
      </c>
      <c r="V44" s="10" t="s">
        <v>506</v>
      </c>
      <c r="W44" s="10" t="s">
        <v>507</v>
      </c>
      <c r="X44" s="70">
        <v>0</v>
      </c>
      <c r="Y44" s="34" t="s">
        <v>95</v>
      </c>
      <c r="Z44" s="10" t="s">
        <v>508</v>
      </c>
    </row>
    <row r="45" spans="1:26" ht="101.25" x14ac:dyDescent="0.25">
      <c r="A45" s="10" t="s">
        <v>389</v>
      </c>
      <c r="B45" s="10" t="s">
        <v>94</v>
      </c>
      <c r="C45" s="32">
        <v>2</v>
      </c>
      <c r="D45" s="39" t="s">
        <v>27</v>
      </c>
      <c r="E45" s="13" t="s">
        <v>397</v>
      </c>
      <c r="F45" s="10" t="s">
        <v>398</v>
      </c>
      <c r="G45" s="34">
        <v>1</v>
      </c>
      <c r="H45" s="35" t="s">
        <v>399</v>
      </c>
      <c r="I45" s="36" t="s">
        <v>400</v>
      </c>
      <c r="J45" s="36" t="s">
        <v>401</v>
      </c>
      <c r="K45" s="60" t="s">
        <v>62</v>
      </c>
      <c r="L45" s="34" t="s">
        <v>402</v>
      </c>
      <c r="M45" s="37" t="s">
        <v>403</v>
      </c>
      <c r="N45" s="61" t="s">
        <v>30</v>
      </c>
      <c r="O45" s="39" t="s">
        <v>31</v>
      </c>
      <c r="P45" s="37" t="s">
        <v>404</v>
      </c>
      <c r="Q45" s="45">
        <v>45782</v>
      </c>
      <c r="R45" s="45">
        <v>46006</v>
      </c>
      <c r="S45" s="31" t="s">
        <v>32</v>
      </c>
      <c r="T45" s="64">
        <v>45838</v>
      </c>
      <c r="U45" s="64">
        <v>45840</v>
      </c>
      <c r="V45" s="10" t="s">
        <v>506</v>
      </c>
      <c r="W45" s="10" t="s">
        <v>507</v>
      </c>
      <c r="X45" s="70">
        <v>0</v>
      </c>
      <c r="Y45" s="34" t="s">
        <v>95</v>
      </c>
      <c r="Z45" s="10" t="s">
        <v>508</v>
      </c>
    </row>
    <row r="46" spans="1:26" s="9" customFormat="1" ht="101.25" x14ac:dyDescent="0.25">
      <c r="A46" s="10" t="s">
        <v>389</v>
      </c>
      <c r="B46" s="10" t="s">
        <v>94</v>
      </c>
      <c r="C46" s="32">
        <v>3</v>
      </c>
      <c r="D46" s="39" t="s">
        <v>27</v>
      </c>
      <c r="E46" s="13" t="s">
        <v>405</v>
      </c>
      <c r="F46" s="10" t="s">
        <v>406</v>
      </c>
      <c r="G46" s="34">
        <v>1</v>
      </c>
      <c r="H46" s="35" t="s">
        <v>407</v>
      </c>
      <c r="I46" s="36" t="s">
        <v>408</v>
      </c>
      <c r="J46" s="36" t="s">
        <v>409</v>
      </c>
      <c r="K46" s="60" t="s">
        <v>62</v>
      </c>
      <c r="L46" s="34" t="s">
        <v>410</v>
      </c>
      <c r="M46" s="37" t="s">
        <v>411</v>
      </c>
      <c r="N46" s="61" t="s">
        <v>30</v>
      </c>
      <c r="O46" s="39" t="s">
        <v>31</v>
      </c>
      <c r="P46" s="37" t="s">
        <v>404</v>
      </c>
      <c r="Q46" s="45">
        <v>45782</v>
      </c>
      <c r="R46" s="45">
        <v>46006</v>
      </c>
      <c r="S46" s="31" t="s">
        <v>32</v>
      </c>
      <c r="T46" s="64">
        <v>45838</v>
      </c>
      <c r="U46" s="64">
        <v>45840</v>
      </c>
      <c r="V46" s="10" t="s">
        <v>506</v>
      </c>
      <c r="W46" s="10" t="s">
        <v>507</v>
      </c>
      <c r="X46" s="70">
        <v>0</v>
      </c>
      <c r="Y46" s="34" t="s">
        <v>95</v>
      </c>
      <c r="Z46" s="10" t="s">
        <v>508</v>
      </c>
    </row>
    <row r="47" spans="1:26" s="9" customFormat="1" ht="90" x14ac:dyDescent="0.25">
      <c r="A47" s="10" t="s">
        <v>389</v>
      </c>
      <c r="B47" s="10" t="s">
        <v>94</v>
      </c>
      <c r="C47" s="32">
        <v>3</v>
      </c>
      <c r="D47" s="39" t="s">
        <v>27</v>
      </c>
      <c r="E47" s="13" t="s">
        <v>405</v>
      </c>
      <c r="F47" s="10" t="s">
        <v>406</v>
      </c>
      <c r="G47" s="34">
        <v>2</v>
      </c>
      <c r="H47" s="35" t="s">
        <v>412</v>
      </c>
      <c r="I47" s="36" t="s">
        <v>413</v>
      </c>
      <c r="J47" s="36" t="s">
        <v>414</v>
      </c>
      <c r="K47" s="60" t="s">
        <v>62</v>
      </c>
      <c r="L47" s="34" t="s">
        <v>415</v>
      </c>
      <c r="M47" s="37" t="s">
        <v>416</v>
      </c>
      <c r="N47" s="61" t="s">
        <v>30</v>
      </c>
      <c r="O47" s="39" t="s">
        <v>126</v>
      </c>
      <c r="P47" s="37" t="s">
        <v>417</v>
      </c>
      <c r="Q47" s="45">
        <v>45778</v>
      </c>
      <c r="R47" s="45">
        <v>46022</v>
      </c>
      <c r="S47" s="31" t="s">
        <v>32</v>
      </c>
      <c r="T47" s="64">
        <v>45838</v>
      </c>
      <c r="U47" s="64">
        <v>45840</v>
      </c>
      <c r="V47" s="10" t="s">
        <v>506</v>
      </c>
      <c r="W47" s="10" t="s">
        <v>507</v>
      </c>
      <c r="X47" s="70">
        <v>0</v>
      </c>
      <c r="Y47" s="34" t="s">
        <v>95</v>
      </c>
      <c r="Z47" s="10" t="s">
        <v>508</v>
      </c>
    </row>
    <row r="48" spans="1:26" s="9" customFormat="1" ht="135" x14ac:dyDescent="0.25">
      <c r="A48" s="10" t="s">
        <v>389</v>
      </c>
      <c r="B48" s="10" t="s">
        <v>94</v>
      </c>
      <c r="C48" s="32">
        <v>4</v>
      </c>
      <c r="D48" s="39" t="s">
        <v>27</v>
      </c>
      <c r="E48" s="13" t="s">
        <v>418</v>
      </c>
      <c r="F48" s="10" t="s">
        <v>419</v>
      </c>
      <c r="G48" s="34">
        <v>1</v>
      </c>
      <c r="H48" s="35" t="s">
        <v>407</v>
      </c>
      <c r="I48" s="36" t="s">
        <v>408</v>
      </c>
      <c r="J48" s="36" t="s">
        <v>420</v>
      </c>
      <c r="K48" s="60" t="s">
        <v>62</v>
      </c>
      <c r="L48" s="34" t="s">
        <v>410</v>
      </c>
      <c r="M48" s="37" t="s">
        <v>411</v>
      </c>
      <c r="N48" s="61" t="s">
        <v>30</v>
      </c>
      <c r="O48" s="39" t="s">
        <v>31</v>
      </c>
      <c r="P48" s="37" t="s">
        <v>404</v>
      </c>
      <c r="Q48" s="45">
        <v>45782</v>
      </c>
      <c r="R48" s="45">
        <v>46006</v>
      </c>
      <c r="S48" s="31" t="s">
        <v>32</v>
      </c>
      <c r="T48" s="64">
        <v>45838</v>
      </c>
      <c r="U48" s="64">
        <v>45840</v>
      </c>
      <c r="V48" s="10" t="s">
        <v>506</v>
      </c>
      <c r="W48" s="10" t="s">
        <v>507</v>
      </c>
      <c r="X48" s="70">
        <v>0</v>
      </c>
      <c r="Y48" s="34" t="s">
        <v>95</v>
      </c>
      <c r="Z48" s="10" t="s">
        <v>508</v>
      </c>
    </row>
    <row r="49" spans="1:26" s="9" customFormat="1" ht="135" x14ac:dyDescent="0.25">
      <c r="A49" s="10" t="s">
        <v>389</v>
      </c>
      <c r="B49" s="10" t="s">
        <v>94</v>
      </c>
      <c r="C49" s="32">
        <v>4</v>
      </c>
      <c r="D49" s="39" t="s">
        <v>27</v>
      </c>
      <c r="E49" s="13" t="s">
        <v>418</v>
      </c>
      <c r="F49" s="10" t="s">
        <v>419</v>
      </c>
      <c r="G49" s="34">
        <v>2</v>
      </c>
      <c r="H49" s="35" t="s">
        <v>421</v>
      </c>
      <c r="I49" s="36" t="s">
        <v>422</v>
      </c>
      <c r="J49" s="36" t="s">
        <v>423</v>
      </c>
      <c r="K49" s="60" t="s">
        <v>62</v>
      </c>
      <c r="L49" s="34" t="s">
        <v>424</v>
      </c>
      <c r="M49" s="37" t="s">
        <v>425</v>
      </c>
      <c r="N49" s="61" t="s">
        <v>30</v>
      </c>
      <c r="O49" s="39" t="s">
        <v>126</v>
      </c>
      <c r="P49" s="37" t="s">
        <v>417</v>
      </c>
      <c r="Q49" s="45">
        <v>45778</v>
      </c>
      <c r="R49" s="45">
        <v>46022</v>
      </c>
      <c r="S49" s="31" t="s">
        <v>32</v>
      </c>
      <c r="T49" s="64">
        <v>45838</v>
      </c>
      <c r="U49" s="64">
        <v>45840</v>
      </c>
      <c r="V49" s="10" t="s">
        <v>506</v>
      </c>
      <c r="W49" s="10" t="s">
        <v>507</v>
      </c>
      <c r="X49" s="70">
        <v>0</v>
      </c>
      <c r="Y49" s="34" t="s">
        <v>95</v>
      </c>
      <c r="Z49" s="10" t="s">
        <v>508</v>
      </c>
    </row>
    <row r="50" spans="1:26" s="9" customFormat="1" ht="112.5" x14ac:dyDescent="0.25">
      <c r="A50" s="10" t="s">
        <v>389</v>
      </c>
      <c r="B50" s="10" t="s">
        <v>94</v>
      </c>
      <c r="C50" s="32">
        <v>5</v>
      </c>
      <c r="D50" s="39" t="s">
        <v>27</v>
      </c>
      <c r="E50" s="13" t="s">
        <v>426</v>
      </c>
      <c r="F50" s="10" t="s">
        <v>427</v>
      </c>
      <c r="G50" s="34">
        <v>1</v>
      </c>
      <c r="H50" s="35" t="s">
        <v>428</v>
      </c>
      <c r="I50" s="36" t="s">
        <v>429</v>
      </c>
      <c r="J50" s="36" t="s">
        <v>430</v>
      </c>
      <c r="K50" s="60" t="s">
        <v>29</v>
      </c>
      <c r="L50" s="34" t="s">
        <v>431</v>
      </c>
      <c r="M50" s="37">
        <v>1</v>
      </c>
      <c r="N50" s="61" t="s">
        <v>30</v>
      </c>
      <c r="O50" s="39" t="s">
        <v>54</v>
      </c>
      <c r="P50" s="37" t="s">
        <v>432</v>
      </c>
      <c r="Q50" s="45">
        <v>45769</v>
      </c>
      <c r="R50" s="45">
        <v>45869</v>
      </c>
      <c r="S50" s="31" t="s">
        <v>32</v>
      </c>
      <c r="T50" s="64">
        <v>45838</v>
      </c>
      <c r="U50" s="64">
        <v>45840</v>
      </c>
      <c r="V50" s="10" t="s">
        <v>506</v>
      </c>
      <c r="W50" s="10" t="s">
        <v>507</v>
      </c>
      <c r="X50" s="70">
        <v>0</v>
      </c>
      <c r="Y50" s="34" t="s">
        <v>95</v>
      </c>
      <c r="Z50" s="10" t="s">
        <v>508</v>
      </c>
    </row>
    <row r="51" spans="1:26" s="9" customFormat="1" ht="135" x14ac:dyDescent="0.25">
      <c r="A51" s="10" t="s">
        <v>389</v>
      </c>
      <c r="B51" s="10" t="s">
        <v>94</v>
      </c>
      <c r="C51" s="32">
        <v>6</v>
      </c>
      <c r="D51" s="39" t="s">
        <v>27</v>
      </c>
      <c r="E51" s="13" t="s">
        <v>433</v>
      </c>
      <c r="F51" s="10" t="s">
        <v>434</v>
      </c>
      <c r="G51" s="34">
        <v>1</v>
      </c>
      <c r="H51" s="35" t="s">
        <v>435</v>
      </c>
      <c r="I51" s="36" t="s">
        <v>436</v>
      </c>
      <c r="J51" s="36" t="s">
        <v>437</v>
      </c>
      <c r="K51" s="60" t="s">
        <v>62</v>
      </c>
      <c r="L51" s="34" t="s">
        <v>438</v>
      </c>
      <c r="M51" s="37" t="s">
        <v>439</v>
      </c>
      <c r="N51" s="61" t="s">
        <v>30</v>
      </c>
      <c r="O51" s="39" t="s">
        <v>31</v>
      </c>
      <c r="P51" s="37" t="s">
        <v>404</v>
      </c>
      <c r="Q51" s="45">
        <v>45782</v>
      </c>
      <c r="R51" s="45">
        <v>46006</v>
      </c>
      <c r="S51" s="31" t="s">
        <v>32</v>
      </c>
      <c r="T51" s="64">
        <v>45838</v>
      </c>
      <c r="U51" s="64">
        <v>45840</v>
      </c>
      <c r="V51" s="10" t="s">
        <v>506</v>
      </c>
      <c r="W51" s="10" t="s">
        <v>507</v>
      </c>
      <c r="X51" s="70">
        <v>0</v>
      </c>
      <c r="Y51" s="34" t="s">
        <v>95</v>
      </c>
      <c r="Z51" s="10" t="s">
        <v>508</v>
      </c>
    </row>
    <row r="52" spans="1:26" s="9" customFormat="1" ht="123.75" x14ac:dyDescent="0.25">
      <c r="A52" s="10" t="s">
        <v>389</v>
      </c>
      <c r="B52" s="10" t="s">
        <v>94</v>
      </c>
      <c r="C52" s="32">
        <v>7</v>
      </c>
      <c r="D52" s="39" t="s">
        <v>27</v>
      </c>
      <c r="E52" s="13" t="s">
        <v>440</v>
      </c>
      <c r="F52" s="10" t="s">
        <v>441</v>
      </c>
      <c r="G52" s="34">
        <v>1</v>
      </c>
      <c r="H52" s="35" t="s">
        <v>442</v>
      </c>
      <c r="I52" s="36" t="s">
        <v>443</v>
      </c>
      <c r="J52" s="36" t="s">
        <v>444</v>
      </c>
      <c r="K52" s="60" t="s">
        <v>62</v>
      </c>
      <c r="L52" s="34" t="s">
        <v>445</v>
      </c>
      <c r="M52" s="37" t="s">
        <v>446</v>
      </c>
      <c r="N52" s="61" t="s">
        <v>30</v>
      </c>
      <c r="O52" s="39" t="s">
        <v>31</v>
      </c>
      <c r="P52" s="37" t="s">
        <v>404</v>
      </c>
      <c r="Q52" s="45">
        <v>45782</v>
      </c>
      <c r="R52" s="45">
        <v>46006</v>
      </c>
      <c r="S52" s="31" t="s">
        <v>32</v>
      </c>
      <c r="T52" s="64">
        <v>45838</v>
      </c>
      <c r="U52" s="64">
        <v>45840</v>
      </c>
      <c r="V52" s="10" t="s">
        <v>506</v>
      </c>
      <c r="W52" s="10" t="s">
        <v>507</v>
      </c>
      <c r="X52" s="70">
        <v>0</v>
      </c>
      <c r="Y52" s="34" t="s">
        <v>95</v>
      </c>
      <c r="Z52" s="10" t="s">
        <v>508</v>
      </c>
    </row>
    <row r="53" spans="1:26" ht="123.75" x14ac:dyDescent="0.25">
      <c r="A53" s="10" t="s">
        <v>389</v>
      </c>
      <c r="B53" s="10" t="s">
        <v>94</v>
      </c>
      <c r="C53" s="32">
        <v>7</v>
      </c>
      <c r="D53" s="39" t="s">
        <v>27</v>
      </c>
      <c r="E53" s="13" t="s">
        <v>440</v>
      </c>
      <c r="F53" s="10" t="s">
        <v>441</v>
      </c>
      <c r="G53" s="34">
        <v>2</v>
      </c>
      <c r="H53" s="35" t="s">
        <v>447</v>
      </c>
      <c r="I53" s="36" t="s">
        <v>448</v>
      </c>
      <c r="J53" s="36" t="s">
        <v>449</v>
      </c>
      <c r="K53" s="60" t="s">
        <v>49</v>
      </c>
      <c r="L53" s="34" t="s">
        <v>450</v>
      </c>
      <c r="M53" s="37" t="s">
        <v>451</v>
      </c>
      <c r="N53" s="61" t="s">
        <v>30</v>
      </c>
      <c r="O53" s="39" t="s">
        <v>63</v>
      </c>
      <c r="P53" s="37" t="s">
        <v>452</v>
      </c>
      <c r="Q53" s="45">
        <v>45762</v>
      </c>
      <c r="R53" s="45">
        <v>45838</v>
      </c>
      <c r="S53" s="31" t="s">
        <v>35</v>
      </c>
      <c r="T53" s="64">
        <v>45838</v>
      </c>
      <c r="U53" s="64">
        <v>45840</v>
      </c>
      <c r="V53" s="10" t="s">
        <v>509</v>
      </c>
      <c r="W53" s="10" t="s">
        <v>510</v>
      </c>
      <c r="X53" s="70">
        <v>1</v>
      </c>
      <c r="Y53" s="34" t="s">
        <v>95</v>
      </c>
      <c r="Z53" s="10" t="s">
        <v>511</v>
      </c>
    </row>
    <row r="54" spans="1:26" ht="112.5" x14ac:dyDescent="0.25">
      <c r="A54" s="10" t="s">
        <v>389</v>
      </c>
      <c r="B54" s="10" t="s">
        <v>94</v>
      </c>
      <c r="C54" s="32">
        <v>8</v>
      </c>
      <c r="D54" s="39" t="s">
        <v>27</v>
      </c>
      <c r="E54" s="13" t="s">
        <v>453</v>
      </c>
      <c r="F54" s="10" t="s">
        <v>454</v>
      </c>
      <c r="G54" s="34">
        <v>1</v>
      </c>
      <c r="H54" s="35" t="s">
        <v>442</v>
      </c>
      <c r="I54" s="36" t="s">
        <v>455</v>
      </c>
      <c r="J54" s="36" t="s">
        <v>456</v>
      </c>
      <c r="K54" s="60" t="s">
        <v>62</v>
      </c>
      <c r="L54" s="34" t="s">
        <v>457</v>
      </c>
      <c r="M54" s="37" t="s">
        <v>403</v>
      </c>
      <c r="N54" s="61" t="s">
        <v>30</v>
      </c>
      <c r="O54" s="39" t="s">
        <v>31</v>
      </c>
      <c r="P54" s="37" t="s">
        <v>404</v>
      </c>
      <c r="Q54" s="45">
        <v>45782</v>
      </c>
      <c r="R54" s="45">
        <v>46006</v>
      </c>
      <c r="S54" s="31" t="s">
        <v>32</v>
      </c>
      <c r="T54" s="64">
        <v>45838</v>
      </c>
      <c r="U54" s="64">
        <v>45840</v>
      </c>
      <c r="V54" s="10" t="s">
        <v>506</v>
      </c>
      <c r="W54" s="10" t="s">
        <v>507</v>
      </c>
      <c r="X54" s="70">
        <v>0</v>
      </c>
      <c r="Y54" s="34" t="s">
        <v>95</v>
      </c>
      <c r="Z54" s="10" t="s">
        <v>508</v>
      </c>
    </row>
    <row r="55" spans="1:26" s="9" customFormat="1" ht="112.5" x14ac:dyDescent="0.25">
      <c r="A55" s="10" t="s">
        <v>389</v>
      </c>
      <c r="B55" s="10" t="s">
        <v>94</v>
      </c>
      <c r="C55" s="32">
        <v>8</v>
      </c>
      <c r="D55" s="39" t="s">
        <v>27</v>
      </c>
      <c r="E55" s="13" t="s">
        <v>453</v>
      </c>
      <c r="F55" s="10" t="s">
        <v>454</v>
      </c>
      <c r="G55" s="34">
        <v>2</v>
      </c>
      <c r="H55" s="35" t="s">
        <v>447</v>
      </c>
      <c r="I55" s="36" t="s">
        <v>448</v>
      </c>
      <c r="J55" s="36" t="s">
        <v>449</v>
      </c>
      <c r="K55" s="60" t="s">
        <v>49</v>
      </c>
      <c r="L55" s="34" t="s">
        <v>450</v>
      </c>
      <c r="M55" s="37" t="s">
        <v>451</v>
      </c>
      <c r="N55" s="61" t="s">
        <v>30</v>
      </c>
      <c r="O55" s="39" t="s">
        <v>63</v>
      </c>
      <c r="P55" s="37" t="s">
        <v>452</v>
      </c>
      <c r="Q55" s="45">
        <v>45762</v>
      </c>
      <c r="R55" s="45">
        <v>45838</v>
      </c>
      <c r="S55" s="31" t="s">
        <v>35</v>
      </c>
      <c r="T55" s="64">
        <v>45838</v>
      </c>
      <c r="U55" s="64">
        <v>45840</v>
      </c>
      <c r="V55" s="10" t="s">
        <v>509</v>
      </c>
      <c r="W55" s="10" t="s">
        <v>510</v>
      </c>
      <c r="X55" s="70">
        <v>1</v>
      </c>
      <c r="Y55" s="34" t="s">
        <v>95</v>
      </c>
      <c r="Z55" s="10" t="s">
        <v>511</v>
      </c>
    </row>
    <row r="56" spans="1:26" s="9" customFormat="1" ht="112.5" x14ac:dyDescent="0.25">
      <c r="A56" s="10" t="s">
        <v>389</v>
      </c>
      <c r="B56" s="10" t="s">
        <v>94</v>
      </c>
      <c r="C56" s="32">
        <v>9</v>
      </c>
      <c r="D56" s="39" t="s">
        <v>27</v>
      </c>
      <c r="E56" s="13" t="s">
        <v>458</v>
      </c>
      <c r="F56" s="10" t="s">
        <v>459</v>
      </c>
      <c r="G56" s="34">
        <v>1</v>
      </c>
      <c r="H56" s="35" t="s">
        <v>460</v>
      </c>
      <c r="I56" s="36" t="s">
        <v>461</v>
      </c>
      <c r="J56" s="36" t="s">
        <v>462</v>
      </c>
      <c r="K56" s="60" t="s">
        <v>62</v>
      </c>
      <c r="L56" s="34" t="s">
        <v>463</v>
      </c>
      <c r="M56" s="37">
        <v>1</v>
      </c>
      <c r="N56" s="61" t="s">
        <v>30</v>
      </c>
      <c r="O56" s="39" t="s">
        <v>93</v>
      </c>
      <c r="P56" s="37" t="s">
        <v>464</v>
      </c>
      <c r="Q56" s="45">
        <v>45779</v>
      </c>
      <c r="R56" s="45">
        <v>45869</v>
      </c>
      <c r="S56" s="31" t="s">
        <v>32</v>
      </c>
      <c r="T56" s="64">
        <v>45838</v>
      </c>
      <c r="U56" s="64">
        <v>45840</v>
      </c>
      <c r="V56" s="10" t="s">
        <v>506</v>
      </c>
      <c r="W56" s="10" t="s">
        <v>507</v>
      </c>
      <c r="X56" s="70">
        <v>0</v>
      </c>
      <c r="Y56" s="34" t="s">
        <v>95</v>
      </c>
      <c r="Z56" s="10" t="s">
        <v>508</v>
      </c>
    </row>
    <row r="57" spans="1:26" s="9" customFormat="1" ht="135" x14ac:dyDescent="0.25">
      <c r="A57" s="10" t="s">
        <v>389</v>
      </c>
      <c r="B57" s="10" t="s">
        <v>94</v>
      </c>
      <c r="C57" s="32">
        <v>10</v>
      </c>
      <c r="D57" s="39" t="s">
        <v>27</v>
      </c>
      <c r="E57" s="13" t="s">
        <v>465</v>
      </c>
      <c r="F57" s="10" t="s">
        <v>466</v>
      </c>
      <c r="G57" s="34">
        <v>1</v>
      </c>
      <c r="H57" s="35" t="s">
        <v>467</v>
      </c>
      <c r="I57" s="36" t="s">
        <v>468</v>
      </c>
      <c r="J57" s="36" t="s">
        <v>469</v>
      </c>
      <c r="K57" s="60" t="s">
        <v>62</v>
      </c>
      <c r="L57" s="34" t="s">
        <v>470</v>
      </c>
      <c r="M57" s="37" t="s">
        <v>471</v>
      </c>
      <c r="N57" s="61" t="s">
        <v>30</v>
      </c>
      <c r="O57" s="39" t="s">
        <v>31</v>
      </c>
      <c r="P57" s="37" t="s">
        <v>404</v>
      </c>
      <c r="Q57" s="45">
        <v>45782</v>
      </c>
      <c r="R57" s="45">
        <v>46006</v>
      </c>
      <c r="S57" s="31" t="s">
        <v>32</v>
      </c>
      <c r="T57" s="64">
        <v>45838</v>
      </c>
      <c r="U57" s="64">
        <v>45840</v>
      </c>
      <c r="V57" s="10" t="s">
        <v>506</v>
      </c>
      <c r="W57" s="10" t="s">
        <v>507</v>
      </c>
      <c r="X57" s="70">
        <v>0</v>
      </c>
      <c r="Y57" s="34" t="s">
        <v>95</v>
      </c>
      <c r="Z57" s="10" t="s">
        <v>508</v>
      </c>
    </row>
    <row r="58" spans="1:26" s="9" customFormat="1" ht="146.25" x14ac:dyDescent="0.25">
      <c r="A58" s="10" t="s">
        <v>389</v>
      </c>
      <c r="B58" s="10" t="s">
        <v>94</v>
      </c>
      <c r="C58" s="32">
        <v>10</v>
      </c>
      <c r="D58" s="39" t="s">
        <v>27</v>
      </c>
      <c r="E58" s="13" t="s">
        <v>465</v>
      </c>
      <c r="F58" s="10" t="s">
        <v>472</v>
      </c>
      <c r="G58" s="34">
        <v>3</v>
      </c>
      <c r="H58" s="35" t="s">
        <v>473</v>
      </c>
      <c r="I58" s="36" t="s">
        <v>474</v>
      </c>
      <c r="J58" s="36" t="s">
        <v>476</v>
      </c>
      <c r="K58" s="60" t="s">
        <v>29</v>
      </c>
      <c r="L58" s="34" t="s">
        <v>477</v>
      </c>
      <c r="M58" s="37">
        <v>1</v>
      </c>
      <c r="N58" s="61" t="s">
        <v>30</v>
      </c>
      <c r="O58" s="39" t="s">
        <v>130</v>
      </c>
      <c r="P58" s="37" t="s">
        <v>475</v>
      </c>
      <c r="Q58" s="45">
        <v>45762</v>
      </c>
      <c r="R58" s="45">
        <v>46021</v>
      </c>
      <c r="S58" s="31" t="s">
        <v>35</v>
      </c>
      <c r="T58" s="64">
        <v>45838</v>
      </c>
      <c r="U58" s="64">
        <v>45841</v>
      </c>
      <c r="V58" s="10" t="s">
        <v>512</v>
      </c>
      <c r="W58" s="10" t="s">
        <v>513</v>
      </c>
      <c r="X58" s="70">
        <v>1</v>
      </c>
      <c r="Y58" s="34" t="s">
        <v>95</v>
      </c>
      <c r="Z58" s="10" t="s">
        <v>514</v>
      </c>
    </row>
    <row r="59" spans="1:26" s="9" customFormat="1" ht="135" x14ac:dyDescent="0.25">
      <c r="A59" s="10" t="s">
        <v>389</v>
      </c>
      <c r="B59" s="10" t="s">
        <v>94</v>
      </c>
      <c r="C59" s="32">
        <v>11</v>
      </c>
      <c r="D59" s="39" t="s">
        <v>27</v>
      </c>
      <c r="E59" s="13" t="s">
        <v>478</v>
      </c>
      <c r="F59" s="10" t="s">
        <v>479</v>
      </c>
      <c r="G59" s="34">
        <v>1</v>
      </c>
      <c r="H59" s="35" t="s">
        <v>480</v>
      </c>
      <c r="I59" s="36" t="s">
        <v>481</v>
      </c>
      <c r="J59" s="36" t="s">
        <v>482</v>
      </c>
      <c r="K59" s="60" t="s">
        <v>62</v>
      </c>
      <c r="L59" s="34" t="s">
        <v>483</v>
      </c>
      <c r="M59" s="37" t="s">
        <v>484</v>
      </c>
      <c r="N59" s="61" t="s">
        <v>30</v>
      </c>
      <c r="O59" s="39" t="s">
        <v>126</v>
      </c>
      <c r="P59" s="37" t="s">
        <v>417</v>
      </c>
      <c r="Q59" s="45">
        <v>45778</v>
      </c>
      <c r="R59" s="45">
        <v>45838</v>
      </c>
      <c r="S59" s="31" t="s">
        <v>35</v>
      </c>
      <c r="T59" s="64">
        <v>45838</v>
      </c>
      <c r="U59" s="64">
        <v>45840</v>
      </c>
      <c r="V59" s="10" t="s">
        <v>515</v>
      </c>
      <c r="W59" s="10" t="s">
        <v>516</v>
      </c>
      <c r="X59" s="70">
        <v>1</v>
      </c>
      <c r="Y59" s="34" t="s">
        <v>95</v>
      </c>
      <c r="Z59" s="10" t="s">
        <v>517</v>
      </c>
    </row>
    <row r="60" spans="1:26" s="9" customFormat="1" ht="123.75" x14ac:dyDescent="0.25">
      <c r="A60" s="10" t="s">
        <v>389</v>
      </c>
      <c r="B60" s="10" t="s">
        <v>94</v>
      </c>
      <c r="C60" s="32">
        <v>12</v>
      </c>
      <c r="D60" s="39" t="s">
        <v>27</v>
      </c>
      <c r="E60" s="13" t="s">
        <v>485</v>
      </c>
      <c r="F60" s="10" t="s">
        <v>486</v>
      </c>
      <c r="G60" s="34">
        <v>1</v>
      </c>
      <c r="H60" s="35" t="s">
        <v>487</v>
      </c>
      <c r="I60" s="36" t="s">
        <v>488</v>
      </c>
      <c r="J60" s="36" t="s">
        <v>489</v>
      </c>
      <c r="K60" s="60" t="s">
        <v>62</v>
      </c>
      <c r="L60" s="34" t="s">
        <v>490</v>
      </c>
      <c r="M60" s="37" t="s">
        <v>491</v>
      </c>
      <c r="N60" s="61" t="s">
        <v>30</v>
      </c>
      <c r="O60" s="39" t="s">
        <v>31</v>
      </c>
      <c r="P60" s="37" t="s">
        <v>404</v>
      </c>
      <c r="Q60" s="45">
        <v>45782</v>
      </c>
      <c r="R60" s="45">
        <v>46006</v>
      </c>
      <c r="S60" s="31" t="s">
        <v>32</v>
      </c>
      <c r="T60" s="64">
        <v>45838</v>
      </c>
      <c r="U60" s="64">
        <v>45840</v>
      </c>
      <c r="V60" s="10" t="s">
        <v>506</v>
      </c>
      <c r="W60" s="10" t="s">
        <v>506</v>
      </c>
      <c r="X60" s="70">
        <v>0</v>
      </c>
      <c r="Y60" s="34" t="s">
        <v>95</v>
      </c>
      <c r="Z60" s="10" t="s">
        <v>508</v>
      </c>
    </row>
    <row r="61" spans="1:26" ht="123.75" x14ac:dyDescent="0.25">
      <c r="A61" s="10" t="s">
        <v>389</v>
      </c>
      <c r="B61" s="10" t="s">
        <v>94</v>
      </c>
      <c r="C61" s="32">
        <v>12</v>
      </c>
      <c r="D61" s="39" t="s">
        <v>27</v>
      </c>
      <c r="E61" s="13" t="s">
        <v>485</v>
      </c>
      <c r="F61" s="10" t="s">
        <v>486</v>
      </c>
      <c r="G61" s="34">
        <v>2</v>
      </c>
      <c r="H61" s="35" t="s">
        <v>492</v>
      </c>
      <c r="I61" s="36" t="s">
        <v>493</v>
      </c>
      <c r="J61" s="36" t="s">
        <v>494</v>
      </c>
      <c r="K61" s="60" t="s">
        <v>29</v>
      </c>
      <c r="L61" s="34" t="s">
        <v>495</v>
      </c>
      <c r="M61" s="37">
        <v>1</v>
      </c>
      <c r="N61" s="61" t="s">
        <v>30</v>
      </c>
      <c r="O61" s="39" t="s">
        <v>93</v>
      </c>
      <c r="P61" s="37" t="s">
        <v>464</v>
      </c>
      <c r="Q61" s="45">
        <v>45779</v>
      </c>
      <c r="R61" s="45">
        <v>45869</v>
      </c>
      <c r="S61" s="31" t="s">
        <v>32</v>
      </c>
      <c r="T61" s="64">
        <v>45838</v>
      </c>
      <c r="U61" s="64">
        <v>45840</v>
      </c>
      <c r="V61" s="10" t="s">
        <v>506</v>
      </c>
      <c r="W61" s="10" t="s">
        <v>506</v>
      </c>
      <c r="X61" s="70">
        <v>0</v>
      </c>
      <c r="Y61" s="34" t="s">
        <v>95</v>
      </c>
      <c r="Z61" s="10" t="s">
        <v>508</v>
      </c>
    </row>
    <row r="62" spans="1:26" ht="123.75" x14ac:dyDescent="0.25">
      <c r="A62" s="10" t="s">
        <v>389</v>
      </c>
      <c r="B62" s="10" t="s">
        <v>94</v>
      </c>
      <c r="C62" s="32">
        <v>12</v>
      </c>
      <c r="D62" s="39" t="s">
        <v>27</v>
      </c>
      <c r="E62" s="13" t="s">
        <v>485</v>
      </c>
      <c r="F62" s="10" t="s">
        <v>486</v>
      </c>
      <c r="G62" s="34">
        <v>3</v>
      </c>
      <c r="H62" s="35" t="s">
        <v>487</v>
      </c>
      <c r="I62" s="36" t="s">
        <v>496</v>
      </c>
      <c r="J62" s="36" t="s">
        <v>497</v>
      </c>
      <c r="K62" s="60" t="s">
        <v>62</v>
      </c>
      <c r="L62" s="34" t="s">
        <v>498</v>
      </c>
      <c r="M62" s="37" t="s">
        <v>499</v>
      </c>
      <c r="N62" s="61" t="s">
        <v>30</v>
      </c>
      <c r="O62" s="39" t="s">
        <v>50</v>
      </c>
      <c r="P62" s="37" t="s">
        <v>500</v>
      </c>
      <c r="Q62" s="45">
        <v>45762</v>
      </c>
      <c r="R62" s="45">
        <v>45838</v>
      </c>
      <c r="S62" s="31" t="s">
        <v>35</v>
      </c>
      <c r="T62" s="64">
        <v>45838</v>
      </c>
      <c r="U62" s="64">
        <v>45840</v>
      </c>
      <c r="V62" s="10" t="s">
        <v>518</v>
      </c>
      <c r="W62" s="10" t="s">
        <v>519</v>
      </c>
      <c r="X62" s="70">
        <v>1</v>
      </c>
      <c r="Y62" s="34" t="s">
        <v>95</v>
      </c>
      <c r="Z62" s="10" t="s">
        <v>520</v>
      </c>
    </row>
    <row r="63" spans="1:26" s="9" customFormat="1" ht="123.75" x14ac:dyDescent="0.25">
      <c r="A63" s="10" t="s">
        <v>389</v>
      </c>
      <c r="B63" s="10" t="s">
        <v>94</v>
      </c>
      <c r="C63" s="32">
        <v>12</v>
      </c>
      <c r="D63" s="39" t="s">
        <v>27</v>
      </c>
      <c r="E63" s="13" t="s">
        <v>485</v>
      </c>
      <c r="F63" s="10" t="s">
        <v>486</v>
      </c>
      <c r="G63" s="34">
        <v>4</v>
      </c>
      <c r="H63" s="35" t="s">
        <v>501</v>
      </c>
      <c r="I63" s="36" t="s">
        <v>502</v>
      </c>
      <c r="J63" s="36" t="s">
        <v>503</v>
      </c>
      <c r="K63" s="60" t="s">
        <v>49</v>
      </c>
      <c r="L63" s="34" t="s">
        <v>504</v>
      </c>
      <c r="M63" s="37">
        <v>1</v>
      </c>
      <c r="N63" s="61" t="s">
        <v>30</v>
      </c>
      <c r="O63" s="39" t="s">
        <v>45</v>
      </c>
      <c r="P63" s="37" t="s">
        <v>505</v>
      </c>
      <c r="Q63" s="45">
        <v>45778</v>
      </c>
      <c r="R63" s="45">
        <v>46081</v>
      </c>
      <c r="S63" s="31" t="s">
        <v>32</v>
      </c>
      <c r="T63" s="64">
        <v>45838</v>
      </c>
      <c r="U63" s="64">
        <v>45840</v>
      </c>
      <c r="V63" s="10" t="s">
        <v>506</v>
      </c>
      <c r="W63" s="10" t="s">
        <v>506</v>
      </c>
      <c r="X63" s="70">
        <v>0</v>
      </c>
      <c r="Y63" s="34" t="s">
        <v>95</v>
      </c>
      <c r="Z63" s="10" t="s">
        <v>508</v>
      </c>
    </row>
    <row r="64" spans="1:26" s="9" customFormat="1" ht="135" x14ac:dyDescent="0.25">
      <c r="A64" s="10" t="s">
        <v>374</v>
      </c>
      <c r="B64" s="10" t="s">
        <v>26</v>
      </c>
      <c r="C64" s="32">
        <v>1</v>
      </c>
      <c r="D64" s="39" t="s">
        <v>27</v>
      </c>
      <c r="E64" s="13" t="s">
        <v>375</v>
      </c>
      <c r="F64" s="10" t="s">
        <v>376</v>
      </c>
      <c r="G64" s="34">
        <v>1</v>
      </c>
      <c r="H64" s="35" t="s">
        <v>377</v>
      </c>
      <c r="I64" s="36" t="s">
        <v>378</v>
      </c>
      <c r="J64" s="36" t="s">
        <v>379</v>
      </c>
      <c r="K64" s="60" t="s">
        <v>62</v>
      </c>
      <c r="L64" s="34" t="s">
        <v>380</v>
      </c>
      <c r="M64" s="37">
        <v>1</v>
      </c>
      <c r="N64" s="61" t="s">
        <v>30</v>
      </c>
      <c r="O64" s="39" t="s">
        <v>31</v>
      </c>
      <c r="P64" s="37" t="s">
        <v>381</v>
      </c>
      <c r="Q64" s="45">
        <v>45823</v>
      </c>
      <c r="R64" s="45">
        <v>46022</v>
      </c>
      <c r="S64" s="31" t="s">
        <v>32</v>
      </c>
      <c r="T64" s="64">
        <v>45838</v>
      </c>
      <c r="U64" s="64">
        <v>45841</v>
      </c>
      <c r="V64" s="10" t="s">
        <v>552</v>
      </c>
      <c r="W64" s="10" t="s">
        <v>558</v>
      </c>
      <c r="X64" s="70">
        <v>0</v>
      </c>
      <c r="Y64" s="34" t="s">
        <v>33</v>
      </c>
      <c r="Z64" s="10" t="s">
        <v>559</v>
      </c>
    </row>
    <row r="65" spans="1:26" s="9" customFormat="1" ht="168.75" x14ac:dyDescent="0.25">
      <c r="A65" s="10" t="s">
        <v>374</v>
      </c>
      <c r="B65" s="10" t="s">
        <v>26</v>
      </c>
      <c r="C65" s="32">
        <v>2</v>
      </c>
      <c r="D65" s="39" t="s">
        <v>27</v>
      </c>
      <c r="E65" s="13" t="s">
        <v>382</v>
      </c>
      <c r="F65" s="10" t="s">
        <v>383</v>
      </c>
      <c r="G65" s="34">
        <v>2</v>
      </c>
      <c r="H65" s="35" t="s">
        <v>388</v>
      </c>
      <c r="I65" s="36" t="s">
        <v>384</v>
      </c>
      <c r="J65" s="36" t="s">
        <v>385</v>
      </c>
      <c r="K65" s="60" t="s">
        <v>29</v>
      </c>
      <c r="L65" s="34" t="s">
        <v>386</v>
      </c>
      <c r="M65" s="37">
        <v>1</v>
      </c>
      <c r="N65" s="61" t="s">
        <v>30</v>
      </c>
      <c r="O65" s="39" t="s">
        <v>31</v>
      </c>
      <c r="P65" s="37" t="s">
        <v>387</v>
      </c>
      <c r="Q65" s="45">
        <v>45823</v>
      </c>
      <c r="R65" s="45">
        <v>46142</v>
      </c>
      <c r="S65" s="31" t="s">
        <v>32</v>
      </c>
      <c r="T65" s="64">
        <v>45838</v>
      </c>
      <c r="U65" s="64">
        <v>45841</v>
      </c>
      <c r="V65" s="10" t="s">
        <v>552</v>
      </c>
      <c r="W65" s="10" t="s">
        <v>558</v>
      </c>
      <c r="X65" s="70">
        <v>0</v>
      </c>
      <c r="Y65" s="34" t="s">
        <v>33</v>
      </c>
      <c r="Z65" s="10" t="s">
        <v>559</v>
      </c>
    </row>
    <row r="66" spans="1:26" s="9" customFormat="1" x14ac:dyDescent="0.25">
      <c r="A66" s="10"/>
      <c r="B66" s="10"/>
      <c r="C66" s="32"/>
      <c r="D66" s="39"/>
      <c r="E66" s="13"/>
      <c r="F66" s="10"/>
      <c r="G66" s="34"/>
      <c r="H66" s="35"/>
      <c r="I66" s="36"/>
      <c r="J66" s="36"/>
      <c r="K66" s="60"/>
      <c r="L66" s="34"/>
      <c r="M66" s="37"/>
      <c r="N66" s="61"/>
      <c r="O66" s="39"/>
      <c r="P66" s="37"/>
      <c r="Q66" s="45"/>
      <c r="R66" s="45"/>
      <c r="S66" s="31"/>
      <c r="T66" s="64"/>
      <c r="U66" s="64"/>
      <c r="V66" s="10"/>
      <c r="W66" s="10"/>
      <c r="X66" s="70"/>
      <c r="Y66" s="71"/>
      <c r="Z66" s="10"/>
    </row>
    <row r="67" spans="1:26" s="9" customFormat="1" x14ac:dyDescent="0.25">
      <c r="A67" s="10"/>
      <c r="B67" s="10"/>
      <c r="C67" s="32"/>
      <c r="D67" s="39"/>
      <c r="E67" s="13"/>
      <c r="F67" s="10"/>
      <c r="G67" s="34"/>
      <c r="H67" s="35"/>
      <c r="I67" s="36"/>
      <c r="J67" s="36"/>
      <c r="K67" s="60"/>
      <c r="L67" s="34"/>
      <c r="M67" s="37"/>
      <c r="N67" s="61"/>
      <c r="O67" s="39"/>
      <c r="P67" s="37"/>
      <c r="Q67" s="45"/>
      <c r="R67" s="45"/>
      <c r="S67" s="31"/>
      <c r="T67" s="64"/>
      <c r="U67" s="64"/>
      <c r="V67" s="10"/>
      <c r="W67" s="10"/>
      <c r="X67" s="70"/>
      <c r="Y67" s="71"/>
      <c r="Z67" s="10"/>
    </row>
    <row r="68" spans="1:26" s="9" customFormat="1" x14ac:dyDescent="0.25">
      <c r="A68" s="10"/>
      <c r="B68" s="10"/>
      <c r="C68" s="32"/>
      <c r="D68" s="39"/>
      <c r="E68" s="13"/>
      <c r="F68" s="10"/>
      <c r="G68" s="34"/>
      <c r="H68" s="35"/>
      <c r="I68" s="36"/>
      <c r="J68" s="36"/>
      <c r="K68" s="60"/>
      <c r="L68" s="34"/>
      <c r="M68" s="37"/>
      <c r="N68" s="61"/>
      <c r="O68" s="39"/>
      <c r="P68" s="37"/>
      <c r="Q68" s="45"/>
      <c r="R68" s="45"/>
      <c r="S68" s="31"/>
      <c r="T68" s="64"/>
      <c r="U68" s="64"/>
      <c r="V68" s="10"/>
      <c r="W68" s="10"/>
      <c r="X68" s="70"/>
      <c r="Y68" s="71"/>
      <c r="Z68" s="10"/>
    </row>
    <row r="69" spans="1:26" s="9" customFormat="1" x14ac:dyDescent="0.25">
      <c r="A69" s="10"/>
      <c r="B69" s="10"/>
      <c r="C69" s="32"/>
      <c r="D69" s="39"/>
      <c r="E69" s="13"/>
      <c r="F69" s="10"/>
      <c r="G69" s="34"/>
      <c r="H69" s="35"/>
      <c r="I69" s="36"/>
      <c r="J69" s="36"/>
      <c r="K69" s="60"/>
      <c r="L69" s="34"/>
      <c r="M69" s="37"/>
      <c r="N69" s="61"/>
      <c r="O69" s="39"/>
      <c r="P69" s="37"/>
      <c r="Q69" s="45"/>
      <c r="R69" s="45"/>
      <c r="S69" s="31"/>
      <c r="T69" s="64"/>
      <c r="U69" s="64"/>
      <c r="V69" s="10"/>
      <c r="W69" s="10"/>
      <c r="X69" s="70"/>
      <c r="Y69" s="71"/>
      <c r="Z69" s="10"/>
    </row>
    <row r="70" spans="1:26" s="9" customFormat="1" x14ac:dyDescent="0.25">
      <c r="A70" s="10"/>
      <c r="B70" s="10"/>
      <c r="C70" s="32"/>
      <c r="D70" s="39"/>
      <c r="E70" s="13"/>
      <c r="F70" s="10"/>
      <c r="G70" s="34"/>
      <c r="H70" s="35"/>
      <c r="I70" s="36"/>
      <c r="J70" s="36"/>
      <c r="K70" s="60"/>
      <c r="L70" s="34"/>
      <c r="M70" s="37"/>
      <c r="N70" s="61"/>
      <c r="O70" s="39"/>
      <c r="P70" s="37"/>
      <c r="Q70" s="45"/>
      <c r="R70" s="45"/>
      <c r="S70" s="31"/>
      <c r="T70" s="64"/>
      <c r="U70" s="64"/>
      <c r="V70" s="10"/>
      <c r="W70" s="10"/>
      <c r="X70" s="70"/>
      <c r="Y70" s="71"/>
      <c r="Z70" s="10"/>
    </row>
    <row r="71" spans="1:26" s="9" customFormat="1" ht="11.25" customHeight="1" x14ac:dyDescent="0.25">
      <c r="A71" s="10"/>
      <c r="B71" s="10"/>
      <c r="C71" s="32"/>
      <c r="D71" s="39"/>
      <c r="E71" s="13"/>
      <c r="F71" s="10"/>
      <c r="G71" s="34"/>
      <c r="H71" s="35"/>
      <c r="I71" s="36"/>
      <c r="J71" s="36"/>
      <c r="K71" s="60"/>
      <c r="L71" s="34"/>
      <c r="M71" s="37"/>
      <c r="N71" s="61"/>
      <c r="O71" s="39"/>
      <c r="P71" s="37"/>
      <c r="Q71" s="45"/>
      <c r="R71" s="45"/>
      <c r="S71" s="31"/>
      <c r="T71" s="64"/>
      <c r="U71" s="64"/>
      <c r="V71" s="10"/>
      <c r="W71" s="10"/>
      <c r="X71" s="70"/>
      <c r="Y71" s="71"/>
      <c r="Z71" s="10"/>
    </row>
    <row r="72" spans="1:26" x14ac:dyDescent="0.25">
      <c r="A72" s="10"/>
      <c r="B72" s="10"/>
      <c r="C72" s="32"/>
      <c r="D72" s="39"/>
      <c r="E72" s="13"/>
      <c r="F72" s="10"/>
      <c r="G72" s="34"/>
      <c r="H72" s="35"/>
      <c r="I72" s="36"/>
      <c r="J72" s="36"/>
      <c r="K72" s="60"/>
      <c r="L72" s="34"/>
      <c r="M72" s="37"/>
      <c r="N72" s="61"/>
      <c r="O72" s="39"/>
      <c r="P72" s="37"/>
      <c r="Q72" s="45"/>
      <c r="R72" s="45"/>
      <c r="S72" s="31"/>
      <c r="T72" s="64"/>
      <c r="U72" s="64"/>
      <c r="V72" s="10"/>
      <c r="W72" s="10"/>
      <c r="X72" s="70"/>
      <c r="Y72" s="71"/>
      <c r="Z72" s="10"/>
    </row>
    <row r="73" spans="1:26" x14ac:dyDescent="0.25">
      <c r="A73" s="10"/>
      <c r="B73" s="10"/>
      <c r="C73" s="32"/>
      <c r="D73" s="39"/>
      <c r="E73" s="13"/>
      <c r="F73" s="10"/>
      <c r="G73" s="34"/>
      <c r="H73" s="35"/>
      <c r="I73" s="36"/>
      <c r="J73" s="36"/>
      <c r="K73" s="60"/>
      <c r="L73" s="34"/>
      <c r="M73" s="37"/>
      <c r="N73" s="61"/>
      <c r="O73" s="39"/>
      <c r="P73" s="37"/>
      <c r="Q73" s="45"/>
      <c r="R73" s="45"/>
      <c r="S73" s="31"/>
      <c r="T73" s="64"/>
      <c r="U73" s="64"/>
      <c r="V73" s="10"/>
      <c r="W73" s="10"/>
      <c r="X73" s="70"/>
      <c r="Y73" s="71"/>
      <c r="Z73" s="10"/>
    </row>
    <row r="74" spans="1:26" s="9" customFormat="1" x14ac:dyDescent="0.25">
      <c r="A74" s="10"/>
      <c r="B74" s="10"/>
      <c r="C74" s="32"/>
      <c r="D74" s="39"/>
      <c r="E74" s="13"/>
      <c r="F74" s="10"/>
      <c r="G74" s="34"/>
      <c r="H74" s="35"/>
      <c r="I74" s="36"/>
      <c r="J74" s="36"/>
      <c r="K74" s="60"/>
      <c r="L74" s="34"/>
      <c r="M74" s="37"/>
      <c r="N74" s="61"/>
      <c r="O74" s="39"/>
      <c r="P74" s="37"/>
      <c r="Q74" s="45"/>
      <c r="R74" s="45"/>
      <c r="S74" s="31"/>
      <c r="T74" s="64"/>
      <c r="U74" s="64"/>
      <c r="V74" s="10"/>
      <c r="W74" s="10"/>
      <c r="X74" s="70"/>
      <c r="Y74" s="71"/>
      <c r="Z74" s="10"/>
    </row>
    <row r="75" spans="1:26" s="9" customFormat="1" x14ac:dyDescent="0.25">
      <c r="A75" s="10"/>
      <c r="B75" s="10"/>
      <c r="C75" s="32"/>
      <c r="D75" s="39"/>
      <c r="E75" s="13"/>
      <c r="F75" s="10"/>
      <c r="G75" s="34"/>
      <c r="H75" s="35"/>
      <c r="I75" s="36"/>
      <c r="J75" s="36"/>
      <c r="K75" s="60"/>
      <c r="L75" s="34"/>
      <c r="M75" s="37"/>
      <c r="N75" s="61"/>
      <c r="O75" s="39"/>
      <c r="P75" s="37"/>
      <c r="Q75" s="45"/>
      <c r="R75" s="45"/>
      <c r="S75" s="31"/>
      <c r="T75" s="64"/>
      <c r="U75" s="64"/>
      <c r="V75" s="10"/>
      <c r="W75" s="10"/>
      <c r="X75" s="70"/>
      <c r="Y75" s="71"/>
      <c r="Z75" s="10"/>
    </row>
    <row r="76" spans="1:26" s="9" customFormat="1" x14ac:dyDescent="0.25">
      <c r="A76" s="10"/>
      <c r="B76" s="10"/>
      <c r="C76" s="32"/>
      <c r="D76" s="39"/>
      <c r="E76" s="13"/>
      <c r="F76" s="10"/>
      <c r="G76" s="34"/>
      <c r="H76" s="35"/>
      <c r="I76" s="36"/>
      <c r="J76" s="36"/>
      <c r="K76" s="60"/>
      <c r="L76" s="34"/>
      <c r="M76" s="37"/>
      <c r="N76" s="61"/>
      <c r="O76" s="39"/>
      <c r="P76" s="37"/>
      <c r="Q76" s="45"/>
      <c r="R76" s="45"/>
      <c r="S76" s="31"/>
      <c r="T76" s="64"/>
      <c r="U76" s="64"/>
      <c r="V76" s="10"/>
      <c r="W76" s="10"/>
      <c r="X76" s="70"/>
      <c r="Y76" s="71"/>
      <c r="Z76" s="10"/>
    </row>
    <row r="77" spans="1:26" s="9" customFormat="1" x14ac:dyDescent="0.25">
      <c r="A77" s="10"/>
      <c r="B77" s="10"/>
      <c r="C77" s="32"/>
      <c r="D77" s="39"/>
      <c r="E77" s="13"/>
      <c r="F77" s="10"/>
      <c r="G77" s="34"/>
      <c r="H77" s="35"/>
      <c r="I77" s="36"/>
      <c r="J77" s="36"/>
      <c r="K77" s="60"/>
      <c r="L77" s="34"/>
      <c r="M77" s="37"/>
      <c r="N77" s="61"/>
      <c r="O77" s="39"/>
      <c r="P77" s="37"/>
      <c r="Q77" s="45"/>
      <c r="R77" s="45"/>
      <c r="S77" s="31"/>
      <c r="T77" s="64"/>
      <c r="U77" s="64"/>
      <c r="V77" s="10"/>
      <c r="W77" s="10"/>
      <c r="X77" s="70"/>
      <c r="Y77" s="71"/>
      <c r="Z77" s="10"/>
    </row>
    <row r="78" spans="1:26" s="9" customFormat="1" x14ac:dyDescent="0.25">
      <c r="A78" s="10"/>
      <c r="B78" s="10"/>
      <c r="C78" s="32"/>
      <c r="D78" s="39"/>
      <c r="E78" s="13"/>
      <c r="F78" s="10"/>
      <c r="G78" s="34"/>
      <c r="H78" s="35"/>
      <c r="I78" s="36"/>
      <c r="J78" s="36"/>
      <c r="K78" s="60"/>
      <c r="L78" s="34"/>
      <c r="M78" s="37"/>
      <c r="N78" s="61"/>
      <c r="O78" s="39"/>
      <c r="P78" s="37"/>
      <c r="Q78" s="45"/>
      <c r="R78" s="45"/>
      <c r="S78" s="31"/>
      <c r="T78" s="64"/>
      <c r="U78" s="64"/>
      <c r="V78" s="10"/>
      <c r="W78" s="10"/>
      <c r="X78" s="70"/>
      <c r="Y78" s="71"/>
      <c r="Z78" s="10"/>
    </row>
    <row r="79" spans="1:26" s="9" customFormat="1" x14ac:dyDescent="0.25">
      <c r="A79" s="10"/>
      <c r="B79" s="10"/>
      <c r="C79" s="32"/>
      <c r="D79" s="39"/>
      <c r="E79" s="13"/>
      <c r="F79" s="10"/>
      <c r="G79" s="34"/>
      <c r="H79" s="35"/>
      <c r="I79" s="36"/>
      <c r="J79" s="36"/>
      <c r="K79" s="60"/>
      <c r="L79" s="34"/>
      <c r="M79" s="37"/>
      <c r="N79" s="61"/>
      <c r="O79" s="39"/>
      <c r="P79" s="37"/>
      <c r="Q79" s="45"/>
      <c r="R79" s="45"/>
      <c r="S79" s="31"/>
      <c r="T79" s="64"/>
      <c r="U79" s="64"/>
      <c r="V79" s="10"/>
      <c r="W79" s="10"/>
      <c r="X79" s="70"/>
      <c r="Y79" s="71"/>
      <c r="Z79" s="10"/>
    </row>
    <row r="80" spans="1:26" s="9" customFormat="1" ht="11.25" customHeight="1" x14ac:dyDescent="0.25">
      <c r="A80" s="10"/>
      <c r="B80" s="10"/>
      <c r="C80" s="32"/>
      <c r="D80" s="39"/>
      <c r="E80" s="13"/>
      <c r="F80" s="10"/>
      <c r="G80" s="34"/>
      <c r="H80" s="35"/>
      <c r="I80" s="36"/>
      <c r="J80" s="36"/>
      <c r="K80" s="60"/>
      <c r="L80" s="34"/>
      <c r="M80" s="37"/>
      <c r="N80" s="61"/>
      <c r="O80" s="39"/>
      <c r="P80" s="37"/>
      <c r="Q80" s="45"/>
      <c r="R80" s="45"/>
      <c r="S80" s="31"/>
      <c r="T80" s="64"/>
      <c r="U80" s="64"/>
      <c r="V80" s="10"/>
      <c r="W80" s="10"/>
      <c r="X80" s="70"/>
      <c r="Y80" s="71"/>
      <c r="Z80" s="10"/>
    </row>
    <row r="81" spans="1:26" s="9" customFormat="1" ht="11.25" customHeight="1" x14ac:dyDescent="0.25">
      <c r="A81" s="10"/>
      <c r="B81" s="10"/>
      <c r="C81" s="10"/>
      <c r="D81" s="39"/>
      <c r="E81" s="13"/>
      <c r="F81" s="13"/>
      <c r="G81" s="12"/>
      <c r="H81" s="12"/>
      <c r="I81" s="10"/>
      <c r="J81" s="11"/>
      <c r="K81" s="60"/>
      <c r="L81" s="10"/>
      <c r="M81" s="10"/>
      <c r="N81" s="61"/>
      <c r="O81" s="39"/>
      <c r="P81" s="10"/>
      <c r="Q81" s="65"/>
      <c r="R81" s="65"/>
      <c r="S81" s="13"/>
      <c r="T81" s="64"/>
      <c r="U81" s="64"/>
      <c r="V81" s="10"/>
      <c r="W81" s="10"/>
      <c r="X81" s="70"/>
      <c r="Y81" s="71"/>
      <c r="Z81" s="10"/>
    </row>
    <row r="86" spans="1:26" x14ac:dyDescent="0.25">
      <c r="E86" s="2"/>
    </row>
    <row r="479" spans="25:25" x14ac:dyDescent="0.25">
      <c r="Y479" s="43" t="s">
        <v>175</v>
      </c>
    </row>
    <row r="480" spans="25:25" x14ac:dyDescent="0.25">
      <c r="Y480" s="43" t="s">
        <v>47</v>
      </c>
    </row>
    <row r="481" spans="25:25" x14ac:dyDescent="0.25">
      <c r="Y481" s="43" t="s">
        <v>109</v>
      </c>
    </row>
    <row r="482" spans="25:25" x14ac:dyDescent="0.25">
      <c r="Y482" s="43" t="s">
        <v>33</v>
      </c>
    </row>
    <row r="483" spans="25:25" x14ac:dyDescent="0.25">
      <c r="Y483" s="43" t="s">
        <v>64</v>
      </c>
    </row>
    <row r="484" spans="25:25" x14ac:dyDescent="0.25">
      <c r="Y484" s="43" t="s">
        <v>95</v>
      </c>
    </row>
    <row r="485" spans="25:25" x14ac:dyDescent="0.25">
      <c r="Y485" s="43" t="s">
        <v>74</v>
      </c>
    </row>
    <row r="486" spans="25:25" x14ac:dyDescent="0.25">
      <c r="Y486" s="43" t="s">
        <v>362</v>
      </c>
    </row>
    <row r="487" spans="25:25" x14ac:dyDescent="0.25">
      <c r="Y487" s="43" t="s">
        <v>110</v>
      </c>
    </row>
    <row r="488" spans="25:25" x14ac:dyDescent="0.25">
      <c r="Y488" s="43" t="s">
        <v>176</v>
      </c>
    </row>
    <row r="489" spans="25:25" x14ac:dyDescent="0.25">
      <c r="Y489" s="43" t="s">
        <v>177</v>
      </c>
    </row>
    <row r="490" spans="25:25" x14ac:dyDescent="0.25">
      <c r="Y490" s="43" t="s">
        <v>178</v>
      </c>
    </row>
  </sheetData>
  <sheetProtection selectLockedCells="1" autoFilter="0" selectUnlockedCells="1"/>
  <autoFilter ref="A1:Z81" xr:uid="{00000000-0009-0000-0000-000001000000}"/>
  <sortState xmlns:xlrd2="http://schemas.microsoft.com/office/spreadsheetml/2017/richdata2" ref="W36:W37">
    <sortCondition ref="W36:W37"/>
  </sortState>
  <phoneticPr fontId="15" type="noConversion"/>
  <dataValidations count="22">
    <dataValidation type="list" allowBlank="1" showInputMessage="1" showErrorMessage="1" sqref="Y1:Y4 Y15:Y37 Y42:Y65" xr:uid="{00000000-0002-0000-0100-000008000000}">
      <formula1>$Y$479:$Y$488</formula1>
    </dataValidation>
    <dataValidation allowBlank="1" showInputMessage="1" showErrorMessage="1" sqref="Z493" xr:uid="{68D5257A-726B-4128-9D81-89795BB69840}"/>
    <dataValidation type="date" allowBlank="1" showInputMessage="1" showErrorMessage="1" errorTitle="Fecha" error="Registre la fecha en el siguiente formato DD/MM/AAAA" sqref="R2:R14 R33:R43 Q2:Q43 T2:U81 Q44:R81" xr:uid="{00000000-0002-0000-0100-00000D000000}">
      <formula1>43101</formula1>
      <formula2>55153</formula2>
    </dataValidation>
    <dataValidation type="list" allowBlank="1" showInputMessage="1" showErrorMessage="1" sqref="Y5:Y6 Y9:Y14 Y38:Y41" xr:uid="{25D1D849-3670-48FE-A262-7EBC97823C32}">
      <formula1>$Y$479:$Y$490</formula1>
    </dataValidation>
    <dataValidation type="textLength" allowBlank="1" showInputMessage="1" showErrorMessage="1" errorTitle="Descripción de la Acción" error="Registre la acción sin superar 500 caracteres" promptTitle="Descripción de la Acción" prompt="Registre la acción sin superar 500 caracteres" sqref="J2" xr:uid="{00000000-0002-0000-0100-000000000000}">
      <formula1>1</formula1>
      <formula2>500</formula2>
    </dataValidation>
    <dataValidation type="textLength" allowBlank="1" showInputMessage="1" showErrorMessage="1" sqref="P2" xr:uid="{00000000-0002-0000-0100-000001000000}">
      <formula1>1</formula1>
      <formula2>200</formula2>
    </dataValidation>
    <dataValidation type="list" allowBlank="1" showInputMessage="1" showErrorMessage="1" sqref="O2" xr:uid="{00000000-0002-0000-0100-000002000000}">
      <formula1>Áreas</formula1>
    </dataValidation>
    <dataValidation type="list" allowBlank="1" showInputMessage="1" showErrorMessage="1" errorTitle="Tipo de acción" error="Elija una tipología de la lista desplegable" sqref="O3:O81" xr:uid="{00000000-0002-0000-0100-000003000000}">
      <formula1>Áreas</formula1>
    </dataValidation>
    <dataValidation type="textLength" allowBlank="1" showInputMessage="1" showErrorMessage="1" errorTitle="Descripción de la Acción" error="Registre la acción sin superar 300 caracteres" promptTitle="Descripción de la Acción" prompt="Registre la acción sin superar 300 caracteres" sqref="J3:J81" xr:uid="{00000000-0002-0000-0100-000004000000}">
      <formula1>1</formula1>
      <formula2>300</formula2>
    </dataValidation>
    <dataValidation type="textLength" allowBlank="1" showInputMessage="1" showErrorMessage="1" sqref="P3:P81" xr:uid="{00000000-0002-0000-0100-000005000000}">
      <formula1>1</formula1>
      <formula2>100</formula2>
    </dataValidation>
    <dataValidation type="textLength" allowBlank="1" showInputMessage="1" showErrorMessage="1" errorTitle="Reporte de Avance" error="Registre el avance sin superar los 500 caracteres" promptTitle="Reporte de Avance" prompt="Registre el avance sin superar los 500 caracteres" sqref="V2:V81" xr:uid="{00000000-0002-0000-0100-000006000000}">
      <formula1>1</formula1>
      <formula2>500</formula2>
    </dataValidation>
    <dataValidation type="textLength" allowBlank="1" showInputMessage="1" showErrorMessage="1" errorTitle="Conclusión" error="Registre el avance sin superar los 500 caracteres" promptTitle="Conclusión" prompt="Registre el avance sin superar los 500 caracteres" sqref="W2:W81" xr:uid="{00000000-0002-0000-0100-000007000000}">
      <formula1>1</formula1>
      <formula2>500</formula2>
    </dataValidation>
    <dataValidation type="textLength" allowBlank="1" showInputMessage="1" showErrorMessage="1" errorTitle="Título del Hallazgo" error="Registrar el tiítulo que no super los 250 caracteres" promptTitle="Título del Hallazgo" prompt="Registrar el tiítulo que no super los 250 caracteres" sqref="E2:E81" xr:uid="{00000000-0002-0000-0100-000009000000}">
      <formula1>1</formula1>
      <formula2>250</formula2>
    </dataValidation>
    <dataValidation type="textLength" allowBlank="1" showInputMessage="1" showErrorMessage="1" errorTitle="Descripción del Hallazgo" error="Registre la descripción del hallazgo conforme al informe que no supere los 1.500 caracteres" promptTitle="Descripción del Hallazgo" prompt="Registre la descripción del hallazgo conforme al informe que no supere los 1.500 caracteres" sqref="F2:F81" xr:uid="{00000000-0002-0000-0100-00000A000000}">
      <formula1>1</formula1>
      <formula2>1500</formula2>
    </dataValidation>
    <dataValidation type="textLength" operator="equal" allowBlank="1" showInputMessage="1" showErrorMessage="1" errorTitle="Numero Informe" error="Ingresar los 12 digitos del numero del informe _x000a_Ejemplo: OCI-1999-001" promptTitle="Numero Informe" prompt="Ingresar los 12 digitos del numero del informe _x000a_Ejemplo: OCI-1999-001" sqref="A2:A81" xr:uid="{00000000-0002-0000-0100-00000B000000}">
      <formula1>12</formula1>
    </dataValidation>
    <dataValidation type="whole" allowBlank="1" showInputMessage="1" showErrorMessage="1" errorTitle="Numero del Hallazgo o Situación" error="Registre el numero consecutivo de la situación evidenciada, segun el informe que de ser numero entero" promptTitle="Numero del Hallazgo o Situación" prompt="Numero consecutivo del Hallazgo, No conformidad, Oportunidad de Mejora, Observación o Recomendación segun el informe" sqref="C2:C81" xr:uid="{00000000-0002-0000-0100-00000C000000}">
      <formula1>1</formula1>
      <formula2>50</formula2>
    </dataValidation>
    <dataValidation type="decimal" allowBlank="1" showInputMessage="1" showErrorMessage="1" sqref="X2:X81" xr:uid="{00000000-0002-0000-0100-00000E000000}">
      <formula1>0</formula1>
      <formula2>1</formula2>
    </dataValidation>
    <dataValidation type="list" allowBlank="1" showInputMessage="1" showErrorMessage="1" errorTitle="Estado del Acción" error="Elija una tipología de la lista desplegable" sqref="S2:S81" xr:uid="{00000000-0002-0000-0100-00000F000000}">
      <formula1>"En Ejecución, En Revisión de Efectividad, Cerrada, Incumplida, Inefectiva"</formula1>
    </dataValidation>
    <dataValidation type="list" allowBlank="1" showInputMessage="1" showErrorMessage="1" errorTitle="Tipo de acción" error="Elija una tipología de la lista desplegable" sqref="N2:N81" xr:uid="{00000000-0002-0000-0100-000010000000}">
      <formula1>"Correctiva, Preventiva, Corrección"</formula1>
    </dataValidation>
    <dataValidation type="list" allowBlank="1" showInputMessage="1" showErrorMessage="1" errorTitle="Tipo" error="Elija una tipología de la lista desplegable" sqref="D2:D81" xr:uid="{00000000-0002-0000-0100-000011000000}">
      <formula1>"Hallazgo, Oportunidad de Mejora, Observación, Recomendación, No Conformidad"</formula1>
    </dataValidation>
    <dataValidation type="list" allowBlank="1" showInputMessage="1" showErrorMessage="1" errorTitle="Nombre del indicador" error="Elija una tipología de la lista desplegable" sqref="K2:K81" xr:uid="{00000000-0002-0000-0100-000012000000}">
      <formula1>"Eficiencia, Eficacia, Efectividad "</formula1>
    </dataValidation>
    <dataValidation type="whole" allowBlank="1" showInputMessage="1" showErrorMessage="1" errorTitle="Código de la acción" error="Cuando un mismo Hallazgo, o situación, tenga más de una acción numerarlas en orden ascendente" promptTitle="Código de la acción" prompt="Cuando un mismo Hallazgo, o situación, tenga más de una acción numerarlas en orden ascendente, en caso de ser una sola registrar 1" sqref="G2:G81" xr:uid="{00000000-0002-0000-0100-000013000000}">
      <formula1>1</formula1>
      <formula2>20</formula2>
    </dataValidation>
  </dataValidations>
  <printOptions horizontalCentered="1"/>
  <pageMargins left="0.19685039370078741" right="0.19685039370078741" top="1.1811023622047245" bottom="0.39370078740157483" header="0.19685039370078741" footer="0.11811023622047245"/>
  <pageSetup paperSize="5" fitToWidth="0" fitToHeight="0" orientation="landscape" r:id="rId1"/>
  <headerFooter>
    <oddHeader>&amp;L&amp;G&amp;CPLAN DE MEJORAMIENTO DERIVADO DE AUDITORÍAS DE LA OFICINA DE CONTROL INTERNO&amp;R&amp;G</oddHeader>
    <oddFooter>&amp;L&amp;"-,Negrita"&amp;9R-CI-011-2 Septiembre de 2022</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Proceso" error="Elija una tipología de la lista desplegable" promptTitle="Proceso" prompt="Elija una tipología de la lista desplegable" xr:uid="{00000000-0002-0000-0100-000015000000}">
          <x14:formula1>
            <xm:f>'Resumen Plan de Mejoramiento'!$A$2:$A$16</xm:f>
          </x14:formula1>
          <xm:sqref>B2</xm:sqref>
        </x14:dataValidation>
        <x14:dataValidation type="list" allowBlank="1" showInputMessage="1" showErrorMessage="1" errorTitle="Proceso" error="Elija una tipología de la lista desplegable" xr:uid="{00000000-0002-0000-0100-000016000000}">
          <x14:formula1>
            <xm:f>'Resumen Plan de Mejoramiento'!$A$2:$A$16</xm:f>
          </x14:formula1>
          <xm:sqref>B3:B81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79"/>
  <sheetViews>
    <sheetView showGridLines="0" zoomScale="112" zoomScaleNormal="112" workbookViewId="0">
      <selection activeCell="F25" sqref="F25"/>
    </sheetView>
  </sheetViews>
  <sheetFormatPr baseColWidth="10" defaultColWidth="11.42578125" defaultRowHeight="14.25" x14ac:dyDescent="0.25"/>
  <cols>
    <col min="1" max="1" width="47.5703125" style="4" customWidth="1"/>
    <col min="2" max="3" width="16" style="4" customWidth="1"/>
    <col min="4" max="4" width="9.85546875" style="4" bestFit="1" customWidth="1"/>
    <col min="5" max="5" width="13.140625" style="4" bestFit="1" customWidth="1"/>
    <col min="6" max="6" width="12.28515625" style="4" bestFit="1" customWidth="1"/>
    <col min="7" max="7" width="6.7109375" style="4" bestFit="1" customWidth="1"/>
    <col min="8" max="8" width="26.85546875" style="4" customWidth="1"/>
    <col min="9" max="9" width="54.140625" style="4" customWidth="1"/>
    <col min="10" max="10" width="3.42578125" style="4" bestFit="1" customWidth="1"/>
    <col min="11" max="13" width="8.5703125" style="4" customWidth="1"/>
    <col min="14" max="14" width="9.42578125" style="4" bestFit="1" customWidth="1"/>
    <col min="15" max="15" width="12" style="4" bestFit="1" customWidth="1"/>
    <col min="16" max="16" width="6.85546875" style="4" bestFit="1" customWidth="1"/>
    <col min="17" max="17" width="12" style="4" bestFit="1" customWidth="1"/>
    <col min="18" max="18" width="10.140625" style="4" bestFit="1" customWidth="1"/>
    <col min="19" max="19" width="12" style="4" bestFit="1" customWidth="1"/>
    <col min="20" max="20" width="10.5703125" style="4" bestFit="1" customWidth="1"/>
    <col min="21" max="21" width="12" style="4" bestFit="1" customWidth="1"/>
    <col min="22" max="22" width="9.42578125" style="4" bestFit="1" customWidth="1"/>
    <col min="23" max="23" width="12.5703125" style="4" bestFit="1" customWidth="1"/>
    <col min="24" max="16384" width="11.42578125" style="4"/>
  </cols>
  <sheetData>
    <row r="1" spans="1:9" ht="43.5" thickBot="1" x14ac:dyDescent="0.3">
      <c r="A1" s="21" t="s">
        <v>111</v>
      </c>
      <c r="B1" s="22" t="s">
        <v>32</v>
      </c>
      <c r="C1" s="22" t="s">
        <v>35</v>
      </c>
      <c r="D1" s="22" t="s">
        <v>51</v>
      </c>
      <c r="E1" s="22" t="s">
        <v>52</v>
      </c>
      <c r="F1" s="22" t="s">
        <v>36</v>
      </c>
      <c r="G1" s="23" t="s">
        <v>112</v>
      </c>
      <c r="H1" s="24" t="s">
        <v>113</v>
      </c>
      <c r="I1" s="25" t="s">
        <v>114</v>
      </c>
    </row>
    <row r="2" spans="1:9" x14ac:dyDescent="0.25">
      <c r="A2" s="46" t="s">
        <v>94</v>
      </c>
      <c r="B2" s="47">
        <f>+COUNTIFS(ProcesoPM,'Resumen Plan de Mejoramiento'!A2,'Resultados Plan de Mejoramiento'!$S:$S,'Resumen Plan de Mejoramiento'!$B$1)</f>
        <v>15</v>
      </c>
      <c r="C2" s="47">
        <f>+COUNTIFS(ProcesoPM,'Resumen Plan de Mejoramiento'!A2,'Resultados Plan de Mejoramiento'!$S:$S,'Resumen Plan de Mejoramiento'!$C$1)</f>
        <v>5</v>
      </c>
      <c r="D2" s="48">
        <f>+COUNTIFS(ProcesoPM,'Resumen Plan de Mejoramiento'!$A2,'Resultados Plan de Mejoramiento'!$S:$S,'Resumen Plan de Mejoramiento'!$D$1)</f>
        <v>0</v>
      </c>
      <c r="E2" s="47">
        <f>+COUNTIFS(ProcesoPM,'Resumen Plan de Mejoramiento'!C2,'Resultados Plan de Mejoramiento'!$S:$S,'Resumen Plan de Mejoramiento'!$C$1)</f>
        <v>0</v>
      </c>
      <c r="F2" s="49">
        <f>+COUNTIFS(ProcesoPM,'Resumen Plan de Mejoramiento'!$A2,'Resultados Plan de Mejoramiento'!$S:$S,'Resumen Plan de Mejoramiento'!$F$1)</f>
        <v>0</v>
      </c>
      <c r="G2" s="47">
        <f t="shared" ref="G2:G16" si="0">SUM(B2:F2)</f>
        <v>20</v>
      </c>
      <c r="H2" s="50" t="s">
        <v>115</v>
      </c>
      <c r="I2" s="51" t="s">
        <v>31</v>
      </c>
    </row>
    <row r="3" spans="1:9" x14ac:dyDescent="0.25">
      <c r="A3" s="52" t="s">
        <v>116</v>
      </c>
      <c r="B3" s="48">
        <f>+COUNTIFS(ProcesoPM,'Resumen Plan de Mejoramiento'!A3,'Resultados Plan de Mejoramiento'!$S:$S,'Resumen Plan de Mejoramiento'!$B$1)</f>
        <v>0</v>
      </c>
      <c r="C3" s="47">
        <f>+COUNTIFS(ProcesoPM,'Resumen Plan de Mejoramiento'!A3,'Resultados Plan de Mejoramiento'!$S:$S,'Resumen Plan de Mejoramiento'!$C$1)</f>
        <v>0</v>
      </c>
      <c r="D3" s="48">
        <f>+COUNTIFS(ProcesoPM,'Resumen Plan de Mejoramiento'!$A3,'Resultados Plan de Mejoramiento'!$S:$S,'Resumen Plan de Mejoramiento'!$D$1)</f>
        <v>0</v>
      </c>
      <c r="E3" s="48">
        <f>+COUNTIFS(ProcesoPM,'Resumen Plan de Mejoramiento'!$A3,'Resultados Plan de Mejoramiento'!$S:$S,'Resumen Plan de Mejoramiento'!$E$1)</f>
        <v>0</v>
      </c>
      <c r="F3" s="49">
        <f>+COUNTIFS(ProcesoPM,'Resumen Plan de Mejoramiento'!$A3,'Resultados Plan de Mejoramiento'!$S:$S,'Resumen Plan de Mejoramiento'!$F$1)</f>
        <v>0</v>
      </c>
      <c r="G3" s="14">
        <f t="shared" si="0"/>
        <v>0</v>
      </c>
      <c r="H3" s="50" t="s">
        <v>179</v>
      </c>
      <c r="I3" s="53" t="s">
        <v>117</v>
      </c>
    </row>
    <row r="4" spans="1:9" x14ac:dyDescent="0.25">
      <c r="A4" s="52" t="s">
        <v>118</v>
      </c>
      <c r="B4" s="48">
        <f>+COUNTIFS(ProcesoPM,'Resumen Plan de Mejoramiento'!A4,'Resultados Plan de Mejoramiento'!$S:$S,'Resumen Plan de Mejoramiento'!$B$1)</f>
        <v>0</v>
      </c>
      <c r="C4" s="47">
        <f>+COUNTIFS(ProcesoPM,'Resumen Plan de Mejoramiento'!A4,'Resultados Plan de Mejoramiento'!$S:$S,'Resumen Plan de Mejoramiento'!$C$1)</f>
        <v>0</v>
      </c>
      <c r="D4" s="48">
        <f>+COUNTIFS(ProcesoPM,'Resumen Plan de Mejoramiento'!$A4,'Resultados Plan de Mejoramiento'!$S:$S,'Resumen Plan de Mejoramiento'!$D$1)</f>
        <v>0</v>
      </c>
      <c r="E4" s="48">
        <f>+COUNTIFS(ProcesoPM,'Resumen Plan de Mejoramiento'!$A4,'Resultados Plan de Mejoramiento'!$S:$S,'Resumen Plan de Mejoramiento'!$E$1)</f>
        <v>0</v>
      </c>
      <c r="F4" s="49">
        <f>+COUNTIFS(ProcesoPM,'Resumen Plan de Mejoramiento'!$A4,'Resultados Plan de Mejoramiento'!$S:$S,'Resumen Plan de Mejoramiento'!$F$1)</f>
        <v>0</v>
      </c>
      <c r="G4" s="14">
        <f t="shared" si="0"/>
        <v>0</v>
      </c>
      <c r="H4" s="50" t="s">
        <v>179</v>
      </c>
      <c r="I4" s="54" t="s">
        <v>119</v>
      </c>
    </row>
    <row r="5" spans="1:9" x14ac:dyDescent="0.25">
      <c r="A5" s="52" t="s">
        <v>120</v>
      </c>
      <c r="B5" s="48">
        <f>+COUNTIFS(ProcesoPM,'Resumen Plan de Mejoramiento'!A5,'Resultados Plan de Mejoramiento'!$S:$S,'Resumen Plan de Mejoramiento'!$B$1)</f>
        <v>0</v>
      </c>
      <c r="C5" s="47">
        <f>+COUNTIFS(ProcesoPM,'Resumen Plan de Mejoramiento'!A5,'Resultados Plan de Mejoramiento'!$S:$S,'Resumen Plan de Mejoramiento'!$C$1)</f>
        <v>0</v>
      </c>
      <c r="D5" s="48">
        <f>+COUNTIFS(ProcesoPM,'Resumen Plan de Mejoramiento'!$A5,'Resultados Plan de Mejoramiento'!$S:$S,'Resumen Plan de Mejoramiento'!$D$1)</f>
        <v>0</v>
      </c>
      <c r="E5" s="48">
        <f>+COUNTIFS(ProcesoPM,'Resumen Plan de Mejoramiento'!$A5,'Resultados Plan de Mejoramiento'!$S:$S,'Resumen Plan de Mejoramiento'!$E$1)</f>
        <v>0</v>
      </c>
      <c r="F5" s="49">
        <f>+COUNTIFS(ProcesoPM,'Resumen Plan de Mejoramiento'!$A5,'Resultados Plan de Mejoramiento'!$S:$S,'Resumen Plan de Mejoramiento'!$F$1)</f>
        <v>0</v>
      </c>
      <c r="G5" s="14">
        <f t="shared" si="0"/>
        <v>0</v>
      </c>
      <c r="H5" s="50" t="s">
        <v>179</v>
      </c>
      <c r="I5" s="53" t="s">
        <v>121</v>
      </c>
    </row>
    <row r="6" spans="1:9" x14ac:dyDescent="0.25">
      <c r="A6" s="52" t="s">
        <v>66</v>
      </c>
      <c r="B6" s="48">
        <f>+COUNTIFS(ProcesoPM,'Resumen Plan de Mejoramiento'!A6,'Resultados Plan de Mejoramiento'!$S:$S,'Resumen Plan de Mejoramiento'!$B$1)</f>
        <v>2</v>
      </c>
      <c r="C6" s="47">
        <f>+COUNTIFS(ProcesoPM,'Resumen Plan de Mejoramiento'!A6,'Resultados Plan de Mejoramiento'!$S:$S,'Resumen Plan de Mejoramiento'!$C$1)</f>
        <v>1</v>
      </c>
      <c r="D6" s="48">
        <f>+COUNTIFS(ProcesoPM,'Resumen Plan de Mejoramiento'!$A6,'Resultados Plan de Mejoramiento'!$S:$S,'Resumen Plan de Mejoramiento'!$D$1)</f>
        <v>0</v>
      </c>
      <c r="E6" s="48">
        <f>+COUNTIFS(ProcesoPM,'Resumen Plan de Mejoramiento'!$A6,'Resultados Plan de Mejoramiento'!$S:$S,'Resumen Plan de Mejoramiento'!$E$1)</f>
        <v>0</v>
      </c>
      <c r="F6" s="49">
        <f>+COUNTIFS(ProcesoPM,'Resumen Plan de Mejoramiento'!$A6,'Resultados Plan de Mejoramiento'!$S:$S,'Resumen Plan de Mejoramiento'!$F$1)</f>
        <v>0</v>
      </c>
      <c r="G6" s="14">
        <f t="shared" si="0"/>
        <v>3</v>
      </c>
      <c r="H6" s="50" t="s">
        <v>176</v>
      </c>
      <c r="I6" s="53" t="s">
        <v>31</v>
      </c>
    </row>
    <row r="7" spans="1:9" x14ac:dyDescent="0.25">
      <c r="A7" s="52" t="s">
        <v>122</v>
      </c>
      <c r="B7" s="48">
        <f>+COUNTIFS(ProcesoPM,'Resumen Plan de Mejoramiento'!A7,'Resultados Plan de Mejoramiento'!$S:$S,'Resumen Plan de Mejoramiento'!$B$1)</f>
        <v>0</v>
      </c>
      <c r="C7" s="47">
        <f>+COUNTIFS(ProcesoPM,'Resumen Plan de Mejoramiento'!A7,'Resultados Plan de Mejoramiento'!$S:$S,'Resumen Plan de Mejoramiento'!$C$1)</f>
        <v>0</v>
      </c>
      <c r="D7" s="48">
        <f>+COUNTIFS(ProcesoPM,'Resumen Plan de Mejoramiento'!$A7,'Resultados Plan de Mejoramiento'!$S:$S,'Resumen Plan de Mejoramiento'!$D$1)</f>
        <v>0</v>
      </c>
      <c r="E7" s="48">
        <f>+COUNTIFS(ProcesoPM,'Resumen Plan de Mejoramiento'!$A7,'Resultados Plan de Mejoramiento'!$S:$S,'Resumen Plan de Mejoramiento'!$E$1)</f>
        <v>0</v>
      </c>
      <c r="F7" s="49">
        <f>+COUNTIFS(ProcesoPM,'Resumen Plan de Mejoramiento'!$A7,'Resultados Plan de Mejoramiento'!$S:$S,'Resumen Plan de Mejoramiento'!$F$1)</f>
        <v>2</v>
      </c>
      <c r="G7" s="14">
        <f t="shared" si="0"/>
        <v>2</v>
      </c>
      <c r="H7" s="50" t="s">
        <v>74</v>
      </c>
      <c r="I7" s="53" t="s">
        <v>123</v>
      </c>
    </row>
    <row r="8" spans="1:9" x14ac:dyDescent="0.25">
      <c r="A8" s="52" t="s">
        <v>124</v>
      </c>
      <c r="B8" s="48">
        <f>+COUNTIFS(ProcesoPM,'Resumen Plan de Mejoramiento'!A8,'Resultados Plan de Mejoramiento'!$S:$S,'Resumen Plan de Mejoramiento'!$B$1)</f>
        <v>0</v>
      </c>
      <c r="C8" s="47">
        <f>+COUNTIFS(ProcesoPM,'Resumen Plan de Mejoramiento'!A8,'Resultados Plan de Mejoramiento'!$S:$S,'Resumen Plan de Mejoramiento'!$C$1)</f>
        <v>2</v>
      </c>
      <c r="D8" s="48">
        <f>+COUNTIFS(ProcesoPM,'Resumen Plan de Mejoramiento'!$A8,'Resultados Plan de Mejoramiento'!$S:$S,'Resumen Plan de Mejoramiento'!$D$1)</f>
        <v>0</v>
      </c>
      <c r="E8" s="48">
        <f>+COUNTIFS(ProcesoPM,'Resumen Plan de Mejoramiento'!$A8,'Resultados Plan de Mejoramiento'!$S:$S,'Resumen Plan de Mejoramiento'!$E$1)</f>
        <v>0</v>
      </c>
      <c r="F8" s="49">
        <f>+COUNTIFS(ProcesoPM,'Resumen Plan de Mejoramiento'!$A8,'Resultados Plan de Mejoramiento'!$S:$S,'Resumen Plan de Mejoramiento'!$F$1)</f>
        <v>0</v>
      </c>
      <c r="G8" s="14">
        <f t="shared" si="0"/>
        <v>2</v>
      </c>
      <c r="H8" s="50" t="s">
        <v>178</v>
      </c>
      <c r="I8" s="53" t="s">
        <v>31</v>
      </c>
    </row>
    <row r="9" spans="1:9" x14ac:dyDescent="0.25">
      <c r="A9" s="52" t="s">
        <v>26</v>
      </c>
      <c r="B9" s="48">
        <f>+COUNTIFS(ProcesoPM,'Resumen Plan de Mejoramiento'!A9,'Resultados Plan de Mejoramiento'!$S:$S,'Resumen Plan de Mejoramiento'!$B$1)</f>
        <v>8</v>
      </c>
      <c r="C9" s="47">
        <f>+COUNTIFS(ProcesoPM,'Resumen Plan de Mejoramiento'!A9,'Resultados Plan de Mejoramiento'!$S:$S,'Resumen Plan de Mejoramiento'!$C$1)</f>
        <v>0</v>
      </c>
      <c r="D9" s="48">
        <f>+COUNTIFS(ProcesoPM,'Resumen Plan de Mejoramiento'!$A9,'Resultados Plan de Mejoramiento'!$S:$S,'Resumen Plan de Mejoramiento'!$D$1)</f>
        <v>0</v>
      </c>
      <c r="E9" s="48">
        <f>+COUNTIFS(ProcesoPM,'Resumen Plan de Mejoramiento'!$A9,'Resultados Plan de Mejoramiento'!$S:$S,'Resumen Plan de Mejoramiento'!$E$1)</f>
        <v>0</v>
      </c>
      <c r="F9" s="49">
        <f>+COUNTIFS(ProcesoPM,'Resumen Plan de Mejoramiento'!$A9,'Resultados Plan de Mejoramiento'!$S:$S,'Resumen Plan de Mejoramiento'!$F$1)</f>
        <v>0</v>
      </c>
      <c r="G9" s="14">
        <f t="shared" si="0"/>
        <v>8</v>
      </c>
      <c r="H9" s="50" t="s">
        <v>33</v>
      </c>
      <c r="I9" s="53" t="s">
        <v>31</v>
      </c>
    </row>
    <row r="10" spans="1:9" x14ac:dyDescent="0.25">
      <c r="A10" s="52" t="s">
        <v>57</v>
      </c>
      <c r="B10" s="48">
        <f>+COUNTIFS(ProcesoPM,'Resumen Plan de Mejoramiento'!A10,'Resultados Plan de Mejoramiento'!$S:$S,'Resumen Plan de Mejoramiento'!$B$1)</f>
        <v>14</v>
      </c>
      <c r="C10" s="47">
        <f>+COUNTIFS(ProcesoPM,'Resumen Plan de Mejoramiento'!A10,'Resultados Plan de Mejoramiento'!$S:$S,'Resumen Plan de Mejoramiento'!$C$1)</f>
        <v>4</v>
      </c>
      <c r="D10" s="48">
        <f>+COUNTIFS(ProcesoPM,'Resumen Plan de Mejoramiento'!$A10,'Resultados Plan de Mejoramiento'!$S:$S,'Resumen Plan de Mejoramiento'!$D$1)</f>
        <v>0</v>
      </c>
      <c r="E10" s="48">
        <f>+COUNTIFS(ProcesoPM,'Resumen Plan de Mejoramiento'!$A10,'Resultados Plan de Mejoramiento'!$S:$S,'Resumen Plan de Mejoramiento'!$E$1)</f>
        <v>0</v>
      </c>
      <c r="F10" s="49">
        <f>+COUNTIFS(ProcesoPM,'Resumen Plan de Mejoramiento'!$A10,'Resultados Plan de Mejoramiento'!$S:$S,'Resumen Plan de Mejoramiento'!$F$1)</f>
        <v>0</v>
      </c>
      <c r="G10" s="48">
        <f t="shared" si="0"/>
        <v>18</v>
      </c>
      <c r="H10" s="50" t="s">
        <v>64</v>
      </c>
      <c r="I10" s="53" t="s">
        <v>63</v>
      </c>
    </row>
    <row r="11" spans="1:9" x14ac:dyDescent="0.25">
      <c r="A11" s="52" t="s">
        <v>38</v>
      </c>
      <c r="B11" s="48">
        <f>+COUNTIFS(ProcesoPM,'Resumen Plan de Mejoramiento'!A11,'Resultados Plan de Mejoramiento'!$S:$S,'Resumen Plan de Mejoramiento'!$B$1)</f>
        <v>1</v>
      </c>
      <c r="C11" s="47">
        <f>+COUNTIFS(ProcesoPM,'Resumen Plan de Mejoramiento'!A11,'Resultados Plan de Mejoramiento'!$S:$S,'Resumen Plan de Mejoramiento'!$C$1)</f>
        <v>0</v>
      </c>
      <c r="D11" s="48">
        <f>+COUNTIFS(ProcesoPM,'Resumen Plan de Mejoramiento'!$A11,'Resultados Plan de Mejoramiento'!$S:$S,'Resumen Plan de Mejoramiento'!$D$1)</f>
        <v>0</v>
      </c>
      <c r="E11" s="48">
        <f>+COUNTIFS(ProcesoPM,'Resumen Plan de Mejoramiento'!$A11,'Resultados Plan de Mejoramiento'!$S:$S,'Resumen Plan de Mejoramiento'!$E$1)</f>
        <v>0</v>
      </c>
      <c r="F11" s="49">
        <f>+COUNTIFS(ProcesoPM,'Resumen Plan de Mejoramiento'!$A11,'Resultados Plan de Mejoramiento'!$S:$S,'Resumen Plan de Mejoramiento'!$F$1)</f>
        <v>0</v>
      </c>
      <c r="G11" s="48">
        <f t="shared" si="0"/>
        <v>1</v>
      </c>
      <c r="H11" s="50" t="s">
        <v>175</v>
      </c>
      <c r="I11" s="53" t="s">
        <v>45</v>
      </c>
    </row>
    <row r="12" spans="1:9" x14ac:dyDescent="0.25">
      <c r="A12" s="52" t="s">
        <v>125</v>
      </c>
      <c r="B12" s="48">
        <f>+COUNTIFS(ProcesoPM,'Resumen Plan de Mejoramiento'!A12,'Resultados Plan de Mejoramiento'!$S:$S,'Resumen Plan de Mejoramiento'!$B$1)</f>
        <v>0</v>
      </c>
      <c r="C12" s="47">
        <f>+COUNTIFS(ProcesoPM,'Resumen Plan de Mejoramiento'!A12,'Resultados Plan de Mejoramiento'!$S:$S,'Resumen Plan de Mejoramiento'!$C$1)</f>
        <v>0</v>
      </c>
      <c r="D12" s="48">
        <f>+COUNTIFS(ProcesoPM,'Resumen Plan de Mejoramiento'!$A12,'Resultados Plan de Mejoramiento'!$S:$S,'Resumen Plan de Mejoramiento'!$D$1)</f>
        <v>0</v>
      </c>
      <c r="E12" s="48">
        <f>+COUNTIFS(ProcesoPM,'Resumen Plan de Mejoramiento'!$A12,'Resultados Plan de Mejoramiento'!$S:$S,'Resumen Plan de Mejoramiento'!$E$1)</f>
        <v>0</v>
      </c>
      <c r="F12" s="49">
        <f>+COUNTIFS(ProcesoPM,'Resumen Plan de Mejoramiento'!$A12,'Resultados Plan de Mejoramiento'!$S:$S,'Resumen Plan de Mejoramiento'!$F$1)</f>
        <v>0</v>
      </c>
      <c r="G12" s="48">
        <f t="shared" si="0"/>
        <v>0</v>
      </c>
      <c r="H12" s="50" t="s">
        <v>179</v>
      </c>
      <c r="I12" s="53" t="s">
        <v>126</v>
      </c>
    </row>
    <row r="13" spans="1:9" x14ac:dyDescent="0.25">
      <c r="A13" s="52" t="s">
        <v>127</v>
      </c>
      <c r="B13" s="48">
        <f>+COUNTIFS(ProcesoPM,'Resumen Plan de Mejoramiento'!A13,'Resultados Plan de Mejoramiento'!$S:$S,'Resumen Plan de Mejoramiento'!$B$1)</f>
        <v>0</v>
      </c>
      <c r="C13" s="47">
        <f>+COUNTIFS(ProcesoPM,'Resumen Plan de Mejoramiento'!A13,'Resultados Plan de Mejoramiento'!$S:$S,'Resumen Plan de Mejoramiento'!$C$1)</f>
        <v>0</v>
      </c>
      <c r="D13" s="48">
        <f>+COUNTIFS(ProcesoPM,'Resumen Plan de Mejoramiento'!$A13,'Resultados Plan de Mejoramiento'!$S:$S,'Resumen Plan de Mejoramiento'!$D$1)</f>
        <v>0</v>
      </c>
      <c r="E13" s="48">
        <f>+COUNTIFS(ProcesoPM,'Resumen Plan de Mejoramiento'!$A13,'Resultados Plan de Mejoramiento'!$S:$S,'Resumen Plan de Mejoramiento'!$E$1)</f>
        <v>0</v>
      </c>
      <c r="F13" s="49">
        <f>+COUNTIFS(ProcesoPM,'Resumen Plan de Mejoramiento'!$A13,'Resultados Plan de Mejoramiento'!$S:$S,'Resumen Plan de Mejoramiento'!$F$1)</f>
        <v>0</v>
      </c>
      <c r="G13" s="48">
        <f t="shared" ref="G13" si="1">SUM(B13:F13)</f>
        <v>0</v>
      </c>
      <c r="H13" s="50" t="s">
        <v>362</v>
      </c>
      <c r="I13" s="53" t="s">
        <v>128</v>
      </c>
    </row>
    <row r="14" spans="1:9" x14ac:dyDescent="0.25">
      <c r="A14" s="52" t="s">
        <v>129</v>
      </c>
      <c r="B14" s="48">
        <f>+COUNTIFS(ProcesoPM,'Resumen Plan de Mejoramiento'!A14,'Resultados Plan de Mejoramiento'!$S:$S,'Resumen Plan de Mejoramiento'!$B$1)</f>
        <v>0</v>
      </c>
      <c r="C14" s="47">
        <f>+COUNTIFS(ProcesoPM,'Resumen Plan de Mejoramiento'!A14,'Resultados Plan de Mejoramiento'!$S:$S,'Resumen Plan de Mejoramiento'!$C$1)</f>
        <v>0</v>
      </c>
      <c r="D14" s="48">
        <f>+COUNTIFS(ProcesoPM,'Resumen Plan de Mejoramiento'!$A14,'Resultados Plan de Mejoramiento'!$S:$S,'Resumen Plan de Mejoramiento'!$D$1)</f>
        <v>0</v>
      </c>
      <c r="E14" s="48">
        <f>+COUNTIFS(ProcesoPM,'Resumen Plan de Mejoramiento'!$A14,'Resultados Plan de Mejoramiento'!$S:$S,'Resumen Plan de Mejoramiento'!$E$1)</f>
        <v>0</v>
      </c>
      <c r="F14" s="49">
        <f>+COUNTIFS(ProcesoPM,'Resumen Plan de Mejoramiento'!$A14,'Resultados Plan de Mejoramiento'!$S:$S,'Resumen Plan de Mejoramiento'!$F$1)</f>
        <v>0</v>
      </c>
      <c r="G14" s="48">
        <f t="shared" si="0"/>
        <v>0</v>
      </c>
      <c r="H14" s="50" t="s">
        <v>179</v>
      </c>
      <c r="I14" s="53" t="s">
        <v>130</v>
      </c>
    </row>
    <row r="15" spans="1:9" s="44" customFormat="1" ht="28.5" x14ac:dyDescent="0.25">
      <c r="A15" s="52" t="s">
        <v>48</v>
      </c>
      <c r="B15" s="48">
        <f>+COUNTIFS(ProcesoPM,'Resumen Plan de Mejoramiento'!A15,'Resultados Plan de Mejoramiento'!$S:$S,'Resumen Plan de Mejoramiento'!$B$1)</f>
        <v>3</v>
      </c>
      <c r="C15" s="47">
        <f>+COUNTIFS(ProcesoPM,'Resumen Plan de Mejoramiento'!A15,'Resultados Plan de Mejoramiento'!$S:$S,'Resumen Plan de Mejoramiento'!$C$1)</f>
        <v>1</v>
      </c>
      <c r="D15" s="48">
        <f>+COUNTIFS(ProcesoPM,'Resumen Plan de Mejoramiento'!$A15,'Resultados Plan de Mejoramiento'!$S:$S,'Resumen Plan de Mejoramiento'!$D$1)</f>
        <v>0</v>
      </c>
      <c r="E15" s="48">
        <f>+COUNTIFS(ProcesoPM,'Resumen Plan de Mejoramiento'!$A15,'Resultados Plan de Mejoramiento'!$S:$S,'Resumen Plan de Mejoramiento'!$E$1)</f>
        <v>0</v>
      </c>
      <c r="F15" s="49">
        <f>+COUNTIFS(ProcesoPM,'Resumen Plan de Mejoramiento'!$A15,'Resultados Plan de Mejoramiento'!$S:$S,'Resumen Plan de Mejoramiento'!$F$1)</f>
        <v>0</v>
      </c>
      <c r="G15" s="48">
        <f t="shared" si="0"/>
        <v>4</v>
      </c>
      <c r="H15" s="50" t="s">
        <v>365</v>
      </c>
      <c r="I15" s="53" t="s">
        <v>131</v>
      </c>
    </row>
    <row r="16" spans="1:9" ht="29.25" thickBot="1" x14ac:dyDescent="0.3">
      <c r="A16" s="55" t="s">
        <v>53</v>
      </c>
      <c r="B16" s="49">
        <f>+COUNTIFS(ProcesoPM,'Resumen Plan de Mejoramiento'!A16,'Resultados Plan de Mejoramiento'!$S:$S,'Resumen Plan de Mejoramiento'!$B$1)</f>
        <v>5</v>
      </c>
      <c r="C16" s="56">
        <f>+COUNTIFS(ProcesoPM,'Resumen Plan de Mejoramiento'!A16,'Resultados Plan de Mejoramiento'!$S:$S,'Resumen Plan de Mejoramiento'!$C$1)</f>
        <v>1</v>
      </c>
      <c r="D16" s="49">
        <f>+COUNTIFS(ProcesoPM,'Resumen Plan de Mejoramiento'!$A16,'Resultados Plan de Mejoramiento'!$S:$S,'Resumen Plan de Mejoramiento'!$D$1)</f>
        <v>0</v>
      </c>
      <c r="E16" s="49">
        <f>+COUNTIFS(ProcesoPM,'Resumen Plan de Mejoramiento'!$A16,'Resultados Plan de Mejoramiento'!$S:$S,'Resumen Plan de Mejoramiento'!$E$1)</f>
        <v>0</v>
      </c>
      <c r="F16" s="49">
        <f>+COUNTIFS(ProcesoPM,'Resumen Plan de Mejoramiento'!$A16,'Resultados Plan de Mejoramiento'!$S:$S,'Resumen Plan de Mejoramiento'!$F$1)</f>
        <v>0</v>
      </c>
      <c r="G16" s="49">
        <f t="shared" si="0"/>
        <v>6</v>
      </c>
      <c r="H16" s="50" t="s">
        <v>177</v>
      </c>
      <c r="I16" s="57" t="s">
        <v>132</v>
      </c>
    </row>
    <row r="17" spans="1:9" ht="15" thickBot="1" x14ac:dyDescent="0.3">
      <c r="A17" s="26" t="s">
        <v>133</v>
      </c>
      <c r="B17" s="23">
        <f t="shared" ref="B17:F17" si="2">SUM(B2:B16)</f>
        <v>48</v>
      </c>
      <c r="C17" s="23">
        <f t="shared" si="2"/>
        <v>14</v>
      </c>
      <c r="D17" s="23">
        <f t="shared" si="2"/>
        <v>0</v>
      </c>
      <c r="E17" s="23">
        <f t="shared" si="2"/>
        <v>0</v>
      </c>
      <c r="F17" s="23">
        <f t="shared" si="2"/>
        <v>2</v>
      </c>
      <c r="G17" s="27">
        <f>SUM(G2:G16)</f>
        <v>64</v>
      </c>
      <c r="H17" s="5"/>
      <c r="I17" s="6"/>
    </row>
    <row r="18" spans="1:9" x14ac:dyDescent="0.25">
      <c r="B18" s="5">
        <f>B17/$G$17</f>
        <v>0.75</v>
      </c>
      <c r="C18" s="5">
        <f>C17/$G$17</f>
        <v>0.21875</v>
      </c>
      <c r="D18" s="5">
        <f>D17/$G$17</f>
        <v>0</v>
      </c>
      <c r="E18" s="5">
        <f>E17/$G$17</f>
        <v>0</v>
      </c>
      <c r="F18" s="5">
        <f>F17/$G$17</f>
        <v>3.125E-2</v>
      </c>
      <c r="G18" s="7">
        <f>COUNTA(Informe_Auditoria)</f>
        <v>64</v>
      </c>
      <c r="H18" s="6"/>
      <c r="I18" s="6"/>
    </row>
    <row r="19" spans="1:9" x14ac:dyDescent="0.25">
      <c r="G19" s="7">
        <f>+G17-G18</f>
        <v>0</v>
      </c>
      <c r="H19" s="6"/>
      <c r="I19" s="6"/>
    </row>
    <row r="21" spans="1:9" ht="15" thickBot="1" x14ac:dyDescent="0.3"/>
    <row r="22" spans="1:9" ht="15.75" thickBot="1" x14ac:dyDescent="0.3">
      <c r="A22" s="28" t="s">
        <v>134</v>
      </c>
      <c r="B22" s="8"/>
      <c r="C22" s="8"/>
      <c r="D22" s="8"/>
    </row>
    <row r="23" spans="1:9" ht="15" x14ac:dyDescent="0.25">
      <c r="A23" s="18" t="s">
        <v>31</v>
      </c>
      <c r="B23" s="8"/>
      <c r="C23" s="8"/>
      <c r="D23" s="8"/>
    </row>
    <row r="24" spans="1:9" ht="15" x14ac:dyDescent="0.25">
      <c r="A24" s="19" t="s">
        <v>63</v>
      </c>
      <c r="B24" s="8"/>
      <c r="C24" s="8"/>
      <c r="D24" s="8"/>
    </row>
    <row r="25" spans="1:9" x14ac:dyDescent="0.25">
      <c r="A25" s="19" t="s">
        <v>76</v>
      </c>
    </row>
    <row r="26" spans="1:9" x14ac:dyDescent="0.25">
      <c r="A26" s="19" t="s">
        <v>135</v>
      </c>
    </row>
    <row r="27" spans="1:9" x14ac:dyDescent="0.25">
      <c r="A27" s="19" t="s">
        <v>136</v>
      </c>
    </row>
    <row r="28" spans="1:9" x14ac:dyDescent="0.25">
      <c r="A28" s="19" t="s">
        <v>54</v>
      </c>
    </row>
    <row r="29" spans="1:9" x14ac:dyDescent="0.25">
      <c r="A29" s="19" t="s">
        <v>137</v>
      </c>
    </row>
    <row r="30" spans="1:9" x14ac:dyDescent="0.25">
      <c r="A30" s="19" t="s">
        <v>119</v>
      </c>
    </row>
    <row r="31" spans="1:9" x14ac:dyDescent="0.25">
      <c r="A31" s="19" t="s">
        <v>121</v>
      </c>
    </row>
    <row r="32" spans="1:9" ht="28.5" x14ac:dyDescent="0.25">
      <c r="A32" s="19" t="s">
        <v>126</v>
      </c>
    </row>
    <row r="33" spans="1:1" x14ac:dyDescent="0.25">
      <c r="A33" s="19" t="s">
        <v>123</v>
      </c>
    </row>
    <row r="34" spans="1:1" x14ac:dyDescent="0.25">
      <c r="A34" s="19" t="s">
        <v>45</v>
      </c>
    </row>
    <row r="35" spans="1:1" x14ac:dyDescent="0.25">
      <c r="A35" s="19" t="s">
        <v>130</v>
      </c>
    </row>
    <row r="36" spans="1:1" x14ac:dyDescent="0.25">
      <c r="A36" s="19" t="s">
        <v>128</v>
      </c>
    </row>
    <row r="37" spans="1:1" ht="15" thickBot="1" x14ac:dyDescent="0.3">
      <c r="A37" s="20" t="s">
        <v>50</v>
      </c>
    </row>
    <row r="167" spans="8:8" x14ac:dyDescent="0.25">
      <c r="H167" s="3" t="s">
        <v>175</v>
      </c>
    </row>
    <row r="168" spans="8:8" x14ac:dyDescent="0.25">
      <c r="H168" s="3" t="s">
        <v>47</v>
      </c>
    </row>
    <row r="169" spans="8:8" x14ac:dyDescent="0.25">
      <c r="H169" s="3" t="s">
        <v>365</v>
      </c>
    </row>
    <row r="170" spans="8:8" x14ac:dyDescent="0.25">
      <c r="H170" s="3" t="s">
        <v>33</v>
      </c>
    </row>
    <row r="171" spans="8:8" x14ac:dyDescent="0.25">
      <c r="H171" s="3" t="s">
        <v>64</v>
      </c>
    </row>
    <row r="172" spans="8:8" x14ac:dyDescent="0.25">
      <c r="H172" s="3" t="s">
        <v>95</v>
      </c>
    </row>
    <row r="173" spans="8:8" x14ac:dyDescent="0.25">
      <c r="H173" s="3" t="s">
        <v>74</v>
      </c>
    </row>
    <row r="174" spans="8:8" x14ac:dyDescent="0.25">
      <c r="H174" s="3" t="s">
        <v>362</v>
      </c>
    </row>
    <row r="175" spans="8:8" x14ac:dyDescent="0.25">
      <c r="H175" s="3" t="s">
        <v>110</v>
      </c>
    </row>
    <row r="176" spans="8:8" x14ac:dyDescent="0.25">
      <c r="H176" s="3" t="s">
        <v>176</v>
      </c>
    </row>
    <row r="177" spans="8:8" x14ac:dyDescent="0.25">
      <c r="H177" s="3" t="s">
        <v>177</v>
      </c>
    </row>
    <row r="178" spans="8:8" x14ac:dyDescent="0.25">
      <c r="H178" s="3" t="s">
        <v>178</v>
      </c>
    </row>
    <row r="179" spans="8:8" x14ac:dyDescent="0.25">
      <c r="H179" s="3" t="s">
        <v>179</v>
      </c>
    </row>
  </sheetData>
  <dataValidations count="1">
    <dataValidation type="list" allowBlank="1" showInputMessage="1" showErrorMessage="1" sqref="H2:H16" xr:uid="{14C55FF8-BC85-4C68-A508-95C33178CBFD}">
      <formula1>$H$167:$H$179</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630B0F-E503-495A-98F9-2EF520A7997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79A62E-C8C2-4885-B52C-F713B63C33FF}">
  <ds:schemaRefs>
    <ds:schemaRef ds:uri="http://schemas.microsoft.com/sharepoint/v3/contenttype/forms"/>
  </ds:schemaRefs>
</ds:datastoreItem>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Resultados Plan de Mejoramiento</vt:lpstr>
      <vt:lpstr>Resumen Plan de Mejoramiento</vt:lpstr>
      <vt:lpstr>Áreas</vt:lpstr>
      <vt:lpstr>Informe_Auditoria</vt:lpstr>
      <vt:lpstr>ProcesoPM</vt:lpstr>
      <vt:lpstr>'Resultados Plan de Mejoramiento'!Títulos_a_imprimir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subject/>
  <dc:creator>Katherine Prada Mejia</dc:creator>
  <cp:keywords/>
  <dc:description/>
  <cp:lastModifiedBy>John Edward Burgos Pineros</cp:lastModifiedBy>
  <cp:revision/>
  <dcterms:created xsi:type="dcterms:W3CDTF">2018-08-16T13:35:35Z</dcterms:created>
  <dcterms:modified xsi:type="dcterms:W3CDTF">2025-07-15T17:01:17Z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y fmtid="{D5CDD505-2E9C-101B-9397-08002B2CF9AE}" pid="3" name="MSIP_Label_6d4a1d0b-1085-4621-a04c-793d50865184_Enabled">
    <vt:lpwstr>true</vt:lpwstr>
  </property>
  <property fmtid="{D5CDD505-2E9C-101B-9397-08002B2CF9AE}" pid="4" name="MSIP_Label_6d4a1d0b-1085-4621-a04c-793d50865184_SetDate">
    <vt:lpwstr>2022-08-29T13:29:09Z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307431d5-a586-4371-8844-699c9c379271</vt:lpwstr>
  </property>
  <property fmtid="{D5CDD505-2E9C-101B-9397-08002B2CF9AE}" pid="9" name="MSIP_Label_6d4a1d0b-1085-4621-a04c-793d50865184_ContentBits">
    <vt:lpwstr>0</vt:lpwstr>
  </property>
</Properties>
</file>