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
    </mc:Choice>
  </mc:AlternateContent>
  <bookViews>
    <workbookView xWindow="0" yWindow="0" windowWidth="28800" windowHeight="11700" tabRatio="822" firstSheet="1" activeTab="1"/>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Mejoramiento'!$A$1:$Z$121</definedName>
    <definedName name="Áreas">'Resumen Plan de Mejoramiento'!$A$23:$A$37</definedName>
    <definedName name="Informe_Auditoria">'Resultados Plan de Mejoramiento'!$A$2:$A$357</definedName>
    <definedName name="ProcesoPM">'Resultados Plan de Mejoramiento'!$B:$B</definedName>
    <definedName name="_xlnm.Print_Titles" localSheetId="1">'Resultados Plan de Mejoramiento'!$1:$1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Resumen del Hallazgo, Observación, Oportunidad de Mejora o Recomendación.</t>
        </r>
      </text>
    </comment>
    <comment ref="G1" authorId="2" shapeId="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text>
        <r>
          <rPr>
            <sz val="8"/>
            <color indexed="81"/>
            <rFont val="Calibri"/>
            <family val="2"/>
            <scheme val="minor"/>
          </rPr>
          <t>En caso de ser dos áreas las responsables de la implementación de la acción, se deben registrar por separado identificando el responsable</t>
        </r>
      </text>
    </comment>
    <comment ref="P1" authorId="2" shapeId="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<sst xmlns="http://schemas.openxmlformats.org/spreadsheetml/2006/main" count="1436" uniqueCount="525">
  <si>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</si>
  <si>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</si>
  <si>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</si>
  <si>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</si>
  <si>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</si>
  <si>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</si>
  <si>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</si>
  <si>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</si>
  <si>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</si>
  <si>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</si>
  <si>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</si>
  <si>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</si>
  <si>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</si>
  <si>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</si>
  <si>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</si>
  <si>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</si>
  <si>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</si>
  <si>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</si>
  <si>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</si>
  <si>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</si>
  <si>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</si>
  <si>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</si>
  <si>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</si>
  <si>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</si>
  <si>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</si>
  <si>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</si>
  <si>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Gestión Económica de los Agentes del Sistema</t>
  </si>
  <si>
    <t>Hallazgo</t>
  </si>
  <si>
    <t>No se registra debido a que el nuevo formato se adopto en junio de 2022 y la auditoría se comunicó previamente</t>
  </si>
  <si>
    <t>Eficacia</t>
  </si>
  <si>
    <t>Correctiva</t>
  </si>
  <si>
    <t>Subgerencia Económica</t>
  </si>
  <si>
    <t>Subgerente Económica</t>
  </si>
  <si>
    <t>Cerrada</t>
  </si>
  <si>
    <t>Gestión de Talento Humano</t>
  </si>
  <si>
    <t>Dirección Corporativa</t>
  </si>
  <si>
    <t>Profesional Universitario 4 - Nómina</t>
  </si>
  <si>
    <t>Nohra Lucia Forero</t>
  </si>
  <si>
    <t>Incumplida</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</si>
  <si>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</si>
  <si>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</si>
  <si>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</si>
  <si>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</si>
  <si>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</si>
  <si>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</si>
  <si>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</si>
  <si>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</si>
  <si>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En Ejecución</t>
  </si>
  <si>
    <t>No Aplica</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</si>
  <si>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</si>
  <si>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</si>
  <si>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</si>
  <si>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</si>
  <si>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</si>
  <si>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</si>
  <si>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Adquisición de Bienes y Servicios</t>
  </si>
  <si>
    <t>Profesional Especializado 6 - Contratación</t>
  </si>
  <si>
    <t>Daniel Andrés Gamba</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</si>
  <si>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</si>
  <si>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</si>
  <si>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</si>
  <si>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</si>
  <si>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</si>
  <si>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Inefectiva</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</si>
  <si>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</si>
  <si>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</si>
  <si>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</si>
  <si>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Profesional Universitario 4 - Seguridad y Salud en el Trabajo</t>
  </si>
  <si>
    <t>Gestión de Servicios Logísticos</t>
  </si>
  <si>
    <t>En Revisión de Efectividad</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</si>
  <si>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</si>
  <si>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</si>
  <si>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</si>
  <si>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</si>
  <si>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</si>
  <si>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</si>
  <si>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</si>
  <si>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Gestión Grupos de Interés</t>
  </si>
  <si>
    <t>Preventiva</t>
  </si>
  <si>
    <t>Subgerencia de Atención al Usuario y Comunicaciones</t>
  </si>
  <si>
    <t>Richart Ruano Marroquin</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</si>
  <si>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</si>
  <si>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</si>
  <si>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</si>
  <si>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</si>
  <si>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</si>
  <si>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</si>
  <si>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</si>
  <si>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OCI-2022-022</t>
  </si>
  <si>
    <t>Gestión de Mercadeo</t>
  </si>
  <si>
    <t>Subgerencia de Desarrollo de Negocios</t>
  </si>
  <si>
    <t>Natalia López Salas</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</si>
  <si>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</si>
  <si>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</si>
  <si>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</si>
  <si>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Supervisores de contratos de prestación de servicio</t>
  </si>
  <si>
    <t>OCI-2022-025</t>
  </si>
  <si>
    <t xml:space="preserve">Monitoreo Integral de la Operación </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</si>
  <si>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</si>
  <si>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</si>
  <si>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Subgerencia General</t>
  </si>
  <si>
    <t>Profesional Universitario 3 - Apoyo a la Gestión</t>
  </si>
  <si>
    <t>José Luis Soto</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</si>
  <si>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</si>
  <si>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</si>
  <si>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</si>
  <si>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</si>
  <si>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</si>
  <si>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</si>
  <si>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</si>
  <si>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</si>
  <si>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</si>
  <si>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</si>
  <si>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</si>
  <si>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</si>
  <si>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</si>
  <si>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</si>
  <si>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</si>
  <si>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</si>
  <si>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</si>
  <si>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</si>
  <si>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</si>
  <si>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</si>
  <si>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OCI-2022-035</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</si>
  <si>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</si>
  <si>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</si>
  <si>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</si>
  <si>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</si>
  <si>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</si>
  <si>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</si>
  <si>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</si>
  <si>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</si>
  <si>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</si>
  <si>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</si>
  <si>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Corrección</t>
  </si>
  <si>
    <t>OCI-2022-037</t>
  </si>
  <si>
    <t>Supervisión y Control de la Operación del SITP</t>
  </si>
  <si>
    <t>Dirección Técnica de Modos Alternativos y E. C.</t>
  </si>
  <si>
    <t>Dirección Técnica de Seguridad</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</si>
  <si>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</si>
  <si>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No se encontraron evidencias de la ejecución de la acción evaluada, ya que su fecha de finalización se encuentra posterior al periodo evaluado</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</si>
  <si>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</si>
  <si>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</si>
  <si>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Supervisores del convenio Policía.
Dirección Técnica de Seguridad</t>
  </si>
  <si>
    <t>OCI-2022-040</t>
  </si>
  <si>
    <t>Profesional Especializado 6 - Talento Humano</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</si>
  <si>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</si>
  <si>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</si>
  <si>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</si>
  <si>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</si>
  <si>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</si>
  <si>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</si>
  <si>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</si>
  <si>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</si>
  <si>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</si>
  <si>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</si>
  <si>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</si>
  <si>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</si>
  <si>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</si>
  <si>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</si>
  <si>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</si>
  <si>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</si>
  <si>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</si>
  <si>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</si>
  <si>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</si>
  <si>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</si>
  <si>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</si>
  <si>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</si>
  <si>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</si>
  <si>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</si>
  <si>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</si>
  <si>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</si>
  <si>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</si>
  <si>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</si>
  <si>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Documentos desactualizados del proceso Planeación del SITP.
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
Nota: Para lectura completa del Hallazgo remitirse al informe</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</si>
  <si>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</si>
  <si>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</si>
  <si>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</si>
  <si>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</si>
  <si>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</si>
  <si>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Gestión de TIC</t>
  </si>
  <si>
    <t>Dirección de TIC</t>
  </si>
  <si>
    <t>Diana Elizabeth Patiño</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</si>
  <si>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</si>
  <si>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</si>
  <si>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</si>
  <si>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</si>
  <si>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</si>
  <si>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</si>
  <si>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</si>
  <si>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</si>
  <si>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</si>
  <si>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</si>
  <si>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Inasistencia de los supervisores inmediatos al análisis de los accidentes de sus contratistas</t>
  </si>
  <si>
    <t>Supervisores de contratos de la DTS</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</si>
  <si>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</si>
  <si>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</si>
  <si>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</si>
  <si>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</si>
  <si>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</si>
  <si>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Solicitar mediante memorando interno a las dependencias de TMSA, el reporte a través de correo electrónico de todas las actividades que los colaboradores riesgo 1 deban realizar en la vía, al área de Seguridad y Salud en el Trabajo, con el fin de ser reportadas a la ARL.</t>
  </si>
  <si>
    <t>Memorando enviado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</si>
  <si>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</si>
  <si>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</si>
  <si>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</si>
  <si>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</si>
  <si>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</si>
  <si>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</si>
  <si>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</si>
  <si>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OCI-2022-061</t>
  </si>
  <si>
    <t>Incumplimiento al documento T-SC-005 Protocolo Recorridos Pedagógicos</t>
  </si>
  <si>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</si>
  <si>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</si>
  <si>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</si>
  <si>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</si>
  <si>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</si>
  <si>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</si>
  <si>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Profesional Especializado 6 - Gestión Social.</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</si>
  <si>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</si>
  <si>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</si>
  <si>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</si>
  <si>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</si>
  <si>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</si>
  <si>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</si>
  <si>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</si>
  <si>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</si>
  <si>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</si>
  <si>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</si>
  <si>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</si>
  <si>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</si>
  <si>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</si>
  <si>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</si>
  <si>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</si>
  <si>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Beimar Emilio Castelblanco</t>
  </si>
  <si>
    <t>German Felipe Naranjo</t>
  </si>
  <si>
    <t>Proceso</t>
  </si>
  <si>
    <t>Total</t>
  </si>
  <si>
    <t>Auditor</t>
  </si>
  <si>
    <t>Área</t>
  </si>
  <si>
    <t>Daniel Andres Gamba</t>
  </si>
  <si>
    <t>Desarrollo Estratégico</t>
  </si>
  <si>
    <t>N. A.</t>
  </si>
  <si>
    <t>Dirección Corporativa y Oficina Asesora de Planeación</t>
  </si>
  <si>
    <t>Evaluación y Mejoramiento de la Gestión</t>
  </si>
  <si>
    <t>Oficina de Control Interno</t>
  </si>
  <si>
    <t>Gestión de Asuntos Disciplinarios</t>
  </si>
  <si>
    <t>Oficina de Control Disciplinario Interno</t>
  </si>
  <si>
    <t>Gestión de Información Financiera y Contable</t>
  </si>
  <si>
    <t>Natalia Lopez</t>
  </si>
  <si>
    <t>Gestión Jurídica</t>
  </si>
  <si>
    <t>Subgerencia Jurídica</t>
  </si>
  <si>
    <t>Subgerencia técnica y de Servicios, Subgerencia Económica y Subgerencia Jurídica</t>
  </si>
  <si>
    <t>Dirección Técnica de Modos Alternativos y E.C. y Dirección Técnica de Seguridad</t>
  </si>
  <si>
    <t>TOTAL</t>
  </si>
  <si>
    <t xml:space="preserve">Áreas </t>
  </si>
  <si>
    <t>Dirección Técnica de BRT</t>
  </si>
  <si>
    <t>Dirección Técnica de Buses</t>
  </si>
  <si>
    <t>Oficina Asesora de Planeación</t>
  </si>
  <si>
    <t>Oscar Pulgarín</t>
  </si>
  <si>
    <t>Herlay Hurtado</t>
  </si>
  <si>
    <t>El Colaborador designado por el Profesional Especializado de Contratación realizará mensualmente la revisión aleatoria del 3% de los contratos formalizados ese mes, incluidos los 15 contratos que dieron lugar al hallazgo, y, en caso de encontrar inconsistencias en el tipo de documentos que se deben publicar en la plataforma SECOP II, enviará correo electrónico a los supervisores correspondientes con copia a la Oficina de Control Interno solicitando el cargue de los documentos faltantes</t>
  </si>
  <si>
    <t>(# revisiones realizadas en el periodo / # revisiones planeadas en el periodo) * 100</t>
  </si>
  <si>
    <t>Para el presente seguimiento no se presentaron acciones, por lo cual el mismo se medirá en futuros seguimientos.</t>
  </si>
  <si>
    <t>Oscar Pulgarin</t>
  </si>
  <si>
    <t>Llevar de manera mensual un archivo en formato Excel, por parte de cada
uno de los supervisores de los contratos de PSP, este auto seguimiento de los documentos soporte para la presentación de facturas y/o cuentas de cobro por parte de los contratistas en el que se verificarán los pagos de los aportes a la seguridad social, los documentos requeridos con las firmas manuscritas y demás documentos de cumplimiento de acuerdo con los lineamientos establecidos por la Dirección Corporativa</t>
  </si>
  <si>
    <t xml:space="preserve"># de verificaciones efectuadas * 100% </t>
  </si>
  <si>
    <t>Se adjuntan los extractos bancarios, la conciliación de la cuenta recaudadora por venta de tarjetas " PA-COSTOS TARJETAS" y el correo dirigido a la Fiduciaria Popular para que se efectuara el traslado respectivo.</t>
  </si>
  <si>
    <t xml:space="preserve">Teniendo en cuenta que SAUC mediante comunicado escrito del 26 de junio de 2023, solicitó a la OCI la amplíación del plazo hasta el 30 de octubre de 2023, será evaluada en los próximos seguimientos, considerando la complejidad del tema respecto a la determinación de garantizar la seguridad de los asistentes a los recorridos pedagógicos, </t>
  </si>
  <si>
    <t>Analizado en su conjunto el hallazgo 1 de informe OCI-2022-061, se concluye que las actividades 2,3,4 y 5 están conexas a la decisión de ampliación del término de la acción 1 del mismo hallazgo, razón por la cual será evaluada en los próximos seguimientos</t>
  </si>
  <si>
    <t>OCI-2022-075</t>
  </si>
  <si>
    <t>Vulneración del principio de planeación en la contratación estatal evidenciado en el contrato 1244-22</t>
  </si>
  <si>
    <t>En el marco de la auditoría adelantada al proceso de Gestión de Servicios Logísticos, se revisó el contrato 1244-22 que tiene por objeto: «Contratar la prestación del servicio de transporte para personal administrativo y operativo de TRANSMILENIO S.A.», evidenciando una presunta vulneración al principio de planeación contractual debido a que la necesidad de transporte debía suplirse para dos áreas de la entidad, la Dirección Técnica de Seguridad y la Dirección Corporativa, de las cuales, la Dirección Técnica de Seguridad, tenía vigente el contrato No. 1133-21, pues su fecha de finalización correspondía al 28 de octubre de 2022, según la carátula registrada en el aplicativo JSP7 y el contrato 1244-22 inició el 26 de agosto de 2022, esto es, aproximadamente dos meses antes.
Revisada la plataforma SECOP II se observa que a la fecha (diciembre de 2022) aún se encuentra vigente el citado contrato, con un saldo pendiente por ejecutarse de $124.472.864, lo que refuerza el hecho de que no existía una verdadera necesidad de contratar el servicio de transporte para el área Técnica de Seguridad que, (...).
Nota: Para lectura completa del Hallazgo remitirse al informe.</t>
  </si>
  <si>
    <t>Sanciones disciplinarias por incumplimiento de la ley 80 de 1993</t>
  </si>
  <si>
    <t>La Dirección Técnica de Seguridad tenía un contrato destinado para atender las necesidades de transporte de los reguladores y gestores del área, proyecto que se concibió con posterioridad a la adjudicación del contrato que tuvo la Dirección Corporativa hasta los primeros meses de 2022.</t>
  </si>
  <si>
    <t>Solicitar a la Dirección Corporativa que en el próximo  proceso de Licitación Pública que se desarrolle para el contrato de transporte se adjudique por lotes para que de allí salga un contrato para la Dirección Corporativa y otro para la Dirección Técnica de Seguridad.</t>
  </si>
  <si>
    <t>Una solicitud realizada a la Dirección Corportiva/1</t>
  </si>
  <si>
    <t>Profesional de la Dirección encargado de la supervisión del contrato de vigilancia</t>
  </si>
  <si>
    <t>OCI-2023-029</t>
  </si>
  <si>
    <t>Incumplimiento en la restricción de la experiencia de los proponentes en procesos de contratación según la Ley 1150 de 2007 y el Manual para Determinar y Verificar los Requisitos Habilitantes de Colombia Compra Eficiente.</t>
  </si>
  <si>
    <t>En dos de los siete procesos de contratación auditados (29% de la muestra) correspondiente a los procesos de licitación pública TMSA-LP-22-2019 y selección abreviada de menor cuantía TMSA-SAM-07-2022, se detectó una restricción en la experiencia exigida en los requisitos habilitantes técnicos. Esta restricción, que limitaba la experiencia a los últimos diez años, contraviene el numeral 1 del artículo 5 de la Ley 1150 de 2007 y el Manual para Determinar y Verificar los Requisitos Habilitantes en los Procesos de Contratación de Colombia Compra Eficiente. Al limitar la experiencia a un período de tiempo de los últimos 10 años, se restringió la participación de posibles oferentes que pudieran tener experiencia en un período mayor, lo que aumenta la probabilidad de limitar la pluralidad de oferentes y la selección objetiva en principio. Esta situación podría tener un impacto negativo en la selección del oferente más adecuado.</t>
  </si>
  <si>
    <t>Limitar participación de posibles oferentes que pudieran tener experiencia en un periodo mayor al requerido por la entidad</t>
  </si>
  <si>
    <t xml:space="preserve">Restricción en la experiencia exigida en los requisitos habilitantes técnicos a los oferentes en procesos de contratación </t>
  </si>
  <si>
    <t>1. Desarrollar un espacio de sensibilización interna con los responsables de la Dirección de TIC, encargados de definir en los Estudios Previos y  los requisitos técnicos habilitantes, a fin de orientar la definición de dichos requisitos de manera que se observe la pluralidad de oferentes</t>
  </si>
  <si>
    <t>Eficiencia</t>
  </si>
  <si>
    <t>(No. de espacios de sensibilización realizados /1) 100%</t>
  </si>
  <si>
    <t>Un espacio de sensibilización</t>
  </si>
  <si>
    <t>Isabel Cristina Cruz y Gloria Alexandra Granados - Contratistas TIC</t>
  </si>
  <si>
    <t xml:space="preserve">2. Establecer en los procesos de selección diferentes a aquellos que superen las 3/4 partes de la  menor cuantía   y  los de Mínima Cuantía,  criterios de experiencia habilitante  específicos y que no limiten en el tiempo la acreditación de experiencia  de posibles oferentes, con el propósito de ampliar la pluralidad.
</t>
  </si>
  <si>
    <t>(No. de procesos diferentes a aquellos que superen las 3/4 partes de la  menor cuantía y los de Mínima Cuantía, en que se incluyeron criterios técnicos que no limitan con experiencia la participación de oferentes / No, de procesos diferentes a aquellos que superen las 3/4 partes de la  menor cuantía   y  los de Mínima Cuantía, adelantados por la Dirección de TIC)*100%</t>
  </si>
  <si>
    <t>Procesos diferentesa aquellos que superen las 3/4 partes de la menor cuantía y los de Mínima Cuantía, con inclusión de criterios técnicos que no limitan con experiencia la particiapción de posibles oferentes</t>
  </si>
  <si>
    <t>Resposables  Técnicos y/o Supervisores de la Dirección de TIC</t>
  </si>
  <si>
    <t>Inobservancia del plazo establecido por ley para dar respuesta de fondo a una observación, contraviniendo el inciso 1 del artículo 13 de la Ley 1437 de 2011, modificado por el artículo 1 de la Ley 1755 de 2015.</t>
  </si>
  <si>
    <t>En dos de los siete procesos de contratación auditados, correspondientes a al 29%, se identificaron desviaciones en la respuesta a las observaciones presentadas por los oferentes. En particular, en la Licitación Pública No. TMSA-LP-22-2019  y en la Selección Abreviada de Menor Cuantía No. TMSA-SAM-07-2022, se encontró que la entidad no respondió de manera adecuada y suficiente a las observaciones presentadas por los interesados, al limitarse a dar una respuesta general que no resuelve las dudas planteadas. Esta situación representa un incumplimiento potencial del inciso 1 del artículo 13 de la Ley 1437 de 2011, modificado por el artículo 1 de la Ley 1755 de 2015, que exige una respuesta motivada, clara y de fondo a las observaciones presentadas.
1.	En la Licitación pública No. TMSA-LP-22-2019, se encontró una desviación en una de las 163 observaciones presentadas, lo que equivale al 1% de la muestra tomada. En particular, la respuesta emitida por la Dirección de TIC no fue de fondo.
2.	En la Selección Abreviada de Menor Cuantía No. TMSA-SAM-07-2022, se encontró una desviación en una de las 115 observaciones presentadas en el proceso de contratación, lo que equivale al 1% de la muestra tomada. En particular, la respuesta emitida por la Dirección de TIC no fue de fondo.</t>
  </si>
  <si>
    <t>Vulnerar el derecho fundamental de petición del observante.al no responder de fondo una obervación emitida</t>
  </si>
  <si>
    <t>No emitir respuesta de fondo a la totalida de  las observaciones emitidas por los interesados a los pliegos de condiciones de procesos de contratación</t>
  </si>
  <si>
    <t>1. Desarrollar un espacio de sensibilización interna con los responsables de la Dirección de TIC, encargados de dar respuesta a observaciones técnicas en procesos de contratación a cargo de la Dirección, a fin de reforzar la  necesidad de fundamentar en debida forma las respuestas a las observaciones de los procesos de selección</t>
  </si>
  <si>
    <t>(No. de espacios de sensibilización realizados / 1)*100%</t>
  </si>
  <si>
    <t xml:space="preserve">Un espacio de sensibilización </t>
  </si>
  <si>
    <t>En dos de los siete procesos de contratación auditados, correspondientes a al 29%, se identificaron desviaciones en la respuesta a las observaciones presentadas por los oferentes. En particular, en la Licitación Pública No. TMSA-LP-22-2019 y en la Selección Abreviada de Menor Cuantía No. TMSA-SAM-07-2022, se encontró que la entidad no respondió de manera adecuada y suficiente a las observaciones presentadas por los interesados, al limitarse a dar una respuesta general que no resuelve las dudas planteadas. Esta situación representa un incumplimiento potencial del inciso 1 del artículo 13 de la Ley 1437 de 2011, modificado por el artículo 1 de la Ley 1755 de 2015, que exige una respuesta motivada, clara y de fondo a las observaciones presentadas.
1.	En la Licitación pública No. TMSA-LP-22-2019, se encontró una desviación en una de las 163 observaciones presentadas, lo que equivale al 1% de la muestra tomada. En particular, la respuesta emitida por la Dirección de TIC no fue de fondo.
2.	En la Selección Abreviada de Menor Cuantía No. TMSA-SAM-07-2022, se encontró una desviación en una de las 115 observaciones presentadas en el proceso de contratación, lo que equivale al 1% de la muestra tomada. En particular, la respuesta emitida por la Dirección de TIC no fue de fondo.</t>
  </si>
  <si>
    <t>Posible vulneración del derecho fundamental de petición del observante al no responder de fondo una obervación emitida</t>
  </si>
  <si>
    <t>2. Emitir espuesta de fondo a las observaciones técnicas que formulen los interesados en los procesos de selección a cargo de la Dirección de TIC.</t>
  </si>
  <si>
    <t>(No. de procesos de la Dirección de TIC con respuesta de fondo a las observaciones / No. de procesos adelantados por la Dirección de TIC) *100%</t>
  </si>
  <si>
    <t xml:space="preserve">Respuesta de fondo a las Observaciones emitidas a los Procesos a cargo de la Dirección de TIC </t>
  </si>
  <si>
    <t>Responsables Técnicos responsables de emitir respuesta a las observaciones a procesos a cargo de la Dirección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</si>
  <si>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</si>
  <si>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</si>
  <si>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</si>
  <si>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</si>
  <si>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Desarrollar un espacio de sensibilización interna con los supervisores de la Dirección de TIC, encargados de subir los documentos de ejecución del contrato a la plataforma SECOP II, a fin de orientar sobre la publicación oportuna de dichos documentos.</t>
  </si>
  <si>
    <t>2. Publicar en la plataforma SECOPII  dentro de los tres (3) dias siguientes a la generación de los documentos correspondientes a la ejecución de  los contratos  con recursos a cargo de la Dirección de TIC.</t>
  </si>
  <si>
    <t>(No. de contratos de la Dirección de TIC en que se publlcan oportunamente los documentos / No. de procesos adelantados por la Dierección de TIC) * 100%</t>
  </si>
  <si>
    <t>Documentos de ejecución de los contratos subidos a la plataforma SECOP II de acuerdo con los tiempos establecidos</t>
  </si>
  <si>
    <t>Supervisores de contratos a cargo de la Dirección de TIC</t>
  </si>
  <si>
    <t>Inconsistencias en la información generada por dispositivos ITS, almacenada en la base de datos del centro de gestión y reportada por el sistema de información Smart-Helios.</t>
  </si>
  <si>
    <t>Durante la verificación de los datos generados por los dispositivos ITS, almacenados en la base de datos del centro de gestión y visualizados por el sistema de información Smart-Helios, se detectó que 11 de los 15 vehículos de concesionarios de la fase V del sistema TransMilenio evaluados, reportaron datos erróneos en al menos uno de los nueve dispositivos evaluados. Esta situación incumple con lo establecido en el anexo técnico Nro. 3 numeral 7, que establece que el STS debe capturar con precisión los datos de conducción del vehículo en tiempo de operación.
Este incumplimiento podría tener un impacto negativo en la toma de decisiones, ya que la información registrada en los dispositivos ITS es utilizada para generar tableros de control de las variables medidas, reportes técnicos, modelos analíticos y cualquier otro aprovechamiento de la data, lo que podría resultar desviado debido a la entrada de datos erróneos o alejados de la realidad operativa del vehículo.
Nota: Para obtener información más detallada, se recomienda remitirse al papel de trabajo de la prueba, donde se presentan las variables evaluadas y las desviaciones encontradas.</t>
  </si>
  <si>
    <t xml:space="preserve">Desviación de los resultados de la información para toma de decisiones.
</t>
  </si>
  <si>
    <t>Formulación inadecuada en la lógica del desarrollo del firmware de la solución ITS para las variables detectadas con desviación  en las verificaciones de funcionalidades.</t>
  </si>
  <si>
    <t>1. Fortalecer las actividades de seguimiento y superivisión sobre los planes de mantenimiento ejecutado sobre el equipamiento ITS por los concesionarios, incluyendo verificaciones remotas sobre las variables que presentan desviación y acompañando las pruebas unitarias de las áreas usuarias para su validación de corrección de las variables reportadas.</t>
  </si>
  <si>
    <t>Eficiencia = (Variable temperatura de motor y desgaste de pastillas corregidas / Variable temperatura de motor y desgaste de pastillas a corregir)x100</t>
  </si>
  <si>
    <t>Disposición de información confiable para las variables de temperatura de motor y desgaste de pastillas de frenos.</t>
  </si>
  <si>
    <t xml:space="preserve">Profesional Especializado 06 - Infraestructura de Tecnologias de la Información   </t>
  </si>
  <si>
    <t>2. Gestionar y requerir la solución a los concesionarios mediante la actualización de firmware de los sistemas a corregir para mejorar su eficiencia.</t>
  </si>
  <si>
    <t>Eficienca = (Actualizaciones de firmware desplegadas para corregir sensor de temperatura de motor y desgate de pastilla de frenos / Dos actualizaciones de firmware requeridas)x100</t>
  </si>
  <si>
    <t>Debilidad en el desarrollo y operación de algunas de las funcionalidades de la aplicación TransMiapp propiedad de TRANSMILENIO S. A.</t>
  </si>
  <si>
    <t>Durante la verificación de las funcionalidades de la aplicación TransMiapp propiedad de TRANSMILENIO S.A., se identificaron varias debilidades, entre ellas:
1)	En la validación de la funcionalidad de rutas, no se visualiza el logo institucional en los hitos que describen los paraderos del componente zonal y las estaciones del componente troncal del SITP.
2)	En la funcionalidad de consulta de saldo, se encontraron diferencias en los registros reportados en las siguientes tarjetas:
o	Tarjeta 1010 0000 8580 5083: al consultar el saldo a través de la funcionalidad de la aplicación con el ingreso del código de la tarjeta, muestra un saldo de $20,000 y por la opción de proximidad NFC muestra $18,650, siendo la última utilización de la tarjeta el 11 de abril de 2023 a las 18:30. Es importante destacar que el saldo real es el indicado por la consulta NFC, ya que se realizó un descuento por saldo negativo al momento de realizar la recarga, lo cual no se refleja al consultar el saldo con el código de la tarjeta.
3)	A pesar de haber reportado el cumplimiento del 100% de la actividad de implementar dos nuevas funcionalidades en la TransMiapp (Reporteador y TransMiapp Offline), enmarcadas en el Plan de Acción Institucional de la vigencia 2022 definido por la Dirección de TIC, se evidencia que la funcionalidad de TransMiapp Offline no se encuentra desarrollada ni operativa.</t>
  </si>
  <si>
    <t xml:space="preserve">Posible afectación negativa al consumo de información operacional por parte de los usuarios del Sistema SITP </t>
  </si>
  <si>
    <t>1. Falta de enttrega actualizada de información de saldos de las tarjetas Tullave por parte de RB</t>
  </si>
  <si>
    <t>1. Solicitar a la Alta Dirección, se realice gestión de entrega más efectiva y oportuna por parte de RB en relación con la información de saldos de tarjeta Tullave.</t>
  </si>
  <si>
    <t>(No. de solicitudes de gestión remitidas a la Alta Dirección / 1 ) *100%</t>
  </si>
  <si>
    <t>Una solicitud de gestión remitida a la Alta Dirección</t>
  </si>
  <si>
    <t>Director de TIC</t>
  </si>
  <si>
    <t>2. Debilidad en el desarrollo e imposibilidad de despliegue de algunas funcionalidades de la TransMIApp</t>
  </si>
  <si>
    <t>2. Replantear el plan de trabajo de la TransMiApp por prioridad,  conveniencia para el usuario y posibilidad de despliegue, de manera que a diciembre 2023 se haya desplegado al menos una nueva funcionalidad que mejore la entrega de información a los usuarios.</t>
  </si>
  <si>
    <t>(No. de nuevas funcionaludades de la TransMIApp desplegadas /1) ¨100%</t>
  </si>
  <si>
    <t xml:space="preserve">Una nueva funcionalidad desplegada de acuerdo con el Plan de trabajo de la TransMIApp replanteado </t>
  </si>
  <si>
    <t>Responsables técncos de desarrollo y despliegue de Funcionalidades de la TrasnMiApp</t>
  </si>
  <si>
    <t>Incertidumbre en la certificación de cumplimiento de obligaciones contractuales en la supervisión del contrato de interventoría al SIRCI número CTO533-22.</t>
  </si>
  <si>
    <t>Durante la auditoría, se encontró que la supervisión del componente tecnológico a cargo de la Dirección de TIC presentó incertidumbre en la certificación de cumplimiento de las obligaciones contractuales del contrato de interventoría del SIRCI número CTO533-22. 
1.	Al verificar 30 obligaciones, se encontró que, en seis de ellas, correspondientes al 20%, se certificaron como cumplidas en el informe de supervisión, pero no coincidían con las actividades reales reportadas y realizadas por el contratista interventor. Además, se encontró que la información reportada por la supervisión correspondía a un período diferente al que se estaba revisando y certificando, lo que indica una falta de verificación adecuada por parte del grupo de la entidad designado para realizar la supervisión del contrato. 
2.	Asimismo, en el 10% de las obligaciones revisadas, los párrafos que certifican el cumplimiento no son detallados y aplicarían para el cumplimiento de la obligación en cualquier periodo supervisado, lo que sugiere una falta de seguimiento adecuado por parte del grupo colaborador a cargo de la supervisión (...)</t>
  </si>
  <si>
    <t>Generar incertidumbre en la verificación del cumplimiento de alguas de las obligaciones contractuales de la Interventoría al SIRCI</t>
  </si>
  <si>
    <t>1. Debilidad en la validación detallada de la informacion reportada en el informe recibido por parte de la interventoria y registrada en el informe de supervisión, para algnas de las obligaciones tecnológicas</t>
  </si>
  <si>
    <t>1. Revisar los informes de Supervisión a la Interventoría SIRCI del CTO533-22, en su componente tecnológico y dar alcance en la plataforma SECOP II a los informes que generaron incertidumbre en la verificación del cumplimiento de algunas de las obligaciones contractuales de la Interventoría al SIRCI.</t>
  </si>
  <si>
    <t>(No. de informes tecnológicas que generaron incertidumbre en la verificación del cumplimiento / No. de informes tecnológicas con alcance en la plataforma SECOP II) * 100%</t>
  </si>
  <si>
    <t>Alcance en SECOP II a los Informes tecnológicos con incertidumbre en la verificación del cumplimiento de obligaciones</t>
  </si>
  <si>
    <t>Profesionales de la Dirección de TIC que realizan la Supervisión Tecnológica de la Interventoría al SIRCI o apoyo a la misma</t>
  </si>
  <si>
    <t>2. Referenciar en el informe de supervisión tecnológica el (los) numeral(es) del informe detallado de interventoría asociado(s) a la obligación validada, así como el cumplimiento o no de la misma, en relación con el CTO 533-22.</t>
  </si>
  <si>
    <t>(No. de Informes de supervisón tecnológica en que se referenció el número de informe de Interventoría / No. de informes del CTO 533-22) * 100%</t>
  </si>
  <si>
    <t xml:space="preserve"> Informes de supervisón tecnológica con referenciación de los númerales del informe detallado de Interventoría al CTO 533-22</t>
  </si>
  <si>
    <t>Profesionales de la Dirección de TIC que realizan la o apoyo a la Supervisión Tecnológica de la Interventoría al SIRCI o apoyo a la misma</t>
  </si>
  <si>
    <t xml:space="preserve">2. Debilidad en las acciones de validación de obligaciones contractuales 
</t>
  </si>
  <si>
    <t>3. Desarrollar un espacio de sensibilización interna con los responsables de la Dirección de TIC que realizan actividades de supervisores técnica, a fin de orientar sobre las acciones de validación de obligaciones contractuales.</t>
  </si>
  <si>
    <t>OCI-2022-067</t>
  </si>
  <si>
    <t>Observación</t>
  </si>
  <si>
    <t>Modificación a requisitos habilitantes dentro de un proceso licitatorio</t>
  </si>
  <si>
    <t xml:space="preserve">Uso incorrecto de formatos adoptados en el MIPG </t>
  </si>
  <si>
    <t>En el proceso TMSA-LP-08-2022, que dio lugar al contrato 1406 de 2022, se evidenció que se modificó el índice de liquidez exigido en los pliegos de  condiciones presentados al Comité de Contratación al reducirse del 2.45 veces al 0.0 veces Para continuar con la lectura del hallazgo, revisar el informe  OCI-2022-067, publicado en la pagina web de la Entidad.</t>
  </si>
  <si>
    <t xml:space="preserve">En la revisión de la documentación publicada en el SECOP II, de los procesos TMSA-CM03- 2022 y TMSA-LP-08-2022, se evidenció que el formato utilizado para la matriz de riesgos no es el adoptado en el micrositio de MIPG de TRANSMILENIO S. A. Para los dos procesos fue utilizado el formato R-DA-102 «Matriz de Riesgos Contratación Directa» versión 1, siendo el correcto para el proceso TMSA-LP-08-2022 el formato R DA132 «Matriz de Riesgos licitación y selección abreviada» versión cero, y para el proceso TMSA-CM-03-2022, el formato R-DA-131 «Matriz de Riesgos Concurso de Méritos», versión 0.
Para continuar con la lectura del hallazgo, revisar el informe  OCI-2022-067, publicado en la pagina web de la Entidad. </t>
  </si>
  <si>
    <t>Generación de investigaciones disciplinarias por el Incumplimiento en parámetros definidos en procedimientos internos</t>
  </si>
  <si>
    <t>Posibilidad de inducción a errores al no seguir los últimos lineamientos establecidos al momento de actualizar documentos del MIPG</t>
  </si>
  <si>
    <t>Inexistencia de un protocolo para realizar la modificación a requisitos habilitantes, así los mismos incentiven la pluralidad de oferentes</t>
  </si>
  <si>
    <t>Falta de atención del colaborador que diligencia el formato y del colaborador que lo revisó al interior del proceso</t>
  </si>
  <si>
    <t>Generación y publicación de una Circular a través de la cual se socialicen los parámetros que se deben cumplir al momento de realizar modificaciones a requisitos habilitantes</t>
  </si>
  <si>
    <t>Capacitación interna en el área de contratación para los abogados recordando que algunos  documentos allegados cuenten con formatos de calidad y que son de obligatorio cumplimiento que ellos deben verificar</t>
  </si>
  <si>
    <t>(1 Circular emitida/
1 Circular planeada) * 100</t>
  </si>
  <si>
    <t>(1 Capacitación realizada/
1 capacitación planeada) * 100</t>
  </si>
  <si>
    <t>Publicar 1 circular socializando la información correspondiente</t>
  </si>
  <si>
    <t>Realizar 1 capacitación con los abogados del proceso de Adquisición de Bienes y Servicios</t>
  </si>
  <si>
    <t>Profesional Grado 6 - Contratación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</si>
  <si>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</si>
  <si>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</si>
  <si>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</si>
  <si>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Falta de sensibilización.</t>
  </si>
  <si>
    <t>En los eventos en los que los jefes de dependencia reporten casos de ausentismo laboral no justificado a la Dirección Corporativa, se realizará la confirmación a través de memorando con el colaborador correspondiente para verificar la justificación de dicho caso y en los que se identifique no hay justificación, se le reportará a través del Sistema de Correspondencia (T-Doc) a la Oficina de Control Disciplinario Interno para que ellos realicen la gestión correspondiente</t>
  </si>
  <si>
    <t>(N° reportes enviados a la Oficina de Control Disciplinario Interno / Total de reportes a enviar a la Oficina de Control Disciplinario Interno) * 100</t>
  </si>
  <si>
    <t>100% Reportes enviados a la Oficina de Control Disciplinario Interno</t>
  </si>
  <si>
    <t>Profesional Especializado grado 06 TH</t>
  </si>
  <si>
    <t>Emitir una circular en la que se recuerde las condiciones de accesibilidad a los extintores.</t>
  </si>
  <si>
    <t>Profesional Universitario 3 - Seguridad y Salud en el Trabajo</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</si>
  <si>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</si>
  <si>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</si>
  <si>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Falta de detalle por parte de los supervisores de contratos en la descripción de los productos o servicios recibidos</t>
  </si>
  <si>
    <t>Actualizar el formato R-DA-113 Informe Mensual y Final de supervisión y o interventoría de forma que se pueda unificar la información sobre el cumplimiento financiero, técnico y jurídico del contrato</t>
  </si>
  <si>
    <t>Formato actualizado</t>
  </si>
  <si>
    <t>1 Formato actualizado</t>
  </si>
  <si>
    <t>Entregar chaquetas personalizadas a cada Trabajador Oficial o bonos conforme lo acordado con la Convención Colectiva dejando evidencia en acta de la decisión tomada y de la entrega de los elementos correspondientes al momento de realizarse.</t>
  </si>
  <si>
    <t>(Cantidad total de chaquetas personalizadas y/o bonos entregados/ Cantidad total de chaquetas y/o bonos a entregarse) * 100</t>
  </si>
  <si>
    <t>Posible afectaciones legales y reputacionales, debido a un inefectivo seguimiento al convenio 1104-21 con la policía Nacional en cuanto a la ejecución de los recursos y en el cumplimiento de obligaciones del mismo.</t>
  </si>
  <si>
    <t>Falta de conocimiento sobre el estado y las obligaciones del convenio con la Policía Nacional debido a la rotación constante de supervisores por motivos como vacaciones, incapacidades, entre otros.</t>
  </si>
  <si>
    <t>Durante la reunión mensual del Comité Operativo para el seguimiento del Convenio Interadministrativo con la Policía Nacional, la DTS revisará los gastos presentados por el Fondo Rotatorio de la Policía Nacional (FORPO) en términos presupuestales, asegurando que estén relacionados con el objeto del Convenio</t>
  </si>
  <si>
    <t>(# reuniones de seguimiento/ # de reportes revisado por la DTS con la relación presupuestal presentada por el FORPO de la Policía Nacional. )*100%</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</si>
  <si>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</si>
  <si>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Asistir a las reuniones de Investigación de Accidentes de Contratistas de la Dirección Técnica de Seguridad (DTS) en actividades operacionales del SITP. El Supervisor o su delegado deberán participar en estas reuniones para garantizar una adecuada investigación de los accidentes.</t>
  </si>
  <si>
    <t>(# de participaciones en las investigaciones por el supervisor y/o su delegado / # de reportes de accidentes de contratistas de la DTS)*100%</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</si>
  <si>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</si>
  <si>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</si>
  <si>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OCI-2023-048</t>
  </si>
  <si>
    <t>Incumplimiento al numeral 3.2.2.1 Estructura para la descripción del control de la Guía para la administración del riesgo y el diseño de controles en entidades públicas, en su versión 5 de 2020.</t>
  </si>
  <si>
    <t>El equipo de auditoría realizó una revisión de los riesgos identificados y controles formulados por el proceso en la matriz de riesgo de gestión. En este análisis, se observó que 17 de los 19 controles (representando el 89% del total) exhibieron deficiencias según se describe a continuación (...) Para más detalle remitirse al formato de hallazgo o informe.</t>
  </si>
  <si>
    <t>Posible afectaciones operacionales, legales y financieras, derivadas del incumplimiento al Numeral 3.2.2.1, referente a la "Estructura para la descripción del control" en la "Guía para la administración del riesgo y el diseño de controles en entidades públicas V5 de 2020", ya que compromete la adecuada identificación y gestión de riesgos y el diseño efectivo de controles.</t>
  </si>
  <si>
    <t xml:space="preserve">Falta de adherencia a las directrices establecidas en la "Guía para la administración del riesgo y el diseño de controles en entidades públicas V5 de 2020", en cuánto a la gestión de los riesgos y definición y detalles de los controles del proceso. </t>
  </si>
  <si>
    <t>Reunión con la Oficina de Planeación. Coordinar una reunión para revisar el mapa de riesgo de gestión y discutir deficiencias.</t>
  </si>
  <si>
    <t>(reunión realizada/1)*100</t>
  </si>
  <si>
    <t>Personal de la Dirección de BRT y apoyo del enlace de gestión de riesgos</t>
  </si>
  <si>
    <t>Envío del mapa ajustado. Modificar el mapa según las recomendaciones y enviarlo a la Oficina de Planeación para su oficialización.</t>
  </si>
  <si>
    <t>(correo enviado a la OAP/1)*100</t>
  </si>
  <si>
    <t>Socialización con el personal. Informar al personal encargado de ejecutar los controles sobre los cambios en el mapa de riesgos.</t>
  </si>
  <si>
    <t>(Socializacion realizada al personal encargado/1)*100</t>
  </si>
  <si>
    <t>Personal de la Dirección de Seguridad y apoyo del enlace de gestión de riesgos</t>
  </si>
  <si>
    <t>Dirección Técnica de Infraestructura</t>
  </si>
  <si>
    <t>Director (a) Técnico (a) de Infraestructura o profesional designado</t>
  </si>
  <si>
    <t>Director (a) Técnico (a) de Infraestructura</t>
  </si>
  <si>
    <t>Profesional Universitario de Planificación y Seguimiento DTB</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</si>
  <si>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</si>
  <si>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</si>
  <si>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impactos operativos, con consecuencias legales y financieras, como resultado de errores en la programación debidos a la falta de directrices actualizadas en los procedimientos.</t>
  </si>
  <si>
    <t xml:space="preserve">El procedimiento seguido "P-DB-004 Programación de la Operación en Componente Zonal en su versión 2" no asigna responsabilidades específicas al personal de la Dirección de BRT. </t>
  </si>
  <si>
    <t>Actualizar el procedimiento existente  "P-DB-004 Programación de la Operación en Componente Zonal" de la DTB para incluir las responsabilidades de la DTBRT en rutas alimentadoras del componente zonal y presentar la actualización ante la OAP.</t>
  </si>
  <si>
    <t>(Actualización P-DB-004 Programación de la operación en componente zonal / 1) * 100</t>
  </si>
  <si>
    <t xml:space="preserve">Profesional Especializado  Grado 6.  Programación Alimentación DTBRT </t>
  </si>
  <si>
    <t>Realizar una socialización al personal de programación de la Dirección Técnica de BRT sobre la programación de operaciones en la Fase V del sistema de alimentación del SITP, considerando los cambios y actualizaciones.</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</si>
  <si>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</si>
  <si>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</si>
  <si>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</si>
  <si>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</si>
  <si>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 xml:space="preserve">Profesional Especializado Grado 6 Flota DTBRT </t>
  </si>
  <si>
    <t>Realizar una sesión de capacitación dirigida al personal del área de flota de la Dirección Técnica de BRT encargado de las actividades relacionadas con el nuevo procedimiento.</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</si>
  <si>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</si>
  <si>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</si>
  <si>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</si>
  <si>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</si>
  <si>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alcoholimetro. </t>
  </si>
  <si>
    <t xml:space="preserve">#verificaciones mensuales/ #de alcoholimetros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</si>
  <si>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</si>
  <si>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</si>
  <si>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</si>
  <si>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</si>
  <si>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</si>
  <si>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</si>
  <si>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</si>
  <si>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</si>
  <si>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</si>
  <si>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Posibles repercusiones legales, financieras y sanciones debido a una remuneración incorrecta de vehículos disponibles, provocada por discrepancias en los informes de flota, así como la desactualización de la información debido a la falta de revisión de los registros de inmovilización para confirmar el estado de la novedad y su cierre cuando corresponda.</t>
  </si>
  <si>
    <t>Falta de atención y seguimiento adecuado por parte del responsable de la ejecución de la inmovilización.</t>
  </si>
  <si>
    <t>Capacitar al personal de operaciones encargado de la ejecución de la inmovilización de vehículos para mejorar la atención y seguimiento en el proceso, reduciendo así las posibles discrepancias en los informes de flota y garantizando la actualización correcta de la información</t>
  </si>
  <si>
    <t>cant. Capacitaciones realizadas en el semestre/2 Capacitaciones en un semestre *100.</t>
  </si>
  <si>
    <t>Profesional Especializado de Coordinación Técnica Operativa DTB</t>
  </si>
  <si>
    <t>Ejecutar diariamiente la consulta a la base SAE para exportar un listado de vehículos con inmovilización creada pero no iniciada, con el fin de completar los pasos faltantes y garantizar la actualización adecuada de la información</t>
  </si>
  <si>
    <t>(revisión diaria/182)*100</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</si>
  <si>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</si>
  <si>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</si>
  <si>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</si>
  <si>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</si>
  <si>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</si>
  <si>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</si>
  <si>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 xml:space="preserve">Supervisor del contrato y Apoyo a la supervisión </t>
  </si>
  <si>
    <t>Elaborar y socializar un comunicado a las interventorías recordando la obligatoriedad de cargar los documentos.</t>
  </si>
  <si>
    <t xml:space="preserve">Socialización del documento con los lineamientos de obligatorio cumplimiento por parte de los supervisores e interventores/ Remisión del documento a los interventores y supervisores de contratos </t>
  </si>
  <si>
    <t>Falta de identificación de riesgos en la gestión de la actividad de cálculo de kilómetros para remuneración de los agentes operadores del Sistema TransMilenio.</t>
  </si>
  <si>
    <t>Durante el proceso de auditoría, se llevó a cabo un análisis exhaustivo de la documentación relacionada con la actividad de cálculo de kilómetros ejecutados, un insumo crítico para la remuneración de los agentes operadores en el Sistema TransMilenio. Se constató que la Dirección Técnica de Buses tiene definido un riesgo de corrupción específico:
Reporte indebido de kilómetros: Liquidación indebida de los kilómetros a remunerar (zonal) en exceso o en defecto, por parte de los funcionarios de la Dirección Técnica de Buses, con el fin de favorecer o perjudicar a terceros, en detrimento de la entidad, a cambio de dádivas o pago de favores.
Sin embargo, al revisar detalladamente los riesgos de gestión establecidos, se identificó la ausencia de un riesgo asociado a esta actividad clave. Considerando la relevancia y la alta frecuencia de la ejecución de los cálculos de kilómetros para remuneración, la Oficina de Control Interno considera pertinente la formulación de un riesgo de gestión en el ciclo PHVA (Planificar, Hacer, Verificar, Actuar) y el enfoque en la mejora continua.  (...) Para más detalle remitirse al formato de hallazgo o informe.</t>
  </si>
  <si>
    <t>Posibles consecuencias legales, financieras y sanciones debido a la incorrecta remuneración de los concesionarios, causada por errores en los informes de kilometraje a remunerar.</t>
  </si>
  <si>
    <t>Posible error humano en el procesamiento de la información, incluyendo o excluyendo datos que deben hacer parte de la liquidación de kilometraje.</t>
  </si>
  <si>
    <t>Incluir en la matriz de riesgos de gestión un riesgo asociado al procedimiento de liquidación de kilometraje y sus controles asociados para mitigar el riesgo.</t>
  </si>
  <si>
    <t>(Identificación e incorporación de un riesgo asociado a liquidación de kilometraje/1)*100%</t>
  </si>
  <si>
    <t>Profesional Especialiazado de Control de la operación</t>
  </si>
  <si>
    <t>El día 18 de agosto se emitió la Circular 024 de 2023 con asunto "LINEAMIENTOS PARA APOYO EN EL DESARROLLO DE PROCESOS DE SELECCIÓN para la estructuración de los documentos previos (estudios previos, anexo técnico, proyectos de pliegos, estudios de sector, entre otros), para fortalecer su conocimiento en el desarrollo de los diferentes procesos de selección".
La evidencia se encuentra en la carpeta 1</t>
  </si>
  <si>
    <t>Esta acción tiene fecha de cierre en el mes de noviembre, razón por la cual no hace parte de este seguimiento</t>
  </si>
  <si>
    <t>El día 8 de septiembre se emitió la Circular 025 de 2023 con asunto "Determinación de requisitos de cumplimiento habilitantes para los procesos de selección con convocatoria pública", la cual fue remitida por la Directora Corporativa a todas las dependencias y en la que se socializan los parámetros que se deben cumplir al momento de realizar modificaciones a requisitos habilitantes
La evidencia se encuentra en la carpeta 3</t>
  </si>
  <si>
    <t>El día 31 de agosto se realizó la reunión del comité de auto control del equipo de contratación con asunto "Seguimiento procesos de contratación y capacitación interna para los abogados del área de contratación recordando que los documentos allegados cuenten con los formatos de calidad y que son de obligatorio cumplimiento su respectiva verificación", donde el tercer punto fue "Capacitación interna para los abogados recordando que los documentos allegados cuenten con los formatos de calidad."
Las evidencias se encuentran en la carpeta 4</t>
  </si>
  <si>
    <t>Según se observó en las evidencias entregadas a la OCI, se pudo evidenciar que el 18 de agosto de 2023, se expidió la circular No. 024 de 2023 por parte de la Dirección Corporativa, con el asunto "LINEAMIENTOS PARA APOYO EN EL DESARROLLO DE PROCESOS DE SELECCIÓN (…)",  con lo cual se da por cumplida la acción y la medición de su efectividad se hará en próximos seguimientos.</t>
  </si>
  <si>
    <t>Según se observó en las evidencias entregadas a la OCI, se pudo evidenciar que el 8 de septiembre del presente año, se emitió la circular No. Circular 025 de 2023 por parte de la Dirección Corporativa con asunto "Determinación de requisitos de cumplimiento habilitantes para los procesos de selección con convocatoria pública", con lo cual se da por cumplida la acción y la medición de su efectividad se hará en próximos seguimientos.</t>
  </si>
  <si>
    <t>La OCI verificó el acta de reunión y/o comité del día 31 de agosto de 2023 de la Dirección Corporativa, con asunto "Seguimiento procesos de contratación y capacitación interna para los abogados del área de contratación recordando que los documentos allegados cuenten con los formatos de calidad y que son de obligatorio cumplimiento su respectiva verificación", donde se verificó el cumplimiento de la capacitación planteada en la acción,con lo cual se da por cumplida la acción y la medición de su efectividad se hará en próximos seguimientos.</t>
  </si>
  <si>
    <t>Circular No. 024 de 2023 expedida el 18 de agosto de 2023 por la Dirección Corporativa.</t>
  </si>
  <si>
    <t>No se presentaron evidencias por parte de la Dirección Corporativa, pues la fecha de finalización de la acción está prevista para el 30 de noviembre de 2023 y la dependencia no realizó avance de la acción en este periodo de tiempo.</t>
  </si>
  <si>
    <t>Circular No. 025 de 2023 expedida el 8 de septiembre de 2023 por la Dirección Corporativa.</t>
  </si>
  <si>
    <t>Acta de reunión y/o comité de autocontrol y listado de asistencia de la capacitación realizada el 31 de agosto de 2023, donde entre otras, se trató el tema "capacitación interna para los abogados del área de contratación recordando que los documentos allegados cuenten con los formatos de calidad y que son de obligatorio cumplimiento su respectiva verificación".</t>
  </si>
  <si>
    <t>Se continua realizando la conciliación bancaria de la cuenta recaudadora PA Costos Tarjetas con el fin de verificar sus ingresos y egresos con concepto de compra de tarjetas TISC.</t>
  </si>
  <si>
    <t>A inicios del año 2023, se realizó una devolución por $5.000.000.000 a una de las cuentas recaudadoras, de acuerdo a la instrucción enviada a la fiduciaria. Se está monitoreando la forma en qué se deben seguir realizando reintegros y por tal motivo se realizó oficio dirigido a Recaudo Bogotá informando el incremento de la tarjetas TISC a partir del 1 de enero de 2024, esto con el fin de poder tener un mayor flujo de dinero y poder realizar los reintegros que sean viables y necesarios.</t>
  </si>
  <si>
    <t>Se envió la actualización del Manual  del usuario aplicativo para la remuneración de los agentes M-SE-002 a la oficina de la OAP y se hicieron mesas de trabajo con la profesional de la OAP donde realizó unas observaciones el 22 y 26 de septiembre las cuales están en proceso de revisión por el equipo de remuneración de agentes.</t>
  </si>
  <si>
    <t xml:space="preserve">La acción continuá en revisión de efectividad, teniendo encuenta que mes a mes se vienen reallizando  las conciliaciones de la cuenta recaudadora , verificando sus ingresos y egreso .  Hasta tanto se pueda verificar que la metodlogía para el cobro de las  tarjetas inteligentes logró su objetivo  y  la recuperación del diferencial, la acción continua en revision de efectividad.
Estado de la acción: En revisión de Efectividad.
</t>
  </si>
  <si>
    <t>El documento fue actualizado desde seguimientos anteriores, pero no se ha subido al MIPG . Según  lo informado por el enlace  en reunion del 04/10/2023  estan en proceso con la OAP para publicarlo y tampoco se ha desmontado el anterior
Estado de la acción:  En  revisión de efectividad.</t>
  </si>
  <si>
    <t>Acta realizada con el enlace</t>
  </si>
  <si>
    <t xml:space="preserve">- Los siguientes Elementos: •3computadores(1670020868, 1670020943 y 16700200412) y •3 muebles (1665010005,1665012088 y 166501000214), fueron dados de baja mediante las Resoluciones No. 835 2022 y No. 130 de 2022 respectivamente.
- Para los elementos sin placa y ubicación, se actualizó esta información en el aplicativo JSP7. 
- Para el proceso que se lleva por parte de la Oficina de Control Interno Disciplinario, en Mayo se envió respuesta RAD IE62510 donde se manifestó  la ubicación actual de los elemento que estaban como faltantes. 
- A la fecha se tiene actualizado el inventario del patio de la hoja.
- Respecto a los 4 BLADE SERVER por valor en libros cada uno de $26.124.238 , estos ya fueron ubicados en el Data Center de la Sede Administrativa. 
- Respecto al  refrigerador (166502000096), este elemento se encuentra ubicado en el piso 7 de la Sede Administrativa. </t>
  </si>
  <si>
    <t>Dado que el proceso finalizó en el mes de septiembre y aún nos encontramos socializando las actividades para dar cierre a los hallazgos referenciados, para este trimestre la DTS no remitirá las actividades del plan de mejoramiento, dado que, en estos momentos, como se indicó con anterioridad, nos encontramos en revisión de las actividades para proceder con el reporte en el mes de diciembre.</t>
  </si>
  <si>
    <t>La OCI matiene la acción en Revisión de efectividad hasta tanto no se haga la revisión en campo y se conozaca elo resultado de la investigación que se sigue al rspecto por parte de la Oficina de Control Disciplinario.</t>
  </si>
  <si>
    <t>La acción se encuentra en tiempo de ejecución, por tanto se realizará su  revisión en próximo seguimiento.</t>
  </si>
  <si>
    <t>Comunicaciones desde la Dirección de TIC y la Dirección de BRT sobre el tema dirigidos a la Oficina de Asuntos Disciplinarios con copia a la Dirección Corporativa
Acta de Baja - Oficio radicado IE62510 -Relación elementos Ubicación Inventario.
Comunicación Radicado No. 2023-80201-CI-106313 mediante el cual se dio respuesta al radicado 2023-80103-CI-82801.</t>
  </si>
  <si>
    <t>El área no indicó avance cualitativo.</t>
  </si>
  <si>
    <t>La Subgerencia de Negocios Colaterales remitió un acta de revisión de los contratos de prestación de servicios de la Subgerencia de Negocios Colaterales a 30 de septiembre de 2023 y archivos Excel de revisión mensual de cada supervisor de los contratos PSP, para dar cumplimiento a la acción.
Sin embargo, la OCI realizará la verificación de la efectividad en el próximo seguimiento.</t>
  </si>
  <si>
    <t>• Acta de revisión de los contratos de prestación de servicios de la Subgerencia de Negocios Colaterales a 30 de septiembre de 2023.
• Archivos Excel de revisión mensual de cada supervisor de los contratos PSP.</t>
  </si>
  <si>
    <t>la resolucion fue revisada, por los integrantes del comité, se recibieron los comentarios y se socializo la versión definitiva mediante correo electronico a todos los directivos. Lograndoce la version final de la misma se paso para firma del gerente general  y no vez se surta la firma se procede al numero y publicación de la misma.</t>
  </si>
  <si>
    <t>La Subgerencia General (SG) efectuó modificaciones en la resolución del comité de seguimiento del SITP, compartiéndolas por correo electrónico el 22-sep-2023. La proyección se envió para la oficialización, enfocada en cambiar la metodología de toma de decisiones. La acción está finalizada al 100%, pero se evaluará su efectividad después de la oficialización, por lo que su estado es "pendiente de medición de efectividad".</t>
  </si>
  <si>
    <t>Soporte OCI-2022-025-H3-A3:
1.	25_SEPT_Nueva Resolución comité de seguimiento al SITP v1.pdf
2.	citación socialización nueva resolución comité seguimiento sitp.pdf
3.	PM Monitoreo Integral de la Operación.xlsx
4.	remisión a la asesora de Gerencia para el trámite de firma.pdf
5.	Remisión versión final.pdf</t>
  </si>
  <si>
    <t>En el seguimiento actual del plan de mejora para el proceso de Planeación del SITP, el área no ha presentado documentación que respalde la ejecución completa de la acción establecida para evaluar su cierre. En consecuencia, esta acción será sometida a una nueva revisión en el próximo seguimiento.</t>
  </si>
  <si>
    <t>En el seguimiento actual del plan de mejora para el proceso de Supervisión y Control de la Operación del SITP, las áreas no ha presentado documentación que respalde la ejecución completa de la acción establecida para evaluar su cierre. En consecuencia, esta acción será sometida a una nueva revisión en el próximo seguimiento.</t>
  </si>
  <si>
    <t>Se efectuará seguimiento en el proximo seguimiento</t>
  </si>
  <si>
    <t>Se están adelantando las Convocatorias Internas para suplir las vacantes de la planta, se espera que para el ultimo trimestre de 2023 se oferten los cargos de nivel técnico.</t>
  </si>
  <si>
    <t>En estos momento se encuentra abierta con el proceso TMSA-11-MIN-2023 Para la realización de los exámenes ocupacionales.</t>
  </si>
  <si>
    <t>Si bien, se están adelantando las convocatorias internas para suplir las vacantes, no se ha contratado aun.</t>
  </si>
  <si>
    <t>Al realizar la verificación del procesoTMSA-11-MIN-2023, se observa que el mismo aún no se adjudica, adicional para el año 2022 no se cumplió la meta del 100%.</t>
  </si>
  <si>
    <t>Se realizó la sensibilización prevista en la Dirección de TIC, en la cual se reforzó con los responsables de la Dirección encargados de definir en los Estudios Previos los requisitos técnicos habilitantes, la importancia de definición de dichos requisitos de manera que se observe la pluralidad de oferentes. 
Soporte 1: Archivo Excel de asistencia a la sesión realizada, de Sensibilización en Contratación y Supervisión de Contratos</t>
  </si>
  <si>
    <t xml:space="preserve">En el último trimestre unicamente se tuvo un (1) proceso que que no supera las 3/4 de la menor cuantía, correspondiente al proceso SECOP II  TMSA-SASI-02-2023, en el cual se garantizó que no se limitara en el tiempo la experiencia del oferente asegurando la pluralidad de oferentes.
Soporte 2: Estudio Previo que se adjunta y que es el que se encuentra publicado en SECOP II. (Requerimiento DTC81 en plan de compras)
</t>
  </si>
  <si>
    <t>En el marco de la sencibilización realizada en la Dirección de TIC, se reforzó la necesidad de fundamentar en debida forma las respuestas a las observaciones técnicas de los procesos de selección a cargo de la Dirección de TIC. 
Soporte 1: Archivo Excel de asistencia a la sesión realizada, de Sencibilización en Contratación y Supervisión de Contratos</t>
  </si>
  <si>
    <t>En los procesos de selección adelantados por la Dirección de TIC en el último trimestre, se dio respuesta de fondo a las observaciones emitidas,como se puede evidenciar en la plataforma SECOP II, en los procesos:
* TMSA-CD-2187-2023  CTO 2265-23
*  TMSA-SAM-13-2023  en fase de planeación
*  TMSA-SAM.03-2023  en fase de planeación
Soportes: Documentos de respuesta a observaciones publicados por la Entidad en SECOP II, en el siguiente Link: 
https://colombiacompra.gov.co/secop-ii</t>
  </si>
  <si>
    <t>En el marco de la sencibilización realizada en la Dirección de TIC, se realizó orientacición sobre la necesidad de cargar en Secop II, los documentos asociados a las cuentas de manera que se realice publicación oportuna. 
Soporte 1: Archivo Excel de asistencia a la sesión realizada, de Sencibilización en Contratación y Supervisión de Contratos</t>
  </si>
  <si>
    <t>Se reportará en el próximo seguimiento</t>
  </si>
  <si>
    <t>Avance: La Dirección de TIC ha realizado actividades de acompañamiento a las pruebas unitarias de las áreas usuarias en relación con Temperatura de Motor en la ODT (junio 21) y en Gran Américas Usme (junio 22), y se realizaron mesas de seguimiento a la calidad de datos para el Concesionario de Operación ODT en mayo 18, junio 22, julio 26 y para el Concesionario de Operación Gran Américas Usme en mayo 25, julio 5 y agosto 30.
Soportes: En link indicado en columna Z</t>
  </si>
  <si>
    <t>Avance: mayo 16. validación de FW que corrige variable de temperatura de motor en buses de la ODT, en mayo 19 y 29 validación de FW en padrones de Gran Américas Usme, que corrige la variable de pastilla de frenos. En junio 2 se aprueba despliegue de FW en el total de la flota y se despliega versión en junio 30 para la actualización de FW que corrige la variable de desgaste de pastillas en la ODT (actualmente está en proceso jurídico.
Soportes: En link indicado en columna Z</t>
  </si>
  <si>
    <t>Se realizó reunión con Gerencia en la cual se expuso el tema de entrega oportuna de inforamción por parte de RB tomando como referente la aplicación Maas puesta al servicio por RB, en la cual se manifestó la necesidad de contar con la misma información que permite a Maas entrega de manera más opoertuna de información a los usuarios.
Soportes 3: Convocatoria de sesión realizada con Gerencia y presentación realizada en dicha sesión por parte de la Director de TIC</t>
  </si>
  <si>
    <t>Se reportará en el próximo seguimiento.</t>
  </si>
  <si>
    <t>En el marco de la sencibilización realizada en la Dirección de TIC, se orientó sobre las acciones de validación de obligaciones contractuales. 
Soporte 1 y 4: Archivo Excel de asistencia a la sesión realizada, de Sencibilización en Contratación y Supervisión de Contratos y Presentación respectiva</t>
  </si>
  <si>
    <t xml:space="preserve">El día 27/07/2023, La Dirección de TIC realizó la sensibilización en contratación en temas de normatividad interna y externa, obligaciones del supervisor e interventoría. Donde se contó con la participación de 22 funcionarios del área.
Por otra parte, se validó el proceso de selección TMSA-SAM-10-2023 identificando que el tiempo de experiencia profesional solicitado es de 5 años para los diferentes perfiles sin generar ninguna restricción.
La efectividad se revisará en los próximos contratos. </t>
  </si>
  <si>
    <t>Esta acción se evaluará en el proximo seguimiento debido a que esta para el 30 de noviembre de 2023 su ejecución.</t>
  </si>
  <si>
    <t xml:space="preserve">El día 27 de julio de 2023, La Dirección de TIC realizó una sensibilización en contratación donde abarcaron la obligatoriedad de las respuestas a las observaciones, impacto y efecto vinculante. Para esto se contó con la participación de 22 funcionarios del área (profesionales y contratistas).
Sin embargo, para el último proceso de selección de la Dirección de TIC no se presentaron observaciones al proceso de contratación. 
La efectividad se revisará en los próximos contratos. </t>
  </si>
  <si>
    <t>El día 27/07/2023, La Dirección de TIC realizó la sensibilización en contratación donde abarcaron temas como normatividad interna y externa, obligaciones del supervisor e interventoría para 22 funcionarios del área.
Se verificó el proceso SAM-10-2023 y se observó que los documentos CRP y Designación de Supervisión fueron publicados en la misma fecha del inicio del contrato. Pero hasta el momento, no se ha generado acta de inicio ni informes de ejecución.
Pendiente revisión de efectividad</t>
  </si>
  <si>
    <t>Esta acción se evaluará en el proximo seguimiento debido a que esta para el 15 de diciembre de 2023 su ejecución.</t>
  </si>
  <si>
    <t>El 17 de julio de 2023, se llevó a cabo una reunión con el Gerente, en la que se presentó una comparación entre la información registrada en TRANSMIAPP y la plataforma MAAS. De esta reunión, la líder funcional de TRANSMIAPP, a través de un correo electrónico del 18 de julio de 2023, solicitó analizar temas específicos con algunas áreas de la entidad antes de llevar a cabo las mesas de trabajo con RB. 
En el próximo seguimiento, se verificará la efectividad de dichas mesas de trabajo con RB.</t>
  </si>
  <si>
    <t>S1. Presentación de sensibilización de conttratación.
S2. Listado de asistencia
S3. Anexo Técnico pagina 17</t>
  </si>
  <si>
    <t>S1. Presentación de sensibilización de conttratación.
S2. Listado de asistencia</t>
  </si>
  <si>
    <t>S1. Presentación de sensibilización de conttratación.
S2. Listado de asistencia
S4 Soporte de cargue</t>
  </si>
  <si>
    <t>S5. Reunión de TRANSMIAPP
S6. Presentación de comparativo de TransmiAPP
S7. Correo lider TransMiApp</t>
  </si>
  <si>
    <t xml:space="preserve">A través del documento 2023-80700-CI-82989, la Subgerencia de Atención al Usuario y Comunicaciones solicitó a la Oficina de Control Interno el cierre de la alerta temprana generada en el Informe OCI-2022-061.  Se obtuvo respuesta con memorando interno 2023-80700-CI-82989 en el cual se informa que las acciones realizadas al momento desde SAUC, serán revisadas en el siguiente informe. Por lo anterior, a la fecha, no se han programado ni efectuado recorridos pedagógicos.  </t>
  </si>
  <si>
    <t xml:space="preserve">A través del documento 2023-80700-CI-82989, la Subgerencia de Atención al Usuario y Comunicaciones solicitó a la Oficina de Control Interno el cierre de la alerta temprana generada en el Informe OCI-2022-061.  Se obtuvo respuesta con memorando interno 2023-80700-CI-82989 en el cual se informa que las acciones realizadas al momento desde SAUC, serán revisadas en el siguiente informe. Por lo anterior, a la fecha, no se han programado ni efectuado recorridos pedagógicos. </t>
  </si>
  <si>
    <t xml:space="preserve">Evidencia de Hallazgo 1 Actividad  1 del informe OCI-2022-061
</t>
  </si>
  <si>
    <t xml:space="preserve">Evidencia de Hallazgo 1 Actividad  2 del informe OCI-2022-061
</t>
  </si>
  <si>
    <t xml:space="preserve">Evidencia de Hallazgo 1 Actividad  3 del informe OCI-2022-061
</t>
  </si>
  <si>
    <t xml:space="preserve">Evidencia de Hallazgo 1 Actividad  5 del informe OCI-2022-061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</si>
</sst>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4">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hidden="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9" fillId="0" borderId="9" xfId="0" applyFont="1" applyBorder="1" applyAlignment="1" applyProtection="1">
      <alignment horizontal="left" vertical="center" wrapText="1"/>
      <protection hidden="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9" fillId="8" borderId="1" xfId="0" applyFont="1" applyFill="1" applyBorder="1" applyAlignment="1" applyProtection="1">
      <alignment horizontal="left" vertical="center" wrapText="1"/>
      <protection hidden="1"/>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14" fontId="3" fillId="2" borderId="1" xfId="0" applyNumberFormat="1" applyFont="1" applyFill="1" applyBorder="1" applyAlignment="1">
      <alignment horizontal="left" vertical="center" wrapText="1"/>
    </xf>
  </cellXfs>
  <cellStyles count="2935">
    <cellStyle name="Euro" xfId="4"/>
    <cellStyle name="Hipervínculo 2" xfId="5"/>
    <cellStyle name="Millares 2" xfId="6"/>
    <cellStyle name="Millares 3" xfId="7"/>
    <cellStyle name="Millares 3 10" xfId="343"/>
    <cellStyle name="Millares 3 10 2" xfId="1063"/>
    <cellStyle name="Millares 3 10 2 2" xfId="2503"/>
    <cellStyle name="Millares 3 10 3" xfId="1783"/>
    <cellStyle name="Millares 3 11" xfId="487"/>
    <cellStyle name="Millares 3 11 2" xfId="1207"/>
    <cellStyle name="Millares 3 11 2 2" xfId="2647"/>
    <cellStyle name="Millares 3 11 3" xfId="1927"/>
    <cellStyle name="Millares 3 12" xfId="631"/>
    <cellStyle name="Millares 3 12 2" xfId="1351"/>
    <cellStyle name="Millares 3 12 2 2" xfId="2791"/>
    <cellStyle name="Millares 3 12 3" xfId="2071"/>
    <cellStyle name="Millares 3 13" xfId="775"/>
    <cellStyle name="Millares 3 13 2" xfId="2215"/>
    <cellStyle name="Millares 3 14" xfId="1495"/>
    <cellStyle name="Millares 3 2" xfId="56"/>
    <cellStyle name="Millares 3 2 10" xfId="489"/>
    <cellStyle name="Millares 3 2 10 2" xfId="1209"/>
    <cellStyle name="Millares 3 2 10 2 2" xfId="2649"/>
    <cellStyle name="Millares 3 2 10 3" xfId="1929"/>
    <cellStyle name="Millares 3 2 11" xfId="633"/>
    <cellStyle name="Millares 3 2 11 2" xfId="1353"/>
    <cellStyle name="Millares 3 2 11 2 2" xfId="2793"/>
    <cellStyle name="Millares 3 2 11 3" xfId="2073"/>
    <cellStyle name="Millares 3 2 12" xfId="777"/>
    <cellStyle name="Millares 3 2 12 2" xfId="2217"/>
    <cellStyle name="Millares 3 2 13" xfId="1497"/>
    <cellStyle name="Millares 3 2 2" xfId="60"/>
    <cellStyle name="Millares 3 2 2 10" xfId="781"/>
    <cellStyle name="Millares 3 2 2 10 2" xfId="2221"/>
    <cellStyle name="Millares 3 2 2 11" xfId="1501"/>
    <cellStyle name="Millares 3 2 2 2" xfId="72"/>
    <cellStyle name="Millares 3 2 2 2 10" xfId="1513"/>
    <cellStyle name="Millares 3 2 2 2 2" xfId="97"/>
    <cellStyle name="Millares 3 2 2 2 2 2" xfId="193"/>
    <cellStyle name="Millares 3 2 2 2 2 2 2" xfId="337"/>
    <cellStyle name="Millares 3 2 2 2 2 2 2 2" xfId="1057"/>
    <cellStyle name="Millares 3 2 2 2 2 2 2 2 2" xfId="2497"/>
    <cellStyle name="Millares 3 2 2 2 2 2 2 3" xfId="1777"/>
    <cellStyle name="Millares 3 2 2 2 2 2 3" xfId="481"/>
    <cellStyle name="Millares 3 2 2 2 2 2 3 2" xfId="1201"/>
    <cellStyle name="Millares 3 2 2 2 2 2 3 2 2" xfId="2641"/>
    <cellStyle name="Millares 3 2 2 2 2 2 3 3" xfId="1921"/>
    <cellStyle name="Millares 3 2 2 2 2 2 4" xfId="625"/>
    <cellStyle name="Millares 3 2 2 2 2 2 4 2" xfId="1345"/>
    <cellStyle name="Millares 3 2 2 2 2 2 4 2 2" xfId="2785"/>
    <cellStyle name="Millares 3 2 2 2 2 2 4 3" xfId="2065"/>
    <cellStyle name="Millares 3 2 2 2 2 2 5" xfId="769"/>
    <cellStyle name="Millares 3 2 2 2 2 2 5 2" xfId="1489"/>
    <cellStyle name="Millares 3 2 2 2 2 2 5 2 2" xfId="2929"/>
    <cellStyle name="Millares 3 2 2 2 2 2 5 3" xfId="2209"/>
    <cellStyle name="Millares 3 2 2 2 2 2 6" xfId="913"/>
    <cellStyle name="Millares 3 2 2 2 2 2 6 2" xfId="2353"/>
    <cellStyle name="Millares 3 2 2 2 2 2 7" xfId="1633"/>
    <cellStyle name="Millares 3 2 2 2 2 3" xfId="145"/>
    <cellStyle name="Millares 3 2 2 2 2 3 2" xfId="289"/>
    <cellStyle name="Millares 3 2 2 2 2 3 2 2" xfId="1009"/>
    <cellStyle name="Millares 3 2 2 2 2 3 2 2 2" xfId="2449"/>
    <cellStyle name="Millares 3 2 2 2 2 3 2 3" xfId="1729"/>
    <cellStyle name="Millares 3 2 2 2 2 3 3" xfId="433"/>
    <cellStyle name="Millares 3 2 2 2 2 3 3 2" xfId="1153"/>
    <cellStyle name="Millares 3 2 2 2 2 3 3 2 2" xfId="2593"/>
    <cellStyle name="Millares 3 2 2 2 2 3 3 3" xfId="1873"/>
    <cellStyle name="Millares 3 2 2 2 2 3 4" xfId="577"/>
    <cellStyle name="Millares 3 2 2 2 2 3 4 2" xfId="1297"/>
    <cellStyle name="Millares 3 2 2 2 2 3 4 2 2" xfId="2737"/>
    <cellStyle name="Millares 3 2 2 2 2 3 4 3" xfId="2017"/>
    <cellStyle name="Millares 3 2 2 2 2 3 5" xfId="721"/>
    <cellStyle name="Millares 3 2 2 2 2 3 5 2" xfId="1441"/>
    <cellStyle name="Millares 3 2 2 2 2 3 5 2 2" xfId="2881"/>
    <cellStyle name="Millares 3 2 2 2 2 3 5 3" xfId="2161"/>
    <cellStyle name="Millares 3 2 2 2 2 3 6" xfId="865"/>
    <cellStyle name="Millares 3 2 2 2 2 3 6 2" xfId="2305"/>
    <cellStyle name="Millares 3 2 2 2 2 3 7" xfId="1585"/>
    <cellStyle name="Millares 3 2 2 2 2 4" xfId="241"/>
    <cellStyle name="Millares 3 2 2 2 2 4 2" xfId="961"/>
    <cellStyle name="Millares 3 2 2 2 2 4 2 2" xfId="2401"/>
    <cellStyle name="Millares 3 2 2 2 2 4 3" xfId="1681"/>
    <cellStyle name="Millares 3 2 2 2 2 5" xfId="385"/>
    <cellStyle name="Millares 3 2 2 2 2 5 2" xfId="1105"/>
    <cellStyle name="Millares 3 2 2 2 2 5 2 2" xfId="2545"/>
    <cellStyle name="Millares 3 2 2 2 2 5 3" xfId="1825"/>
    <cellStyle name="Millares 3 2 2 2 2 6" xfId="529"/>
    <cellStyle name="Millares 3 2 2 2 2 6 2" xfId="1249"/>
    <cellStyle name="Millares 3 2 2 2 2 6 2 2" xfId="2689"/>
    <cellStyle name="Millares 3 2 2 2 2 6 3" xfId="1969"/>
    <cellStyle name="Millares 3 2 2 2 2 7" xfId="673"/>
    <cellStyle name="Millares 3 2 2 2 2 7 2" xfId="1393"/>
    <cellStyle name="Millares 3 2 2 2 2 7 2 2" xfId="2833"/>
    <cellStyle name="Millares 3 2 2 2 2 7 3" xfId="2113"/>
    <cellStyle name="Millares 3 2 2 2 2 8" xfId="817"/>
    <cellStyle name="Millares 3 2 2 2 2 8 2" xfId="2257"/>
    <cellStyle name="Millares 3 2 2 2 2 9" xfId="1537"/>
    <cellStyle name="Millares 3 2 2 2 3" xfId="169"/>
    <cellStyle name="Millares 3 2 2 2 3 2" xfId="313"/>
    <cellStyle name="Millares 3 2 2 2 3 2 2" xfId="1033"/>
    <cellStyle name="Millares 3 2 2 2 3 2 2 2" xfId="2473"/>
    <cellStyle name="Millares 3 2 2 2 3 2 3" xfId="1753"/>
    <cellStyle name="Millares 3 2 2 2 3 3" xfId="457"/>
    <cellStyle name="Millares 3 2 2 2 3 3 2" xfId="1177"/>
    <cellStyle name="Millares 3 2 2 2 3 3 2 2" xfId="2617"/>
    <cellStyle name="Millares 3 2 2 2 3 3 3" xfId="1897"/>
    <cellStyle name="Millares 3 2 2 2 3 4" xfId="601"/>
    <cellStyle name="Millares 3 2 2 2 3 4 2" xfId="1321"/>
    <cellStyle name="Millares 3 2 2 2 3 4 2 2" xfId="2761"/>
    <cellStyle name="Millares 3 2 2 2 3 4 3" xfId="2041"/>
    <cellStyle name="Millares 3 2 2 2 3 5" xfId="745"/>
    <cellStyle name="Millares 3 2 2 2 3 5 2" xfId="1465"/>
    <cellStyle name="Millares 3 2 2 2 3 5 2 2" xfId="2905"/>
    <cellStyle name="Millares 3 2 2 2 3 5 3" xfId="2185"/>
    <cellStyle name="Millares 3 2 2 2 3 6" xfId="889"/>
    <cellStyle name="Millares 3 2 2 2 3 6 2" xfId="2329"/>
    <cellStyle name="Millares 3 2 2 2 3 7" xfId="1609"/>
    <cellStyle name="Millares 3 2 2 2 4" xfId="121"/>
    <cellStyle name="Millares 3 2 2 2 4 2" xfId="265"/>
    <cellStyle name="Millares 3 2 2 2 4 2 2" xfId="985"/>
    <cellStyle name="Millares 3 2 2 2 4 2 2 2" xfId="2425"/>
    <cellStyle name="Millares 3 2 2 2 4 2 3" xfId="1705"/>
    <cellStyle name="Millares 3 2 2 2 4 3" xfId="409"/>
    <cellStyle name="Millares 3 2 2 2 4 3 2" xfId="1129"/>
    <cellStyle name="Millares 3 2 2 2 4 3 2 2" xfId="2569"/>
    <cellStyle name="Millares 3 2 2 2 4 3 3" xfId="1849"/>
    <cellStyle name="Millares 3 2 2 2 4 4" xfId="553"/>
    <cellStyle name="Millares 3 2 2 2 4 4 2" xfId="1273"/>
    <cellStyle name="Millares 3 2 2 2 4 4 2 2" xfId="2713"/>
    <cellStyle name="Millares 3 2 2 2 4 4 3" xfId="1993"/>
    <cellStyle name="Millares 3 2 2 2 4 5" xfId="697"/>
    <cellStyle name="Millares 3 2 2 2 4 5 2" xfId="1417"/>
    <cellStyle name="Millares 3 2 2 2 4 5 2 2" xfId="2857"/>
    <cellStyle name="Millares 3 2 2 2 4 5 3" xfId="2137"/>
    <cellStyle name="Millares 3 2 2 2 4 6" xfId="841"/>
    <cellStyle name="Millares 3 2 2 2 4 6 2" xfId="2281"/>
    <cellStyle name="Millares 3 2 2 2 4 7" xfId="1561"/>
    <cellStyle name="Millares 3 2 2 2 5" xfId="217"/>
    <cellStyle name="Millares 3 2 2 2 5 2" xfId="937"/>
    <cellStyle name="Millares 3 2 2 2 5 2 2" xfId="2377"/>
    <cellStyle name="Millares 3 2 2 2 5 3" xfId="1657"/>
    <cellStyle name="Millares 3 2 2 2 6" xfId="361"/>
    <cellStyle name="Millares 3 2 2 2 6 2" xfId="1081"/>
    <cellStyle name="Millares 3 2 2 2 6 2 2" xfId="2521"/>
    <cellStyle name="Millares 3 2 2 2 6 3" xfId="1801"/>
    <cellStyle name="Millares 3 2 2 2 7" xfId="505"/>
    <cellStyle name="Millares 3 2 2 2 7 2" xfId="1225"/>
    <cellStyle name="Millares 3 2 2 2 7 2 2" xfId="2665"/>
    <cellStyle name="Millares 3 2 2 2 7 3" xfId="1945"/>
    <cellStyle name="Millares 3 2 2 2 8" xfId="649"/>
    <cellStyle name="Millares 3 2 2 2 8 2" xfId="1369"/>
    <cellStyle name="Millares 3 2 2 2 8 2 2" xfId="2809"/>
    <cellStyle name="Millares 3 2 2 2 8 3" xfId="2089"/>
    <cellStyle name="Millares 3 2 2 2 9" xfId="793"/>
    <cellStyle name="Millares 3 2 2 2 9 2" xfId="2233"/>
    <cellStyle name="Millares 3 2 2 3" xfId="85"/>
    <cellStyle name="Millares 3 2 2 3 2" xfId="181"/>
    <cellStyle name="Millares 3 2 2 3 2 2" xfId="325"/>
    <cellStyle name="Millares 3 2 2 3 2 2 2" xfId="1045"/>
    <cellStyle name="Millares 3 2 2 3 2 2 2 2" xfId="2485"/>
    <cellStyle name="Millares 3 2 2 3 2 2 3" xfId="1765"/>
    <cellStyle name="Millares 3 2 2 3 2 3" xfId="469"/>
    <cellStyle name="Millares 3 2 2 3 2 3 2" xfId="1189"/>
    <cellStyle name="Millares 3 2 2 3 2 3 2 2" xfId="2629"/>
    <cellStyle name="Millares 3 2 2 3 2 3 3" xfId="1909"/>
    <cellStyle name="Millares 3 2 2 3 2 4" xfId="613"/>
    <cellStyle name="Millares 3 2 2 3 2 4 2" xfId="1333"/>
    <cellStyle name="Millares 3 2 2 3 2 4 2 2" xfId="2773"/>
    <cellStyle name="Millares 3 2 2 3 2 4 3" xfId="2053"/>
    <cellStyle name="Millares 3 2 2 3 2 5" xfId="757"/>
    <cellStyle name="Millares 3 2 2 3 2 5 2" xfId="1477"/>
    <cellStyle name="Millares 3 2 2 3 2 5 2 2" xfId="2917"/>
    <cellStyle name="Millares 3 2 2 3 2 5 3" xfId="2197"/>
    <cellStyle name="Millares 3 2 2 3 2 6" xfId="901"/>
    <cellStyle name="Millares 3 2 2 3 2 6 2" xfId="2341"/>
    <cellStyle name="Millares 3 2 2 3 2 7" xfId="1621"/>
    <cellStyle name="Millares 3 2 2 3 3" xfId="133"/>
    <cellStyle name="Millares 3 2 2 3 3 2" xfId="277"/>
    <cellStyle name="Millares 3 2 2 3 3 2 2" xfId="997"/>
    <cellStyle name="Millares 3 2 2 3 3 2 2 2" xfId="2437"/>
    <cellStyle name="Millares 3 2 2 3 3 2 3" xfId="1717"/>
    <cellStyle name="Millares 3 2 2 3 3 3" xfId="421"/>
    <cellStyle name="Millares 3 2 2 3 3 3 2" xfId="1141"/>
    <cellStyle name="Millares 3 2 2 3 3 3 2 2" xfId="2581"/>
    <cellStyle name="Millares 3 2 2 3 3 3 3" xfId="1861"/>
    <cellStyle name="Millares 3 2 2 3 3 4" xfId="565"/>
    <cellStyle name="Millares 3 2 2 3 3 4 2" xfId="1285"/>
    <cellStyle name="Millares 3 2 2 3 3 4 2 2" xfId="2725"/>
    <cellStyle name="Millares 3 2 2 3 3 4 3" xfId="2005"/>
    <cellStyle name="Millares 3 2 2 3 3 5" xfId="709"/>
    <cellStyle name="Millares 3 2 2 3 3 5 2" xfId="1429"/>
    <cellStyle name="Millares 3 2 2 3 3 5 2 2" xfId="2869"/>
    <cellStyle name="Millares 3 2 2 3 3 5 3" xfId="2149"/>
    <cellStyle name="Millares 3 2 2 3 3 6" xfId="853"/>
    <cellStyle name="Millares 3 2 2 3 3 6 2" xfId="2293"/>
    <cellStyle name="Millares 3 2 2 3 3 7" xfId="1573"/>
    <cellStyle name="Millares 3 2 2 3 4" xfId="229"/>
    <cellStyle name="Millares 3 2 2 3 4 2" xfId="949"/>
    <cellStyle name="Millares 3 2 2 3 4 2 2" xfId="2389"/>
    <cellStyle name="Millares 3 2 2 3 4 3" xfId="1669"/>
    <cellStyle name="Millares 3 2 2 3 5" xfId="373"/>
    <cellStyle name="Millares 3 2 2 3 5 2" xfId="1093"/>
    <cellStyle name="Millares 3 2 2 3 5 2 2" xfId="2533"/>
    <cellStyle name="Millares 3 2 2 3 5 3" xfId="1813"/>
    <cellStyle name="Millares 3 2 2 3 6" xfId="517"/>
    <cellStyle name="Millares 3 2 2 3 6 2" xfId="1237"/>
    <cellStyle name="Millares 3 2 2 3 6 2 2" xfId="2677"/>
    <cellStyle name="Millares 3 2 2 3 6 3" xfId="1957"/>
    <cellStyle name="Millares 3 2 2 3 7" xfId="661"/>
    <cellStyle name="Millares 3 2 2 3 7 2" xfId="1381"/>
    <cellStyle name="Millares 3 2 2 3 7 2 2" xfId="2821"/>
    <cellStyle name="Millares 3 2 2 3 7 3" xfId="2101"/>
    <cellStyle name="Millares 3 2 2 3 8" xfId="805"/>
    <cellStyle name="Millares 3 2 2 3 8 2" xfId="2245"/>
    <cellStyle name="Millares 3 2 2 3 9" xfId="1525"/>
    <cellStyle name="Millares 3 2 2 4" xfId="157"/>
    <cellStyle name="Millares 3 2 2 4 2" xfId="301"/>
    <cellStyle name="Millares 3 2 2 4 2 2" xfId="1021"/>
    <cellStyle name="Millares 3 2 2 4 2 2 2" xfId="2461"/>
    <cellStyle name="Millares 3 2 2 4 2 3" xfId="1741"/>
    <cellStyle name="Millares 3 2 2 4 3" xfId="445"/>
    <cellStyle name="Millares 3 2 2 4 3 2" xfId="1165"/>
    <cellStyle name="Millares 3 2 2 4 3 2 2" xfId="2605"/>
    <cellStyle name="Millares 3 2 2 4 3 3" xfId="1885"/>
    <cellStyle name="Millares 3 2 2 4 4" xfId="589"/>
    <cellStyle name="Millares 3 2 2 4 4 2" xfId="1309"/>
    <cellStyle name="Millares 3 2 2 4 4 2 2" xfId="2749"/>
    <cellStyle name="Millares 3 2 2 4 4 3" xfId="2029"/>
    <cellStyle name="Millares 3 2 2 4 5" xfId="733"/>
    <cellStyle name="Millares 3 2 2 4 5 2" xfId="1453"/>
    <cellStyle name="Millares 3 2 2 4 5 2 2" xfId="2893"/>
    <cellStyle name="Millares 3 2 2 4 5 3" xfId="2173"/>
    <cellStyle name="Millares 3 2 2 4 6" xfId="877"/>
    <cellStyle name="Millares 3 2 2 4 6 2" xfId="2317"/>
    <cellStyle name="Millares 3 2 2 4 7" xfId="1597"/>
    <cellStyle name="Millares 3 2 2 5" xfId="109"/>
    <cellStyle name="Millares 3 2 2 5 2" xfId="253"/>
    <cellStyle name="Millares 3 2 2 5 2 2" xfId="973"/>
    <cellStyle name="Millares 3 2 2 5 2 2 2" xfId="2413"/>
    <cellStyle name="Millares 3 2 2 5 2 3" xfId="1693"/>
    <cellStyle name="Millares 3 2 2 5 3" xfId="397"/>
    <cellStyle name="Millares 3 2 2 5 3 2" xfId="1117"/>
    <cellStyle name="Millares 3 2 2 5 3 2 2" xfId="2557"/>
    <cellStyle name="Millares 3 2 2 5 3 3" xfId="1837"/>
    <cellStyle name="Millares 3 2 2 5 4" xfId="541"/>
    <cellStyle name="Millares 3 2 2 5 4 2" xfId="1261"/>
    <cellStyle name="Millares 3 2 2 5 4 2 2" xfId="2701"/>
    <cellStyle name="Millares 3 2 2 5 4 3" xfId="1981"/>
    <cellStyle name="Millares 3 2 2 5 5" xfId="685"/>
    <cellStyle name="Millares 3 2 2 5 5 2" xfId="1405"/>
    <cellStyle name="Millares 3 2 2 5 5 2 2" xfId="2845"/>
    <cellStyle name="Millares 3 2 2 5 5 3" xfId="2125"/>
    <cellStyle name="Millares 3 2 2 5 6" xfId="829"/>
    <cellStyle name="Millares 3 2 2 5 6 2" xfId="2269"/>
    <cellStyle name="Millares 3 2 2 5 7" xfId="1549"/>
    <cellStyle name="Millares 3 2 2 6" xfId="205"/>
    <cellStyle name="Millares 3 2 2 6 2" xfId="925"/>
    <cellStyle name="Millares 3 2 2 6 2 2" xfId="2365"/>
    <cellStyle name="Millares 3 2 2 6 3" xfId="1645"/>
    <cellStyle name="Millares 3 2 2 7" xfId="349"/>
    <cellStyle name="Millares 3 2 2 7 2" xfId="1069"/>
    <cellStyle name="Millares 3 2 2 7 2 2" xfId="2509"/>
    <cellStyle name="Millares 3 2 2 7 3" xfId="1789"/>
    <cellStyle name="Millares 3 2 2 8" xfId="493"/>
    <cellStyle name="Millares 3 2 2 8 2" xfId="1213"/>
    <cellStyle name="Millares 3 2 2 8 2 2" xfId="2653"/>
    <cellStyle name="Millares 3 2 2 8 3" xfId="1933"/>
    <cellStyle name="Millares 3 2 2 9" xfId="637"/>
    <cellStyle name="Millares 3 2 2 9 2" xfId="1357"/>
    <cellStyle name="Millares 3 2 2 9 2 2" xfId="2797"/>
    <cellStyle name="Millares 3 2 2 9 3" xfId="2077"/>
    <cellStyle name="Millares 3 2 3" xfId="64"/>
    <cellStyle name="Millares 3 2 3 10" xfId="785"/>
    <cellStyle name="Millares 3 2 3 10 2" xfId="2225"/>
    <cellStyle name="Millares 3 2 3 11" xfId="1505"/>
    <cellStyle name="Millares 3 2 3 2" xfId="76"/>
    <cellStyle name="Millares 3 2 3 2 10" xfId="1517"/>
    <cellStyle name="Millares 3 2 3 2 2" xfId="101"/>
    <cellStyle name="Millares 3 2 3 2 2 2" xfId="197"/>
    <cellStyle name="Millares 3 2 3 2 2 2 2" xfId="341"/>
    <cellStyle name="Millares 3 2 3 2 2 2 2 2" xfId="1061"/>
    <cellStyle name="Millares 3 2 3 2 2 2 2 2 2" xfId="2501"/>
    <cellStyle name="Millares 3 2 3 2 2 2 2 3" xfId="1781"/>
    <cellStyle name="Millares 3 2 3 2 2 2 3" xfId="485"/>
    <cellStyle name="Millares 3 2 3 2 2 2 3 2" xfId="1205"/>
    <cellStyle name="Millares 3 2 3 2 2 2 3 2 2" xfId="2645"/>
    <cellStyle name="Millares 3 2 3 2 2 2 3 3" xfId="1925"/>
    <cellStyle name="Millares 3 2 3 2 2 2 4" xfId="629"/>
    <cellStyle name="Millares 3 2 3 2 2 2 4 2" xfId="1349"/>
    <cellStyle name="Millares 3 2 3 2 2 2 4 2 2" xfId="2789"/>
    <cellStyle name="Millares 3 2 3 2 2 2 4 3" xfId="2069"/>
    <cellStyle name="Millares 3 2 3 2 2 2 5" xfId="773"/>
    <cellStyle name="Millares 3 2 3 2 2 2 5 2" xfId="1493"/>
    <cellStyle name="Millares 3 2 3 2 2 2 5 2 2" xfId="2933"/>
    <cellStyle name="Millares 3 2 3 2 2 2 5 3" xfId="2213"/>
    <cellStyle name="Millares 3 2 3 2 2 2 6" xfId="917"/>
    <cellStyle name="Millares 3 2 3 2 2 2 6 2" xfId="2357"/>
    <cellStyle name="Millares 3 2 3 2 2 2 7" xfId="1637"/>
    <cellStyle name="Millares 3 2 3 2 2 3" xfId="149"/>
    <cellStyle name="Millares 3 2 3 2 2 3 2" xfId="293"/>
    <cellStyle name="Millares 3 2 3 2 2 3 2 2" xfId="1013"/>
    <cellStyle name="Millares 3 2 3 2 2 3 2 2 2" xfId="2453"/>
    <cellStyle name="Millares 3 2 3 2 2 3 2 3" xfId="1733"/>
    <cellStyle name="Millares 3 2 3 2 2 3 3" xfId="437"/>
    <cellStyle name="Millares 3 2 3 2 2 3 3 2" xfId="1157"/>
    <cellStyle name="Millares 3 2 3 2 2 3 3 2 2" xfId="2597"/>
    <cellStyle name="Millares 3 2 3 2 2 3 3 3" xfId="1877"/>
    <cellStyle name="Millares 3 2 3 2 2 3 4" xfId="581"/>
    <cellStyle name="Millares 3 2 3 2 2 3 4 2" xfId="1301"/>
    <cellStyle name="Millares 3 2 3 2 2 3 4 2 2" xfId="2741"/>
    <cellStyle name="Millares 3 2 3 2 2 3 4 3" xfId="2021"/>
    <cellStyle name="Millares 3 2 3 2 2 3 5" xfId="725"/>
    <cellStyle name="Millares 3 2 3 2 2 3 5 2" xfId="1445"/>
    <cellStyle name="Millares 3 2 3 2 2 3 5 2 2" xfId="2885"/>
    <cellStyle name="Millares 3 2 3 2 2 3 5 3" xfId="2165"/>
    <cellStyle name="Millares 3 2 3 2 2 3 6" xfId="869"/>
    <cellStyle name="Millares 3 2 3 2 2 3 6 2" xfId="2309"/>
    <cellStyle name="Millares 3 2 3 2 2 3 7" xfId="1589"/>
    <cellStyle name="Millares 3 2 3 2 2 4" xfId="245"/>
    <cellStyle name="Millares 3 2 3 2 2 4 2" xfId="965"/>
    <cellStyle name="Millares 3 2 3 2 2 4 2 2" xfId="2405"/>
    <cellStyle name="Millares 3 2 3 2 2 4 3" xfId="1685"/>
    <cellStyle name="Millares 3 2 3 2 2 5" xfId="389"/>
    <cellStyle name="Millares 3 2 3 2 2 5 2" xfId="1109"/>
    <cellStyle name="Millares 3 2 3 2 2 5 2 2" xfId="2549"/>
    <cellStyle name="Millares 3 2 3 2 2 5 3" xfId="1829"/>
    <cellStyle name="Millares 3 2 3 2 2 6" xfId="533"/>
    <cellStyle name="Millares 3 2 3 2 2 6 2" xfId="1253"/>
    <cellStyle name="Millares 3 2 3 2 2 6 2 2" xfId="2693"/>
    <cellStyle name="Millares 3 2 3 2 2 6 3" xfId="1973"/>
    <cellStyle name="Millares 3 2 3 2 2 7" xfId="677"/>
    <cellStyle name="Millares 3 2 3 2 2 7 2" xfId="1397"/>
    <cellStyle name="Millares 3 2 3 2 2 7 2 2" xfId="2837"/>
    <cellStyle name="Millares 3 2 3 2 2 7 3" xfId="2117"/>
    <cellStyle name="Millares 3 2 3 2 2 8" xfId="821"/>
    <cellStyle name="Millares 3 2 3 2 2 8 2" xfId="2261"/>
    <cellStyle name="Millares 3 2 3 2 2 9" xfId="1541"/>
    <cellStyle name="Millares 3 2 3 2 3" xfId="173"/>
    <cellStyle name="Millares 3 2 3 2 3 2" xfId="317"/>
    <cellStyle name="Millares 3 2 3 2 3 2 2" xfId="1037"/>
    <cellStyle name="Millares 3 2 3 2 3 2 2 2" xfId="2477"/>
    <cellStyle name="Millares 3 2 3 2 3 2 3" xfId="1757"/>
    <cellStyle name="Millares 3 2 3 2 3 3" xfId="461"/>
    <cellStyle name="Millares 3 2 3 2 3 3 2" xfId="1181"/>
    <cellStyle name="Millares 3 2 3 2 3 3 2 2" xfId="2621"/>
    <cellStyle name="Millares 3 2 3 2 3 3 3" xfId="1901"/>
    <cellStyle name="Millares 3 2 3 2 3 4" xfId="605"/>
    <cellStyle name="Millares 3 2 3 2 3 4 2" xfId="1325"/>
    <cellStyle name="Millares 3 2 3 2 3 4 2 2" xfId="2765"/>
    <cellStyle name="Millares 3 2 3 2 3 4 3" xfId="2045"/>
    <cellStyle name="Millares 3 2 3 2 3 5" xfId="749"/>
    <cellStyle name="Millares 3 2 3 2 3 5 2" xfId="1469"/>
    <cellStyle name="Millares 3 2 3 2 3 5 2 2" xfId="2909"/>
    <cellStyle name="Millares 3 2 3 2 3 5 3" xfId="2189"/>
    <cellStyle name="Millares 3 2 3 2 3 6" xfId="893"/>
    <cellStyle name="Millares 3 2 3 2 3 6 2" xfId="2333"/>
    <cellStyle name="Millares 3 2 3 2 3 7" xfId="1613"/>
    <cellStyle name="Millares 3 2 3 2 4" xfId="125"/>
    <cellStyle name="Millares 3 2 3 2 4 2" xfId="269"/>
    <cellStyle name="Millares 3 2 3 2 4 2 2" xfId="989"/>
    <cellStyle name="Millares 3 2 3 2 4 2 2 2" xfId="2429"/>
    <cellStyle name="Millares 3 2 3 2 4 2 3" xfId="1709"/>
    <cellStyle name="Millares 3 2 3 2 4 3" xfId="413"/>
    <cellStyle name="Millares 3 2 3 2 4 3 2" xfId="1133"/>
    <cellStyle name="Millares 3 2 3 2 4 3 2 2" xfId="2573"/>
    <cellStyle name="Millares 3 2 3 2 4 3 3" xfId="1853"/>
    <cellStyle name="Millares 3 2 3 2 4 4" xfId="557"/>
    <cellStyle name="Millares 3 2 3 2 4 4 2" xfId="1277"/>
    <cellStyle name="Millares 3 2 3 2 4 4 2 2" xfId="2717"/>
    <cellStyle name="Millares 3 2 3 2 4 4 3" xfId="1997"/>
    <cellStyle name="Millares 3 2 3 2 4 5" xfId="701"/>
    <cellStyle name="Millares 3 2 3 2 4 5 2" xfId="1421"/>
    <cellStyle name="Millares 3 2 3 2 4 5 2 2" xfId="2861"/>
    <cellStyle name="Millares 3 2 3 2 4 5 3" xfId="2141"/>
    <cellStyle name="Millares 3 2 3 2 4 6" xfId="845"/>
    <cellStyle name="Millares 3 2 3 2 4 6 2" xfId="2285"/>
    <cellStyle name="Millares 3 2 3 2 4 7" xfId="1565"/>
    <cellStyle name="Millares 3 2 3 2 5" xfId="221"/>
    <cellStyle name="Millares 3 2 3 2 5 2" xfId="941"/>
    <cellStyle name="Millares 3 2 3 2 5 2 2" xfId="2381"/>
    <cellStyle name="Millares 3 2 3 2 5 3" xfId="1661"/>
    <cellStyle name="Millares 3 2 3 2 6" xfId="365"/>
    <cellStyle name="Millares 3 2 3 2 6 2" xfId="1085"/>
    <cellStyle name="Millares 3 2 3 2 6 2 2" xfId="2525"/>
    <cellStyle name="Millares 3 2 3 2 6 3" xfId="1805"/>
    <cellStyle name="Millares 3 2 3 2 7" xfId="509"/>
    <cellStyle name="Millares 3 2 3 2 7 2" xfId="1229"/>
    <cellStyle name="Millares 3 2 3 2 7 2 2" xfId="2669"/>
    <cellStyle name="Millares 3 2 3 2 7 3" xfId="1949"/>
    <cellStyle name="Millares 3 2 3 2 8" xfId="653"/>
    <cellStyle name="Millares 3 2 3 2 8 2" xfId="1373"/>
    <cellStyle name="Millares 3 2 3 2 8 2 2" xfId="2813"/>
    <cellStyle name="Millares 3 2 3 2 8 3" xfId="2093"/>
    <cellStyle name="Millares 3 2 3 2 9" xfId="797"/>
    <cellStyle name="Millares 3 2 3 2 9 2" xfId="2237"/>
    <cellStyle name="Millares 3 2 3 3" xfId="89"/>
    <cellStyle name="Millares 3 2 3 3 2" xfId="185"/>
    <cellStyle name="Millares 3 2 3 3 2 2" xfId="329"/>
    <cellStyle name="Millares 3 2 3 3 2 2 2" xfId="1049"/>
    <cellStyle name="Millares 3 2 3 3 2 2 2 2" xfId="2489"/>
    <cellStyle name="Millares 3 2 3 3 2 2 3" xfId="1769"/>
    <cellStyle name="Millares 3 2 3 3 2 3" xfId="473"/>
    <cellStyle name="Millares 3 2 3 3 2 3 2" xfId="1193"/>
    <cellStyle name="Millares 3 2 3 3 2 3 2 2" xfId="2633"/>
    <cellStyle name="Millares 3 2 3 3 2 3 3" xfId="1913"/>
    <cellStyle name="Millares 3 2 3 3 2 4" xfId="617"/>
    <cellStyle name="Millares 3 2 3 3 2 4 2" xfId="1337"/>
    <cellStyle name="Millares 3 2 3 3 2 4 2 2" xfId="2777"/>
    <cellStyle name="Millares 3 2 3 3 2 4 3" xfId="2057"/>
    <cellStyle name="Millares 3 2 3 3 2 5" xfId="761"/>
    <cellStyle name="Millares 3 2 3 3 2 5 2" xfId="1481"/>
    <cellStyle name="Millares 3 2 3 3 2 5 2 2" xfId="2921"/>
    <cellStyle name="Millares 3 2 3 3 2 5 3" xfId="2201"/>
    <cellStyle name="Millares 3 2 3 3 2 6" xfId="905"/>
    <cellStyle name="Millares 3 2 3 3 2 6 2" xfId="2345"/>
    <cellStyle name="Millares 3 2 3 3 2 7" xfId="1625"/>
    <cellStyle name="Millares 3 2 3 3 3" xfId="137"/>
    <cellStyle name="Millares 3 2 3 3 3 2" xfId="281"/>
    <cellStyle name="Millares 3 2 3 3 3 2 2" xfId="1001"/>
    <cellStyle name="Millares 3 2 3 3 3 2 2 2" xfId="2441"/>
    <cellStyle name="Millares 3 2 3 3 3 2 3" xfId="1721"/>
    <cellStyle name="Millares 3 2 3 3 3 3" xfId="425"/>
    <cellStyle name="Millares 3 2 3 3 3 3 2" xfId="1145"/>
    <cellStyle name="Millares 3 2 3 3 3 3 2 2" xfId="2585"/>
    <cellStyle name="Millares 3 2 3 3 3 3 3" xfId="1865"/>
    <cellStyle name="Millares 3 2 3 3 3 4" xfId="569"/>
    <cellStyle name="Millares 3 2 3 3 3 4 2" xfId="1289"/>
    <cellStyle name="Millares 3 2 3 3 3 4 2 2" xfId="2729"/>
    <cellStyle name="Millares 3 2 3 3 3 4 3" xfId="2009"/>
    <cellStyle name="Millares 3 2 3 3 3 5" xfId="713"/>
    <cellStyle name="Millares 3 2 3 3 3 5 2" xfId="1433"/>
    <cellStyle name="Millares 3 2 3 3 3 5 2 2" xfId="2873"/>
    <cellStyle name="Millares 3 2 3 3 3 5 3" xfId="2153"/>
    <cellStyle name="Millares 3 2 3 3 3 6" xfId="857"/>
    <cellStyle name="Millares 3 2 3 3 3 6 2" xfId="2297"/>
    <cellStyle name="Millares 3 2 3 3 3 7" xfId="1577"/>
    <cellStyle name="Millares 3 2 3 3 4" xfId="233"/>
    <cellStyle name="Millares 3 2 3 3 4 2" xfId="953"/>
    <cellStyle name="Millares 3 2 3 3 4 2 2" xfId="2393"/>
    <cellStyle name="Millares 3 2 3 3 4 3" xfId="1673"/>
    <cellStyle name="Millares 3 2 3 3 5" xfId="377"/>
    <cellStyle name="Millares 3 2 3 3 5 2" xfId="1097"/>
    <cellStyle name="Millares 3 2 3 3 5 2 2" xfId="2537"/>
    <cellStyle name="Millares 3 2 3 3 5 3" xfId="1817"/>
    <cellStyle name="Millares 3 2 3 3 6" xfId="521"/>
    <cellStyle name="Millares 3 2 3 3 6 2" xfId="1241"/>
    <cellStyle name="Millares 3 2 3 3 6 2 2" xfId="2681"/>
    <cellStyle name="Millares 3 2 3 3 6 3" xfId="1961"/>
    <cellStyle name="Millares 3 2 3 3 7" xfId="665"/>
    <cellStyle name="Millares 3 2 3 3 7 2" xfId="1385"/>
    <cellStyle name="Millares 3 2 3 3 7 2 2" xfId="2825"/>
    <cellStyle name="Millares 3 2 3 3 7 3" xfId="2105"/>
    <cellStyle name="Millares 3 2 3 3 8" xfId="809"/>
    <cellStyle name="Millares 3 2 3 3 8 2" xfId="2249"/>
    <cellStyle name="Millares 3 2 3 3 9" xfId="1529"/>
    <cellStyle name="Millares 3 2 3 4" xfId="161"/>
    <cellStyle name="Millares 3 2 3 4 2" xfId="305"/>
    <cellStyle name="Millares 3 2 3 4 2 2" xfId="1025"/>
    <cellStyle name="Millares 3 2 3 4 2 2 2" xfId="2465"/>
    <cellStyle name="Millares 3 2 3 4 2 3" xfId="1745"/>
    <cellStyle name="Millares 3 2 3 4 3" xfId="449"/>
    <cellStyle name="Millares 3 2 3 4 3 2" xfId="1169"/>
    <cellStyle name="Millares 3 2 3 4 3 2 2" xfId="2609"/>
    <cellStyle name="Millares 3 2 3 4 3 3" xfId="1889"/>
    <cellStyle name="Millares 3 2 3 4 4" xfId="593"/>
    <cellStyle name="Millares 3 2 3 4 4 2" xfId="1313"/>
    <cellStyle name="Millares 3 2 3 4 4 2 2" xfId="2753"/>
    <cellStyle name="Millares 3 2 3 4 4 3" xfId="2033"/>
    <cellStyle name="Millares 3 2 3 4 5" xfId="737"/>
    <cellStyle name="Millares 3 2 3 4 5 2" xfId="1457"/>
    <cellStyle name="Millares 3 2 3 4 5 2 2" xfId="2897"/>
    <cellStyle name="Millares 3 2 3 4 5 3" xfId="2177"/>
    <cellStyle name="Millares 3 2 3 4 6" xfId="881"/>
    <cellStyle name="Millares 3 2 3 4 6 2" xfId="2321"/>
    <cellStyle name="Millares 3 2 3 4 7" xfId="1601"/>
    <cellStyle name="Millares 3 2 3 5" xfId="113"/>
    <cellStyle name="Millares 3 2 3 5 2" xfId="257"/>
    <cellStyle name="Millares 3 2 3 5 2 2" xfId="977"/>
    <cellStyle name="Millares 3 2 3 5 2 2 2" xfId="2417"/>
    <cellStyle name="Millares 3 2 3 5 2 3" xfId="1697"/>
    <cellStyle name="Millares 3 2 3 5 3" xfId="401"/>
    <cellStyle name="Millares 3 2 3 5 3 2" xfId="1121"/>
    <cellStyle name="Millares 3 2 3 5 3 2 2" xfId="2561"/>
    <cellStyle name="Millares 3 2 3 5 3 3" xfId="1841"/>
    <cellStyle name="Millares 3 2 3 5 4" xfId="545"/>
    <cellStyle name="Millares 3 2 3 5 4 2" xfId="1265"/>
    <cellStyle name="Millares 3 2 3 5 4 2 2" xfId="2705"/>
    <cellStyle name="Millares 3 2 3 5 4 3" xfId="1985"/>
    <cellStyle name="Millares 3 2 3 5 5" xfId="689"/>
    <cellStyle name="Millares 3 2 3 5 5 2" xfId="1409"/>
    <cellStyle name="Millares 3 2 3 5 5 2 2" xfId="2849"/>
    <cellStyle name="Millares 3 2 3 5 5 3" xfId="2129"/>
    <cellStyle name="Millares 3 2 3 5 6" xfId="833"/>
    <cellStyle name="Millares 3 2 3 5 6 2" xfId="2273"/>
    <cellStyle name="Millares 3 2 3 5 7" xfId="1553"/>
    <cellStyle name="Millares 3 2 3 6" xfId="209"/>
    <cellStyle name="Millares 3 2 3 6 2" xfId="929"/>
    <cellStyle name="Millares 3 2 3 6 2 2" xfId="2369"/>
    <cellStyle name="Millares 3 2 3 6 3" xfId="1649"/>
    <cellStyle name="Millares 3 2 3 7" xfId="353"/>
    <cellStyle name="Millares 3 2 3 7 2" xfId="1073"/>
    <cellStyle name="Millares 3 2 3 7 2 2" xfId="2513"/>
    <cellStyle name="Millares 3 2 3 7 3" xfId="1793"/>
    <cellStyle name="Millares 3 2 3 8" xfId="497"/>
    <cellStyle name="Millares 3 2 3 8 2" xfId="1217"/>
    <cellStyle name="Millares 3 2 3 8 2 2" xfId="2657"/>
    <cellStyle name="Millares 3 2 3 8 3" xfId="1937"/>
    <cellStyle name="Millares 3 2 3 9" xfId="641"/>
    <cellStyle name="Millares 3 2 3 9 2" xfId="1361"/>
    <cellStyle name="Millares 3 2 3 9 2 2" xfId="2801"/>
    <cellStyle name="Millares 3 2 3 9 3" xfId="2081"/>
    <cellStyle name="Millares 3 2 4" xfId="68"/>
    <cellStyle name="Millares 3 2 4 10" xfId="1509"/>
    <cellStyle name="Millares 3 2 4 2" xfId="93"/>
    <cellStyle name="Millares 3 2 4 2 2" xfId="189"/>
    <cellStyle name="Millares 3 2 4 2 2 2" xfId="333"/>
    <cellStyle name="Millares 3 2 4 2 2 2 2" xfId="1053"/>
    <cellStyle name="Millares 3 2 4 2 2 2 2 2" xfId="2493"/>
    <cellStyle name="Millares 3 2 4 2 2 2 3" xfId="1773"/>
    <cellStyle name="Millares 3 2 4 2 2 3" xfId="477"/>
    <cellStyle name="Millares 3 2 4 2 2 3 2" xfId="1197"/>
    <cellStyle name="Millares 3 2 4 2 2 3 2 2" xfId="2637"/>
    <cellStyle name="Millares 3 2 4 2 2 3 3" xfId="1917"/>
    <cellStyle name="Millares 3 2 4 2 2 4" xfId="621"/>
    <cellStyle name="Millares 3 2 4 2 2 4 2" xfId="1341"/>
    <cellStyle name="Millares 3 2 4 2 2 4 2 2" xfId="2781"/>
    <cellStyle name="Millares 3 2 4 2 2 4 3" xfId="2061"/>
    <cellStyle name="Millares 3 2 4 2 2 5" xfId="765"/>
    <cellStyle name="Millares 3 2 4 2 2 5 2" xfId="1485"/>
    <cellStyle name="Millares 3 2 4 2 2 5 2 2" xfId="2925"/>
    <cellStyle name="Millares 3 2 4 2 2 5 3" xfId="2205"/>
    <cellStyle name="Millares 3 2 4 2 2 6" xfId="909"/>
    <cellStyle name="Millares 3 2 4 2 2 6 2" xfId="2349"/>
    <cellStyle name="Millares 3 2 4 2 2 7" xfId="1629"/>
    <cellStyle name="Millares 3 2 4 2 3" xfId="141"/>
    <cellStyle name="Millares 3 2 4 2 3 2" xfId="285"/>
    <cellStyle name="Millares 3 2 4 2 3 2 2" xfId="1005"/>
    <cellStyle name="Millares 3 2 4 2 3 2 2 2" xfId="2445"/>
    <cellStyle name="Millares 3 2 4 2 3 2 3" xfId="1725"/>
    <cellStyle name="Millares 3 2 4 2 3 3" xfId="429"/>
    <cellStyle name="Millares 3 2 4 2 3 3 2" xfId="1149"/>
    <cellStyle name="Millares 3 2 4 2 3 3 2 2" xfId="2589"/>
    <cellStyle name="Millares 3 2 4 2 3 3 3" xfId="1869"/>
    <cellStyle name="Millares 3 2 4 2 3 4" xfId="573"/>
    <cellStyle name="Millares 3 2 4 2 3 4 2" xfId="1293"/>
    <cellStyle name="Millares 3 2 4 2 3 4 2 2" xfId="2733"/>
    <cellStyle name="Millares 3 2 4 2 3 4 3" xfId="2013"/>
    <cellStyle name="Millares 3 2 4 2 3 5" xfId="717"/>
    <cellStyle name="Millares 3 2 4 2 3 5 2" xfId="1437"/>
    <cellStyle name="Millares 3 2 4 2 3 5 2 2" xfId="2877"/>
    <cellStyle name="Millares 3 2 4 2 3 5 3" xfId="2157"/>
    <cellStyle name="Millares 3 2 4 2 3 6" xfId="861"/>
    <cellStyle name="Millares 3 2 4 2 3 6 2" xfId="2301"/>
    <cellStyle name="Millares 3 2 4 2 3 7" xfId="1581"/>
    <cellStyle name="Millares 3 2 4 2 4" xfId="237"/>
    <cellStyle name="Millares 3 2 4 2 4 2" xfId="957"/>
    <cellStyle name="Millares 3 2 4 2 4 2 2" xfId="2397"/>
    <cellStyle name="Millares 3 2 4 2 4 3" xfId="1677"/>
    <cellStyle name="Millares 3 2 4 2 5" xfId="381"/>
    <cellStyle name="Millares 3 2 4 2 5 2" xfId="1101"/>
    <cellStyle name="Millares 3 2 4 2 5 2 2" xfId="2541"/>
    <cellStyle name="Millares 3 2 4 2 5 3" xfId="1821"/>
    <cellStyle name="Millares 3 2 4 2 6" xfId="525"/>
    <cellStyle name="Millares 3 2 4 2 6 2" xfId="1245"/>
    <cellStyle name="Millares 3 2 4 2 6 2 2" xfId="2685"/>
    <cellStyle name="Millares 3 2 4 2 6 3" xfId="1965"/>
    <cellStyle name="Millares 3 2 4 2 7" xfId="669"/>
    <cellStyle name="Millares 3 2 4 2 7 2" xfId="1389"/>
    <cellStyle name="Millares 3 2 4 2 7 2 2" xfId="2829"/>
    <cellStyle name="Millares 3 2 4 2 7 3" xfId="2109"/>
    <cellStyle name="Millares 3 2 4 2 8" xfId="813"/>
    <cellStyle name="Millares 3 2 4 2 8 2" xfId="2253"/>
    <cellStyle name="Millares 3 2 4 2 9" xfId="1533"/>
    <cellStyle name="Millares 3 2 4 3" xfId="165"/>
    <cellStyle name="Millares 3 2 4 3 2" xfId="309"/>
    <cellStyle name="Millares 3 2 4 3 2 2" xfId="1029"/>
    <cellStyle name="Millares 3 2 4 3 2 2 2" xfId="2469"/>
    <cellStyle name="Millares 3 2 4 3 2 3" xfId="1749"/>
    <cellStyle name="Millares 3 2 4 3 3" xfId="453"/>
    <cellStyle name="Millares 3 2 4 3 3 2" xfId="1173"/>
    <cellStyle name="Millares 3 2 4 3 3 2 2" xfId="2613"/>
    <cellStyle name="Millares 3 2 4 3 3 3" xfId="1893"/>
    <cellStyle name="Millares 3 2 4 3 4" xfId="597"/>
    <cellStyle name="Millares 3 2 4 3 4 2" xfId="1317"/>
    <cellStyle name="Millares 3 2 4 3 4 2 2" xfId="2757"/>
    <cellStyle name="Millares 3 2 4 3 4 3" xfId="2037"/>
    <cellStyle name="Millares 3 2 4 3 5" xfId="741"/>
    <cellStyle name="Millares 3 2 4 3 5 2" xfId="1461"/>
    <cellStyle name="Millares 3 2 4 3 5 2 2" xfId="2901"/>
    <cellStyle name="Millares 3 2 4 3 5 3" xfId="2181"/>
    <cellStyle name="Millares 3 2 4 3 6" xfId="885"/>
    <cellStyle name="Millares 3 2 4 3 6 2" xfId="2325"/>
    <cellStyle name="Millares 3 2 4 3 7" xfId="1605"/>
    <cellStyle name="Millares 3 2 4 4" xfId="117"/>
    <cellStyle name="Millares 3 2 4 4 2" xfId="261"/>
    <cellStyle name="Millares 3 2 4 4 2 2" xfId="981"/>
    <cellStyle name="Millares 3 2 4 4 2 2 2" xfId="2421"/>
    <cellStyle name="Millares 3 2 4 4 2 3" xfId="1701"/>
    <cellStyle name="Millares 3 2 4 4 3" xfId="405"/>
    <cellStyle name="Millares 3 2 4 4 3 2" xfId="1125"/>
    <cellStyle name="Millares 3 2 4 4 3 2 2" xfId="2565"/>
    <cellStyle name="Millares 3 2 4 4 3 3" xfId="1845"/>
    <cellStyle name="Millares 3 2 4 4 4" xfId="549"/>
    <cellStyle name="Millares 3 2 4 4 4 2" xfId="1269"/>
    <cellStyle name="Millares 3 2 4 4 4 2 2" xfId="2709"/>
    <cellStyle name="Millares 3 2 4 4 4 3" xfId="1989"/>
    <cellStyle name="Millares 3 2 4 4 5" xfId="693"/>
    <cellStyle name="Millares 3 2 4 4 5 2" xfId="1413"/>
    <cellStyle name="Millares 3 2 4 4 5 2 2" xfId="2853"/>
    <cellStyle name="Millares 3 2 4 4 5 3" xfId="2133"/>
    <cellStyle name="Millares 3 2 4 4 6" xfId="837"/>
    <cellStyle name="Millares 3 2 4 4 6 2" xfId="2277"/>
    <cellStyle name="Millares 3 2 4 4 7" xfId="1557"/>
    <cellStyle name="Millares 3 2 4 5" xfId="213"/>
    <cellStyle name="Millares 3 2 4 5 2" xfId="933"/>
    <cellStyle name="Millares 3 2 4 5 2 2" xfId="2373"/>
    <cellStyle name="Millares 3 2 4 5 3" xfId="1653"/>
    <cellStyle name="Millares 3 2 4 6" xfId="357"/>
    <cellStyle name="Millares 3 2 4 6 2" xfId="1077"/>
    <cellStyle name="Millares 3 2 4 6 2 2" xfId="2517"/>
    <cellStyle name="Millares 3 2 4 6 3" xfId="1797"/>
    <cellStyle name="Millares 3 2 4 7" xfId="501"/>
    <cellStyle name="Millares 3 2 4 7 2" xfId="1221"/>
    <cellStyle name="Millares 3 2 4 7 2 2" xfId="2661"/>
    <cellStyle name="Millares 3 2 4 7 3" xfId="1941"/>
    <cellStyle name="Millares 3 2 4 8" xfId="645"/>
    <cellStyle name="Millares 3 2 4 8 2" xfId="1365"/>
    <cellStyle name="Millares 3 2 4 8 2 2" xfId="2805"/>
    <cellStyle name="Millares 3 2 4 8 3" xfId="2085"/>
    <cellStyle name="Millares 3 2 4 9" xfId="789"/>
    <cellStyle name="Millares 3 2 4 9 2" xfId="2229"/>
    <cellStyle name="Millares 3 2 5" xfId="81"/>
    <cellStyle name="Millares 3 2 5 2" xfId="177"/>
    <cellStyle name="Millares 3 2 5 2 2" xfId="321"/>
    <cellStyle name="Millares 3 2 5 2 2 2" xfId="1041"/>
    <cellStyle name="Millares 3 2 5 2 2 2 2" xfId="2481"/>
    <cellStyle name="Millares 3 2 5 2 2 3" xfId="1761"/>
    <cellStyle name="Millares 3 2 5 2 3" xfId="465"/>
    <cellStyle name="Millares 3 2 5 2 3 2" xfId="1185"/>
    <cellStyle name="Millares 3 2 5 2 3 2 2" xfId="2625"/>
    <cellStyle name="Millares 3 2 5 2 3 3" xfId="1905"/>
    <cellStyle name="Millares 3 2 5 2 4" xfId="609"/>
    <cellStyle name="Millares 3 2 5 2 4 2" xfId="1329"/>
    <cellStyle name="Millares 3 2 5 2 4 2 2" xfId="2769"/>
    <cellStyle name="Millares 3 2 5 2 4 3" xfId="2049"/>
    <cellStyle name="Millares 3 2 5 2 5" xfId="753"/>
    <cellStyle name="Millares 3 2 5 2 5 2" xfId="1473"/>
    <cellStyle name="Millares 3 2 5 2 5 2 2" xfId="2913"/>
    <cellStyle name="Millares 3 2 5 2 5 3" xfId="2193"/>
    <cellStyle name="Millares 3 2 5 2 6" xfId="897"/>
    <cellStyle name="Millares 3 2 5 2 6 2" xfId="2337"/>
    <cellStyle name="Millares 3 2 5 2 7" xfId="1617"/>
    <cellStyle name="Millares 3 2 5 3" xfId="129"/>
    <cellStyle name="Millares 3 2 5 3 2" xfId="273"/>
    <cellStyle name="Millares 3 2 5 3 2 2" xfId="993"/>
    <cellStyle name="Millares 3 2 5 3 2 2 2" xfId="2433"/>
    <cellStyle name="Millares 3 2 5 3 2 3" xfId="1713"/>
    <cellStyle name="Millares 3 2 5 3 3" xfId="417"/>
    <cellStyle name="Millares 3 2 5 3 3 2" xfId="1137"/>
    <cellStyle name="Millares 3 2 5 3 3 2 2" xfId="2577"/>
    <cellStyle name="Millares 3 2 5 3 3 3" xfId="1857"/>
    <cellStyle name="Millares 3 2 5 3 4" xfId="561"/>
    <cellStyle name="Millares 3 2 5 3 4 2" xfId="1281"/>
    <cellStyle name="Millares 3 2 5 3 4 2 2" xfId="2721"/>
    <cellStyle name="Millares 3 2 5 3 4 3" xfId="2001"/>
    <cellStyle name="Millares 3 2 5 3 5" xfId="705"/>
    <cellStyle name="Millares 3 2 5 3 5 2" xfId="1425"/>
    <cellStyle name="Millares 3 2 5 3 5 2 2" xfId="2865"/>
    <cellStyle name="Millares 3 2 5 3 5 3" xfId="2145"/>
    <cellStyle name="Millares 3 2 5 3 6" xfId="849"/>
    <cellStyle name="Millares 3 2 5 3 6 2" xfId="2289"/>
    <cellStyle name="Millares 3 2 5 3 7" xfId="1569"/>
    <cellStyle name="Millares 3 2 5 4" xfId="225"/>
    <cellStyle name="Millares 3 2 5 4 2" xfId="945"/>
    <cellStyle name="Millares 3 2 5 4 2 2" xfId="2385"/>
    <cellStyle name="Millares 3 2 5 4 3" xfId="1665"/>
    <cellStyle name="Millares 3 2 5 5" xfId="369"/>
    <cellStyle name="Millares 3 2 5 5 2" xfId="1089"/>
    <cellStyle name="Millares 3 2 5 5 2 2" xfId="2529"/>
    <cellStyle name="Millares 3 2 5 5 3" xfId="1809"/>
    <cellStyle name="Millares 3 2 5 6" xfId="513"/>
    <cellStyle name="Millares 3 2 5 6 2" xfId="1233"/>
    <cellStyle name="Millares 3 2 5 6 2 2" xfId="2673"/>
    <cellStyle name="Millares 3 2 5 6 3" xfId="1953"/>
    <cellStyle name="Millares 3 2 5 7" xfId="657"/>
    <cellStyle name="Millares 3 2 5 7 2" xfId="1377"/>
    <cellStyle name="Millares 3 2 5 7 2 2" xfId="2817"/>
    <cellStyle name="Millares 3 2 5 7 3" xfId="2097"/>
    <cellStyle name="Millares 3 2 5 8" xfId="801"/>
    <cellStyle name="Millares 3 2 5 8 2" xfId="2241"/>
    <cellStyle name="Millares 3 2 5 9" xfId="1521"/>
    <cellStyle name="Millares 3 2 6" xfId="153"/>
    <cellStyle name="Millares 3 2 6 2" xfId="297"/>
    <cellStyle name="Millares 3 2 6 2 2" xfId="1017"/>
    <cellStyle name="Millares 3 2 6 2 2 2" xfId="2457"/>
    <cellStyle name="Millares 3 2 6 2 3" xfId="1737"/>
    <cellStyle name="Millares 3 2 6 3" xfId="441"/>
    <cellStyle name="Millares 3 2 6 3 2" xfId="1161"/>
    <cellStyle name="Millares 3 2 6 3 2 2" xfId="2601"/>
    <cellStyle name="Millares 3 2 6 3 3" xfId="1881"/>
    <cellStyle name="Millares 3 2 6 4" xfId="585"/>
    <cellStyle name="Millares 3 2 6 4 2" xfId="1305"/>
    <cellStyle name="Millares 3 2 6 4 2 2" xfId="2745"/>
    <cellStyle name="Millares 3 2 6 4 3" xfId="2025"/>
    <cellStyle name="Millares 3 2 6 5" xfId="729"/>
    <cellStyle name="Millares 3 2 6 5 2" xfId="1449"/>
    <cellStyle name="Millares 3 2 6 5 2 2" xfId="2889"/>
    <cellStyle name="Millares 3 2 6 5 3" xfId="2169"/>
    <cellStyle name="Millares 3 2 6 6" xfId="873"/>
    <cellStyle name="Millares 3 2 6 6 2" xfId="2313"/>
    <cellStyle name="Millares 3 2 6 7" xfId="1593"/>
    <cellStyle name="Millares 3 2 7" xfId="105"/>
    <cellStyle name="Millares 3 2 7 2" xfId="249"/>
    <cellStyle name="Millares 3 2 7 2 2" xfId="969"/>
    <cellStyle name="Millares 3 2 7 2 2 2" xfId="2409"/>
    <cellStyle name="Millares 3 2 7 2 3" xfId="1689"/>
    <cellStyle name="Millares 3 2 7 3" xfId="393"/>
    <cellStyle name="Millares 3 2 7 3 2" xfId="1113"/>
    <cellStyle name="Millares 3 2 7 3 2 2" xfId="2553"/>
    <cellStyle name="Millares 3 2 7 3 3" xfId="1833"/>
    <cellStyle name="Millares 3 2 7 4" xfId="537"/>
    <cellStyle name="Millares 3 2 7 4 2" xfId="1257"/>
    <cellStyle name="Millares 3 2 7 4 2 2" xfId="2697"/>
    <cellStyle name="Millares 3 2 7 4 3" xfId="1977"/>
    <cellStyle name="Millares 3 2 7 5" xfId="681"/>
    <cellStyle name="Millares 3 2 7 5 2" xfId="1401"/>
    <cellStyle name="Millares 3 2 7 5 2 2" xfId="2841"/>
    <cellStyle name="Millares 3 2 7 5 3" xfId="2121"/>
    <cellStyle name="Millares 3 2 7 6" xfId="825"/>
    <cellStyle name="Millares 3 2 7 6 2" xfId="2265"/>
    <cellStyle name="Millares 3 2 7 7" xfId="1545"/>
    <cellStyle name="Millares 3 2 8" xfId="201"/>
    <cellStyle name="Millares 3 2 8 2" xfId="921"/>
    <cellStyle name="Millares 3 2 8 2 2" xfId="2361"/>
    <cellStyle name="Millares 3 2 8 3" xfId="1641"/>
    <cellStyle name="Millares 3 2 9" xfId="345"/>
    <cellStyle name="Millares 3 2 9 2" xfId="1065"/>
    <cellStyle name="Millares 3 2 9 2 2" xfId="2505"/>
    <cellStyle name="Millares 3 2 9 3" xfId="1785"/>
    <cellStyle name="Millares 3 3" xfId="58"/>
    <cellStyle name="Millares 3 3 10" xfId="779"/>
    <cellStyle name="Millares 3 3 10 2" xfId="2219"/>
    <cellStyle name="Millares 3 3 11" xfId="1499"/>
    <cellStyle name="Millares 3 3 2" xfId="70"/>
    <cellStyle name="Millares 3 3 2 10" xfId="1511"/>
    <cellStyle name="Millares 3 3 2 2" xfId="95"/>
    <cellStyle name="Millares 3 3 2 2 2" xfId="191"/>
    <cellStyle name="Millares 3 3 2 2 2 2" xfId="335"/>
    <cellStyle name="Millares 3 3 2 2 2 2 2" xfId="1055"/>
    <cellStyle name="Millares 3 3 2 2 2 2 2 2" xfId="2495"/>
    <cellStyle name="Millares 3 3 2 2 2 2 3" xfId="1775"/>
    <cellStyle name="Millares 3 3 2 2 2 3" xfId="479"/>
    <cellStyle name="Millares 3 3 2 2 2 3 2" xfId="1199"/>
    <cellStyle name="Millares 3 3 2 2 2 3 2 2" xfId="2639"/>
    <cellStyle name="Millares 3 3 2 2 2 3 3" xfId="1919"/>
    <cellStyle name="Millares 3 3 2 2 2 4" xfId="623"/>
    <cellStyle name="Millares 3 3 2 2 2 4 2" xfId="1343"/>
    <cellStyle name="Millares 3 3 2 2 2 4 2 2" xfId="2783"/>
    <cellStyle name="Millares 3 3 2 2 2 4 3" xfId="2063"/>
    <cellStyle name="Millares 3 3 2 2 2 5" xfId="767"/>
    <cellStyle name="Millares 3 3 2 2 2 5 2" xfId="1487"/>
    <cellStyle name="Millares 3 3 2 2 2 5 2 2" xfId="2927"/>
    <cellStyle name="Millares 3 3 2 2 2 5 3" xfId="2207"/>
    <cellStyle name="Millares 3 3 2 2 2 6" xfId="911"/>
    <cellStyle name="Millares 3 3 2 2 2 6 2" xfId="2351"/>
    <cellStyle name="Millares 3 3 2 2 2 7" xfId="1631"/>
    <cellStyle name="Millares 3 3 2 2 3" xfId="143"/>
    <cellStyle name="Millares 3 3 2 2 3 2" xfId="287"/>
    <cellStyle name="Millares 3 3 2 2 3 2 2" xfId="1007"/>
    <cellStyle name="Millares 3 3 2 2 3 2 2 2" xfId="2447"/>
    <cellStyle name="Millares 3 3 2 2 3 2 3" xfId="1727"/>
    <cellStyle name="Millares 3 3 2 2 3 3" xfId="431"/>
    <cellStyle name="Millares 3 3 2 2 3 3 2" xfId="1151"/>
    <cellStyle name="Millares 3 3 2 2 3 3 2 2" xfId="2591"/>
    <cellStyle name="Millares 3 3 2 2 3 3 3" xfId="1871"/>
    <cellStyle name="Millares 3 3 2 2 3 4" xfId="575"/>
    <cellStyle name="Millares 3 3 2 2 3 4 2" xfId="1295"/>
    <cellStyle name="Millares 3 3 2 2 3 4 2 2" xfId="2735"/>
    <cellStyle name="Millares 3 3 2 2 3 4 3" xfId="2015"/>
    <cellStyle name="Millares 3 3 2 2 3 5" xfId="719"/>
    <cellStyle name="Millares 3 3 2 2 3 5 2" xfId="1439"/>
    <cellStyle name="Millares 3 3 2 2 3 5 2 2" xfId="2879"/>
    <cellStyle name="Millares 3 3 2 2 3 5 3" xfId="2159"/>
    <cellStyle name="Millares 3 3 2 2 3 6" xfId="863"/>
    <cellStyle name="Millares 3 3 2 2 3 6 2" xfId="2303"/>
    <cellStyle name="Millares 3 3 2 2 3 7" xfId="1583"/>
    <cellStyle name="Millares 3 3 2 2 4" xfId="239"/>
    <cellStyle name="Millares 3 3 2 2 4 2" xfId="959"/>
    <cellStyle name="Millares 3 3 2 2 4 2 2" xfId="2399"/>
    <cellStyle name="Millares 3 3 2 2 4 3" xfId="1679"/>
    <cellStyle name="Millares 3 3 2 2 5" xfId="383"/>
    <cellStyle name="Millares 3 3 2 2 5 2" xfId="1103"/>
    <cellStyle name="Millares 3 3 2 2 5 2 2" xfId="2543"/>
    <cellStyle name="Millares 3 3 2 2 5 3" xfId="1823"/>
    <cellStyle name="Millares 3 3 2 2 6" xfId="527"/>
    <cellStyle name="Millares 3 3 2 2 6 2" xfId="1247"/>
    <cellStyle name="Millares 3 3 2 2 6 2 2" xfId="2687"/>
    <cellStyle name="Millares 3 3 2 2 6 3" xfId="1967"/>
    <cellStyle name="Millares 3 3 2 2 7" xfId="671"/>
    <cellStyle name="Millares 3 3 2 2 7 2" xfId="1391"/>
    <cellStyle name="Millares 3 3 2 2 7 2 2" xfId="2831"/>
    <cellStyle name="Millares 3 3 2 2 7 3" xfId="2111"/>
    <cellStyle name="Millares 3 3 2 2 8" xfId="815"/>
    <cellStyle name="Millares 3 3 2 2 8 2" xfId="2255"/>
    <cellStyle name="Millares 3 3 2 2 9" xfId="1535"/>
    <cellStyle name="Millares 3 3 2 3" xfId="167"/>
    <cellStyle name="Millares 3 3 2 3 2" xfId="311"/>
    <cellStyle name="Millares 3 3 2 3 2 2" xfId="1031"/>
    <cellStyle name="Millares 3 3 2 3 2 2 2" xfId="2471"/>
    <cellStyle name="Millares 3 3 2 3 2 3" xfId="1751"/>
    <cellStyle name="Millares 3 3 2 3 3" xfId="455"/>
    <cellStyle name="Millares 3 3 2 3 3 2" xfId="1175"/>
    <cellStyle name="Millares 3 3 2 3 3 2 2" xfId="2615"/>
    <cellStyle name="Millares 3 3 2 3 3 3" xfId="1895"/>
    <cellStyle name="Millares 3 3 2 3 4" xfId="599"/>
    <cellStyle name="Millares 3 3 2 3 4 2" xfId="1319"/>
    <cellStyle name="Millares 3 3 2 3 4 2 2" xfId="2759"/>
    <cellStyle name="Millares 3 3 2 3 4 3" xfId="2039"/>
    <cellStyle name="Millares 3 3 2 3 5" xfId="743"/>
    <cellStyle name="Millares 3 3 2 3 5 2" xfId="1463"/>
    <cellStyle name="Millares 3 3 2 3 5 2 2" xfId="2903"/>
    <cellStyle name="Millares 3 3 2 3 5 3" xfId="2183"/>
    <cellStyle name="Millares 3 3 2 3 6" xfId="887"/>
    <cellStyle name="Millares 3 3 2 3 6 2" xfId="2327"/>
    <cellStyle name="Millares 3 3 2 3 7" xfId="1607"/>
    <cellStyle name="Millares 3 3 2 4" xfId="119"/>
    <cellStyle name="Millares 3 3 2 4 2" xfId="263"/>
    <cellStyle name="Millares 3 3 2 4 2 2" xfId="983"/>
    <cellStyle name="Millares 3 3 2 4 2 2 2" xfId="2423"/>
    <cellStyle name="Millares 3 3 2 4 2 3" xfId="1703"/>
    <cellStyle name="Millares 3 3 2 4 3" xfId="407"/>
    <cellStyle name="Millares 3 3 2 4 3 2" xfId="1127"/>
    <cellStyle name="Millares 3 3 2 4 3 2 2" xfId="2567"/>
    <cellStyle name="Millares 3 3 2 4 3 3" xfId="1847"/>
    <cellStyle name="Millares 3 3 2 4 4" xfId="551"/>
    <cellStyle name="Millares 3 3 2 4 4 2" xfId="1271"/>
    <cellStyle name="Millares 3 3 2 4 4 2 2" xfId="2711"/>
    <cellStyle name="Millares 3 3 2 4 4 3" xfId="1991"/>
    <cellStyle name="Millares 3 3 2 4 5" xfId="695"/>
    <cellStyle name="Millares 3 3 2 4 5 2" xfId="1415"/>
    <cellStyle name="Millares 3 3 2 4 5 2 2" xfId="2855"/>
    <cellStyle name="Millares 3 3 2 4 5 3" xfId="2135"/>
    <cellStyle name="Millares 3 3 2 4 6" xfId="839"/>
    <cellStyle name="Millares 3 3 2 4 6 2" xfId="2279"/>
    <cellStyle name="Millares 3 3 2 4 7" xfId="1559"/>
    <cellStyle name="Millares 3 3 2 5" xfId="215"/>
    <cellStyle name="Millares 3 3 2 5 2" xfId="935"/>
    <cellStyle name="Millares 3 3 2 5 2 2" xfId="2375"/>
    <cellStyle name="Millares 3 3 2 5 3" xfId="1655"/>
    <cellStyle name="Millares 3 3 2 6" xfId="359"/>
    <cellStyle name="Millares 3 3 2 6 2" xfId="1079"/>
    <cellStyle name="Millares 3 3 2 6 2 2" xfId="2519"/>
    <cellStyle name="Millares 3 3 2 6 3" xfId="1799"/>
    <cellStyle name="Millares 3 3 2 7" xfId="503"/>
    <cellStyle name="Millares 3 3 2 7 2" xfId="1223"/>
    <cellStyle name="Millares 3 3 2 7 2 2" xfId="2663"/>
    <cellStyle name="Millares 3 3 2 7 3" xfId="1943"/>
    <cellStyle name="Millares 3 3 2 8" xfId="647"/>
    <cellStyle name="Millares 3 3 2 8 2" xfId="1367"/>
    <cellStyle name="Millares 3 3 2 8 2 2" xfId="2807"/>
    <cellStyle name="Millares 3 3 2 8 3" xfId="2087"/>
    <cellStyle name="Millares 3 3 2 9" xfId="791"/>
    <cellStyle name="Millares 3 3 2 9 2" xfId="2231"/>
    <cellStyle name="Millares 3 3 3" xfId="83"/>
    <cellStyle name="Millares 3 3 3 2" xfId="179"/>
    <cellStyle name="Millares 3 3 3 2 2" xfId="323"/>
    <cellStyle name="Millares 3 3 3 2 2 2" xfId="1043"/>
    <cellStyle name="Millares 3 3 3 2 2 2 2" xfId="2483"/>
    <cellStyle name="Millares 3 3 3 2 2 3" xfId="1763"/>
    <cellStyle name="Millares 3 3 3 2 3" xfId="467"/>
    <cellStyle name="Millares 3 3 3 2 3 2" xfId="1187"/>
    <cellStyle name="Millares 3 3 3 2 3 2 2" xfId="2627"/>
    <cellStyle name="Millares 3 3 3 2 3 3" xfId="1907"/>
    <cellStyle name="Millares 3 3 3 2 4" xfId="611"/>
    <cellStyle name="Millares 3 3 3 2 4 2" xfId="1331"/>
    <cellStyle name="Millares 3 3 3 2 4 2 2" xfId="2771"/>
    <cellStyle name="Millares 3 3 3 2 4 3" xfId="2051"/>
    <cellStyle name="Millares 3 3 3 2 5" xfId="755"/>
    <cellStyle name="Millares 3 3 3 2 5 2" xfId="1475"/>
    <cellStyle name="Millares 3 3 3 2 5 2 2" xfId="2915"/>
    <cellStyle name="Millares 3 3 3 2 5 3" xfId="2195"/>
    <cellStyle name="Millares 3 3 3 2 6" xfId="899"/>
    <cellStyle name="Millares 3 3 3 2 6 2" xfId="2339"/>
    <cellStyle name="Millares 3 3 3 2 7" xfId="1619"/>
    <cellStyle name="Millares 3 3 3 3" xfId="131"/>
    <cellStyle name="Millares 3 3 3 3 2" xfId="275"/>
    <cellStyle name="Millares 3 3 3 3 2 2" xfId="995"/>
    <cellStyle name="Millares 3 3 3 3 2 2 2" xfId="2435"/>
    <cellStyle name="Millares 3 3 3 3 2 3" xfId="1715"/>
    <cellStyle name="Millares 3 3 3 3 3" xfId="419"/>
    <cellStyle name="Millares 3 3 3 3 3 2" xfId="1139"/>
    <cellStyle name="Millares 3 3 3 3 3 2 2" xfId="2579"/>
    <cellStyle name="Millares 3 3 3 3 3 3" xfId="1859"/>
    <cellStyle name="Millares 3 3 3 3 4" xfId="563"/>
    <cellStyle name="Millares 3 3 3 3 4 2" xfId="1283"/>
    <cellStyle name="Millares 3 3 3 3 4 2 2" xfId="2723"/>
    <cellStyle name="Millares 3 3 3 3 4 3" xfId="2003"/>
    <cellStyle name="Millares 3 3 3 3 5" xfId="707"/>
    <cellStyle name="Millares 3 3 3 3 5 2" xfId="1427"/>
    <cellStyle name="Millares 3 3 3 3 5 2 2" xfId="2867"/>
    <cellStyle name="Millares 3 3 3 3 5 3" xfId="2147"/>
    <cellStyle name="Millares 3 3 3 3 6" xfId="851"/>
    <cellStyle name="Millares 3 3 3 3 6 2" xfId="2291"/>
    <cellStyle name="Millares 3 3 3 3 7" xfId="1571"/>
    <cellStyle name="Millares 3 3 3 4" xfId="227"/>
    <cellStyle name="Millares 3 3 3 4 2" xfId="947"/>
    <cellStyle name="Millares 3 3 3 4 2 2" xfId="2387"/>
    <cellStyle name="Millares 3 3 3 4 3" xfId="1667"/>
    <cellStyle name="Millares 3 3 3 5" xfId="371"/>
    <cellStyle name="Millares 3 3 3 5 2" xfId="1091"/>
    <cellStyle name="Millares 3 3 3 5 2 2" xfId="2531"/>
    <cellStyle name="Millares 3 3 3 5 3" xfId="1811"/>
    <cellStyle name="Millares 3 3 3 6" xfId="515"/>
    <cellStyle name="Millares 3 3 3 6 2" xfId="1235"/>
    <cellStyle name="Millares 3 3 3 6 2 2" xfId="2675"/>
    <cellStyle name="Millares 3 3 3 6 3" xfId="1955"/>
    <cellStyle name="Millares 3 3 3 7" xfId="659"/>
    <cellStyle name="Millares 3 3 3 7 2" xfId="1379"/>
    <cellStyle name="Millares 3 3 3 7 2 2" xfId="2819"/>
    <cellStyle name="Millares 3 3 3 7 3" xfId="2099"/>
    <cellStyle name="Millares 3 3 3 8" xfId="803"/>
    <cellStyle name="Millares 3 3 3 8 2" xfId="2243"/>
    <cellStyle name="Millares 3 3 3 9" xfId="1523"/>
    <cellStyle name="Millares 3 3 4" xfId="155"/>
    <cellStyle name="Millares 3 3 4 2" xfId="299"/>
    <cellStyle name="Millares 3 3 4 2 2" xfId="1019"/>
    <cellStyle name="Millares 3 3 4 2 2 2" xfId="2459"/>
    <cellStyle name="Millares 3 3 4 2 3" xfId="1739"/>
    <cellStyle name="Millares 3 3 4 3" xfId="443"/>
    <cellStyle name="Millares 3 3 4 3 2" xfId="1163"/>
    <cellStyle name="Millares 3 3 4 3 2 2" xfId="2603"/>
    <cellStyle name="Millares 3 3 4 3 3" xfId="1883"/>
    <cellStyle name="Millares 3 3 4 4" xfId="587"/>
    <cellStyle name="Millares 3 3 4 4 2" xfId="1307"/>
    <cellStyle name="Millares 3 3 4 4 2 2" xfId="2747"/>
    <cellStyle name="Millares 3 3 4 4 3" xfId="2027"/>
    <cellStyle name="Millares 3 3 4 5" xfId="731"/>
    <cellStyle name="Millares 3 3 4 5 2" xfId="1451"/>
    <cellStyle name="Millares 3 3 4 5 2 2" xfId="2891"/>
    <cellStyle name="Millares 3 3 4 5 3" xfId="2171"/>
    <cellStyle name="Millares 3 3 4 6" xfId="875"/>
    <cellStyle name="Millares 3 3 4 6 2" xfId="2315"/>
    <cellStyle name="Millares 3 3 4 7" xfId="1595"/>
    <cellStyle name="Millares 3 3 5" xfId="107"/>
    <cellStyle name="Millares 3 3 5 2" xfId="251"/>
    <cellStyle name="Millares 3 3 5 2 2" xfId="971"/>
    <cellStyle name="Millares 3 3 5 2 2 2" xfId="2411"/>
    <cellStyle name="Millares 3 3 5 2 3" xfId="1691"/>
    <cellStyle name="Millares 3 3 5 3" xfId="395"/>
    <cellStyle name="Millares 3 3 5 3 2" xfId="1115"/>
    <cellStyle name="Millares 3 3 5 3 2 2" xfId="2555"/>
    <cellStyle name="Millares 3 3 5 3 3" xfId="1835"/>
    <cellStyle name="Millares 3 3 5 4" xfId="539"/>
    <cellStyle name="Millares 3 3 5 4 2" xfId="1259"/>
    <cellStyle name="Millares 3 3 5 4 2 2" xfId="2699"/>
    <cellStyle name="Millares 3 3 5 4 3" xfId="1979"/>
    <cellStyle name="Millares 3 3 5 5" xfId="683"/>
    <cellStyle name="Millares 3 3 5 5 2" xfId="1403"/>
    <cellStyle name="Millares 3 3 5 5 2 2" xfId="2843"/>
    <cellStyle name="Millares 3 3 5 5 3" xfId="2123"/>
    <cellStyle name="Millares 3 3 5 6" xfId="827"/>
    <cellStyle name="Millares 3 3 5 6 2" xfId="2267"/>
    <cellStyle name="Millares 3 3 5 7" xfId="1547"/>
    <cellStyle name="Millares 3 3 6" xfId="203"/>
    <cellStyle name="Millares 3 3 6 2" xfId="923"/>
    <cellStyle name="Millares 3 3 6 2 2" xfId="2363"/>
    <cellStyle name="Millares 3 3 6 3" xfId="1643"/>
    <cellStyle name="Millares 3 3 7" xfId="347"/>
    <cellStyle name="Millares 3 3 7 2" xfId="1067"/>
    <cellStyle name="Millares 3 3 7 2 2" xfId="2507"/>
    <cellStyle name="Millares 3 3 7 3" xfId="1787"/>
    <cellStyle name="Millares 3 3 8" xfId="491"/>
    <cellStyle name="Millares 3 3 8 2" xfId="1211"/>
    <cellStyle name="Millares 3 3 8 2 2" xfId="2651"/>
    <cellStyle name="Millares 3 3 8 3" xfId="1931"/>
    <cellStyle name="Millares 3 3 9" xfId="635"/>
    <cellStyle name="Millares 3 3 9 2" xfId="1355"/>
    <cellStyle name="Millares 3 3 9 2 2" xfId="2795"/>
    <cellStyle name="Millares 3 3 9 3" xfId="2075"/>
    <cellStyle name="Millares 3 4" xfId="62"/>
    <cellStyle name="Millares 3 4 10" xfId="783"/>
    <cellStyle name="Millares 3 4 10 2" xfId="2223"/>
    <cellStyle name="Millares 3 4 11" xfId="1503"/>
    <cellStyle name="Millares 3 4 2" xfId="74"/>
    <cellStyle name="Millares 3 4 2 10" xfId="1515"/>
    <cellStyle name="Millares 3 4 2 2" xfId="99"/>
    <cellStyle name="Millares 3 4 2 2 2" xfId="195"/>
    <cellStyle name="Millares 3 4 2 2 2 2" xfId="339"/>
    <cellStyle name="Millares 3 4 2 2 2 2 2" xfId="1059"/>
    <cellStyle name="Millares 3 4 2 2 2 2 2 2" xfId="2499"/>
    <cellStyle name="Millares 3 4 2 2 2 2 3" xfId="1779"/>
    <cellStyle name="Millares 3 4 2 2 2 3" xfId="483"/>
    <cellStyle name="Millares 3 4 2 2 2 3 2" xfId="1203"/>
    <cellStyle name="Millares 3 4 2 2 2 3 2 2" xfId="2643"/>
    <cellStyle name="Millares 3 4 2 2 2 3 3" xfId="1923"/>
    <cellStyle name="Millares 3 4 2 2 2 4" xfId="627"/>
    <cellStyle name="Millares 3 4 2 2 2 4 2" xfId="1347"/>
    <cellStyle name="Millares 3 4 2 2 2 4 2 2" xfId="2787"/>
    <cellStyle name="Millares 3 4 2 2 2 4 3" xfId="2067"/>
    <cellStyle name="Millares 3 4 2 2 2 5" xfId="771"/>
    <cellStyle name="Millares 3 4 2 2 2 5 2" xfId="1491"/>
    <cellStyle name="Millares 3 4 2 2 2 5 2 2" xfId="2931"/>
    <cellStyle name="Millares 3 4 2 2 2 5 3" xfId="2211"/>
    <cellStyle name="Millares 3 4 2 2 2 6" xfId="915"/>
    <cellStyle name="Millares 3 4 2 2 2 6 2" xfId="2355"/>
    <cellStyle name="Millares 3 4 2 2 2 7" xfId="1635"/>
    <cellStyle name="Millares 3 4 2 2 3" xfId="147"/>
    <cellStyle name="Millares 3 4 2 2 3 2" xfId="291"/>
    <cellStyle name="Millares 3 4 2 2 3 2 2" xfId="1011"/>
    <cellStyle name="Millares 3 4 2 2 3 2 2 2" xfId="2451"/>
    <cellStyle name="Millares 3 4 2 2 3 2 3" xfId="1731"/>
    <cellStyle name="Millares 3 4 2 2 3 3" xfId="435"/>
    <cellStyle name="Millares 3 4 2 2 3 3 2" xfId="1155"/>
    <cellStyle name="Millares 3 4 2 2 3 3 2 2" xfId="2595"/>
    <cellStyle name="Millares 3 4 2 2 3 3 3" xfId="1875"/>
    <cellStyle name="Millares 3 4 2 2 3 4" xfId="579"/>
    <cellStyle name="Millares 3 4 2 2 3 4 2" xfId="1299"/>
    <cellStyle name="Millares 3 4 2 2 3 4 2 2" xfId="2739"/>
    <cellStyle name="Millares 3 4 2 2 3 4 3" xfId="2019"/>
    <cellStyle name="Millares 3 4 2 2 3 5" xfId="723"/>
    <cellStyle name="Millares 3 4 2 2 3 5 2" xfId="1443"/>
    <cellStyle name="Millares 3 4 2 2 3 5 2 2" xfId="2883"/>
    <cellStyle name="Millares 3 4 2 2 3 5 3" xfId="2163"/>
    <cellStyle name="Millares 3 4 2 2 3 6" xfId="867"/>
    <cellStyle name="Millares 3 4 2 2 3 6 2" xfId="2307"/>
    <cellStyle name="Millares 3 4 2 2 3 7" xfId="1587"/>
    <cellStyle name="Millares 3 4 2 2 4" xfId="243"/>
    <cellStyle name="Millares 3 4 2 2 4 2" xfId="963"/>
    <cellStyle name="Millares 3 4 2 2 4 2 2" xfId="2403"/>
    <cellStyle name="Millares 3 4 2 2 4 3" xfId="1683"/>
    <cellStyle name="Millares 3 4 2 2 5" xfId="387"/>
    <cellStyle name="Millares 3 4 2 2 5 2" xfId="1107"/>
    <cellStyle name="Millares 3 4 2 2 5 2 2" xfId="2547"/>
    <cellStyle name="Millares 3 4 2 2 5 3" xfId="1827"/>
    <cellStyle name="Millares 3 4 2 2 6" xfId="531"/>
    <cellStyle name="Millares 3 4 2 2 6 2" xfId="1251"/>
    <cellStyle name="Millares 3 4 2 2 6 2 2" xfId="2691"/>
    <cellStyle name="Millares 3 4 2 2 6 3" xfId="1971"/>
    <cellStyle name="Millares 3 4 2 2 7" xfId="675"/>
    <cellStyle name="Millares 3 4 2 2 7 2" xfId="1395"/>
    <cellStyle name="Millares 3 4 2 2 7 2 2" xfId="2835"/>
    <cellStyle name="Millares 3 4 2 2 7 3" xfId="2115"/>
    <cellStyle name="Millares 3 4 2 2 8" xfId="819"/>
    <cellStyle name="Millares 3 4 2 2 8 2" xfId="2259"/>
    <cellStyle name="Millares 3 4 2 2 9" xfId="1539"/>
    <cellStyle name="Millares 3 4 2 3" xfId="171"/>
    <cellStyle name="Millares 3 4 2 3 2" xfId="315"/>
    <cellStyle name="Millares 3 4 2 3 2 2" xfId="1035"/>
    <cellStyle name="Millares 3 4 2 3 2 2 2" xfId="2475"/>
    <cellStyle name="Millares 3 4 2 3 2 3" xfId="1755"/>
    <cellStyle name="Millares 3 4 2 3 3" xfId="459"/>
    <cellStyle name="Millares 3 4 2 3 3 2" xfId="1179"/>
    <cellStyle name="Millares 3 4 2 3 3 2 2" xfId="2619"/>
    <cellStyle name="Millares 3 4 2 3 3 3" xfId="1899"/>
    <cellStyle name="Millares 3 4 2 3 4" xfId="603"/>
    <cellStyle name="Millares 3 4 2 3 4 2" xfId="1323"/>
    <cellStyle name="Millares 3 4 2 3 4 2 2" xfId="2763"/>
    <cellStyle name="Millares 3 4 2 3 4 3" xfId="2043"/>
    <cellStyle name="Millares 3 4 2 3 5" xfId="747"/>
    <cellStyle name="Millares 3 4 2 3 5 2" xfId="1467"/>
    <cellStyle name="Millares 3 4 2 3 5 2 2" xfId="2907"/>
    <cellStyle name="Millares 3 4 2 3 5 3" xfId="2187"/>
    <cellStyle name="Millares 3 4 2 3 6" xfId="891"/>
    <cellStyle name="Millares 3 4 2 3 6 2" xfId="2331"/>
    <cellStyle name="Millares 3 4 2 3 7" xfId="1611"/>
    <cellStyle name="Millares 3 4 2 4" xfId="123"/>
    <cellStyle name="Millares 3 4 2 4 2" xfId="267"/>
    <cellStyle name="Millares 3 4 2 4 2 2" xfId="987"/>
    <cellStyle name="Millares 3 4 2 4 2 2 2" xfId="2427"/>
    <cellStyle name="Millares 3 4 2 4 2 3" xfId="1707"/>
    <cellStyle name="Millares 3 4 2 4 3" xfId="411"/>
    <cellStyle name="Millares 3 4 2 4 3 2" xfId="1131"/>
    <cellStyle name="Millares 3 4 2 4 3 2 2" xfId="2571"/>
    <cellStyle name="Millares 3 4 2 4 3 3" xfId="1851"/>
    <cellStyle name="Millares 3 4 2 4 4" xfId="555"/>
    <cellStyle name="Millares 3 4 2 4 4 2" xfId="1275"/>
    <cellStyle name="Millares 3 4 2 4 4 2 2" xfId="2715"/>
    <cellStyle name="Millares 3 4 2 4 4 3" xfId="1995"/>
    <cellStyle name="Millares 3 4 2 4 5" xfId="699"/>
    <cellStyle name="Millares 3 4 2 4 5 2" xfId="1419"/>
    <cellStyle name="Millares 3 4 2 4 5 2 2" xfId="2859"/>
    <cellStyle name="Millares 3 4 2 4 5 3" xfId="2139"/>
    <cellStyle name="Millares 3 4 2 4 6" xfId="843"/>
    <cellStyle name="Millares 3 4 2 4 6 2" xfId="2283"/>
    <cellStyle name="Millares 3 4 2 4 7" xfId="1563"/>
    <cellStyle name="Millares 3 4 2 5" xfId="219"/>
    <cellStyle name="Millares 3 4 2 5 2" xfId="939"/>
    <cellStyle name="Millares 3 4 2 5 2 2" xfId="2379"/>
    <cellStyle name="Millares 3 4 2 5 3" xfId="1659"/>
    <cellStyle name="Millares 3 4 2 6" xfId="363"/>
    <cellStyle name="Millares 3 4 2 6 2" xfId="1083"/>
    <cellStyle name="Millares 3 4 2 6 2 2" xfId="2523"/>
    <cellStyle name="Millares 3 4 2 6 3" xfId="1803"/>
    <cellStyle name="Millares 3 4 2 7" xfId="507"/>
    <cellStyle name="Millares 3 4 2 7 2" xfId="1227"/>
    <cellStyle name="Millares 3 4 2 7 2 2" xfId="2667"/>
    <cellStyle name="Millares 3 4 2 7 3" xfId="1947"/>
    <cellStyle name="Millares 3 4 2 8" xfId="651"/>
    <cellStyle name="Millares 3 4 2 8 2" xfId="1371"/>
    <cellStyle name="Millares 3 4 2 8 2 2" xfId="2811"/>
    <cellStyle name="Millares 3 4 2 8 3" xfId="2091"/>
    <cellStyle name="Millares 3 4 2 9" xfId="795"/>
    <cellStyle name="Millares 3 4 2 9 2" xfId="2235"/>
    <cellStyle name="Millares 3 4 3" xfId="87"/>
    <cellStyle name="Millares 3 4 3 2" xfId="183"/>
    <cellStyle name="Millares 3 4 3 2 2" xfId="327"/>
    <cellStyle name="Millares 3 4 3 2 2 2" xfId="1047"/>
    <cellStyle name="Millares 3 4 3 2 2 2 2" xfId="2487"/>
    <cellStyle name="Millares 3 4 3 2 2 3" xfId="1767"/>
    <cellStyle name="Millares 3 4 3 2 3" xfId="471"/>
    <cellStyle name="Millares 3 4 3 2 3 2" xfId="1191"/>
    <cellStyle name="Millares 3 4 3 2 3 2 2" xfId="2631"/>
    <cellStyle name="Millares 3 4 3 2 3 3" xfId="1911"/>
    <cellStyle name="Millares 3 4 3 2 4" xfId="615"/>
    <cellStyle name="Millares 3 4 3 2 4 2" xfId="1335"/>
    <cellStyle name="Millares 3 4 3 2 4 2 2" xfId="2775"/>
    <cellStyle name="Millares 3 4 3 2 4 3" xfId="2055"/>
    <cellStyle name="Millares 3 4 3 2 5" xfId="759"/>
    <cellStyle name="Millares 3 4 3 2 5 2" xfId="1479"/>
    <cellStyle name="Millares 3 4 3 2 5 2 2" xfId="2919"/>
    <cellStyle name="Millares 3 4 3 2 5 3" xfId="2199"/>
    <cellStyle name="Millares 3 4 3 2 6" xfId="903"/>
    <cellStyle name="Millares 3 4 3 2 6 2" xfId="2343"/>
    <cellStyle name="Millares 3 4 3 2 7" xfId="1623"/>
    <cellStyle name="Millares 3 4 3 3" xfId="135"/>
    <cellStyle name="Millares 3 4 3 3 2" xfId="279"/>
    <cellStyle name="Millares 3 4 3 3 2 2" xfId="999"/>
    <cellStyle name="Millares 3 4 3 3 2 2 2" xfId="2439"/>
    <cellStyle name="Millares 3 4 3 3 2 3" xfId="1719"/>
    <cellStyle name="Millares 3 4 3 3 3" xfId="423"/>
    <cellStyle name="Millares 3 4 3 3 3 2" xfId="1143"/>
    <cellStyle name="Millares 3 4 3 3 3 2 2" xfId="2583"/>
    <cellStyle name="Millares 3 4 3 3 3 3" xfId="1863"/>
    <cellStyle name="Millares 3 4 3 3 4" xfId="567"/>
    <cellStyle name="Millares 3 4 3 3 4 2" xfId="1287"/>
    <cellStyle name="Millares 3 4 3 3 4 2 2" xfId="2727"/>
    <cellStyle name="Millares 3 4 3 3 4 3" xfId="2007"/>
    <cellStyle name="Millares 3 4 3 3 5" xfId="711"/>
    <cellStyle name="Millares 3 4 3 3 5 2" xfId="1431"/>
    <cellStyle name="Millares 3 4 3 3 5 2 2" xfId="2871"/>
    <cellStyle name="Millares 3 4 3 3 5 3" xfId="2151"/>
    <cellStyle name="Millares 3 4 3 3 6" xfId="855"/>
    <cellStyle name="Millares 3 4 3 3 6 2" xfId="2295"/>
    <cellStyle name="Millares 3 4 3 3 7" xfId="1575"/>
    <cellStyle name="Millares 3 4 3 4" xfId="231"/>
    <cellStyle name="Millares 3 4 3 4 2" xfId="951"/>
    <cellStyle name="Millares 3 4 3 4 2 2" xfId="2391"/>
    <cellStyle name="Millares 3 4 3 4 3" xfId="1671"/>
    <cellStyle name="Millares 3 4 3 5" xfId="375"/>
    <cellStyle name="Millares 3 4 3 5 2" xfId="1095"/>
    <cellStyle name="Millares 3 4 3 5 2 2" xfId="2535"/>
    <cellStyle name="Millares 3 4 3 5 3" xfId="1815"/>
    <cellStyle name="Millares 3 4 3 6" xfId="519"/>
    <cellStyle name="Millares 3 4 3 6 2" xfId="1239"/>
    <cellStyle name="Millares 3 4 3 6 2 2" xfId="2679"/>
    <cellStyle name="Millares 3 4 3 6 3" xfId="1959"/>
    <cellStyle name="Millares 3 4 3 7" xfId="663"/>
    <cellStyle name="Millares 3 4 3 7 2" xfId="1383"/>
    <cellStyle name="Millares 3 4 3 7 2 2" xfId="2823"/>
    <cellStyle name="Millares 3 4 3 7 3" xfId="2103"/>
    <cellStyle name="Millares 3 4 3 8" xfId="807"/>
    <cellStyle name="Millares 3 4 3 8 2" xfId="2247"/>
    <cellStyle name="Millares 3 4 3 9" xfId="1527"/>
    <cellStyle name="Millares 3 4 4" xfId="159"/>
    <cellStyle name="Millares 3 4 4 2" xfId="303"/>
    <cellStyle name="Millares 3 4 4 2 2" xfId="1023"/>
    <cellStyle name="Millares 3 4 4 2 2 2" xfId="2463"/>
    <cellStyle name="Millares 3 4 4 2 3" xfId="1743"/>
    <cellStyle name="Millares 3 4 4 3" xfId="447"/>
    <cellStyle name="Millares 3 4 4 3 2" xfId="1167"/>
    <cellStyle name="Millares 3 4 4 3 2 2" xfId="2607"/>
    <cellStyle name="Millares 3 4 4 3 3" xfId="1887"/>
    <cellStyle name="Millares 3 4 4 4" xfId="591"/>
    <cellStyle name="Millares 3 4 4 4 2" xfId="1311"/>
    <cellStyle name="Millares 3 4 4 4 2 2" xfId="2751"/>
    <cellStyle name="Millares 3 4 4 4 3" xfId="2031"/>
    <cellStyle name="Millares 3 4 4 5" xfId="735"/>
    <cellStyle name="Millares 3 4 4 5 2" xfId="1455"/>
    <cellStyle name="Millares 3 4 4 5 2 2" xfId="2895"/>
    <cellStyle name="Millares 3 4 4 5 3" xfId="2175"/>
    <cellStyle name="Millares 3 4 4 6" xfId="879"/>
    <cellStyle name="Millares 3 4 4 6 2" xfId="2319"/>
    <cellStyle name="Millares 3 4 4 7" xfId="1599"/>
    <cellStyle name="Millares 3 4 5" xfId="111"/>
    <cellStyle name="Millares 3 4 5 2" xfId="255"/>
    <cellStyle name="Millares 3 4 5 2 2" xfId="975"/>
    <cellStyle name="Millares 3 4 5 2 2 2" xfId="2415"/>
    <cellStyle name="Millares 3 4 5 2 3" xfId="1695"/>
    <cellStyle name="Millares 3 4 5 3" xfId="399"/>
    <cellStyle name="Millares 3 4 5 3 2" xfId="1119"/>
    <cellStyle name="Millares 3 4 5 3 2 2" xfId="2559"/>
    <cellStyle name="Millares 3 4 5 3 3" xfId="1839"/>
    <cellStyle name="Millares 3 4 5 4" xfId="543"/>
    <cellStyle name="Millares 3 4 5 4 2" xfId="1263"/>
    <cellStyle name="Millares 3 4 5 4 2 2" xfId="2703"/>
    <cellStyle name="Millares 3 4 5 4 3" xfId="1983"/>
    <cellStyle name="Millares 3 4 5 5" xfId="687"/>
    <cellStyle name="Millares 3 4 5 5 2" xfId="1407"/>
    <cellStyle name="Millares 3 4 5 5 2 2" xfId="2847"/>
    <cellStyle name="Millares 3 4 5 5 3" xfId="2127"/>
    <cellStyle name="Millares 3 4 5 6" xfId="831"/>
    <cellStyle name="Millares 3 4 5 6 2" xfId="2271"/>
    <cellStyle name="Millares 3 4 5 7" xfId="1551"/>
    <cellStyle name="Millares 3 4 6" xfId="207"/>
    <cellStyle name="Millares 3 4 6 2" xfId="927"/>
    <cellStyle name="Millares 3 4 6 2 2" xfId="2367"/>
    <cellStyle name="Millares 3 4 6 3" xfId="1647"/>
    <cellStyle name="Millares 3 4 7" xfId="351"/>
    <cellStyle name="Millares 3 4 7 2" xfId="1071"/>
    <cellStyle name="Millares 3 4 7 2 2" xfId="2511"/>
    <cellStyle name="Millares 3 4 7 3" xfId="1791"/>
    <cellStyle name="Millares 3 4 8" xfId="495"/>
    <cellStyle name="Millares 3 4 8 2" xfId="1215"/>
    <cellStyle name="Millares 3 4 8 2 2" xfId="2655"/>
    <cellStyle name="Millares 3 4 8 3" xfId="1935"/>
    <cellStyle name="Millares 3 4 9" xfId="639"/>
    <cellStyle name="Millares 3 4 9 2" xfId="1359"/>
    <cellStyle name="Millares 3 4 9 2 2" xfId="2799"/>
    <cellStyle name="Millares 3 4 9 3" xfId="2079"/>
    <cellStyle name="Millares 3 5" xfId="66"/>
    <cellStyle name="Millares 3 5 10" xfId="1507"/>
    <cellStyle name="Millares 3 5 2" xfId="91"/>
    <cellStyle name="Millares 3 5 2 2" xfId="187"/>
    <cellStyle name="Millares 3 5 2 2 2" xfId="331"/>
    <cellStyle name="Millares 3 5 2 2 2 2" xfId="1051"/>
    <cellStyle name="Millares 3 5 2 2 2 2 2" xfId="2491"/>
    <cellStyle name="Millares 3 5 2 2 2 3" xfId="1771"/>
    <cellStyle name="Millares 3 5 2 2 3" xfId="475"/>
    <cellStyle name="Millares 3 5 2 2 3 2" xfId="1195"/>
    <cellStyle name="Millares 3 5 2 2 3 2 2" xfId="2635"/>
    <cellStyle name="Millares 3 5 2 2 3 3" xfId="1915"/>
    <cellStyle name="Millares 3 5 2 2 4" xfId="619"/>
    <cellStyle name="Millares 3 5 2 2 4 2" xfId="1339"/>
    <cellStyle name="Millares 3 5 2 2 4 2 2" xfId="2779"/>
    <cellStyle name="Millares 3 5 2 2 4 3" xfId="2059"/>
    <cellStyle name="Millares 3 5 2 2 5" xfId="763"/>
    <cellStyle name="Millares 3 5 2 2 5 2" xfId="1483"/>
    <cellStyle name="Millares 3 5 2 2 5 2 2" xfId="2923"/>
    <cellStyle name="Millares 3 5 2 2 5 3" xfId="2203"/>
    <cellStyle name="Millares 3 5 2 2 6" xfId="907"/>
    <cellStyle name="Millares 3 5 2 2 6 2" xfId="2347"/>
    <cellStyle name="Millares 3 5 2 2 7" xfId="1627"/>
    <cellStyle name="Millares 3 5 2 3" xfId="139"/>
    <cellStyle name="Millares 3 5 2 3 2" xfId="283"/>
    <cellStyle name="Millares 3 5 2 3 2 2" xfId="1003"/>
    <cellStyle name="Millares 3 5 2 3 2 2 2" xfId="2443"/>
    <cellStyle name="Millares 3 5 2 3 2 3" xfId="1723"/>
    <cellStyle name="Millares 3 5 2 3 3" xfId="427"/>
    <cellStyle name="Millares 3 5 2 3 3 2" xfId="1147"/>
    <cellStyle name="Millares 3 5 2 3 3 2 2" xfId="2587"/>
    <cellStyle name="Millares 3 5 2 3 3 3" xfId="1867"/>
    <cellStyle name="Millares 3 5 2 3 4" xfId="571"/>
    <cellStyle name="Millares 3 5 2 3 4 2" xfId="1291"/>
    <cellStyle name="Millares 3 5 2 3 4 2 2" xfId="2731"/>
    <cellStyle name="Millares 3 5 2 3 4 3" xfId="2011"/>
    <cellStyle name="Millares 3 5 2 3 5" xfId="715"/>
    <cellStyle name="Millares 3 5 2 3 5 2" xfId="1435"/>
    <cellStyle name="Millares 3 5 2 3 5 2 2" xfId="2875"/>
    <cellStyle name="Millares 3 5 2 3 5 3" xfId="2155"/>
    <cellStyle name="Millares 3 5 2 3 6" xfId="859"/>
    <cellStyle name="Millares 3 5 2 3 6 2" xfId="2299"/>
    <cellStyle name="Millares 3 5 2 3 7" xfId="1579"/>
    <cellStyle name="Millares 3 5 2 4" xfId="235"/>
    <cellStyle name="Millares 3 5 2 4 2" xfId="955"/>
    <cellStyle name="Millares 3 5 2 4 2 2" xfId="2395"/>
    <cellStyle name="Millares 3 5 2 4 3" xfId="1675"/>
    <cellStyle name="Millares 3 5 2 5" xfId="379"/>
    <cellStyle name="Millares 3 5 2 5 2" xfId="1099"/>
    <cellStyle name="Millares 3 5 2 5 2 2" xfId="2539"/>
    <cellStyle name="Millares 3 5 2 5 3" xfId="1819"/>
    <cellStyle name="Millares 3 5 2 6" xfId="523"/>
    <cellStyle name="Millares 3 5 2 6 2" xfId="1243"/>
    <cellStyle name="Millares 3 5 2 6 2 2" xfId="2683"/>
    <cellStyle name="Millares 3 5 2 6 3" xfId="1963"/>
    <cellStyle name="Millares 3 5 2 7" xfId="667"/>
    <cellStyle name="Millares 3 5 2 7 2" xfId="1387"/>
    <cellStyle name="Millares 3 5 2 7 2 2" xfId="2827"/>
    <cellStyle name="Millares 3 5 2 7 3" xfId="2107"/>
    <cellStyle name="Millares 3 5 2 8" xfId="811"/>
    <cellStyle name="Millares 3 5 2 8 2" xfId="2251"/>
    <cellStyle name="Millares 3 5 2 9" xfId="1531"/>
    <cellStyle name="Millares 3 5 3" xfId="163"/>
    <cellStyle name="Millares 3 5 3 2" xfId="307"/>
    <cellStyle name="Millares 3 5 3 2 2" xfId="1027"/>
    <cellStyle name="Millares 3 5 3 2 2 2" xfId="2467"/>
    <cellStyle name="Millares 3 5 3 2 3" xfId="1747"/>
    <cellStyle name="Millares 3 5 3 3" xfId="451"/>
    <cellStyle name="Millares 3 5 3 3 2" xfId="1171"/>
    <cellStyle name="Millares 3 5 3 3 2 2" xfId="2611"/>
    <cellStyle name="Millares 3 5 3 3 3" xfId="1891"/>
    <cellStyle name="Millares 3 5 3 4" xfId="595"/>
    <cellStyle name="Millares 3 5 3 4 2" xfId="1315"/>
    <cellStyle name="Millares 3 5 3 4 2 2" xfId="2755"/>
    <cellStyle name="Millares 3 5 3 4 3" xfId="2035"/>
    <cellStyle name="Millares 3 5 3 5" xfId="739"/>
    <cellStyle name="Millares 3 5 3 5 2" xfId="1459"/>
    <cellStyle name="Millares 3 5 3 5 2 2" xfId="2899"/>
    <cellStyle name="Millares 3 5 3 5 3" xfId="2179"/>
    <cellStyle name="Millares 3 5 3 6" xfId="883"/>
    <cellStyle name="Millares 3 5 3 6 2" xfId="2323"/>
    <cellStyle name="Millares 3 5 3 7" xfId="1603"/>
    <cellStyle name="Millares 3 5 4" xfId="115"/>
    <cellStyle name="Millares 3 5 4 2" xfId="259"/>
    <cellStyle name="Millares 3 5 4 2 2" xfId="979"/>
    <cellStyle name="Millares 3 5 4 2 2 2" xfId="2419"/>
    <cellStyle name="Millares 3 5 4 2 3" xfId="1699"/>
    <cellStyle name="Millares 3 5 4 3" xfId="403"/>
    <cellStyle name="Millares 3 5 4 3 2" xfId="1123"/>
    <cellStyle name="Millares 3 5 4 3 2 2" xfId="2563"/>
    <cellStyle name="Millares 3 5 4 3 3" xfId="1843"/>
    <cellStyle name="Millares 3 5 4 4" xfId="547"/>
    <cellStyle name="Millares 3 5 4 4 2" xfId="1267"/>
    <cellStyle name="Millares 3 5 4 4 2 2" xfId="2707"/>
    <cellStyle name="Millares 3 5 4 4 3" xfId="1987"/>
    <cellStyle name="Millares 3 5 4 5" xfId="691"/>
    <cellStyle name="Millares 3 5 4 5 2" xfId="1411"/>
    <cellStyle name="Millares 3 5 4 5 2 2" xfId="2851"/>
    <cellStyle name="Millares 3 5 4 5 3" xfId="2131"/>
    <cellStyle name="Millares 3 5 4 6" xfId="835"/>
    <cellStyle name="Millares 3 5 4 6 2" xfId="2275"/>
    <cellStyle name="Millares 3 5 4 7" xfId="1555"/>
    <cellStyle name="Millares 3 5 5" xfId="211"/>
    <cellStyle name="Millares 3 5 5 2" xfId="931"/>
    <cellStyle name="Millares 3 5 5 2 2" xfId="2371"/>
    <cellStyle name="Millares 3 5 5 3" xfId="1651"/>
    <cellStyle name="Millares 3 5 6" xfId="355"/>
    <cellStyle name="Millares 3 5 6 2" xfId="1075"/>
    <cellStyle name="Millares 3 5 6 2 2" xfId="2515"/>
    <cellStyle name="Millares 3 5 6 3" xfId="1795"/>
    <cellStyle name="Millares 3 5 7" xfId="499"/>
    <cellStyle name="Millares 3 5 7 2" xfId="1219"/>
    <cellStyle name="Millares 3 5 7 2 2" xfId="2659"/>
    <cellStyle name="Millares 3 5 7 3" xfId="1939"/>
    <cellStyle name="Millares 3 5 8" xfId="643"/>
    <cellStyle name="Millares 3 5 8 2" xfId="1363"/>
    <cellStyle name="Millares 3 5 8 2 2" xfId="2803"/>
    <cellStyle name="Millares 3 5 8 3" xfId="2083"/>
    <cellStyle name="Millares 3 5 9" xfId="787"/>
    <cellStyle name="Millares 3 5 9 2" xfId="2227"/>
    <cellStyle name="Millares 3 6" xfId="79"/>
    <cellStyle name="Millares 3 6 2" xfId="175"/>
    <cellStyle name="Millares 3 6 2 2" xfId="319"/>
    <cellStyle name="Millares 3 6 2 2 2" xfId="1039"/>
    <cellStyle name="Millares 3 6 2 2 2 2" xfId="2479"/>
    <cellStyle name="Millares 3 6 2 2 3" xfId="1759"/>
    <cellStyle name="Millares 3 6 2 3" xfId="463"/>
    <cellStyle name="Millares 3 6 2 3 2" xfId="1183"/>
    <cellStyle name="Millares 3 6 2 3 2 2" xfId="2623"/>
    <cellStyle name="Millares 3 6 2 3 3" xfId="1903"/>
    <cellStyle name="Millares 3 6 2 4" xfId="607"/>
    <cellStyle name="Millares 3 6 2 4 2" xfId="1327"/>
    <cellStyle name="Millares 3 6 2 4 2 2" xfId="2767"/>
    <cellStyle name="Millares 3 6 2 4 3" xfId="2047"/>
    <cellStyle name="Millares 3 6 2 5" xfId="751"/>
    <cellStyle name="Millares 3 6 2 5 2" xfId="1471"/>
    <cellStyle name="Millares 3 6 2 5 2 2" xfId="2911"/>
    <cellStyle name="Millares 3 6 2 5 3" xfId="2191"/>
    <cellStyle name="Millares 3 6 2 6" xfId="895"/>
    <cellStyle name="Millares 3 6 2 6 2" xfId="2335"/>
    <cellStyle name="Millares 3 6 2 7" xfId="1615"/>
    <cellStyle name="Millares 3 6 3" xfId="127"/>
    <cellStyle name="Millares 3 6 3 2" xfId="271"/>
    <cellStyle name="Millares 3 6 3 2 2" xfId="991"/>
    <cellStyle name="Millares 3 6 3 2 2 2" xfId="2431"/>
    <cellStyle name="Millares 3 6 3 2 3" xfId="1711"/>
    <cellStyle name="Millares 3 6 3 3" xfId="415"/>
    <cellStyle name="Millares 3 6 3 3 2" xfId="1135"/>
    <cellStyle name="Millares 3 6 3 3 2 2" xfId="2575"/>
    <cellStyle name="Millares 3 6 3 3 3" xfId="1855"/>
    <cellStyle name="Millares 3 6 3 4" xfId="559"/>
    <cellStyle name="Millares 3 6 3 4 2" xfId="1279"/>
    <cellStyle name="Millares 3 6 3 4 2 2" xfId="2719"/>
    <cellStyle name="Millares 3 6 3 4 3" xfId="1999"/>
    <cellStyle name="Millares 3 6 3 5" xfId="703"/>
    <cellStyle name="Millares 3 6 3 5 2" xfId="1423"/>
    <cellStyle name="Millares 3 6 3 5 2 2" xfId="2863"/>
    <cellStyle name="Millares 3 6 3 5 3" xfId="2143"/>
    <cellStyle name="Millares 3 6 3 6" xfId="847"/>
    <cellStyle name="Millares 3 6 3 6 2" xfId="2287"/>
    <cellStyle name="Millares 3 6 3 7" xfId="1567"/>
    <cellStyle name="Millares 3 6 4" xfId="223"/>
    <cellStyle name="Millares 3 6 4 2" xfId="943"/>
    <cellStyle name="Millares 3 6 4 2 2" xfId="2383"/>
    <cellStyle name="Millares 3 6 4 3" xfId="1663"/>
    <cellStyle name="Millares 3 6 5" xfId="367"/>
    <cellStyle name="Millares 3 6 5 2" xfId="1087"/>
    <cellStyle name="Millares 3 6 5 2 2" xfId="2527"/>
    <cellStyle name="Millares 3 6 5 3" xfId="1807"/>
    <cellStyle name="Millares 3 6 6" xfId="511"/>
    <cellStyle name="Millares 3 6 6 2" xfId="1231"/>
    <cellStyle name="Millares 3 6 6 2 2" xfId="2671"/>
    <cellStyle name="Millares 3 6 6 3" xfId="1951"/>
    <cellStyle name="Millares 3 6 7" xfId="655"/>
    <cellStyle name="Millares 3 6 7 2" xfId="1375"/>
    <cellStyle name="Millares 3 6 7 2 2" xfId="2815"/>
    <cellStyle name="Millares 3 6 7 3" xfId="2095"/>
    <cellStyle name="Millares 3 6 8" xfId="799"/>
    <cellStyle name="Millares 3 6 8 2" xfId="2239"/>
    <cellStyle name="Millares 3 6 9" xfId="1519"/>
    <cellStyle name="Millares 3 7" xfId="151"/>
    <cellStyle name="Millares 3 7 2" xfId="295"/>
    <cellStyle name="Millares 3 7 2 2" xfId="1015"/>
    <cellStyle name="Millares 3 7 2 2 2" xfId="2455"/>
    <cellStyle name="Millares 3 7 2 3" xfId="1735"/>
    <cellStyle name="Millares 3 7 3" xfId="439"/>
    <cellStyle name="Millares 3 7 3 2" xfId="1159"/>
    <cellStyle name="Millares 3 7 3 2 2" xfId="2599"/>
    <cellStyle name="Millares 3 7 3 3" xfId="1879"/>
    <cellStyle name="Millares 3 7 4" xfId="583"/>
    <cellStyle name="Millares 3 7 4 2" xfId="1303"/>
    <cellStyle name="Millares 3 7 4 2 2" xfId="2743"/>
    <cellStyle name="Millares 3 7 4 3" xfId="2023"/>
    <cellStyle name="Millares 3 7 5" xfId="727"/>
    <cellStyle name="Millares 3 7 5 2" xfId="1447"/>
    <cellStyle name="Millares 3 7 5 2 2" xfId="2887"/>
    <cellStyle name="Millares 3 7 5 3" xfId="2167"/>
    <cellStyle name="Millares 3 7 6" xfId="871"/>
    <cellStyle name="Millares 3 7 6 2" xfId="2311"/>
    <cellStyle name="Millares 3 7 7" xfId="1591"/>
    <cellStyle name="Millares 3 8" xfId="103"/>
    <cellStyle name="Millares 3 8 2" xfId="247"/>
    <cellStyle name="Millares 3 8 2 2" xfId="967"/>
    <cellStyle name="Millares 3 8 2 2 2" xfId="2407"/>
    <cellStyle name="Millares 3 8 2 3" xfId="1687"/>
    <cellStyle name="Millares 3 8 3" xfId="391"/>
    <cellStyle name="Millares 3 8 3 2" xfId="1111"/>
    <cellStyle name="Millares 3 8 3 2 2" xfId="2551"/>
    <cellStyle name="Millares 3 8 3 3" xfId="1831"/>
    <cellStyle name="Millares 3 8 4" xfId="535"/>
    <cellStyle name="Millares 3 8 4 2" xfId="1255"/>
    <cellStyle name="Millares 3 8 4 2 2" xfId="2695"/>
    <cellStyle name="Millares 3 8 4 3" xfId="1975"/>
    <cellStyle name="Millares 3 8 5" xfId="679"/>
    <cellStyle name="Millares 3 8 5 2" xfId="1399"/>
    <cellStyle name="Millares 3 8 5 2 2" xfId="2839"/>
    <cellStyle name="Millares 3 8 5 3" xfId="2119"/>
    <cellStyle name="Millares 3 8 6" xfId="823"/>
    <cellStyle name="Millares 3 8 6 2" xfId="2263"/>
    <cellStyle name="Millares 3 8 7" xfId="1543"/>
    <cellStyle name="Millares 3 9" xfId="199"/>
    <cellStyle name="Millares 3 9 2" xfId="919"/>
    <cellStyle name="Millares 3 9 2 2" xfId="2359"/>
    <cellStyle name="Millares 3 9 3" xfId="1639"/>
    <cellStyle name="Millares 4" xfId="8"/>
    <cellStyle name="Millares 4 10" xfId="344"/>
    <cellStyle name="Millares 4 10 2" xfId="1064"/>
    <cellStyle name="Millares 4 10 2 2" xfId="2504"/>
    <cellStyle name="Millares 4 10 3" xfId="1784"/>
    <cellStyle name="Millares 4 11" xfId="488"/>
    <cellStyle name="Millares 4 11 2" xfId="1208"/>
    <cellStyle name="Millares 4 11 2 2" xfId="2648"/>
    <cellStyle name="Millares 4 11 3" xfId="1928"/>
    <cellStyle name="Millares 4 12" xfId="632"/>
    <cellStyle name="Millares 4 12 2" xfId="1352"/>
    <cellStyle name="Millares 4 12 2 2" xfId="2792"/>
    <cellStyle name="Millares 4 12 3" xfId="2072"/>
    <cellStyle name="Millares 4 13" xfId="776"/>
    <cellStyle name="Millares 4 13 2" xfId="2216"/>
    <cellStyle name="Millares 4 14" xfId="1496"/>
    <cellStyle name="Millares 4 2" xfId="57"/>
    <cellStyle name="Millares 4 2 10" xfId="490"/>
    <cellStyle name="Millares 4 2 10 2" xfId="1210"/>
    <cellStyle name="Millares 4 2 10 2 2" xfId="2650"/>
    <cellStyle name="Millares 4 2 10 3" xfId="1930"/>
    <cellStyle name="Millares 4 2 11" xfId="634"/>
    <cellStyle name="Millares 4 2 11 2" xfId="1354"/>
    <cellStyle name="Millares 4 2 11 2 2" xfId="2794"/>
    <cellStyle name="Millares 4 2 11 3" xfId="2074"/>
    <cellStyle name="Millares 4 2 12" xfId="778"/>
    <cellStyle name="Millares 4 2 12 2" xfId="2218"/>
    <cellStyle name="Millares 4 2 13" xfId="1498"/>
    <cellStyle name="Millares 4 2 2" xfId="61"/>
    <cellStyle name="Millares 4 2 2 10" xfId="782"/>
    <cellStyle name="Millares 4 2 2 10 2" xfId="2222"/>
    <cellStyle name="Millares 4 2 2 11" xfId="1502"/>
    <cellStyle name="Millares 4 2 2 2" xfId="73"/>
    <cellStyle name="Millares 4 2 2 2 10" xfId="1514"/>
    <cellStyle name="Millares 4 2 2 2 2" xfId="98"/>
    <cellStyle name="Millares 4 2 2 2 2 2" xfId="194"/>
    <cellStyle name="Millares 4 2 2 2 2 2 2" xfId="338"/>
    <cellStyle name="Millares 4 2 2 2 2 2 2 2" xfId="1058"/>
    <cellStyle name="Millares 4 2 2 2 2 2 2 2 2" xfId="2498"/>
    <cellStyle name="Millares 4 2 2 2 2 2 2 3" xfId="1778"/>
    <cellStyle name="Millares 4 2 2 2 2 2 3" xfId="482"/>
    <cellStyle name="Millares 4 2 2 2 2 2 3 2" xfId="1202"/>
    <cellStyle name="Millares 4 2 2 2 2 2 3 2 2" xfId="2642"/>
    <cellStyle name="Millares 4 2 2 2 2 2 3 3" xfId="1922"/>
    <cellStyle name="Millares 4 2 2 2 2 2 4" xfId="626"/>
    <cellStyle name="Millares 4 2 2 2 2 2 4 2" xfId="1346"/>
    <cellStyle name="Millares 4 2 2 2 2 2 4 2 2" xfId="2786"/>
    <cellStyle name="Millares 4 2 2 2 2 2 4 3" xfId="2066"/>
    <cellStyle name="Millares 4 2 2 2 2 2 5" xfId="770"/>
    <cellStyle name="Millares 4 2 2 2 2 2 5 2" xfId="1490"/>
    <cellStyle name="Millares 4 2 2 2 2 2 5 2 2" xfId="2930"/>
    <cellStyle name="Millares 4 2 2 2 2 2 5 3" xfId="2210"/>
    <cellStyle name="Millares 4 2 2 2 2 2 6" xfId="914"/>
    <cellStyle name="Millares 4 2 2 2 2 2 6 2" xfId="2354"/>
    <cellStyle name="Millares 4 2 2 2 2 2 7" xfId="1634"/>
    <cellStyle name="Millares 4 2 2 2 2 3" xfId="146"/>
    <cellStyle name="Millares 4 2 2 2 2 3 2" xfId="290"/>
    <cellStyle name="Millares 4 2 2 2 2 3 2 2" xfId="1010"/>
    <cellStyle name="Millares 4 2 2 2 2 3 2 2 2" xfId="2450"/>
    <cellStyle name="Millares 4 2 2 2 2 3 2 3" xfId="1730"/>
    <cellStyle name="Millares 4 2 2 2 2 3 3" xfId="434"/>
    <cellStyle name="Millares 4 2 2 2 2 3 3 2" xfId="1154"/>
    <cellStyle name="Millares 4 2 2 2 2 3 3 2 2" xfId="2594"/>
    <cellStyle name="Millares 4 2 2 2 2 3 3 3" xfId="1874"/>
    <cellStyle name="Millares 4 2 2 2 2 3 4" xfId="578"/>
    <cellStyle name="Millares 4 2 2 2 2 3 4 2" xfId="1298"/>
    <cellStyle name="Millares 4 2 2 2 2 3 4 2 2" xfId="2738"/>
    <cellStyle name="Millares 4 2 2 2 2 3 4 3" xfId="2018"/>
    <cellStyle name="Millares 4 2 2 2 2 3 5" xfId="722"/>
    <cellStyle name="Millares 4 2 2 2 2 3 5 2" xfId="1442"/>
    <cellStyle name="Millares 4 2 2 2 2 3 5 2 2" xfId="2882"/>
    <cellStyle name="Millares 4 2 2 2 2 3 5 3" xfId="2162"/>
    <cellStyle name="Millares 4 2 2 2 2 3 6" xfId="866"/>
    <cellStyle name="Millares 4 2 2 2 2 3 6 2" xfId="2306"/>
    <cellStyle name="Millares 4 2 2 2 2 3 7" xfId="1586"/>
    <cellStyle name="Millares 4 2 2 2 2 4" xfId="242"/>
    <cellStyle name="Millares 4 2 2 2 2 4 2" xfId="962"/>
    <cellStyle name="Millares 4 2 2 2 2 4 2 2" xfId="2402"/>
    <cellStyle name="Millares 4 2 2 2 2 4 3" xfId="1682"/>
    <cellStyle name="Millares 4 2 2 2 2 5" xfId="386"/>
    <cellStyle name="Millares 4 2 2 2 2 5 2" xfId="1106"/>
    <cellStyle name="Millares 4 2 2 2 2 5 2 2" xfId="2546"/>
    <cellStyle name="Millares 4 2 2 2 2 5 3" xfId="1826"/>
    <cellStyle name="Millares 4 2 2 2 2 6" xfId="530"/>
    <cellStyle name="Millares 4 2 2 2 2 6 2" xfId="1250"/>
    <cellStyle name="Millares 4 2 2 2 2 6 2 2" xfId="2690"/>
    <cellStyle name="Millares 4 2 2 2 2 6 3" xfId="1970"/>
    <cellStyle name="Millares 4 2 2 2 2 7" xfId="674"/>
    <cellStyle name="Millares 4 2 2 2 2 7 2" xfId="1394"/>
    <cellStyle name="Millares 4 2 2 2 2 7 2 2" xfId="2834"/>
    <cellStyle name="Millares 4 2 2 2 2 7 3" xfId="2114"/>
    <cellStyle name="Millares 4 2 2 2 2 8" xfId="818"/>
    <cellStyle name="Millares 4 2 2 2 2 8 2" xfId="2258"/>
    <cellStyle name="Millares 4 2 2 2 2 9" xfId="1538"/>
    <cellStyle name="Millares 4 2 2 2 3" xfId="170"/>
    <cellStyle name="Millares 4 2 2 2 3 2" xfId="314"/>
    <cellStyle name="Millares 4 2 2 2 3 2 2" xfId="1034"/>
    <cellStyle name="Millares 4 2 2 2 3 2 2 2" xfId="2474"/>
    <cellStyle name="Millares 4 2 2 2 3 2 3" xfId="1754"/>
    <cellStyle name="Millares 4 2 2 2 3 3" xfId="458"/>
    <cellStyle name="Millares 4 2 2 2 3 3 2" xfId="1178"/>
    <cellStyle name="Millares 4 2 2 2 3 3 2 2" xfId="2618"/>
    <cellStyle name="Millares 4 2 2 2 3 3 3" xfId="1898"/>
    <cellStyle name="Millares 4 2 2 2 3 4" xfId="602"/>
    <cellStyle name="Millares 4 2 2 2 3 4 2" xfId="1322"/>
    <cellStyle name="Millares 4 2 2 2 3 4 2 2" xfId="2762"/>
    <cellStyle name="Millares 4 2 2 2 3 4 3" xfId="2042"/>
    <cellStyle name="Millares 4 2 2 2 3 5" xfId="746"/>
    <cellStyle name="Millares 4 2 2 2 3 5 2" xfId="1466"/>
    <cellStyle name="Millares 4 2 2 2 3 5 2 2" xfId="2906"/>
    <cellStyle name="Millares 4 2 2 2 3 5 3" xfId="2186"/>
    <cellStyle name="Millares 4 2 2 2 3 6" xfId="890"/>
    <cellStyle name="Millares 4 2 2 2 3 6 2" xfId="2330"/>
    <cellStyle name="Millares 4 2 2 2 3 7" xfId="1610"/>
    <cellStyle name="Millares 4 2 2 2 4" xfId="122"/>
    <cellStyle name="Millares 4 2 2 2 4 2" xfId="266"/>
    <cellStyle name="Millares 4 2 2 2 4 2 2" xfId="986"/>
    <cellStyle name="Millares 4 2 2 2 4 2 2 2" xfId="2426"/>
    <cellStyle name="Millares 4 2 2 2 4 2 3" xfId="1706"/>
    <cellStyle name="Millares 4 2 2 2 4 3" xfId="410"/>
    <cellStyle name="Millares 4 2 2 2 4 3 2" xfId="1130"/>
    <cellStyle name="Millares 4 2 2 2 4 3 2 2" xfId="2570"/>
    <cellStyle name="Millares 4 2 2 2 4 3 3" xfId="1850"/>
    <cellStyle name="Millares 4 2 2 2 4 4" xfId="554"/>
    <cellStyle name="Millares 4 2 2 2 4 4 2" xfId="1274"/>
    <cellStyle name="Millares 4 2 2 2 4 4 2 2" xfId="2714"/>
    <cellStyle name="Millares 4 2 2 2 4 4 3" xfId="1994"/>
    <cellStyle name="Millares 4 2 2 2 4 5" xfId="698"/>
    <cellStyle name="Millares 4 2 2 2 4 5 2" xfId="1418"/>
    <cellStyle name="Millares 4 2 2 2 4 5 2 2" xfId="2858"/>
    <cellStyle name="Millares 4 2 2 2 4 5 3" xfId="2138"/>
    <cellStyle name="Millares 4 2 2 2 4 6" xfId="842"/>
    <cellStyle name="Millares 4 2 2 2 4 6 2" xfId="2282"/>
    <cellStyle name="Millares 4 2 2 2 4 7" xfId="1562"/>
    <cellStyle name="Millares 4 2 2 2 5" xfId="218"/>
    <cellStyle name="Millares 4 2 2 2 5 2" xfId="938"/>
    <cellStyle name="Millares 4 2 2 2 5 2 2" xfId="2378"/>
    <cellStyle name="Millares 4 2 2 2 5 3" xfId="1658"/>
    <cellStyle name="Millares 4 2 2 2 6" xfId="362"/>
    <cellStyle name="Millares 4 2 2 2 6 2" xfId="1082"/>
    <cellStyle name="Millares 4 2 2 2 6 2 2" xfId="2522"/>
    <cellStyle name="Millares 4 2 2 2 6 3" xfId="1802"/>
    <cellStyle name="Millares 4 2 2 2 7" xfId="506"/>
    <cellStyle name="Millares 4 2 2 2 7 2" xfId="1226"/>
    <cellStyle name="Millares 4 2 2 2 7 2 2" xfId="2666"/>
    <cellStyle name="Millares 4 2 2 2 7 3" xfId="1946"/>
    <cellStyle name="Millares 4 2 2 2 8" xfId="650"/>
    <cellStyle name="Millares 4 2 2 2 8 2" xfId="1370"/>
    <cellStyle name="Millares 4 2 2 2 8 2 2" xfId="2810"/>
    <cellStyle name="Millares 4 2 2 2 8 3" xfId="2090"/>
    <cellStyle name="Millares 4 2 2 2 9" xfId="794"/>
    <cellStyle name="Millares 4 2 2 2 9 2" xfId="2234"/>
    <cellStyle name="Millares 4 2 2 3" xfId="86"/>
    <cellStyle name="Millares 4 2 2 3 2" xfId="182"/>
    <cellStyle name="Millares 4 2 2 3 2 2" xfId="326"/>
    <cellStyle name="Millares 4 2 2 3 2 2 2" xfId="1046"/>
    <cellStyle name="Millares 4 2 2 3 2 2 2 2" xfId="2486"/>
    <cellStyle name="Millares 4 2 2 3 2 2 3" xfId="1766"/>
    <cellStyle name="Millares 4 2 2 3 2 3" xfId="470"/>
    <cellStyle name="Millares 4 2 2 3 2 3 2" xfId="1190"/>
    <cellStyle name="Millares 4 2 2 3 2 3 2 2" xfId="2630"/>
    <cellStyle name="Millares 4 2 2 3 2 3 3" xfId="1910"/>
    <cellStyle name="Millares 4 2 2 3 2 4" xfId="614"/>
    <cellStyle name="Millares 4 2 2 3 2 4 2" xfId="1334"/>
    <cellStyle name="Millares 4 2 2 3 2 4 2 2" xfId="2774"/>
    <cellStyle name="Millares 4 2 2 3 2 4 3" xfId="2054"/>
    <cellStyle name="Millares 4 2 2 3 2 5" xfId="758"/>
    <cellStyle name="Millares 4 2 2 3 2 5 2" xfId="1478"/>
    <cellStyle name="Millares 4 2 2 3 2 5 2 2" xfId="2918"/>
    <cellStyle name="Millares 4 2 2 3 2 5 3" xfId="2198"/>
    <cellStyle name="Millares 4 2 2 3 2 6" xfId="902"/>
    <cellStyle name="Millares 4 2 2 3 2 6 2" xfId="2342"/>
    <cellStyle name="Millares 4 2 2 3 2 7" xfId="1622"/>
    <cellStyle name="Millares 4 2 2 3 3" xfId="134"/>
    <cellStyle name="Millares 4 2 2 3 3 2" xfId="278"/>
    <cellStyle name="Millares 4 2 2 3 3 2 2" xfId="998"/>
    <cellStyle name="Millares 4 2 2 3 3 2 2 2" xfId="2438"/>
    <cellStyle name="Millares 4 2 2 3 3 2 3" xfId="1718"/>
    <cellStyle name="Millares 4 2 2 3 3 3" xfId="422"/>
    <cellStyle name="Millares 4 2 2 3 3 3 2" xfId="1142"/>
    <cellStyle name="Millares 4 2 2 3 3 3 2 2" xfId="2582"/>
    <cellStyle name="Millares 4 2 2 3 3 3 3" xfId="1862"/>
    <cellStyle name="Millares 4 2 2 3 3 4" xfId="566"/>
    <cellStyle name="Millares 4 2 2 3 3 4 2" xfId="1286"/>
    <cellStyle name="Millares 4 2 2 3 3 4 2 2" xfId="2726"/>
    <cellStyle name="Millares 4 2 2 3 3 4 3" xfId="2006"/>
    <cellStyle name="Millares 4 2 2 3 3 5" xfId="710"/>
    <cellStyle name="Millares 4 2 2 3 3 5 2" xfId="1430"/>
    <cellStyle name="Millares 4 2 2 3 3 5 2 2" xfId="2870"/>
    <cellStyle name="Millares 4 2 2 3 3 5 3" xfId="2150"/>
    <cellStyle name="Millares 4 2 2 3 3 6" xfId="854"/>
    <cellStyle name="Millares 4 2 2 3 3 6 2" xfId="2294"/>
    <cellStyle name="Millares 4 2 2 3 3 7" xfId="1574"/>
    <cellStyle name="Millares 4 2 2 3 4" xfId="230"/>
    <cellStyle name="Millares 4 2 2 3 4 2" xfId="950"/>
    <cellStyle name="Millares 4 2 2 3 4 2 2" xfId="2390"/>
    <cellStyle name="Millares 4 2 2 3 4 3" xfId="1670"/>
    <cellStyle name="Millares 4 2 2 3 5" xfId="374"/>
    <cellStyle name="Millares 4 2 2 3 5 2" xfId="1094"/>
    <cellStyle name="Millares 4 2 2 3 5 2 2" xfId="2534"/>
    <cellStyle name="Millares 4 2 2 3 5 3" xfId="1814"/>
    <cellStyle name="Millares 4 2 2 3 6" xfId="518"/>
    <cellStyle name="Millares 4 2 2 3 6 2" xfId="1238"/>
    <cellStyle name="Millares 4 2 2 3 6 2 2" xfId="2678"/>
    <cellStyle name="Millares 4 2 2 3 6 3" xfId="1958"/>
    <cellStyle name="Millares 4 2 2 3 7" xfId="662"/>
    <cellStyle name="Millares 4 2 2 3 7 2" xfId="1382"/>
    <cellStyle name="Millares 4 2 2 3 7 2 2" xfId="2822"/>
    <cellStyle name="Millares 4 2 2 3 7 3" xfId="2102"/>
    <cellStyle name="Millares 4 2 2 3 8" xfId="806"/>
    <cellStyle name="Millares 4 2 2 3 8 2" xfId="2246"/>
    <cellStyle name="Millares 4 2 2 3 9" xfId="1526"/>
    <cellStyle name="Millares 4 2 2 4" xfId="158"/>
    <cellStyle name="Millares 4 2 2 4 2" xfId="302"/>
    <cellStyle name="Millares 4 2 2 4 2 2" xfId="1022"/>
    <cellStyle name="Millares 4 2 2 4 2 2 2" xfId="2462"/>
    <cellStyle name="Millares 4 2 2 4 2 3" xfId="1742"/>
    <cellStyle name="Millares 4 2 2 4 3" xfId="446"/>
    <cellStyle name="Millares 4 2 2 4 3 2" xfId="1166"/>
    <cellStyle name="Millares 4 2 2 4 3 2 2" xfId="2606"/>
    <cellStyle name="Millares 4 2 2 4 3 3" xfId="1886"/>
    <cellStyle name="Millares 4 2 2 4 4" xfId="590"/>
    <cellStyle name="Millares 4 2 2 4 4 2" xfId="1310"/>
    <cellStyle name="Millares 4 2 2 4 4 2 2" xfId="2750"/>
    <cellStyle name="Millares 4 2 2 4 4 3" xfId="2030"/>
    <cellStyle name="Millares 4 2 2 4 5" xfId="734"/>
    <cellStyle name="Millares 4 2 2 4 5 2" xfId="1454"/>
    <cellStyle name="Millares 4 2 2 4 5 2 2" xfId="2894"/>
    <cellStyle name="Millares 4 2 2 4 5 3" xfId="2174"/>
    <cellStyle name="Millares 4 2 2 4 6" xfId="878"/>
    <cellStyle name="Millares 4 2 2 4 6 2" xfId="2318"/>
    <cellStyle name="Millares 4 2 2 4 7" xfId="1598"/>
    <cellStyle name="Millares 4 2 2 5" xfId="110"/>
    <cellStyle name="Millares 4 2 2 5 2" xfId="254"/>
    <cellStyle name="Millares 4 2 2 5 2 2" xfId="974"/>
    <cellStyle name="Millares 4 2 2 5 2 2 2" xfId="2414"/>
    <cellStyle name="Millares 4 2 2 5 2 3" xfId="1694"/>
    <cellStyle name="Millares 4 2 2 5 3" xfId="398"/>
    <cellStyle name="Millares 4 2 2 5 3 2" xfId="1118"/>
    <cellStyle name="Millares 4 2 2 5 3 2 2" xfId="2558"/>
    <cellStyle name="Millares 4 2 2 5 3 3" xfId="1838"/>
    <cellStyle name="Millares 4 2 2 5 4" xfId="542"/>
    <cellStyle name="Millares 4 2 2 5 4 2" xfId="1262"/>
    <cellStyle name="Millares 4 2 2 5 4 2 2" xfId="2702"/>
    <cellStyle name="Millares 4 2 2 5 4 3" xfId="1982"/>
    <cellStyle name="Millares 4 2 2 5 5" xfId="686"/>
    <cellStyle name="Millares 4 2 2 5 5 2" xfId="1406"/>
    <cellStyle name="Millares 4 2 2 5 5 2 2" xfId="2846"/>
    <cellStyle name="Millares 4 2 2 5 5 3" xfId="2126"/>
    <cellStyle name="Millares 4 2 2 5 6" xfId="830"/>
    <cellStyle name="Millares 4 2 2 5 6 2" xfId="2270"/>
    <cellStyle name="Millares 4 2 2 5 7" xfId="1550"/>
    <cellStyle name="Millares 4 2 2 6" xfId="206"/>
    <cellStyle name="Millares 4 2 2 6 2" xfId="926"/>
    <cellStyle name="Millares 4 2 2 6 2 2" xfId="2366"/>
    <cellStyle name="Millares 4 2 2 6 3" xfId="1646"/>
    <cellStyle name="Millares 4 2 2 7" xfId="350"/>
    <cellStyle name="Millares 4 2 2 7 2" xfId="1070"/>
    <cellStyle name="Millares 4 2 2 7 2 2" xfId="2510"/>
    <cellStyle name="Millares 4 2 2 7 3" xfId="1790"/>
    <cellStyle name="Millares 4 2 2 8" xfId="494"/>
    <cellStyle name="Millares 4 2 2 8 2" xfId="1214"/>
    <cellStyle name="Millares 4 2 2 8 2 2" xfId="2654"/>
    <cellStyle name="Millares 4 2 2 8 3" xfId="1934"/>
    <cellStyle name="Millares 4 2 2 9" xfId="638"/>
    <cellStyle name="Millares 4 2 2 9 2" xfId="1358"/>
    <cellStyle name="Millares 4 2 2 9 2 2" xfId="2798"/>
    <cellStyle name="Millares 4 2 2 9 3" xfId="2078"/>
    <cellStyle name="Millares 4 2 3" xfId="65"/>
    <cellStyle name="Millares 4 2 3 10" xfId="786"/>
    <cellStyle name="Millares 4 2 3 10 2" xfId="2226"/>
    <cellStyle name="Millares 4 2 3 11" xfId="1506"/>
    <cellStyle name="Millares 4 2 3 2" xfId="77"/>
    <cellStyle name="Millares 4 2 3 2 10" xfId="1518"/>
    <cellStyle name="Millares 4 2 3 2 2" xfId="102"/>
    <cellStyle name="Millares 4 2 3 2 2 2" xfId="198"/>
    <cellStyle name="Millares 4 2 3 2 2 2 2" xfId="342"/>
    <cellStyle name="Millares 4 2 3 2 2 2 2 2" xfId="1062"/>
    <cellStyle name="Millares 4 2 3 2 2 2 2 2 2" xfId="2502"/>
    <cellStyle name="Millares 4 2 3 2 2 2 2 3" xfId="1782"/>
    <cellStyle name="Millares 4 2 3 2 2 2 3" xfId="486"/>
    <cellStyle name="Millares 4 2 3 2 2 2 3 2" xfId="1206"/>
    <cellStyle name="Millares 4 2 3 2 2 2 3 2 2" xfId="2646"/>
    <cellStyle name="Millares 4 2 3 2 2 2 3 3" xfId="1926"/>
    <cellStyle name="Millares 4 2 3 2 2 2 4" xfId="630"/>
    <cellStyle name="Millares 4 2 3 2 2 2 4 2" xfId="1350"/>
    <cellStyle name="Millares 4 2 3 2 2 2 4 2 2" xfId="2790"/>
    <cellStyle name="Millares 4 2 3 2 2 2 4 3" xfId="2070"/>
    <cellStyle name="Millares 4 2 3 2 2 2 5" xfId="774"/>
    <cellStyle name="Millares 4 2 3 2 2 2 5 2" xfId="1494"/>
    <cellStyle name="Millares 4 2 3 2 2 2 5 2 2" xfId="2934"/>
    <cellStyle name="Millares 4 2 3 2 2 2 5 3" xfId="2214"/>
    <cellStyle name="Millares 4 2 3 2 2 2 6" xfId="918"/>
    <cellStyle name="Millares 4 2 3 2 2 2 6 2" xfId="2358"/>
    <cellStyle name="Millares 4 2 3 2 2 2 7" xfId="1638"/>
    <cellStyle name="Millares 4 2 3 2 2 3" xfId="150"/>
    <cellStyle name="Millares 4 2 3 2 2 3 2" xfId="294"/>
    <cellStyle name="Millares 4 2 3 2 2 3 2 2" xfId="1014"/>
    <cellStyle name="Millares 4 2 3 2 2 3 2 2 2" xfId="2454"/>
    <cellStyle name="Millares 4 2 3 2 2 3 2 3" xfId="1734"/>
    <cellStyle name="Millares 4 2 3 2 2 3 3" xfId="438"/>
    <cellStyle name="Millares 4 2 3 2 2 3 3 2" xfId="1158"/>
    <cellStyle name="Millares 4 2 3 2 2 3 3 2 2" xfId="2598"/>
    <cellStyle name="Millares 4 2 3 2 2 3 3 3" xfId="1878"/>
    <cellStyle name="Millares 4 2 3 2 2 3 4" xfId="582"/>
    <cellStyle name="Millares 4 2 3 2 2 3 4 2" xfId="1302"/>
    <cellStyle name="Millares 4 2 3 2 2 3 4 2 2" xfId="2742"/>
    <cellStyle name="Millares 4 2 3 2 2 3 4 3" xfId="2022"/>
    <cellStyle name="Millares 4 2 3 2 2 3 5" xfId="726"/>
    <cellStyle name="Millares 4 2 3 2 2 3 5 2" xfId="1446"/>
    <cellStyle name="Millares 4 2 3 2 2 3 5 2 2" xfId="2886"/>
    <cellStyle name="Millares 4 2 3 2 2 3 5 3" xfId="2166"/>
    <cellStyle name="Millares 4 2 3 2 2 3 6" xfId="870"/>
    <cellStyle name="Millares 4 2 3 2 2 3 6 2" xfId="2310"/>
    <cellStyle name="Millares 4 2 3 2 2 3 7" xfId="1590"/>
    <cellStyle name="Millares 4 2 3 2 2 4" xfId="246"/>
    <cellStyle name="Millares 4 2 3 2 2 4 2" xfId="966"/>
    <cellStyle name="Millares 4 2 3 2 2 4 2 2" xfId="2406"/>
    <cellStyle name="Millares 4 2 3 2 2 4 3" xfId="1686"/>
    <cellStyle name="Millares 4 2 3 2 2 5" xfId="390"/>
    <cellStyle name="Millares 4 2 3 2 2 5 2" xfId="1110"/>
    <cellStyle name="Millares 4 2 3 2 2 5 2 2" xfId="2550"/>
    <cellStyle name="Millares 4 2 3 2 2 5 3" xfId="1830"/>
    <cellStyle name="Millares 4 2 3 2 2 6" xfId="534"/>
    <cellStyle name="Millares 4 2 3 2 2 6 2" xfId="1254"/>
    <cellStyle name="Millares 4 2 3 2 2 6 2 2" xfId="2694"/>
    <cellStyle name="Millares 4 2 3 2 2 6 3" xfId="1974"/>
    <cellStyle name="Millares 4 2 3 2 2 7" xfId="678"/>
    <cellStyle name="Millares 4 2 3 2 2 7 2" xfId="1398"/>
    <cellStyle name="Millares 4 2 3 2 2 7 2 2" xfId="2838"/>
    <cellStyle name="Millares 4 2 3 2 2 7 3" xfId="2118"/>
    <cellStyle name="Millares 4 2 3 2 2 8" xfId="822"/>
    <cellStyle name="Millares 4 2 3 2 2 8 2" xfId="2262"/>
    <cellStyle name="Millares 4 2 3 2 2 9" xfId="1542"/>
    <cellStyle name="Millares 4 2 3 2 3" xfId="174"/>
    <cellStyle name="Millares 4 2 3 2 3 2" xfId="318"/>
    <cellStyle name="Millares 4 2 3 2 3 2 2" xfId="1038"/>
    <cellStyle name="Millares 4 2 3 2 3 2 2 2" xfId="2478"/>
    <cellStyle name="Millares 4 2 3 2 3 2 3" xfId="1758"/>
    <cellStyle name="Millares 4 2 3 2 3 3" xfId="462"/>
    <cellStyle name="Millares 4 2 3 2 3 3 2" xfId="1182"/>
    <cellStyle name="Millares 4 2 3 2 3 3 2 2" xfId="2622"/>
    <cellStyle name="Millares 4 2 3 2 3 3 3" xfId="1902"/>
    <cellStyle name="Millares 4 2 3 2 3 4" xfId="606"/>
    <cellStyle name="Millares 4 2 3 2 3 4 2" xfId="1326"/>
    <cellStyle name="Millares 4 2 3 2 3 4 2 2" xfId="2766"/>
    <cellStyle name="Millares 4 2 3 2 3 4 3" xfId="2046"/>
    <cellStyle name="Millares 4 2 3 2 3 5" xfId="750"/>
    <cellStyle name="Millares 4 2 3 2 3 5 2" xfId="1470"/>
    <cellStyle name="Millares 4 2 3 2 3 5 2 2" xfId="2910"/>
    <cellStyle name="Millares 4 2 3 2 3 5 3" xfId="2190"/>
    <cellStyle name="Millares 4 2 3 2 3 6" xfId="894"/>
    <cellStyle name="Millares 4 2 3 2 3 6 2" xfId="2334"/>
    <cellStyle name="Millares 4 2 3 2 3 7" xfId="1614"/>
    <cellStyle name="Millares 4 2 3 2 4" xfId="126"/>
    <cellStyle name="Millares 4 2 3 2 4 2" xfId="270"/>
    <cellStyle name="Millares 4 2 3 2 4 2 2" xfId="990"/>
    <cellStyle name="Millares 4 2 3 2 4 2 2 2" xfId="2430"/>
    <cellStyle name="Millares 4 2 3 2 4 2 3" xfId="1710"/>
    <cellStyle name="Millares 4 2 3 2 4 3" xfId="414"/>
    <cellStyle name="Millares 4 2 3 2 4 3 2" xfId="1134"/>
    <cellStyle name="Millares 4 2 3 2 4 3 2 2" xfId="2574"/>
    <cellStyle name="Millares 4 2 3 2 4 3 3" xfId="1854"/>
    <cellStyle name="Millares 4 2 3 2 4 4" xfId="558"/>
    <cellStyle name="Millares 4 2 3 2 4 4 2" xfId="1278"/>
    <cellStyle name="Millares 4 2 3 2 4 4 2 2" xfId="2718"/>
    <cellStyle name="Millares 4 2 3 2 4 4 3" xfId="1998"/>
    <cellStyle name="Millares 4 2 3 2 4 5" xfId="702"/>
    <cellStyle name="Millares 4 2 3 2 4 5 2" xfId="1422"/>
    <cellStyle name="Millares 4 2 3 2 4 5 2 2" xfId="2862"/>
    <cellStyle name="Millares 4 2 3 2 4 5 3" xfId="2142"/>
    <cellStyle name="Millares 4 2 3 2 4 6" xfId="846"/>
    <cellStyle name="Millares 4 2 3 2 4 6 2" xfId="2286"/>
    <cellStyle name="Millares 4 2 3 2 4 7" xfId="1566"/>
    <cellStyle name="Millares 4 2 3 2 5" xfId="222"/>
    <cellStyle name="Millares 4 2 3 2 5 2" xfId="942"/>
    <cellStyle name="Millares 4 2 3 2 5 2 2" xfId="2382"/>
    <cellStyle name="Millares 4 2 3 2 5 3" xfId="1662"/>
    <cellStyle name="Millares 4 2 3 2 6" xfId="366"/>
    <cellStyle name="Millares 4 2 3 2 6 2" xfId="1086"/>
    <cellStyle name="Millares 4 2 3 2 6 2 2" xfId="2526"/>
    <cellStyle name="Millares 4 2 3 2 6 3" xfId="1806"/>
    <cellStyle name="Millares 4 2 3 2 7" xfId="510"/>
    <cellStyle name="Millares 4 2 3 2 7 2" xfId="1230"/>
    <cellStyle name="Millares 4 2 3 2 7 2 2" xfId="2670"/>
    <cellStyle name="Millares 4 2 3 2 7 3" xfId="1950"/>
    <cellStyle name="Millares 4 2 3 2 8" xfId="654"/>
    <cellStyle name="Millares 4 2 3 2 8 2" xfId="1374"/>
    <cellStyle name="Millares 4 2 3 2 8 2 2" xfId="2814"/>
    <cellStyle name="Millares 4 2 3 2 8 3" xfId="2094"/>
    <cellStyle name="Millares 4 2 3 2 9" xfId="798"/>
    <cellStyle name="Millares 4 2 3 2 9 2" xfId="2238"/>
    <cellStyle name="Millares 4 2 3 3" xfId="90"/>
    <cellStyle name="Millares 4 2 3 3 2" xfId="186"/>
    <cellStyle name="Millares 4 2 3 3 2 2" xfId="330"/>
    <cellStyle name="Millares 4 2 3 3 2 2 2" xfId="1050"/>
    <cellStyle name="Millares 4 2 3 3 2 2 2 2" xfId="2490"/>
    <cellStyle name="Millares 4 2 3 3 2 2 3" xfId="1770"/>
    <cellStyle name="Millares 4 2 3 3 2 3" xfId="474"/>
    <cellStyle name="Millares 4 2 3 3 2 3 2" xfId="1194"/>
    <cellStyle name="Millares 4 2 3 3 2 3 2 2" xfId="2634"/>
    <cellStyle name="Millares 4 2 3 3 2 3 3" xfId="1914"/>
    <cellStyle name="Millares 4 2 3 3 2 4" xfId="618"/>
    <cellStyle name="Millares 4 2 3 3 2 4 2" xfId="1338"/>
    <cellStyle name="Millares 4 2 3 3 2 4 2 2" xfId="2778"/>
    <cellStyle name="Millares 4 2 3 3 2 4 3" xfId="2058"/>
    <cellStyle name="Millares 4 2 3 3 2 5" xfId="762"/>
    <cellStyle name="Millares 4 2 3 3 2 5 2" xfId="1482"/>
    <cellStyle name="Millares 4 2 3 3 2 5 2 2" xfId="2922"/>
    <cellStyle name="Millares 4 2 3 3 2 5 3" xfId="2202"/>
    <cellStyle name="Millares 4 2 3 3 2 6" xfId="906"/>
    <cellStyle name="Millares 4 2 3 3 2 6 2" xfId="2346"/>
    <cellStyle name="Millares 4 2 3 3 2 7" xfId="1626"/>
    <cellStyle name="Millares 4 2 3 3 3" xfId="138"/>
    <cellStyle name="Millares 4 2 3 3 3 2" xfId="282"/>
    <cellStyle name="Millares 4 2 3 3 3 2 2" xfId="1002"/>
    <cellStyle name="Millares 4 2 3 3 3 2 2 2" xfId="2442"/>
    <cellStyle name="Millares 4 2 3 3 3 2 3" xfId="1722"/>
    <cellStyle name="Millares 4 2 3 3 3 3" xfId="426"/>
    <cellStyle name="Millares 4 2 3 3 3 3 2" xfId="1146"/>
    <cellStyle name="Millares 4 2 3 3 3 3 2 2" xfId="2586"/>
    <cellStyle name="Millares 4 2 3 3 3 3 3" xfId="1866"/>
    <cellStyle name="Millares 4 2 3 3 3 4" xfId="570"/>
    <cellStyle name="Millares 4 2 3 3 3 4 2" xfId="1290"/>
    <cellStyle name="Millares 4 2 3 3 3 4 2 2" xfId="2730"/>
    <cellStyle name="Millares 4 2 3 3 3 4 3" xfId="2010"/>
    <cellStyle name="Millares 4 2 3 3 3 5" xfId="714"/>
    <cellStyle name="Millares 4 2 3 3 3 5 2" xfId="1434"/>
    <cellStyle name="Millares 4 2 3 3 3 5 2 2" xfId="2874"/>
    <cellStyle name="Millares 4 2 3 3 3 5 3" xfId="2154"/>
    <cellStyle name="Millares 4 2 3 3 3 6" xfId="858"/>
    <cellStyle name="Millares 4 2 3 3 3 6 2" xfId="2298"/>
    <cellStyle name="Millares 4 2 3 3 3 7" xfId="1578"/>
    <cellStyle name="Millares 4 2 3 3 4" xfId="234"/>
    <cellStyle name="Millares 4 2 3 3 4 2" xfId="954"/>
    <cellStyle name="Millares 4 2 3 3 4 2 2" xfId="2394"/>
    <cellStyle name="Millares 4 2 3 3 4 3" xfId="1674"/>
    <cellStyle name="Millares 4 2 3 3 5" xfId="378"/>
    <cellStyle name="Millares 4 2 3 3 5 2" xfId="1098"/>
    <cellStyle name="Millares 4 2 3 3 5 2 2" xfId="2538"/>
    <cellStyle name="Millares 4 2 3 3 5 3" xfId="1818"/>
    <cellStyle name="Millares 4 2 3 3 6" xfId="522"/>
    <cellStyle name="Millares 4 2 3 3 6 2" xfId="1242"/>
    <cellStyle name="Millares 4 2 3 3 6 2 2" xfId="2682"/>
    <cellStyle name="Millares 4 2 3 3 6 3" xfId="1962"/>
    <cellStyle name="Millares 4 2 3 3 7" xfId="666"/>
    <cellStyle name="Millares 4 2 3 3 7 2" xfId="1386"/>
    <cellStyle name="Millares 4 2 3 3 7 2 2" xfId="2826"/>
    <cellStyle name="Millares 4 2 3 3 7 3" xfId="2106"/>
    <cellStyle name="Millares 4 2 3 3 8" xfId="810"/>
    <cellStyle name="Millares 4 2 3 3 8 2" xfId="2250"/>
    <cellStyle name="Millares 4 2 3 3 9" xfId="1530"/>
    <cellStyle name="Millares 4 2 3 4" xfId="162"/>
    <cellStyle name="Millares 4 2 3 4 2" xfId="306"/>
    <cellStyle name="Millares 4 2 3 4 2 2" xfId="1026"/>
    <cellStyle name="Millares 4 2 3 4 2 2 2" xfId="2466"/>
    <cellStyle name="Millares 4 2 3 4 2 3" xfId="1746"/>
    <cellStyle name="Millares 4 2 3 4 3" xfId="450"/>
    <cellStyle name="Millares 4 2 3 4 3 2" xfId="1170"/>
    <cellStyle name="Millares 4 2 3 4 3 2 2" xfId="2610"/>
    <cellStyle name="Millares 4 2 3 4 3 3" xfId="1890"/>
    <cellStyle name="Millares 4 2 3 4 4" xfId="594"/>
    <cellStyle name="Millares 4 2 3 4 4 2" xfId="1314"/>
    <cellStyle name="Millares 4 2 3 4 4 2 2" xfId="2754"/>
    <cellStyle name="Millares 4 2 3 4 4 3" xfId="2034"/>
    <cellStyle name="Millares 4 2 3 4 5" xfId="738"/>
    <cellStyle name="Millares 4 2 3 4 5 2" xfId="1458"/>
    <cellStyle name="Millares 4 2 3 4 5 2 2" xfId="2898"/>
    <cellStyle name="Millares 4 2 3 4 5 3" xfId="2178"/>
    <cellStyle name="Millares 4 2 3 4 6" xfId="882"/>
    <cellStyle name="Millares 4 2 3 4 6 2" xfId="2322"/>
    <cellStyle name="Millares 4 2 3 4 7" xfId="1602"/>
    <cellStyle name="Millares 4 2 3 5" xfId="114"/>
    <cellStyle name="Millares 4 2 3 5 2" xfId="258"/>
    <cellStyle name="Millares 4 2 3 5 2 2" xfId="978"/>
    <cellStyle name="Millares 4 2 3 5 2 2 2" xfId="2418"/>
    <cellStyle name="Millares 4 2 3 5 2 3" xfId="1698"/>
    <cellStyle name="Millares 4 2 3 5 3" xfId="402"/>
    <cellStyle name="Millares 4 2 3 5 3 2" xfId="1122"/>
    <cellStyle name="Millares 4 2 3 5 3 2 2" xfId="2562"/>
    <cellStyle name="Millares 4 2 3 5 3 3" xfId="1842"/>
    <cellStyle name="Millares 4 2 3 5 4" xfId="546"/>
    <cellStyle name="Millares 4 2 3 5 4 2" xfId="1266"/>
    <cellStyle name="Millares 4 2 3 5 4 2 2" xfId="2706"/>
    <cellStyle name="Millares 4 2 3 5 4 3" xfId="1986"/>
    <cellStyle name="Millares 4 2 3 5 5" xfId="690"/>
    <cellStyle name="Millares 4 2 3 5 5 2" xfId="1410"/>
    <cellStyle name="Millares 4 2 3 5 5 2 2" xfId="2850"/>
    <cellStyle name="Millares 4 2 3 5 5 3" xfId="2130"/>
    <cellStyle name="Millares 4 2 3 5 6" xfId="834"/>
    <cellStyle name="Millares 4 2 3 5 6 2" xfId="2274"/>
    <cellStyle name="Millares 4 2 3 5 7" xfId="1554"/>
    <cellStyle name="Millares 4 2 3 6" xfId="210"/>
    <cellStyle name="Millares 4 2 3 6 2" xfId="930"/>
    <cellStyle name="Millares 4 2 3 6 2 2" xfId="2370"/>
    <cellStyle name="Millares 4 2 3 6 3" xfId="1650"/>
    <cellStyle name="Millares 4 2 3 7" xfId="354"/>
    <cellStyle name="Millares 4 2 3 7 2" xfId="1074"/>
    <cellStyle name="Millares 4 2 3 7 2 2" xfId="2514"/>
    <cellStyle name="Millares 4 2 3 7 3" xfId="1794"/>
    <cellStyle name="Millares 4 2 3 8" xfId="498"/>
    <cellStyle name="Millares 4 2 3 8 2" xfId="1218"/>
    <cellStyle name="Millares 4 2 3 8 2 2" xfId="2658"/>
    <cellStyle name="Millares 4 2 3 8 3" xfId="1938"/>
    <cellStyle name="Millares 4 2 3 9" xfId="642"/>
    <cellStyle name="Millares 4 2 3 9 2" xfId="1362"/>
    <cellStyle name="Millares 4 2 3 9 2 2" xfId="2802"/>
    <cellStyle name="Millares 4 2 3 9 3" xfId="2082"/>
    <cellStyle name="Millares 4 2 4" xfId="69"/>
    <cellStyle name="Millares 4 2 4 10" xfId="1510"/>
    <cellStyle name="Millares 4 2 4 2" xfId="94"/>
    <cellStyle name="Millares 4 2 4 2 2" xfId="190"/>
    <cellStyle name="Millares 4 2 4 2 2 2" xfId="334"/>
    <cellStyle name="Millares 4 2 4 2 2 2 2" xfId="1054"/>
    <cellStyle name="Millares 4 2 4 2 2 2 2 2" xfId="2494"/>
    <cellStyle name="Millares 4 2 4 2 2 2 3" xfId="1774"/>
    <cellStyle name="Millares 4 2 4 2 2 3" xfId="478"/>
    <cellStyle name="Millares 4 2 4 2 2 3 2" xfId="1198"/>
    <cellStyle name="Millares 4 2 4 2 2 3 2 2" xfId="2638"/>
    <cellStyle name="Millares 4 2 4 2 2 3 3" xfId="1918"/>
    <cellStyle name="Millares 4 2 4 2 2 4" xfId="622"/>
    <cellStyle name="Millares 4 2 4 2 2 4 2" xfId="1342"/>
    <cellStyle name="Millares 4 2 4 2 2 4 2 2" xfId="2782"/>
    <cellStyle name="Millares 4 2 4 2 2 4 3" xfId="2062"/>
    <cellStyle name="Millares 4 2 4 2 2 5" xfId="766"/>
    <cellStyle name="Millares 4 2 4 2 2 5 2" xfId="1486"/>
    <cellStyle name="Millares 4 2 4 2 2 5 2 2" xfId="2926"/>
    <cellStyle name="Millares 4 2 4 2 2 5 3" xfId="2206"/>
    <cellStyle name="Millares 4 2 4 2 2 6" xfId="910"/>
    <cellStyle name="Millares 4 2 4 2 2 6 2" xfId="2350"/>
    <cellStyle name="Millares 4 2 4 2 2 7" xfId="1630"/>
    <cellStyle name="Millares 4 2 4 2 3" xfId="142"/>
    <cellStyle name="Millares 4 2 4 2 3 2" xfId="286"/>
    <cellStyle name="Millares 4 2 4 2 3 2 2" xfId="1006"/>
    <cellStyle name="Millares 4 2 4 2 3 2 2 2" xfId="2446"/>
    <cellStyle name="Millares 4 2 4 2 3 2 3" xfId="1726"/>
    <cellStyle name="Millares 4 2 4 2 3 3" xfId="430"/>
    <cellStyle name="Millares 4 2 4 2 3 3 2" xfId="1150"/>
    <cellStyle name="Millares 4 2 4 2 3 3 2 2" xfId="2590"/>
    <cellStyle name="Millares 4 2 4 2 3 3 3" xfId="1870"/>
    <cellStyle name="Millares 4 2 4 2 3 4" xfId="574"/>
    <cellStyle name="Millares 4 2 4 2 3 4 2" xfId="1294"/>
    <cellStyle name="Millares 4 2 4 2 3 4 2 2" xfId="2734"/>
    <cellStyle name="Millares 4 2 4 2 3 4 3" xfId="2014"/>
    <cellStyle name="Millares 4 2 4 2 3 5" xfId="718"/>
    <cellStyle name="Millares 4 2 4 2 3 5 2" xfId="1438"/>
    <cellStyle name="Millares 4 2 4 2 3 5 2 2" xfId="2878"/>
    <cellStyle name="Millares 4 2 4 2 3 5 3" xfId="2158"/>
    <cellStyle name="Millares 4 2 4 2 3 6" xfId="862"/>
    <cellStyle name="Millares 4 2 4 2 3 6 2" xfId="2302"/>
    <cellStyle name="Millares 4 2 4 2 3 7" xfId="1582"/>
    <cellStyle name="Millares 4 2 4 2 4" xfId="238"/>
    <cellStyle name="Millares 4 2 4 2 4 2" xfId="958"/>
    <cellStyle name="Millares 4 2 4 2 4 2 2" xfId="2398"/>
    <cellStyle name="Millares 4 2 4 2 4 3" xfId="1678"/>
    <cellStyle name="Millares 4 2 4 2 5" xfId="382"/>
    <cellStyle name="Millares 4 2 4 2 5 2" xfId="1102"/>
    <cellStyle name="Millares 4 2 4 2 5 2 2" xfId="2542"/>
    <cellStyle name="Millares 4 2 4 2 5 3" xfId="1822"/>
    <cellStyle name="Millares 4 2 4 2 6" xfId="526"/>
    <cellStyle name="Millares 4 2 4 2 6 2" xfId="1246"/>
    <cellStyle name="Millares 4 2 4 2 6 2 2" xfId="2686"/>
    <cellStyle name="Millares 4 2 4 2 6 3" xfId="1966"/>
    <cellStyle name="Millares 4 2 4 2 7" xfId="670"/>
    <cellStyle name="Millares 4 2 4 2 7 2" xfId="1390"/>
    <cellStyle name="Millares 4 2 4 2 7 2 2" xfId="2830"/>
    <cellStyle name="Millares 4 2 4 2 7 3" xfId="2110"/>
    <cellStyle name="Millares 4 2 4 2 8" xfId="814"/>
    <cellStyle name="Millares 4 2 4 2 8 2" xfId="2254"/>
    <cellStyle name="Millares 4 2 4 2 9" xfId="1534"/>
    <cellStyle name="Millares 4 2 4 3" xfId="166"/>
    <cellStyle name="Millares 4 2 4 3 2" xfId="310"/>
    <cellStyle name="Millares 4 2 4 3 2 2" xfId="1030"/>
    <cellStyle name="Millares 4 2 4 3 2 2 2" xfId="2470"/>
    <cellStyle name="Millares 4 2 4 3 2 3" xfId="1750"/>
    <cellStyle name="Millares 4 2 4 3 3" xfId="454"/>
    <cellStyle name="Millares 4 2 4 3 3 2" xfId="1174"/>
    <cellStyle name="Millares 4 2 4 3 3 2 2" xfId="2614"/>
    <cellStyle name="Millares 4 2 4 3 3 3" xfId="1894"/>
    <cellStyle name="Millares 4 2 4 3 4" xfId="598"/>
    <cellStyle name="Millares 4 2 4 3 4 2" xfId="1318"/>
    <cellStyle name="Millares 4 2 4 3 4 2 2" xfId="2758"/>
    <cellStyle name="Millares 4 2 4 3 4 3" xfId="2038"/>
    <cellStyle name="Millares 4 2 4 3 5" xfId="742"/>
    <cellStyle name="Millares 4 2 4 3 5 2" xfId="1462"/>
    <cellStyle name="Millares 4 2 4 3 5 2 2" xfId="2902"/>
    <cellStyle name="Millares 4 2 4 3 5 3" xfId="2182"/>
    <cellStyle name="Millares 4 2 4 3 6" xfId="886"/>
    <cellStyle name="Millares 4 2 4 3 6 2" xfId="2326"/>
    <cellStyle name="Millares 4 2 4 3 7" xfId="1606"/>
    <cellStyle name="Millares 4 2 4 4" xfId="118"/>
    <cellStyle name="Millares 4 2 4 4 2" xfId="262"/>
    <cellStyle name="Millares 4 2 4 4 2 2" xfId="982"/>
    <cellStyle name="Millares 4 2 4 4 2 2 2" xfId="2422"/>
    <cellStyle name="Millares 4 2 4 4 2 3" xfId="1702"/>
    <cellStyle name="Millares 4 2 4 4 3" xfId="406"/>
    <cellStyle name="Millares 4 2 4 4 3 2" xfId="1126"/>
    <cellStyle name="Millares 4 2 4 4 3 2 2" xfId="2566"/>
    <cellStyle name="Millares 4 2 4 4 3 3" xfId="1846"/>
    <cellStyle name="Millares 4 2 4 4 4" xfId="550"/>
    <cellStyle name="Millares 4 2 4 4 4 2" xfId="1270"/>
    <cellStyle name="Millares 4 2 4 4 4 2 2" xfId="2710"/>
    <cellStyle name="Millares 4 2 4 4 4 3" xfId="1990"/>
    <cellStyle name="Millares 4 2 4 4 5" xfId="694"/>
    <cellStyle name="Millares 4 2 4 4 5 2" xfId="1414"/>
    <cellStyle name="Millares 4 2 4 4 5 2 2" xfId="2854"/>
    <cellStyle name="Millares 4 2 4 4 5 3" xfId="2134"/>
    <cellStyle name="Millares 4 2 4 4 6" xfId="838"/>
    <cellStyle name="Millares 4 2 4 4 6 2" xfId="2278"/>
    <cellStyle name="Millares 4 2 4 4 7" xfId="1558"/>
    <cellStyle name="Millares 4 2 4 5" xfId="214"/>
    <cellStyle name="Millares 4 2 4 5 2" xfId="934"/>
    <cellStyle name="Millares 4 2 4 5 2 2" xfId="2374"/>
    <cellStyle name="Millares 4 2 4 5 3" xfId="1654"/>
    <cellStyle name="Millares 4 2 4 6" xfId="358"/>
    <cellStyle name="Millares 4 2 4 6 2" xfId="1078"/>
    <cellStyle name="Millares 4 2 4 6 2 2" xfId="2518"/>
    <cellStyle name="Millares 4 2 4 6 3" xfId="1798"/>
    <cellStyle name="Millares 4 2 4 7" xfId="502"/>
    <cellStyle name="Millares 4 2 4 7 2" xfId="1222"/>
    <cellStyle name="Millares 4 2 4 7 2 2" xfId="2662"/>
    <cellStyle name="Millares 4 2 4 7 3" xfId="1942"/>
    <cellStyle name="Millares 4 2 4 8" xfId="646"/>
    <cellStyle name="Millares 4 2 4 8 2" xfId="1366"/>
    <cellStyle name="Millares 4 2 4 8 2 2" xfId="2806"/>
    <cellStyle name="Millares 4 2 4 8 3" xfId="2086"/>
    <cellStyle name="Millares 4 2 4 9" xfId="790"/>
    <cellStyle name="Millares 4 2 4 9 2" xfId="2230"/>
    <cellStyle name="Millares 4 2 5" xfId="82"/>
    <cellStyle name="Millares 4 2 5 2" xfId="178"/>
    <cellStyle name="Millares 4 2 5 2 2" xfId="322"/>
    <cellStyle name="Millares 4 2 5 2 2 2" xfId="1042"/>
    <cellStyle name="Millares 4 2 5 2 2 2 2" xfId="2482"/>
    <cellStyle name="Millares 4 2 5 2 2 3" xfId="1762"/>
    <cellStyle name="Millares 4 2 5 2 3" xfId="466"/>
    <cellStyle name="Millares 4 2 5 2 3 2" xfId="1186"/>
    <cellStyle name="Millares 4 2 5 2 3 2 2" xfId="2626"/>
    <cellStyle name="Millares 4 2 5 2 3 3" xfId="1906"/>
    <cellStyle name="Millares 4 2 5 2 4" xfId="610"/>
    <cellStyle name="Millares 4 2 5 2 4 2" xfId="1330"/>
    <cellStyle name="Millares 4 2 5 2 4 2 2" xfId="2770"/>
    <cellStyle name="Millares 4 2 5 2 4 3" xfId="2050"/>
    <cellStyle name="Millares 4 2 5 2 5" xfId="754"/>
    <cellStyle name="Millares 4 2 5 2 5 2" xfId="1474"/>
    <cellStyle name="Millares 4 2 5 2 5 2 2" xfId="2914"/>
    <cellStyle name="Millares 4 2 5 2 5 3" xfId="2194"/>
    <cellStyle name="Millares 4 2 5 2 6" xfId="898"/>
    <cellStyle name="Millares 4 2 5 2 6 2" xfId="2338"/>
    <cellStyle name="Millares 4 2 5 2 7" xfId="1618"/>
    <cellStyle name="Millares 4 2 5 3" xfId="130"/>
    <cellStyle name="Millares 4 2 5 3 2" xfId="274"/>
    <cellStyle name="Millares 4 2 5 3 2 2" xfId="994"/>
    <cellStyle name="Millares 4 2 5 3 2 2 2" xfId="2434"/>
    <cellStyle name="Millares 4 2 5 3 2 3" xfId="1714"/>
    <cellStyle name="Millares 4 2 5 3 3" xfId="418"/>
    <cellStyle name="Millares 4 2 5 3 3 2" xfId="1138"/>
    <cellStyle name="Millares 4 2 5 3 3 2 2" xfId="2578"/>
    <cellStyle name="Millares 4 2 5 3 3 3" xfId="1858"/>
    <cellStyle name="Millares 4 2 5 3 4" xfId="562"/>
    <cellStyle name="Millares 4 2 5 3 4 2" xfId="1282"/>
    <cellStyle name="Millares 4 2 5 3 4 2 2" xfId="2722"/>
    <cellStyle name="Millares 4 2 5 3 4 3" xfId="2002"/>
    <cellStyle name="Millares 4 2 5 3 5" xfId="706"/>
    <cellStyle name="Millares 4 2 5 3 5 2" xfId="1426"/>
    <cellStyle name="Millares 4 2 5 3 5 2 2" xfId="2866"/>
    <cellStyle name="Millares 4 2 5 3 5 3" xfId="2146"/>
    <cellStyle name="Millares 4 2 5 3 6" xfId="850"/>
    <cellStyle name="Millares 4 2 5 3 6 2" xfId="2290"/>
    <cellStyle name="Millares 4 2 5 3 7" xfId="1570"/>
    <cellStyle name="Millares 4 2 5 4" xfId="226"/>
    <cellStyle name="Millares 4 2 5 4 2" xfId="946"/>
    <cellStyle name="Millares 4 2 5 4 2 2" xfId="2386"/>
    <cellStyle name="Millares 4 2 5 4 3" xfId="1666"/>
    <cellStyle name="Millares 4 2 5 5" xfId="370"/>
    <cellStyle name="Millares 4 2 5 5 2" xfId="1090"/>
    <cellStyle name="Millares 4 2 5 5 2 2" xfId="2530"/>
    <cellStyle name="Millares 4 2 5 5 3" xfId="1810"/>
    <cellStyle name="Millares 4 2 5 6" xfId="514"/>
    <cellStyle name="Millares 4 2 5 6 2" xfId="1234"/>
    <cellStyle name="Millares 4 2 5 6 2 2" xfId="2674"/>
    <cellStyle name="Millares 4 2 5 6 3" xfId="1954"/>
    <cellStyle name="Millares 4 2 5 7" xfId="658"/>
    <cellStyle name="Millares 4 2 5 7 2" xfId="1378"/>
    <cellStyle name="Millares 4 2 5 7 2 2" xfId="2818"/>
    <cellStyle name="Millares 4 2 5 7 3" xfId="2098"/>
    <cellStyle name="Millares 4 2 5 8" xfId="802"/>
    <cellStyle name="Millares 4 2 5 8 2" xfId="2242"/>
    <cellStyle name="Millares 4 2 5 9" xfId="1522"/>
    <cellStyle name="Millares 4 2 6" xfId="154"/>
    <cellStyle name="Millares 4 2 6 2" xfId="298"/>
    <cellStyle name="Millares 4 2 6 2 2" xfId="1018"/>
    <cellStyle name="Millares 4 2 6 2 2 2" xfId="2458"/>
    <cellStyle name="Millares 4 2 6 2 3" xfId="1738"/>
    <cellStyle name="Millares 4 2 6 3" xfId="442"/>
    <cellStyle name="Millares 4 2 6 3 2" xfId="1162"/>
    <cellStyle name="Millares 4 2 6 3 2 2" xfId="2602"/>
    <cellStyle name="Millares 4 2 6 3 3" xfId="1882"/>
    <cellStyle name="Millares 4 2 6 4" xfId="586"/>
    <cellStyle name="Millares 4 2 6 4 2" xfId="1306"/>
    <cellStyle name="Millares 4 2 6 4 2 2" xfId="2746"/>
    <cellStyle name="Millares 4 2 6 4 3" xfId="2026"/>
    <cellStyle name="Millares 4 2 6 5" xfId="730"/>
    <cellStyle name="Millares 4 2 6 5 2" xfId="1450"/>
    <cellStyle name="Millares 4 2 6 5 2 2" xfId="2890"/>
    <cellStyle name="Millares 4 2 6 5 3" xfId="2170"/>
    <cellStyle name="Millares 4 2 6 6" xfId="874"/>
    <cellStyle name="Millares 4 2 6 6 2" xfId="2314"/>
    <cellStyle name="Millares 4 2 6 7" xfId="1594"/>
    <cellStyle name="Millares 4 2 7" xfId="106"/>
    <cellStyle name="Millares 4 2 7 2" xfId="250"/>
    <cellStyle name="Millares 4 2 7 2 2" xfId="970"/>
    <cellStyle name="Millares 4 2 7 2 2 2" xfId="2410"/>
    <cellStyle name="Millares 4 2 7 2 3" xfId="1690"/>
    <cellStyle name="Millares 4 2 7 3" xfId="394"/>
    <cellStyle name="Millares 4 2 7 3 2" xfId="1114"/>
    <cellStyle name="Millares 4 2 7 3 2 2" xfId="2554"/>
    <cellStyle name="Millares 4 2 7 3 3" xfId="1834"/>
    <cellStyle name="Millares 4 2 7 4" xfId="538"/>
    <cellStyle name="Millares 4 2 7 4 2" xfId="1258"/>
    <cellStyle name="Millares 4 2 7 4 2 2" xfId="2698"/>
    <cellStyle name="Millares 4 2 7 4 3" xfId="1978"/>
    <cellStyle name="Millares 4 2 7 5" xfId="682"/>
    <cellStyle name="Millares 4 2 7 5 2" xfId="1402"/>
    <cellStyle name="Millares 4 2 7 5 2 2" xfId="2842"/>
    <cellStyle name="Millares 4 2 7 5 3" xfId="2122"/>
    <cellStyle name="Millares 4 2 7 6" xfId="826"/>
    <cellStyle name="Millares 4 2 7 6 2" xfId="2266"/>
    <cellStyle name="Millares 4 2 7 7" xfId="1546"/>
    <cellStyle name="Millares 4 2 8" xfId="202"/>
    <cellStyle name="Millares 4 2 8 2" xfId="922"/>
    <cellStyle name="Millares 4 2 8 2 2" xfId="2362"/>
    <cellStyle name="Millares 4 2 8 3" xfId="1642"/>
    <cellStyle name="Millares 4 2 9" xfId="346"/>
    <cellStyle name="Millares 4 2 9 2" xfId="1066"/>
    <cellStyle name="Millares 4 2 9 2 2" xfId="2506"/>
    <cellStyle name="Millares 4 2 9 3" xfId="1786"/>
    <cellStyle name="Millares 4 3" xfId="59"/>
    <cellStyle name="Millares 4 3 10" xfId="780"/>
    <cellStyle name="Millares 4 3 10 2" xfId="2220"/>
    <cellStyle name="Millares 4 3 11" xfId="1500"/>
    <cellStyle name="Millares 4 3 2" xfId="71"/>
    <cellStyle name="Millares 4 3 2 10" xfId="1512"/>
    <cellStyle name="Millares 4 3 2 2" xfId="96"/>
    <cellStyle name="Millares 4 3 2 2 2" xfId="192"/>
    <cellStyle name="Millares 4 3 2 2 2 2" xfId="336"/>
    <cellStyle name="Millares 4 3 2 2 2 2 2" xfId="1056"/>
    <cellStyle name="Millares 4 3 2 2 2 2 2 2" xfId="2496"/>
    <cellStyle name="Millares 4 3 2 2 2 2 3" xfId="1776"/>
    <cellStyle name="Millares 4 3 2 2 2 3" xfId="480"/>
    <cellStyle name="Millares 4 3 2 2 2 3 2" xfId="1200"/>
    <cellStyle name="Millares 4 3 2 2 2 3 2 2" xfId="2640"/>
    <cellStyle name="Millares 4 3 2 2 2 3 3" xfId="1920"/>
    <cellStyle name="Millares 4 3 2 2 2 4" xfId="624"/>
    <cellStyle name="Millares 4 3 2 2 2 4 2" xfId="1344"/>
    <cellStyle name="Millares 4 3 2 2 2 4 2 2" xfId="2784"/>
    <cellStyle name="Millares 4 3 2 2 2 4 3" xfId="2064"/>
    <cellStyle name="Millares 4 3 2 2 2 5" xfId="768"/>
    <cellStyle name="Millares 4 3 2 2 2 5 2" xfId="1488"/>
    <cellStyle name="Millares 4 3 2 2 2 5 2 2" xfId="2928"/>
    <cellStyle name="Millares 4 3 2 2 2 5 3" xfId="2208"/>
    <cellStyle name="Millares 4 3 2 2 2 6" xfId="912"/>
    <cellStyle name="Millares 4 3 2 2 2 6 2" xfId="2352"/>
    <cellStyle name="Millares 4 3 2 2 2 7" xfId="1632"/>
    <cellStyle name="Millares 4 3 2 2 3" xfId="144"/>
    <cellStyle name="Millares 4 3 2 2 3 2" xfId="288"/>
    <cellStyle name="Millares 4 3 2 2 3 2 2" xfId="1008"/>
    <cellStyle name="Millares 4 3 2 2 3 2 2 2" xfId="2448"/>
    <cellStyle name="Millares 4 3 2 2 3 2 3" xfId="1728"/>
    <cellStyle name="Millares 4 3 2 2 3 3" xfId="432"/>
    <cellStyle name="Millares 4 3 2 2 3 3 2" xfId="1152"/>
    <cellStyle name="Millares 4 3 2 2 3 3 2 2" xfId="2592"/>
    <cellStyle name="Millares 4 3 2 2 3 3 3" xfId="1872"/>
    <cellStyle name="Millares 4 3 2 2 3 4" xfId="576"/>
    <cellStyle name="Millares 4 3 2 2 3 4 2" xfId="1296"/>
    <cellStyle name="Millares 4 3 2 2 3 4 2 2" xfId="2736"/>
    <cellStyle name="Millares 4 3 2 2 3 4 3" xfId="2016"/>
    <cellStyle name="Millares 4 3 2 2 3 5" xfId="720"/>
    <cellStyle name="Millares 4 3 2 2 3 5 2" xfId="1440"/>
    <cellStyle name="Millares 4 3 2 2 3 5 2 2" xfId="2880"/>
    <cellStyle name="Millares 4 3 2 2 3 5 3" xfId="2160"/>
    <cellStyle name="Millares 4 3 2 2 3 6" xfId="864"/>
    <cellStyle name="Millares 4 3 2 2 3 6 2" xfId="2304"/>
    <cellStyle name="Millares 4 3 2 2 3 7" xfId="1584"/>
    <cellStyle name="Millares 4 3 2 2 4" xfId="240"/>
    <cellStyle name="Millares 4 3 2 2 4 2" xfId="960"/>
    <cellStyle name="Millares 4 3 2 2 4 2 2" xfId="2400"/>
    <cellStyle name="Millares 4 3 2 2 4 3" xfId="1680"/>
    <cellStyle name="Millares 4 3 2 2 5" xfId="384"/>
    <cellStyle name="Millares 4 3 2 2 5 2" xfId="1104"/>
    <cellStyle name="Millares 4 3 2 2 5 2 2" xfId="2544"/>
    <cellStyle name="Millares 4 3 2 2 5 3" xfId="1824"/>
    <cellStyle name="Millares 4 3 2 2 6" xfId="528"/>
    <cellStyle name="Millares 4 3 2 2 6 2" xfId="1248"/>
    <cellStyle name="Millares 4 3 2 2 6 2 2" xfId="2688"/>
    <cellStyle name="Millares 4 3 2 2 6 3" xfId="1968"/>
    <cellStyle name="Millares 4 3 2 2 7" xfId="672"/>
    <cellStyle name="Millares 4 3 2 2 7 2" xfId="1392"/>
    <cellStyle name="Millares 4 3 2 2 7 2 2" xfId="2832"/>
    <cellStyle name="Millares 4 3 2 2 7 3" xfId="2112"/>
    <cellStyle name="Millares 4 3 2 2 8" xfId="816"/>
    <cellStyle name="Millares 4 3 2 2 8 2" xfId="2256"/>
    <cellStyle name="Millares 4 3 2 2 9" xfId="1536"/>
    <cellStyle name="Millares 4 3 2 3" xfId="168"/>
    <cellStyle name="Millares 4 3 2 3 2" xfId="312"/>
    <cellStyle name="Millares 4 3 2 3 2 2" xfId="1032"/>
    <cellStyle name="Millares 4 3 2 3 2 2 2" xfId="2472"/>
    <cellStyle name="Millares 4 3 2 3 2 3" xfId="1752"/>
    <cellStyle name="Millares 4 3 2 3 3" xfId="456"/>
    <cellStyle name="Millares 4 3 2 3 3 2" xfId="1176"/>
    <cellStyle name="Millares 4 3 2 3 3 2 2" xfId="2616"/>
    <cellStyle name="Millares 4 3 2 3 3 3" xfId="1896"/>
    <cellStyle name="Millares 4 3 2 3 4" xfId="600"/>
    <cellStyle name="Millares 4 3 2 3 4 2" xfId="1320"/>
    <cellStyle name="Millares 4 3 2 3 4 2 2" xfId="2760"/>
    <cellStyle name="Millares 4 3 2 3 4 3" xfId="2040"/>
    <cellStyle name="Millares 4 3 2 3 5" xfId="744"/>
    <cellStyle name="Millares 4 3 2 3 5 2" xfId="1464"/>
    <cellStyle name="Millares 4 3 2 3 5 2 2" xfId="2904"/>
    <cellStyle name="Millares 4 3 2 3 5 3" xfId="2184"/>
    <cellStyle name="Millares 4 3 2 3 6" xfId="888"/>
    <cellStyle name="Millares 4 3 2 3 6 2" xfId="2328"/>
    <cellStyle name="Millares 4 3 2 3 7" xfId="1608"/>
    <cellStyle name="Millares 4 3 2 4" xfId="120"/>
    <cellStyle name="Millares 4 3 2 4 2" xfId="264"/>
    <cellStyle name="Millares 4 3 2 4 2 2" xfId="984"/>
    <cellStyle name="Millares 4 3 2 4 2 2 2" xfId="2424"/>
    <cellStyle name="Millares 4 3 2 4 2 3" xfId="1704"/>
    <cellStyle name="Millares 4 3 2 4 3" xfId="408"/>
    <cellStyle name="Millares 4 3 2 4 3 2" xfId="1128"/>
    <cellStyle name="Millares 4 3 2 4 3 2 2" xfId="2568"/>
    <cellStyle name="Millares 4 3 2 4 3 3" xfId="1848"/>
    <cellStyle name="Millares 4 3 2 4 4" xfId="552"/>
    <cellStyle name="Millares 4 3 2 4 4 2" xfId="1272"/>
    <cellStyle name="Millares 4 3 2 4 4 2 2" xfId="2712"/>
    <cellStyle name="Millares 4 3 2 4 4 3" xfId="1992"/>
    <cellStyle name="Millares 4 3 2 4 5" xfId="696"/>
    <cellStyle name="Millares 4 3 2 4 5 2" xfId="1416"/>
    <cellStyle name="Millares 4 3 2 4 5 2 2" xfId="2856"/>
    <cellStyle name="Millares 4 3 2 4 5 3" xfId="2136"/>
    <cellStyle name="Millares 4 3 2 4 6" xfId="840"/>
    <cellStyle name="Millares 4 3 2 4 6 2" xfId="2280"/>
    <cellStyle name="Millares 4 3 2 4 7" xfId="1560"/>
    <cellStyle name="Millares 4 3 2 5" xfId="216"/>
    <cellStyle name="Millares 4 3 2 5 2" xfId="936"/>
    <cellStyle name="Millares 4 3 2 5 2 2" xfId="2376"/>
    <cellStyle name="Millares 4 3 2 5 3" xfId="1656"/>
    <cellStyle name="Millares 4 3 2 6" xfId="360"/>
    <cellStyle name="Millares 4 3 2 6 2" xfId="1080"/>
    <cellStyle name="Millares 4 3 2 6 2 2" xfId="2520"/>
    <cellStyle name="Millares 4 3 2 6 3" xfId="1800"/>
    <cellStyle name="Millares 4 3 2 7" xfId="504"/>
    <cellStyle name="Millares 4 3 2 7 2" xfId="1224"/>
    <cellStyle name="Millares 4 3 2 7 2 2" xfId="2664"/>
    <cellStyle name="Millares 4 3 2 7 3" xfId="1944"/>
    <cellStyle name="Millares 4 3 2 8" xfId="648"/>
    <cellStyle name="Millares 4 3 2 8 2" xfId="1368"/>
    <cellStyle name="Millares 4 3 2 8 2 2" xfId="2808"/>
    <cellStyle name="Millares 4 3 2 8 3" xfId="2088"/>
    <cellStyle name="Millares 4 3 2 9" xfId="792"/>
    <cellStyle name="Millares 4 3 2 9 2" xfId="2232"/>
    <cellStyle name="Millares 4 3 3" xfId="84"/>
    <cellStyle name="Millares 4 3 3 2" xfId="180"/>
    <cellStyle name="Millares 4 3 3 2 2" xfId="324"/>
    <cellStyle name="Millares 4 3 3 2 2 2" xfId="1044"/>
    <cellStyle name="Millares 4 3 3 2 2 2 2" xfId="2484"/>
    <cellStyle name="Millares 4 3 3 2 2 3" xfId="1764"/>
    <cellStyle name="Millares 4 3 3 2 3" xfId="468"/>
    <cellStyle name="Millares 4 3 3 2 3 2" xfId="1188"/>
    <cellStyle name="Millares 4 3 3 2 3 2 2" xfId="2628"/>
    <cellStyle name="Millares 4 3 3 2 3 3" xfId="1908"/>
    <cellStyle name="Millares 4 3 3 2 4" xfId="612"/>
    <cellStyle name="Millares 4 3 3 2 4 2" xfId="1332"/>
    <cellStyle name="Millares 4 3 3 2 4 2 2" xfId="2772"/>
    <cellStyle name="Millares 4 3 3 2 4 3" xfId="2052"/>
    <cellStyle name="Millares 4 3 3 2 5" xfId="756"/>
    <cellStyle name="Millares 4 3 3 2 5 2" xfId="1476"/>
    <cellStyle name="Millares 4 3 3 2 5 2 2" xfId="2916"/>
    <cellStyle name="Millares 4 3 3 2 5 3" xfId="2196"/>
    <cellStyle name="Millares 4 3 3 2 6" xfId="900"/>
    <cellStyle name="Millares 4 3 3 2 6 2" xfId="2340"/>
    <cellStyle name="Millares 4 3 3 2 7" xfId="1620"/>
    <cellStyle name="Millares 4 3 3 3" xfId="132"/>
    <cellStyle name="Millares 4 3 3 3 2" xfId="276"/>
    <cellStyle name="Millares 4 3 3 3 2 2" xfId="996"/>
    <cellStyle name="Millares 4 3 3 3 2 2 2" xfId="2436"/>
    <cellStyle name="Millares 4 3 3 3 2 3" xfId="1716"/>
    <cellStyle name="Millares 4 3 3 3 3" xfId="420"/>
    <cellStyle name="Millares 4 3 3 3 3 2" xfId="1140"/>
    <cellStyle name="Millares 4 3 3 3 3 2 2" xfId="2580"/>
    <cellStyle name="Millares 4 3 3 3 3 3" xfId="1860"/>
    <cellStyle name="Millares 4 3 3 3 4" xfId="564"/>
    <cellStyle name="Millares 4 3 3 3 4 2" xfId="1284"/>
    <cellStyle name="Millares 4 3 3 3 4 2 2" xfId="2724"/>
    <cellStyle name="Millares 4 3 3 3 4 3" xfId="2004"/>
    <cellStyle name="Millares 4 3 3 3 5" xfId="708"/>
    <cellStyle name="Millares 4 3 3 3 5 2" xfId="1428"/>
    <cellStyle name="Millares 4 3 3 3 5 2 2" xfId="2868"/>
    <cellStyle name="Millares 4 3 3 3 5 3" xfId="2148"/>
    <cellStyle name="Millares 4 3 3 3 6" xfId="852"/>
    <cellStyle name="Millares 4 3 3 3 6 2" xfId="2292"/>
    <cellStyle name="Millares 4 3 3 3 7" xfId="1572"/>
    <cellStyle name="Millares 4 3 3 4" xfId="228"/>
    <cellStyle name="Millares 4 3 3 4 2" xfId="948"/>
    <cellStyle name="Millares 4 3 3 4 2 2" xfId="2388"/>
    <cellStyle name="Millares 4 3 3 4 3" xfId="1668"/>
    <cellStyle name="Millares 4 3 3 5" xfId="372"/>
    <cellStyle name="Millares 4 3 3 5 2" xfId="1092"/>
    <cellStyle name="Millares 4 3 3 5 2 2" xfId="2532"/>
    <cellStyle name="Millares 4 3 3 5 3" xfId="1812"/>
    <cellStyle name="Millares 4 3 3 6" xfId="516"/>
    <cellStyle name="Millares 4 3 3 6 2" xfId="1236"/>
    <cellStyle name="Millares 4 3 3 6 2 2" xfId="2676"/>
    <cellStyle name="Millares 4 3 3 6 3" xfId="1956"/>
    <cellStyle name="Millares 4 3 3 7" xfId="660"/>
    <cellStyle name="Millares 4 3 3 7 2" xfId="1380"/>
    <cellStyle name="Millares 4 3 3 7 2 2" xfId="2820"/>
    <cellStyle name="Millares 4 3 3 7 3" xfId="2100"/>
    <cellStyle name="Millares 4 3 3 8" xfId="804"/>
    <cellStyle name="Millares 4 3 3 8 2" xfId="2244"/>
    <cellStyle name="Millares 4 3 3 9" xfId="1524"/>
    <cellStyle name="Millares 4 3 4" xfId="156"/>
    <cellStyle name="Millares 4 3 4 2" xfId="300"/>
    <cellStyle name="Millares 4 3 4 2 2" xfId="1020"/>
    <cellStyle name="Millares 4 3 4 2 2 2" xfId="2460"/>
    <cellStyle name="Millares 4 3 4 2 3" xfId="1740"/>
    <cellStyle name="Millares 4 3 4 3" xfId="444"/>
    <cellStyle name="Millares 4 3 4 3 2" xfId="1164"/>
    <cellStyle name="Millares 4 3 4 3 2 2" xfId="2604"/>
    <cellStyle name="Millares 4 3 4 3 3" xfId="1884"/>
    <cellStyle name="Millares 4 3 4 4" xfId="588"/>
    <cellStyle name="Millares 4 3 4 4 2" xfId="1308"/>
    <cellStyle name="Millares 4 3 4 4 2 2" xfId="2748"/>
    <cellStyle name="Millares 4 3 4 4 3" xfId="2028"/>
    <cellStyle name="Millares 4 3 4 5" xfId="732"/>
    <cellStyle name="Millares 4 3 4 5 2" xfId="1452"/>
    <cellStyle name="Millares 4 3 4 5 2 2" xfId="2892"/>
    <cellStyle name="Millares 4 3 4 5 3" xfId="2172"/>
    <cellStyle name="Millares 4 3 4 6" xfId="876"/>
    <cellStyle name="Millares 4 3 4 6 2" xfId="2316"/>
    <cellStyle name="Millares 4 3 4 7" xfId="1596"/>
    <cellStyle name="Millares 4 3 5" xfId="108"/>
    <cellStyle name="Millares 4 3 5 2" xfId="252"/>
    <cellStyle name="Millares 4 3 5 2 2" xfId="972"/>
    <cellStyle name="Millares 4 3 5 2 2 2" xfId="2412"/>
    <cellStyle name="Millares 4 3 5 2 3" xfId="1692"/>
    <cellStyle name="Millares 4 3 5 3" xfId="396"/>
    <cellStyle name="Millares 4 3 5 3 2" xfId="1116"/>
    <cellStyle name="Millares 4 3 5 3 2 2" xfId="2556"/>
    <cellStyle name="Millares 4 3 5 3 3" xfId="1836"/>
    <cellStyle name="Millares 4 3 5 4" xfId="540"/>
    <cellStyle name="Millares 4 3 5 4 2" xfId="1260"/>
    <cellStyle name="Millares 4 3 5 4 2 2" xfId="2700"/>
    <cellStyle name="Millares 4 3 5 4 3" xfId="1980"/>
    <cellStyle name="Millares 4 3 5 5" xfId="684"/>
    <cellStyle name="Millares 4 3 5 5 2" xfId="1404"/>
    <cellStyle name="Millares 4 3 5 5 2 2" xfId="2844"/>
    <cellStyle name="Millares 4 3 5 5 3" xfId="2124"/>
    <cellStyle name="Millares 4 3 5 6" xfId="828"/>
    <cellStyle name="Millares 4 3 5 6 2" xfId="2268"/>
    <cellStyle name="Millares 4 3 5 7" xfId="1548"/>
    <cellStyle name="Millares 4 3 6" xfId="204"/>
    <cellStyle name="Millares 4 3 6 2" xfId="924"/>
    <cellStyle name="Millares 4 3 6 2 2" xfId="2364"/>
    <cellStyle name="Millares 4 3 6 3" xfId="1644"/>
    <cellStyle name="Millares 4 3 7" xfId="348"/>
    <cellStyle name="Millares 4 3 7 2" xfId="1068"/>
    <cellStyle name="Millares 4 3 7 2 2" xfId="2508"/>
    <cellStyle name="Millares 4 3 7 3" xfId="1788"/>
    <cellStyle name="Millares 4 3 8" xfId="492"/>
    <cellStyle name="Millares 4 3 8 2" xfId="1212"/>
    <cellStyle name="Millares 4 3 8 2 2" xfId="2652"/>
    <cellStyle name="Millares 4 3 8 3" xfId="1932"/>
    <cellStyle name="Millares 4 3 9" xfId="636"/>
    <cellStyle name="Millares 4 3 9 2" xfId="1356"/>
    <cellStyle name="Millares 4 3 9 2 2" xfId="2796"/>
    <cellStyle name="Millares 4 3 9 3" xfId="2076"/>
    <cellStyle name="Millares 4 4" xfId="63"/>
    <cellStyle name="Millares 4 4 10" xfId="784"/>
    <cellStyle name="Millares 4 4 10 2" xfId="2224"/>
    <cellStyle name="Millares 4 4 11" xfId="1504"/>
    <cellStyle name="Millares 4 4 2" xfId="75"/>
    <cellStyle name="Millares 4 4 2 10" xfId="1516"/>
    <cellStyle name="Millares 4 4 2 2" xfId="100"/>
    <cellStyle name="Millares 4 4 2 2 2" xfId="196"/>
    <cellStyle name="Millares 4 4 2 2 2 2" xfId="340"/>
    <cellStyle name="Millares 4 4 2 2 2 2 2" xfId="1060"/>
    <cellStyle name="Millares 4 4 2 2 2 2 2 2" xfId="2500"/>
    <cellStyle name="Millares 4 4 2 2 2 2 3" xfId="1780"/>
    <cellStyle name="Millares 4 4 2 2 2 3" xfId="484"/>
    <cellStyle name="Millares 4 4 2 2 2 3 2" xfId="1204"/>
    <cellStyle name="Millares 4 4 2 2 2 3 2 2" xfId="2644"/>
    <cellStyle name="Millares 4 4 2 2 2 3 3" xfId="1924"/>
    <cellStyle name="Millares 4 4 2 2 2 4" xfId="628"/>
    <cellStyle name="Millares 4 4 2 2 2 4 2" xfId="1348"/>
    <cellStyle name="Millares 4 4 2 2 2 4 2 2" xfId="2788"/>
    <cellStyle name="Millares 4 4 2 2 2 4 3" xfId="2068"/>
    <cellStyle name="Millares 4 4 2 2 2 5" xfId="772"/>
    <cellStyle name="Millares 4 4 2 2 2 5 2" xfId="1492"/>
    <cellStyle name="Millares 4 4 2 2 2 5 2 2" xfId="2932"/>
    <cellStyle name="Millares 4 4 2 2 2 5 3" xfId="2212"/>
    <cellStyle name="Millares 4 4 2 2 2 6" xfId="916"/>
    <cellStyle name="Millares 4 4 2 2 2 6 2" xfId="2356"/>
    <cellStyle name="Millares 4 4 2 2 2 7" xfId="1636"/>
    <cellStyle name="Millares 4 4 2 2 3" xfId="148"/>
    <cellStyle name="Millares 4 4 2 2 3 2" xfId="292"/>
    <cellStyle name="Millares 4 4 2 2 3 2 2" xfId="1012"/>
    <cellStyle name="Millares 4 4 2 2 3 2 2 2" xfId="2452"/>
    <cellStyle name="Millares 4 4 2 2 3 2 3" xfId="1732"/>
    <cellStyle name="Millares 4 4 2 2 3 3" xfId="436"/>
    <cellStyle name="Millares 4 4 2 2 3 3 2" xfId="1156"/>
    <cellStyle name="Millares 4 4 2 2 3 3 2 2" xfId="2596"/>
    <cellStyle name="Millares 4 4 2 2 3 3 3" xfId="1876"/>
    <cellStyle name="Millares 4 4 2 2 3 4" xfId="580"/>
    <cellStyle name="Millares 4 4 2 2 3 4 2" xfId="1300"/>
    <cellStyle name="Millares 4 4 2 2 3 4 2 2" xfId="2740"/>
    <cellStyle name="Millares 4 4 2 2 3 4 3" xfId="2020"/>
    <cellStyle name="Millares 4 4 2 2 3 5" xfId="724"/>
    <cellStyle name="Millares 4 4 2 2 3 5 2" xfId="1444"/>
    <cellStyle name="Millares 4 4 2 2 3 5 2 2" xfId="2884"/>
    <cellStyle name="Millares 4 4 2 2 3 5 3" xfId="2164"/>
    <cellStyle name="Millares 4 4 2 2 3 6" xfId="868"/>
    <cellStyle name="Millares 4 4 2 2 3 6 2" xfId="2308"/>
    <cellStyle name="Millares 4 4 2 2 3 7" xfId="1588"/>
    <cellStyle name="Millares 4 4 2 2 4" xfId="244"/>
    <cellStyle name="Millares 4 4 2 2 4 2" xfId="964"/>
    <cellStyle name="Millares 4 4 2 2 4 2 2" xfId="2404"/>
    <cellStyle name="Millares 4 4 2 2 4 3" xfId="1684"/>
    <cellStyle name="Millares 4 4 2 2 5" xfId="388"/>
    <cellStyle name="Millares 4 4 2 2 5 2" xfId="1108"/>
    <cellStyle name="Millares 4 4 2 2 5 2 2" xfId="2548"/>
    <cellStyle name="Millares 4 4 2 2 5 3" xfId="1828"/>
    <cellStyle name="Millares 4 4 2 2 6" xfId="532"/>
    <cellStyle name="Millares 4 4 2 2 6 2" xfId="1252"/>
    <cellStyle name="Millares 4 4 2 2 6 2 2" xfId="2692"/>
    <cellStyle name="Millares 4 4 2 2 6 3" xfId="1972"/>
    <cellStyle name="Millares 4 4 2 2 7" xfId="676"/>
    <cellStyle name="Millares 4 4 2 2 7 2" xfId="1396"/>
    <cellStyle name="Millares 4 4 2 2 7 2 2" xfId="2836"/>
    <cellStyle name="Millares 4 4 2 2 7 3" xfId="2116"/>
    <cellStyle name="Millares 4 4 2 2 8" xfId="820"/>
    <cellStyle name="Millares 4 4 2 2 8 2" xfId="2260"/>
    <cellStyle name="Millares 4 4 2 2 9" xfId="1540"/>
    <cellStyle name="Millares 4 4 2 3" xfId="172"/>
    <cellStyle name="Millares 4 4 2 3 2" xfId="316"/>
    <cellStyle name="Millares 4 4 2 3 2 2" xfId="1036"/>
    <cellStyle name="Millares 4 4 2 3 2 2 2" xfId="2476"/>
    <cellStyle name="Millares 4 4 2 3 2 3" xfId="1756"/>
    <cellStyle name="Millares 4 4 2 3 3" xfId="460"/>
    <cellStyle name="Millares 4 4 2 3 3 2" xfId="1180"/>
    <cellStyle name="Millares 4 4 2 3 3 2 2" xfId="2620"/>
    <cellStyle name="Millares 4 4 2 3 3 3" xfId="1900"/>
    <cellStyle name="Millares 4 4 2 3 4" xfId="604"/>
    <cellStyle name="Millares 4 4 2 3 4 2" xfId="1324"/>
    <cellStyle name="Millares 4 4 2 3 4 2 2" xfId="2764"/>
    <cellStyle name="Millares 4 4 2 3 4 3" xfId="2044"/>
    <cellStyle name="Millares 4 4 2 3 5" xfId="748"/>
    <cellStyle name="Millares 4 4 2 3 5 2" xfId="1468"/>
    <cellStyle name="Millares 4 4 2 3 5 2 2" xfId="2908"/>
    <cellStyle name="Millares 4 4 2 3 5 3" xfId="2188"/>
    <cellStyle name="Millares 4 4 2 3 6" xfId="892"/>
    <cellStyle name="Millares 4 4 2 3 6 2" xfId="2332"/>
    <cellStyle name="Millares 4 4 2 3 7" xfId="1612"/>
    <cellStyle name="Millares 4 4 2 4" xfId="124"/>
    <cellStyle name="Millares 4 4 2 4 2" xfId="268"/>
    <cellStyle name="Millares 4 4 2 4 2 2" xfId="988"/>
    <cellStyle name="Millares 4 4 2 4 2 2 2" xfId="2428"/>
    <cellStyle name="Millares 4 4 2 4 2 3" xfId="1708"/>
    <cellStyle name="Millares 4 4 2 4 3" xfId="412"/>
    <cellStyle name="Millares 4 4 2 4 3 2" xfId="1132"/>
    <cellStyle name="Millares 4 4 2 4 3 2 2" xfId="2572"/>
    <cellStyle name="Millares 4 4 2 4 3 3" xfId="1852"/>
    <cellStyle name="Millares 4 4 2 4 4" xfId="556"/>
    <cellStyle name="Millares 4 4 2 4 4 2" xfId="1276"/>
    <cellStyle name="Millares 4 4 2 4 4 2 2" xfId="2716"/>
    <cellStyle name="Millares 4 4 2 4 4 3" xfId="1996"/>
    <cellStyle name="Millares 4 4 2 4 5" xfId="700"/>
    <cellStyle name="Millares 4 4 2 4 5 2" xfId="1420"/>
    <cellStyle name="Millares 4 4 2 4 5 2 2" xfId="2860"/>
    <cellStyle name="Millares 4 4 2 4 5 3" xfId="2140"/>
    <cellStyle name="Millares 4 4 2 4 6" xfId="844"/>
    <cellStyle name="Millares 4 4 2 4 6 2" xfId="2284"/>
    <cellStyle name="Millares 4 4 2 4 7" xfId="1564"/>
    <cellStyle name="Millares 4 4 2 5" xfId="220"/>
    <cellStyle name="Millares 4 4 2 5 2" xfId="940"/>
    <cellStyle name="Millares 4 4 2 5 2 2" xfId="2380"/>
    <cellStyle name="Millares 4 4 2 5 3" xfId="1660"/>
    <cellStyle name="Millares 4 4 2 6" xfId="364"/>
    <cellStyle name="Millares 4 4 2 6 2" xfId="1084"/>
    <cellStyle name="Millares 4 4 2 6 2 2" xfId="2524"/>
    <cellStyle name="Millares 4 4 2 6 3" xfId="1804"/>
    <cellStyle name="Millares 4 4 2 7" xfId="508"/>
    <cellStyle name="Millares 4 4 2 7 2" xfId="1228"/>
    <cellStyle name="Millares 4 4 2 7 2 2" xfId="2668"/>
    <cellStyle name="Millares 4 4 2 7 3" xfId="1948"/>
    <cellStyle name="Millares 4 4 2 8" xfId="652"/>
    <cellStyle name="Millares 4 4 2 8 2" xfId="1372"/>
    <cellStyle name="Millares 4 4 2 8 2 2" xfId="2812"/>
    <cellStyle name="Millares 4 4 2 8 3" xfId="2092"/>
    <cellStyle name="Millares 4 4 2 9" xfId="796"/>
    <cellStyle name="Millares 4 4 2 9 2" xfId="2236"/>
    <cellStyle name="Millares 4 4 3" xfId="88"/>
    <cellStyle name="Millares 4 4 3 2" xfId="184"/>
    <cellStyle name="Millares 4 4 3 2 2" xfId="328"/>
    <cellStyle name="Millares 4 4 3 2 2 2" xfId="1048"/>
    <cellStyle name="Millares 4 4 3 2 2 2 2" xfId="2488"/>
    <cellStyle name="Millares 4 4 3 2 2 3" xfId="1768"/>
    <cellStyle name="Millares 4 4 3 2 3" xfId="472"/>
    <cellStyle name="Millares 4 4 3 2 3 2" xfId="1192"/>
    <cellStyle name="Millares 4 4 3 2 3 2 2" xfId="2632"/>
    <cellStyle name="Millares 4 4 3 2 3 3" xfId="1912"/>
    <cellStyle name="Millares 4 4 3 2 4" xfId="616"/>
    <cellStyle name="Millares 4 4 3 2 4 2" xfId="1336"/>
    <cellStyle name="Millares 4 4 3 2 4 2 2" xfId="2776"/>
    <cellStyle name="Millares 4 4 3 2 4 3" xfId="2056"/>
    <cellStyle name="Millares 4 4 3 2 5" xfId="760"/>
    <cellStyle name="Millares 4 4 3 2 5 2" xfId="1480"/>
    <cellStyle name="Millares 4 4 3 2 5 2 2" xfId="2920"/>
    <cellStyle name="Millares 4 4 3 2 5 3" xfId="2200"/>
    <cellStyle name="Millares 4 4 3 2 6" xfId="904"/>
    <cellStyle name="Millares 4 4 3 2 6 2" xfId="2344"/>
    <cellStyle name="Millares 4 4 3 2 7" xfId="1624"/>
    <cellStyle name="Millares 4 4 3 3" xfId="136"/>
    <cellStyle name="Millares 4 4 3 3 2" xfId="280"/>
    <cellStyle name="Millares 4 4 3 3 2 2" xfId="1000"/>
    <cellStyle name="Millares 4 4 3 3 2 2 2" xfId="2440"/>
    <cellStyle name="Millares 4 4 3 3 2 3" xfId="1720"/>
    <cellStyle name="Millares 4 4 3 3 3" xfId="424"/>
    <cellStyle name="Millares 4 4 3 3 3 2" xfId="1144"/>
    <cellStyle name="Millares 4 4 3 3 3 2 2" xfId="2584"/>
    <cellStyle name="Millares 4 4 3 3 3 3" xfId="1864"/>
    <cellStyle name="Millares 4 4 3 3 4" xfId="568"/>
    <cellStyle name="Millares 4 4 3 3 4 2" xfId="1288"/>
    <cellStyle name="Millares 4 4 3 3 4 2 2" xfId="2728"/>
    <cellStyle name="Millares 4 4 3 3 4 3" xfId="2008"/>
    <cellStyle name="Millares 4 4 3 3 5" xfId="712"/>
    <cellStyle name="Millares 4 4 3 3 5 2" xfId="1432"/>
    <cellStyle name="Millares 4 4 3 3 5 2 2" xfId="2872"/>
    <cellStyle name="Millares 4 4 3 3 5 3" xfId="2152"/>
    <cellStyle name="Millares 4 4 3 3 6" xfId="856"/>
    <cellStyle name="Millares 4 4 3 3 6 2" xfId="2296"/>
    <cellStyle name="Millares 4 4 3 3 7" xfId="1576"/>
    <cellStyle name="Millares 4 4 3 4" xfId="232"/>
    <cellStyle name="Millares 4 4 3 4 2" xfId="952"/>
    <cellStyle name="Millares 4 4 3 4 2 2" xfId="2392"/>
    <cellStyle name="Millares 4 4 3 4 3" xfId="1672"/>
    <cellStyle name="Millares 4 4 3 5" xfId="376"/>
    <cellStyle name="Millares 4 4 3 5 2" xfId="1096"/>
    <cellStyle name="Millares 4 4 3 5 2 2" xfId="2536"/>
    <cellStyle name="Millares 4 4 3 5 3" xfId="1816"/>
    <cellStyle name="Millares 4 4 3 6" xfId="520"/>
    <cellStyle name="Millares 4 4 3 6 2" xfId="1240"/>
    <cellStyle name="Millares 4 4 3 6 2 2" xfId="2680"/>
    <cellStyle name="Millares 4 4 3 6 3" xfId="1960"/>
    <cellStyle name="Millares 4 4 3 7" xfId="664"/>
    <cellStyle name="Millares 4 4 3 7 2" xfId="1384"/>
    <cellStyle name="Millares 4 4 3 7 2 2" xfId="2824"/>
    <cellStyle name="Millares 4 4 3 7 3" xfId="2104"/>
    <cellStyle name="Millares 4 4 3 8" xfId="808"/>
    <cellStyle name="Millares 4 4 3 8 2" xfId="2248"/>
    <cellStyle name="Millares 4 4 3 9" xfId="1528"/>
    <cellStyle name="Millares 4 4 4" xfId="160"/>
    <cellStyle name="Millares 4 4 4 2" xfId="304"/>
    <cellStyle name="Millares 4 4 4 2 2" xfId="1024"/>
    <cellStyle name="Millares 4 4 4 2 2 2" xfId="2464"/>
    <cellStyle name="Millares 4 4 4 2 3" xfId="1744"/>
    <cellStyle name="Millares 4 4 4 3" xfId="448"/>
    <cellStyle name="Millares 4 4 4 3 2" xfId="1168"/>
    <cellStyle name="Millares 4 4 4 3 2 2" xfId="2608"/>
    <cellStyle name="Millares 4 4 4 3 3" xfId="1888"/>
    <cellStyle name="Millares 4 4 4 4" xfId="592"/>
    <cellStyle name="Millares 4 4 4 4 2" xfId="1312"/>
    <cellStyle name="Millares 4 4 4 4 2 2" xfId="2752"/>
    <cellStyle name="Millares 4 4 4 4 3" xfId="2032"/>
    <cellStyle name="Millares 4 4 4 5" xfId="736"/>
    <cellStyle name="Millares 4 4 4 5 2" xfId="1456"/>
    <cellStyle name="Millares 4 4 4 5 2 2" xfId="2896"/>
    <cellStyle name="Millares 4 4 4 5 3" xfId="2176"/>
    <cellStyle name="Millares 4 4 4 6" xfId="880"/>
    <cellStyle name="Millares 4 4 4 6 2" xfId="2320"/>
    <cellStyle name="Millares 4 4 4 7" xfId="1600"/>
    <cellStyle name="Millares 4 4 5" xfId="112"/>
    <cellStyle name="Millares 4 4 5 2" xfId="256"/>
    <cellStyle name="Millares 4 4 5 2 2" xfId="976"/>
    <cellStyle name="Millares 4 4 5 2 2 2" xfId="2416"/>
    <cellStyle name="Millares 4 4 5 2 3" xfId="1696"/>
    <cellStyle name="Millares 4 4 5 3" xfId="400"/>
    <cellStyle name="Millares 4 4 5 3 2" xfId="1120"/>
    <cellStyle name="Millares 4 4 5 3 2 2" xfId="2560"/>
    <cellStyle name="Millares 4 4 5 3 3" xfId="1840"/>
    <cellStyle name="Millares 4 4 5 4" xfId="544"/>
    <cellStyle name="Millares 4 4 5 4 2" xfId="1264"/>
    <cellStyle name="Millares 4 4 5 4 2 2" xfId="2704"/>
    <cellStyle name="Millares 4 4 5 4 3" xfId="1984"/>
    <cellStyle name="Millares 4 4 5 5" xfId="688"/>
    <cellStyle name="Millares 4 4 5 5 2" xfId="1408"/>
    <cellStyle name="Millares 4 4 5 5 2 2" xfId="2848"/>
    <cellStyle name="Millares 4 4 5 5 3" xfId="2128"/>
    <cellStyle name="Millares 4 4 5 6" xfId="832"/>
    <cellStyle name="Millares 4 4 5 6 2" xfId="2272"/>
    <cellStyle name="Millares 4 4 5 7" xfId="1552"/>
    <cellStyle name="Millares 4 4 6" xfId="208"/>
    <cellStyle name="Millares 4 4 6 2" xfId="928"/>
    <cellStyle name="Millares 4 4 6 2 2" xfId="2368"/>
    <cellStyle name="Millares 4 4 6 3" xfId="1648"/>
    <cellStyle name="Millares 4 4 7" xfId="352"/>
    <cellStyle name="Millares 4 4 7 2" xfId="1072"/>
    <cellStyle name="Millares 4 4 7 2 2" xfId="2512"/>
    <cellStyle name="Millares 4 4 7 3" xfId="1792"/>
    <cellStyle name="Millares 4 4 8" xfId="496"/>
    <cellStyle name="Millares 4 4 8 2" xfId="1216"/>
    <cellStyle name="Millares 4 4 8 2 2" xfId="2656"/>
    <cellStyle name="Millares 4 4 8 3" xfId="1936"/>
    <cellStyle name="Millares 4 4 9" xfId="640"/>
    <cellStyle name="Millares 4 4 9 2" xfId="1360"/>
    <cellStyle name="Millares 4 4 9 2 2" xfId="2800"/>
    <cellStyle name="Millares 4 4 9 3" xfId="2080"/>
    <cellStyle name="Millares 4 5" xfId="67"/>
    <cellStyle name="Millares 4 5 10" xfId="1508"/>
    <cellStyle name="Millares 4 5 2" xfId="92"/>
    <cellStyle name="Millares 4 5 2 2" xfId="188"/>
    <cellStyle name="Millares 4 5 2 2 2" xfId="332"/>
    <cellStyle name="Millares 4 5 2 2 2 2" xfId="1052"/>
    <cellStyle name="Millares 4 5 2 2 2 2 2" xfId="2492"/>
    <cellStyle name="Millares 4 5 2 2 2 3" xfId="1772"/>
    <cellStyle name="Millares 4 5 2 2 3" xfId="476"/>
    <cellStyle name="Millares 4 5 2 2 3 2" xfId="1196"/>
    <cellStyle name="Millares 4 5 2 2 3 2 2" xfId="2636"/>
    <cellStyle name="Millares 4 5 2 2 3 3" xfId="1916"/>
    <cellStyle name="Millares 4 5 2 2 4" xfId="620"/>
    <cellStyle name="Millares 4 5 2 2 4 2" xfId="1340"/>
    <cellStyle name="Millares 4 5 2 2 4 2 2" xfId="2780"/>
    <cellStyle name="Millares 4 5 2 2 4 3" xfId="2060"/>
    <cellStyle name="Millares 4 5 2 2 5" xfId="764"/>
    <cellStyle name="Millares 4 5 2 2 5 2" xfId="1484"/>
    <cellStyle name="Millares 4 5 2 2 5 2 2" xfId="2924"/>
    <cellStyle name="Millares 4 5 2 2 5 3" xfId="2204"/>
    <cellStyle name="Millares 4 5 2 2 6" xfId="908"/>
    <cellStyle name="Millares 4 5 2 2 6 2" xfId="2348"/>
    <cellStyle name="Millares 4 5 2 2 7" xfId="1628"/>
    <cellStyle name="Millares 4 5 2 3" xfId="140"/>
    <cellStyle name="Millares 4 5 2 3 2" xfId="284"/>
    <cellStyle name="Millares 4 5 2 3 2 2" xfId="1004"/>
    <cellStyle name="Millares 4 5 2 3 2 2 2" xfId="2444"/>
    <cellStyle name="Millares 4 5 2 3 2 3" xfId="1724"/>
    <cellStyle name="Millares 4 5 2 3 3" xfId="428"/>
    <cellStyle name="Millares 4 5 2 3 3 2" xfId="1148"/>
    <cellStyle name="Millares 4 5 2 3 3 2 2" xfId="2588"/>
    <cellStyle name="Millares 4 5 2 3 3 3" xfId="1868"/>
    <cellStyle name="Millares 4 5 2 3 4" xfId="572"/>
    <cellStyle name="Millares 4 5 2 3 4 2" xfId="1292"/>
    <cellStyle name="Millares 4 5 2 3 4 2 2" xfId="2732"/>
    <cellStyle name="Millares 4 5 2 3 4 3" xfId="2012"/>
    <cellStyle name="Millares 4 5 2 3 5" xfId="716"/>
    <cellStyle name="Millares 4 5 2 3 5 2" xfId="1436"/>
    <cellStyle name="Millares 4 5 2 3 5 2 2" xfId="2876"/>
    <cellStyle name="Millares 4 5 2 3 5 3" xfId="2156"/>
    <cellStyle name="Millares 4 5 2 3 6" xfId="860"/>
    <cellStyle name="Millares 4 5 2 3 6 2" xfId="2300"/>
    <cellStyle name="Millares 4 5 2 3 7" xfId="1580"/>
    <cellStyle name="Millares 4 5 2 4" xfId="236"/>
    <cellStyle name="Millares 4 5 2 4 2" xfId="956"/>
    <cellStyle name="Millares 4 5 2 4 2 2" xfId="2396"/>
    <cellStyle name="Millares 4 5 2 4 3" xfId="1676"/>
    <cellStyle name="Millares 4 5 2 5" xfId="380"/>
    <cellStyle name="Millares 4 5 2 5 2" xfId="1100"/>
    <cellStyle name="Millares 4 5 2 5 2 2" xfId="2540"/>
    <cellStyle name="Millares 4 5 2 5 3" xfId="1820"/>
    <cellStyle name="Millares 4 5 2 6" xfId="524"/>
    <cellStyle name="Millares 4 5 2 6 2" xfId="1244"/>
    <cellStyle name="Millares 4 5 2 6 2 2" xfId="2684"/>
    <cellStyle name="Millares 4 5 2 6 3" xfId="1964"/>
    <cellStyle name="Millares 4 5 2 7" xfId="668"/>
    <cellStyle name="Millares 4 5 2 7 2" xfId="1388"/>
    <cellStyle name="Millares 4 5 2 7 2 2" xfId="2828"/>
    <cellStyle name="Millares 4 5 2 7 3" xfId="2108"/>
    <cellStyle name="Millares 4 5 2 8" xfId="812"/>
    <cellStyle name="Millares 4 5 2 8 2" xfId="2252"/>
    <cellStyle name="Millares 4 5 2 9" xfId="1532"/>
    <cellStyle name="Millares 4 5 3" xfId="164"/>
    <cellStyle name="Millares 4 5 3 2" xfId="308"/>
    <cellStyle name="Millares 4 5 3 2 2" xfId="1028"/>
    <cellStyle name="Millares 4 5 3 2 2 2" xfId="2468"/>
    <cellStyle name="Millares 4 5 3 2 3" xfId="1748"/>
    <cellStyle name="Millares 4 5 3 3" xfId="452"/>
    <cellStyle name="Millares 4 5 3 3 2" xfId="1172"/>
    <cellStyle name="Millares 4 5 3 3 2 2" xfId="2612"/>
    <cellStyle name="Millares 4 5 3 3 3" xfId="1892"/>
    <cellStyle name="Millares 4 5 3 4" xfId="596"/>
    <cellStyle name="Millares 4 5 3 4 2" xfId="1316"/>
    <cellStyle name="Millares 4 5 3 4 2 2" xfId="2756"/>
    <cellStyle name="Millares 4 5 3 4 3" xfId="2036"/>
    <cellStyle name="Millares 4 5 3 5" xfId="740"/>
    <cellStyle name="Millares 4 5 3 5 2" xfId="1460"/>
    <cellStyle name="Millares 4 5 3 5 2 2" xfId="2900"/>
    <cellStyle name="Millares 4 5 3 5 3" xfId="2180"/>
    <cellStyle name="Millares 4 5 3 6" xfId="884"/>
    <cellStyle name="Millares 4 5 3 6 2" xfId="2324"/>
    <cellStyle name="Millares 4 5 3 7" xfId="1604"/>
    <cellStyle name="Millares 4 5 4" xfId="116"/>
    <cellStyle name="Millares 4 5 4 2" xfId="260"/>
    <cellStyle name="Millares 4 5 4 2 2" xfId="980"/>
    <cellStyle name="Millares 4 5 4 2 2 2" xfId="2420"/>
    <cellStyle name="Millares 4 5 4 2 3" xfId="1700"/>
    <cellStyle name="Millares 4 5 4 3" xfId="404"/>
    <cellStyle name="Millares 4 5 4 3 2" xfId="1124"/>
    <cellStyle name="Millares 4 5 4 3 2 2" xfId="2564"/>
    <cellStyle name="Millares 4 5 4 3 3" xfId="1844"/>
    <cellStyle name="Millares 4 5 4 4" xfId="548"/>
    <cellStyle name="Millares 4 5 4 4 2" xfId="1268"/>
    <cellStyle name="Millares 4 5 4 4 2 2" xfId="2708"/>
    <cellStyle name="Millares 4 5 4 4 3" xfId="1988"/>
    <cellStyle name="Millares 4 5 4 5" xfId="692"/>
    <cellStyle name="Millares 4 5 4 5 2" xfId="1412"/>
    <cellStyle name="Millares 4 5 4 5 2 2" xfId="2852"/>
    <cellStyle name="Millares 4 5 4 5 3" xfId="2132"/>
    <cellStyle name="Millares 4 5 4 6" xfId="836"/>
    <cellStyle name="Millares 4 5 4 6 2" xfId="2276"/>
    <cellStyle name="Millares 4 5 4 7" xfId="1556"/>
    <cellStyle name="Millares 4 5 5" xfId="212"/>
    <cellStyle name="Millares 4 5 5 2" xfId="932"/>
    <cellStyle name="Millares 4 5 5 2 2" xfId="2372"/>
    <cellStyle name="Millares 4 5 5 3" xfId="1652"/>
    <cellStyle name="Millares 4 5 6" xfId="356"/>
    <cellStyle name="Millares 4 5 6 2" xfId="1076"/>
    <cellStyle name="Millares 4 5 6 2 2" xfId="2516"/>
    <cellStyle name="Millares 4 5 6 3" xfId="1796"/>
    <cellStyle name="Millares 4 5 7" xfId="500"/>
    <cellStyle name="Millares 4 5 7 2" xfId="1220"/>
    <cellStyle name="Millares 4 5 7 2 2" xfId="2660"/>
    <cellStyle name="Millares 4 5 7 3" xfId="1940"/>
    <cellStyle name="Millares 4 5 8" xfId="644"/>
    <cellStyle name="Millares 4 5 8 2" xfId="1364"/>
    <cellStyle name="Millares 4 5 8 2 2" xfId="2804"/>
    <cellStyle name="Millares 4 5 8 3" xfId="2084"/>
    <cellStyle name="Millares 4 5 9" xfId="788"/>
    <cellStyle name="Millares 4 5 9 2" xfId="2228"/>
    <cellStyle name="Millares 4 6" xfId="80"/>
    <cellStyle name="Millares 4 6 2" xfId="176"/>
    <cellStyle name="Millares 4 6 2 2" xfId="320"/>
    <cellStyle name="Millares 4 6 2 2 2" xfId="1040"/>
    <cellStyle name="Millares 4 6 2 2 2 2" xfId="2480"/>
    <cellStyle name="Millares 4 6 2 2 3" xfId="1760"/>
    <cellStyle name="Millares 4 6 2 3" xfId="464"/>
    <cellStyle name="Millares 4 6 2 3 2" xfId="1184"/>
    <cellStyle name="Millares 4 6 2 3 2 2" xfId="2624"/>
    <cellStyle name="Millares 4 6 2 3 3" xfId="1904"/>
    <cellStyle name="Millares 4 6 2 4" xfId="608"/>
    <cellStyle name="Millares 4 6 2 4 2" xfId="1328"/>
    <cellStyle name="Millares 4 6 2 4 2 2" xfId="2768"/>
    <cellStyle name="Millares 4 6 2 4 3" xfId="2048"/>
    <cellStyle name="Millares 4 6 2 5" xfId="752"/>
    <cellStyle name="Millares 4 6 2 5 2" xfId="1472"/>
    <cellStyle name="Millares 4 6 2 5 2 2" xfId="2912"/>
    <cellStyle name="Millares 4 6 2 5 3" xfId="2192"/>
    <cellStyle name="Millares 4 6 2 6" xfId="896"/>
    <cellStyle name="Millares 4 6 2 6 2" xfId="2336"/>
    <cellStyle name="Millares 4 6 2 7" xfId="1616"/>
    <cellStyle name="Millares 4 6 3" xfId="128"/>
    <cellStyle name="Millares 4 6 3 2" xfId="272"/>
    <cellStyle name="Millares 4 6 3 2 2" xfId="992"/>
    <cellStyle name="Millares 4 6 3 2 2 2" xfId="2432"/>
    <cellStyle name="Millares 4 6 3 2 3" xfId="1712"/>
    <cellStyle name="Millares 4 6 3 3" xfId="416"/>
    <cellStyle name="Millares 4 6 3 3 2" xfId="1136"/>
    <cellStyle name="Millares 4 6 3 3 2 2" xfId="2576"/>
    <cellStyle name="Millares 4 6 3 3 3" xfId="1856"/>
    <cellStyle name="Millares 4 6 3 4" xfId="560"/>
    <cellStyle name="Millares 4 6 3 4 2" xfId="1280"/>
    <cellStyle name="Millares 4 6 3 4 2 2" xfId="2720"/>
    <cellStyle name="Millares 4 6 3 4 3" xfId="2000"/>
    <cellStyle name="Millares 4 6 3 5" xfId="704"/>
    <cellStyle name="Millares 4 6 3 5 2" xfId="1424"/>
    <cellStyle name="Millares 4 6 3 5 2 2" xfId="2864"/>
    <cellStyle name="Millares 4 6 3 5 3" xfId="2144"/>
    <cellStyle name="Millares 4 6 3 6" xfId="848"/>
    <cellStyle name="Millares 4 6 3 6 2" xfId="2288"/>
    <cellStyle name="Millares 4 6 3 7" xfId="1568"/>
    <cellStyle name="Millares 4 6 4" xfId="224"/>
    <cellStyle name="Millares 4 6 4 2" xfId="944"/>
    <cellStyle name="Millares 4 6 4 2 2" xfId="2384"/>
    <cellStyle name="Millares 4 6 4 3" xfId="1664"/>
    <cellStyle name="Millares 4 6 5" xfId="368"/>
    <cellStyle name="Millares 4 6 5 2" xfId="1088"/>
    <cellStyle name="Millares 4 6 5 2 2" xfId="2528"/>
    <cellStyle name="Millares 4 6 5 3" xfId="1808"/>
    <cellStyle name="Millares 4 6 6" xfId="512"/>
    <cellStyle name="Millares 4 6 6 2" xfId="1232"/>
    <cellStyle name="Millares 4 6 6 2 2" xfId="2672"/>
    <cellStyle name="Millares 4 6 6 3" xfId="1952"/>
    <cellStyle name="Millares 4 6 7" xfId="656"/>
    <cellStyle name="Millares 4 6 7 2" xfId="1376"/>
    <cellStyle name="Millares 4 6 7 2 2" xfId="2816"/>
    <cellStyle name="Millares 4 6 7 3" xfId="2096"/>
    <cellStyle name="Millares 4 6 8" xfId="800"/>
    <cellStyle name="Millares 4 6 8 2" xfId="2240"/>
    <cellStyle name="Millares 4 6 9" xfId="1520"/>
    <cellStyle name="Millares 4 7" xfId="152"/>
    <cellStyle name="Millares 4 7 2" xfId="296"/>
    <cellStyle name="Millares 4 7 2 2" xfId="1016"/>
    <cellStyle name="Millares 4 7 2 2 2" xfId="2456"/>
    <cellStyle name="Millares 4 7 2 3" xfId="1736"/>
    <cellStyle name="Millares 4 7 3" xfId="440"/>
    <cellStyle name="Millares 4 7 3 2" xfId="1160"/>
    <cellStyle name="Millares 4 7 3 2 2" xfId="2600"/>
    <cellStyle name="Millares 4 7 3 3" xfId="1880"/>
    <cellStyle name="Millares 4 7 4" xfId="584"/>
    <cellStyle name="Millares 4 7 4 2" xfId="1304"/>
    <cellStyle name="Millares 4 7 4 2 2" xfId="2744"/>
    <cellStyle name="Millares 4 7 4 3" xfId="2024"/>
    <cellStyle name="Millares 4 7 5" xfId="728"/>
    <cellStyle name="Millares 4 7 5 2" xfId="1448"/>
    <cellStyle name="Millares 4 7 5 2 2" xfId="2888"/>
    <cellStyle name="Millares 4 7 5 3" xfId="2168"/>
    <cellStyle name="Millares 4 7 6" xfId="872"/>
    <cellStyle name="Millares 4 7 6 2" xfId="2312"/>
    <cellStyle name="Millares 4 7 7" xfId="1592"/>
    <cellStyle name="Millares 4 8" xfId="104"/>
    <cellStyle name="Millares 4 8 2" xfId="248"/>
    <cellStyle name="Millares 4 8 2 2" xfId="968"/>
    <cellStyle name="Millares 4 8 2 2 2" xfId="2408"/>
    <cellStyle name="Millares 4 8 2 3" xfId="1688"/>
    <cellStyle name="Millares 4 8 3" xfId="392"/>
    <cellStyle name="Millares 4 8 3 2" xfId="1112"/>
    <cellStyle name="Millares 4 8 3 2 2" xfId="2552"/>
    <cellStyle name="Millares 4 8 3 3" xfId="1832"/>
    <cellStyle name="Millares 4 8 4" xfId="536"/>
    <cellStyle name="Millares 4 8 4 2" xfId="1256"/>
    <cellStyle name="Millares 4 8 4 2 2" xfId="2696"/>
    <cellStyle name="Millares 4 8 4 3" xfId="1976"/>
    <cellStyle name="Millares 4 8 5" xfId="680"/>
    <cellStyle name="Millares 4 8 5 2" xfId="1400"/>
    <cellStyle name="Millares 4 8 5 2 2" xfId="2840"/>
    <cellStyle name="Millares 4 8 5 3" xfId="2120"/>
    <cellStyle name="Millares 4 8 6" xfId="824"/>
    <cellStyle name="Millares 4 8 6 2" xfId="2264"/>
    <cellStyle name="Millares 4 8 7" xfId="1544"/>
    <cellStyle name="Millares 4 9" xfId="200"/>
    <cellStyle name="Millares 4 9 2" xfId="920"/>
    <cellStyle name="Millares 4 9 2 2" xfId="2360"/>
    <cellStyle name="Millares 4 9 3" xfId="1640"/>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529"/>
  <sheetViews>
    <sheetView showGridLines="0" tabSelected="1" zoomScale="98" zoomScaleNormal="98" workbookViewId="0">
      <selection activeCell="A2" sqref="A2"/>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74"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bestFit="1" customWidth="1"/>
    <col min="16" max="16" width="20.5703125" style="3" customWidth="1"/>
    <col min="17" max="17" width="12.85546875" style="69" bestFit="1" customWidth="1"/>
    <col min="18" max="18" width="14.42578125" style="69" bestFit="1" customWidth="1"/>
    <col min="19" max="19" width="14.7109375" style="3" bestFit="1"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9" customFormat="1" ht="51.75" customHeight="1" x14ac:dyDescent="0.25">
      <c r="A1" s="27" t="s">
        <v>0</v>
      </c>
      <c r="B1" s="27" t="s">
        <v>1</v>
      </c>
      <c r="C1" s="27" t="s">
        <v>2</v>
      </c>
      <c r="D1" s="73" t="s">
        <v>3</v>
      </c>
      <c r="E1" s="27" t="s">
        <v>4</v>
      </c>
      <c r="F1" s="27" t="s">
        <v>5</v>
      </c>
      <c r="G1" s="50" t="s">
        <v>6</v>
      </c>
      <c r="H1" s="28" t="s">
        <v>7</v>
      </c>
      <c r="I1" s="28" t="s">
        <v>8</v>
      </c>
      <c r="J1" s="28" t="s">
        <v>9</v>
      </c>
      <c r="K1" s="28" t="s">
        <v>10</v>
      </c>
      <c r="L1" s="28" t="s">
        <v>11</v>
      </c>
      <c r="M1" s="28" t="s">
        <v>12</v>
      </c>
      <c r="N1" s="28" t="s">
        <v>13</v>
      </c>
      <c r="O1" s="28" t="s">
        <v>14</v>
      </c>
      <c r="P1" s="28" t="s">
        <v>15</v>
      </c>
      <c r="Q1" s="67" t="s">
        <v>16</v>
      </c>
      <c r="R1" s="67" t="s">
        <v>17</v>
      </c>
      <c r="S1" s="27" t="s">
        <v>18</v>
      </c>
      <c r="T1" s="26" t="s">
        <v>19</v>
      </c>
      <c r="U1" s="27" t="s">
        <v>20</v>
      </c>
      <c r="V1" s="71" t="s">
        <v>21</v>
      </c>
      <c r="W1" s="70" t="s">
        <v>22</v>
      </c>
      <c r="X1" s="72" t="s">
        <v>23</v>
      </c>
      <c r="Y1" s="27" t="s">
        <v>24</v>
      </c>
      <c r="Z1" s="70" t="s">
        <v>25</v>
      </c>
    </row>
    <row r="2" spans="1:26" ht="101.25" x14ac:dyDescent="0.25">
      <c r="A2" s="83" t="s">
        <v>39</v>
      </c>
      <c r="B2" s="51" t="s">
        <v>34</v>
      </c>
      <c r="C2" s="54">
        <v>1</v>
      </c>
      <c r="D2" s="54" t="s">
        <v>27</v>
      </c>
      <c r="E2" s="55" t="s">
        <v>40</v>
      </c>
      <c r="F2" s="51" t="s">
        <v>41</v>
      </c>
      <c r="G2" s="56">
        <v>3</v>
      </c>
      <c r="H2" s="57" t="s">
        <v>42</v>
      </c>
      <c r="I2" s="58" t="s">
        <v>43</v>
      </c>
      <c r="J2" s="58" t="s">
        <v>44</v>
      </c>
      <c r="K2" s="56" t="s">
        <v>29</v>
      </c>
      <c r="L2" s="56" t="s">
        <v>45</v>
      </c>
      <c r="M2" s="59" t="s">
        <v>46</v>
      </c>
      <c r="N2" s="60" t="s">
        <v>30</v>
      </c>
      <c r="O2" s="54" t="s">
        <v>35</v>
      </c>
      <c r="P2" s="59" t="s">
        <v>36</v>
      </c>
      <c r="Q2" s="61">
        <v>44774</v>
      </c>
      <c r="R2" s="61">
        <v>45291</v>
      </c>
      <c r="S2" s="53" t="s">
        <v>47</v>
      </c>
      <c r="T2" s="61">
        <v>45199</v>
      </c>
      <c r="U2" s="61">
        <v>45204</v>
      </c>
      <c r="V2" s="51" t="s">
        <v>493</v>
      </c>
      <c r="W2" s="66" t="s">
        <v>493</v>
      </c>
      <c r="X2" s="52">
        <v>0</v>
      </c>
      <c r="Y2" s="57" t="s">
        <v>37</v>
      </c>
      <c r="Z2" s="51" t="s">
        <v>48</v>
      </c>
    </row>
    <row r="3" spans="1:26" ht="78.75" x14ac:dyDescent="0.25">
      <c r="A3" s="51" t="s">
        <v>39</v>
      </c>
      <c r="B3" s="51" t="s">
        <v>34</v>
      </c>
      <c r="C3" s="54">
        <v>2</v>
      </c>
      <c r="D3" s="54" t="s">
        <v>27</v>
      </c>
      <c r="E3" s="55" t="s">
        <v>49</v>
      </c>
      <c r="F3" s="51" t="s">
        <v>50</v>
      </c>
      <c r="G3" s="56">
        <v>1</v>
      </c>
      <c r="H3" s="57" t="s">
        <v>28</v>
      </c>
      <c r="I3" s="58" t="s">
        <v>51</v>
      </c>
      <c r="J3" s="58" t="s">
        <v>52</v>
      </c>
      <c r="K3" s="56" t="s">
        <v>29</v>
      </c>
      <c r="L3" s="56" t="s">
        <v>53</v>
      </c>
      <c r="M3" s="59" t="s">
        <v>54</v>
      </c>
      <c r="N3" s="60" t="s">
        <v>30</v>
      </c>
      <c r="O3" s="54" t="s">
        <v>35</v>
      </c>
      <c r="P3" s="59" t="s">
        <v>36</v>
      </c>
      <c r="Q3" s="61">
        <v>44136</v>
      </c>
      <c r="R3" s="61">
        <v>44926</v>
      </c>
      <c r="S3" s="53" t="s">
        <v>38</v>
      </c>
      <c r="T3" s="61">
        <v>45199</v>
      </c>
      <c r="U3" s="61">
        <v>45204</v>
      </c>
      <c r="V3" s="51" t="s">
        <v>494</v>
      </c>
      <c r="W3" s="51" t="s">
        <v>496</v>
      </c>
      <c r="X3" s="52">
        <v>0</v>
      </c>
      <c r="Y3" s="57" t="s">
        <v>37</v>
      </c>
      <c r="Z3" s="51" t="s">
        <v>48</v>
      </c>
    </row>
    <row r="4" spans="1:26" ht="90" x14ac:dyDescent="0.25">
      <c r="A4" s="51" t="s">
        <v>58</v>
      </c>
      <c r="B4" s="51" t="s">
        <v>34</v>
      </c>
      <c r="C4" s="54">
        <v>4</v>
      </c>
      <c r="D4" s="54" t="s">
        <v>59</v>
      </c>
      <c r="E4" s="55" t="s">
        <v>60</v>
      </c>
      <c r="F4" s="51" t="s">
        <v>61</v>
      </c>
      <c r="G4" s="56">
        <v>1</v>
      </c>
      <c r="H4" s="57" t="s">
        <v>28</v>
      </c>
      <c r="I4" s="58" t="s">
        <v>62</v>
      </c>
      <c r="J4" s="58" t="s">
        <v>367</v>
      </c>
      <c r="K4" s="56" t="s">
        <v>29</v>
      </c>
      <c r="L4" s="56" t="s">
        <v>368</v>
      </c>
      <c r="M4" s="59" t="s">
        <v>368</v>
      </c>
      <c r="N4" s="60" t="s">
        <v>30</v>
      </c>
      <c r="O4" s="54" t="s">
        <v>35</v>
      </c>
      <c r="P4" s="59" t="s">
        <v>369</v>
      </c>
      <c r="Q4" s="61">
        <v>45139</v>
      </c>
      <c r="R4" s="61">
        <v>45230</v>
      </c>
      <c r="S4" s="53" t="s">
        <v>47</v>
      </c>
      <c r="T4" s="61">
        <v>45199</v>
      </c>
      <c r="U4" s="61">
        <v>45204</v>
      </c>
      <c r="V4" s="51" t="s">
        <v>493</v>
      </c>
      <c r="W4" s="51" t="s">
        <v>493</v>
      </c>
      <c r="X4" s="52">
        <v>0</v>
      </c>
      <c r="Y4" s="57" t="s">
        <v>37</v>
      </c>
      <c r="Z4" s="51" t="s">
        <v>48</v>
      </c>
    </row>
    <row r="5" spans="1:26" ht="90" x14ac:dyDescent="0.25">
      <c r="A5" s="51" t="s">
        <v>58</v>
      </c>
      <c r="B5" s="51" t="s">
        <v>34</v>
      </c>
      <c r="C5" s="54">
        <v>4</v>
      </c>
      <c r="D5" s="54" t="s">
        <v>59</v>
      </c>
      <c r="E5" s="55" t="s">
        <v>60</v>
      </c>
      <c r="F5" s="51" t="s">
        <v>61</v>
      </c>
      <c r="G5" s="56">
        <v>2</v>
      </c>
      <c r="H5" s="57" t="s">
        <v>28</v>
      </c>
      <c r="I5" s="58" t="s">
        <v>370</v>
      </c>
      <c r="J5" s="58" t="s">
        <v>371</v>
      </c>
      <c r="K5" s="56" t="s">
        <v>29</v>
      </c>
      <c r="L5" s="56" t="s">
        <v>372</v>
      </c>
      <c r="M5" s="59" t="s">
        <v>373</v>
      </c>
      <c r="N5" s="60" t="s">
        <v>30</v>
      </c>
      <c r="O5" s="54" t="s">
        <v>35</v>
      </c>
      <c r="P5" s="59" t="s">
        <v>374</v>
      </c>
      <c r="Q5" s="61">
        <v>45139</v>
      </c>
      <c r="R5" s="61">
        <v>45291</v>
      </c>
      <c r="S5" s="53" t="s">
        <v>47</v>
      </c>
      <c r="T5" s="61">
        <v>45199</v>
      </c>
      <c r="U5" s="61">
        <v>45204</v>
      </c>
      <c r="V5" s="51" t="s">
        <v>493</v>
      </c>
      <c r="W5" s="51" t="s">
        <v>493</v>
      </c>
      <c r="X5" s="52">
        <v>0</v>
      </c>
      <c r="Y5" s="57" t="s">
        <v>37</v>
      </c>
      <c r="Z5" s="51" t="s">
        <v>48</v>
      </c>
    </row>
    <row r="6" spans="1:26" ht="78.75" x14ac:dyDescent="0.25">
      <c r="A6" s="51" t="s">
        <v>58</v>
      </c>
      <c r="B6" s="51" t="s">
        <v>34</v>
      </c>
      <c r="C6" s="54">
        <v>5</v>
      </c>
      <c r="D6" s="54" t="s">
        <v>59</v>
      </c>
      <c r="E6" s="55" t="s">
        <v>64</v>
      </c>
      <c r="F6" s="51" t="s">
        <v>65</v>
      </c>
      <c r="G6" s="56">
        <v>1</v>
      </c>
      <c r="H6" s="57" t="s">
        <v>28</v>
      </c>
      <c r="I6" s="58" t="s">
        <v>66</v>
      </c>
      <c r="J6" s="58" t="s">
        <v>375</v>
      </c>
      <c r="K6" s="56" t="s">
        <v>29</v>
      </c>
      <c r="L6" s="56" t="s">
        <v>368</v>
      </c>
      <c r="M6" s="59" t="s">
        <v>129</v>
      </c>
      <c r="N6" s="60" t="s">
        <v>30</v>
      </c>
      <c r="O6" s="54" t="s">
        <v>35</v>
      </c>
      <c r="P6" s="59" t="s">
        <v>376</v>
      </c>
      <c r="Q6" s="61">
        <v>45139</v>
      </c>
      <c r="R6" s="61">
        <v>45291</v>
      </c>
      <c r="S6" s="53" t="s">
        <v>38</v>
      </c>
      <c r="T6" s="61">
        <v>45199</v>
      </c>
      <c r="U6" s="61">
        <v>45204</v>
      </c>
      <c r="V6" s="51" t="s">
        <v>495</v>
      </c>
      <c r="W6" s="51" t="s">
        <v>497</v>
      </c>
      <c r="X6" s="52">
        <v>0</v>
      </c>
      <c r="Y6" s="57" t="s">
        <v>37</v>
      </c>
      <c r="Z6" s="51" t="s">
        <v>48</v>
      </c>
    </row>
    <row r="7" spans="1:26" ht="78.75" x14ac:dyDescent="0.25">
      <c r="A7" s="51" t="s">
        <v>58</v>
      </c>
      <c r="B7" s="51" t="s">
        <v>34</v>
      </c>
      <c r="C7" s="54">
        <v>5</v>
      </c>
      <c r="D7" s="54" t="s">
        <v>59</v>
      </c>
      <c r="E7" s="55" t="s">
        <v>64</v>
      </c>
      <c r="F7" s="51" t="s">
        <v>65</v>
      </c>
      <c r="G7" s="56">
        <v>2</v>
      </c>
      <c r="H7" s="57" t="s">
        <v>28</v>
      </c>
      <c r="I7" s="58" t="s">
        <v>66</v>
      </c>
      <c r="J7" s="58" t="s">
        <v>377</v>
      </c>
      <c r="K7" s="56" t="s">
        <v>29</v>
      </c>
      <c r="L7" s="56" t="s">
        <v>378</v>
      </c>
      <c r="M7" s="82">
        <v>1</v>
      </c>
      <c r="N7" s="60" t="s">
        <v>30</v>
      </c>
      <c r="O7" s="54" t="s">
        <v>35</v>
      </c>
      <c r="P7" s="59" t="s">
        <v>376</v>
      </c>
      <c r="Q7" s="61">
        <v>45139</v>
      </c>
      <c r="R7" s="61">
        <v>45473</v>
      </c>
      <c r="S7" s="53" t="s">
        <v>47</v>
      </c>
      <c r="T7" s="61">
        <v>45199</v>
      </c>
      <c r="U7" s="61">
        <v>45204</v>
      </c>
      <c r="V7" s="51" t="s">
        <v>493</v>
      </c>
      <c r="W7" s="51" t="s">
        <v>493</v>
      </c>
      <c r="X7" s="52">
        <v>0</v>
      </c>
      <c r="Y7" s="57" t="s">
        <v>37</v>
      </c>
      <c r="Z7" s="51" t="s">
        <v>48</v>
      </c>
    </row>
    <row r="8" spans="1:26" ht="45" x14ac:dyDescent="0.25">
      <c r="A8" s="13" t="s">
        <v>58</v>
      </c>
      <c r="B8" s="13" t="s">
        <v>34</v>
      </c>
      <c r="C8" s="63">
        <v>4</v>
      </c>
      <c r="D8" s="63" t="s">
        <v>70</v>
      </c>
      <c r="E8" s="16" t="s">
        <v>71</v>
      </c>
      <c r="F8" s="51" t="s">
        <v>72</v>
      </c>
      <c r="G8" s="56">
        <v>1</v>
      </c>
      <c r="H8" s="57" t="s">
        <v>28</v>
      </c>
      <c r="I8" s="58" t="s">
        <v>73</v>
      </c>
      <c r="J8" s="58" t="s">
        <v>74</v>
      </c>
      <c r="K8" s="56" t="s">
        <v>29</v>
      </c>
      <c r="L8" s="56" t="s">
        <v>75</v>
      </c>
      <c r="M8" s="59" t="s">
        <v>76</v>
      </c>
      <c r="N8" s="60" t="s">
        <v>30</v>
      </c>
      <c r="O8" s="54" t="s">
        <v>35</v>
      </c>
      <c r="P8" s="59" t="s">
        <v>67</v>
      </c>
      <c r="Q8" s="61">
        <v>44470</v>
      </c>
      <c r="R8" s="61">
        <v>44926</v>
      </c>
      <c r="S8" s="53" t="s">
        <v>47</v>
      </c>
      <c r="T8" s="61">
        <v>45199</v>
      </c>
      <c r="U8" s="61">
        <v>45204</v>
      </c>
      <c r="V8" s="51" t="s">
        <v>493</v>
      </c>
      <c r="W8" s="51" t="s">
        <v>493</v>
      </c>
      <c r="X8" s="52">
        <v>0</v>
      </c>
      <c r="Y8" s="57" t="s">
        <v>37</v>
      </c>
      <c r="Z8" s="51" t="s">
        <v>48</v>
      </c>
    </row>
    <row r="9" spans="1:26" ht="180" x14ac:dyDescent="0.25">
      <c r="A9" s="51" t="s">
        <v>81</v>
      </c>
      <c r="B9" s="51" t="s">
        <v>68</v>
      </c>
      <c r="C9" s="54">
        <v>1</v>
      </c>
      <c r="D9" s="54" t="s">
        <v>27</v>
      </c>
      <c r="E9" s="55" t="s">
        <v>82</v>
      </c>
      <c r="F9" s="51" t="s">
        <v>83</v>
      </c>
      <c r="G9" s="56">
        <v>1</v>
      </c>
      <c r="H9" s="57" t="s">
        <v>28</v>
      </c>
      <c r="I9" s="58" t="s">
        <v>84</v>
      </c>
      <c r="J9" s="58" t="s">
        <v>85</v>
      </c>
      <c r="K9" s="56" t="s">
        <v>29</v>
      </c>
      <c r="L9" s="56" t="s">
        <v>86</v>
      </c>
      <c r="M9" s="59">
        <v>100</v>
      </c>
      <c r="N9" s="60" t="s">
        <v>30</v>
      </c>
      <c r="O9" s="54" t="s">
        <v>35</v>
      </c>
      <c r="P9" s="59" t="s">
        <v>87</v>
      </c>
      <c r="Q9" s="61">
        <v>44547</v>
      </c>
      <c r="R9" s="61">
        <v>44651</v>
      </c>
      <c r="S9" s="53" t="s">
        <v>69</v>
      </c>
      <c r="T9" s="61">
        <v>45199</v>
      </c>
      <c r="U9" s="61">
        <v>45205</v>
      </c>
      <c r="V9" s="51" t="s">
        <v>480</v>
      </c>
      <c r="W9" s="2" t="s">
        <v>482</v>
      </c>
      <c r="X9" s="52">
        <v>1</v>
      </c>
      <c r="Y9" s="57" t="s">
        <v>263</v>
      </c>
      <c r="Z9" s="51" t="s">
        <v>484</v>
      </c>
    </row>
    <row r="10" spans="1:26" ht="101.25" x14ac:dyDescent="0.25">
      <c r="A10" s="51" t="s">
        <v>88</v>
      </c>
      <c r="B10" s="51" t="s">
        <v>89</v>
      </c>
      <c r="C10" s="54">
        <v>5</v>
      </c>
      <c r="D10" s="54" t="s">
        <v>27</v>
      </c>
      <c r="E10" s="55" t="s">
        <v>92</v>
      </c>
      <c r="F10" s="51" t="s">
        <v>93</v>
      </c>
      <c r="G10" s="56">
        <v>2</v>
      </c>
      <c r="H10" s="57" t="s">
        <v>28</v>
      </c>
      <c r="I10" s="58" t="s">
        <v>94</v>
      </c>
      <c r="J10" s="58" t="s">
        <v>264</v>
      </c>
      <c r="K10" s="56" t="s">
        <v>29</v>
      </c>
      <c r="L10" s="56" t="s">
        <v>265</v>
      </c>
      <c r="M10" s="59">
        <v>100</v>
      </c>
      <c r="N10" s="60" t="s">
        <v>30</v>
      </c>
      <c r="O10" s="54" t="s">
        <v>90</v>
      </c>
      <c r="P10" s="59" t="s">
        <v>95</v>
      </c>
      <c r="Q10" s="61">
        <v>44652</v>
      </c>
      <c r="R10" s="61">
        <v>45291</v>
      </c>
      <c r="S10" s="53" t="s">
        <v>69</v>
      </c>
      <c r="T10" s="61">
        <v>45199</v>
      </c>
      <c r="U10" s="61">
        <v>45199</v>
      </c>
      <c r="V10" s="51" t="s">
        <v>485</v>
      </c>
      <c r="W10" s="51" t="s">
        <v>486</v>
      </c>
      <c r="X10" s="52">
        <v>1</v>
      </c>
      <c r="Y10" s="57" t="s">
        <v>91</v>
      </c>
      <c r="Z10" s="51" t="s">
        <v>487</v>
      </c>
    </row>
    <row r="11" spans="1:26" ht="123.75" x14ac:dyDescent="0.25">
      <c r="A11" s="51" t="s">
        <v>96</v>
      </c>
      <c r="B11" s="51" t="s">
        <v>97</v>
      </c>
      <c r="C11" s="54">
        <v>3</v>
      </c>
      <c r="D11" s="54" t="s">
        <v>27</v>
      </c>
      <c r="E11" s="55" t="s">
        <v>98</v>
      </c>
      <c r="F11" s="51" t="s">
        <v>99</v>
      </c>
      <c r="G11" s="56">
        <v>3</v>
      </c>
      <c r="H11" s="57" t="s">
        <v>28</v>
      </c>
      <c r="I11" s="58" t="s">
        <v>103</v>
      </c>
      <c r="J11" s="58" t="s">
        <v>104</v>
      </c>
      <c r="K11" s="56" t="s">
        <v>29</v>
      </c>
      <c r="L11" s="56" t="s">
        <v>105</v>
      </c>
      <c r="M11" s="59">
        <v>1</v>
      </c>
      <c r="N11" s="60" t="s">
        <v>30</v>
      </c>
      <c r="O11" s="54" t="s">
        <v>100</v>
      </c>
      <c r="P11" s="59" t="s">
        <v>101</v>
      </c>
      <c r="Q11" s="61">
        <v>44652</v>
      </c>
      <c r="R11" s="61">
        <v>44925</v>
      </c>
      <c r="S11" s="53" t="s">
        <v>69</v>
      </c>
      <c r="T11" s="61">
        <v>45199</v>
      </c>
      <c r="U11" s="61">
        <v>45202</v>
      </c>
      <c r="V11" s="61" t="s">
        <v>488</v>
      </c>
      <c r="W11" s="51" t="s">
        <v>489</v>
      </c>
      <c r="X11" s="64">
        <v>1</v>
      </c>
      <c r="Y11" s="52" t="s">
        <v>102</v>
      </c>
      <c r="Z11" s="57" t="s">
        <v>490</v>
      </c>
    </row>
    <row r="12" spans="1:26" ht="112.5" x14ac:dyDescent="0.25">
      <c r="A12" s="51" t="s">
        <v>106</v>
      </c>
      <c r="B12" s="51" t="s">
        <v>26</v>
      </c>
      <c r="C12" s="54">
        <v>1</v>
      </c>
      <c r="D12" s="54" t="s">
        <v>27</v>
      </c>
      <c r="E12" s="55" t="s">
        <v>107</v>
      </c>
      <c r="F12" s="51" t="s">
        <v>108</v>
      </c>
      <c r="G12" s="56">
        <v>2</v>
      </c>
      <c r="H12" s="57" t="s">
        <v>28</v>
      </c>
      <c r="I12" s="58" t="s">
        <v>109</v>
      </c>
      <c r="J12" s="58" t="s">
        <v>110</v>
      </c>
      <c r="K12" s="56" t="s">
        <v>29</v>
      </c>
      <c r="L12" s="56" t="s">
        <v>111</v>
      </c>
      <c r="M12" s="59" t="s">
        <v>112</v>
      </c>
      <c r="N12" s="60" t="s">
        <v>30</v>
      </c>
      <c r="O12" s="54" t="s">
        <v>31</v>
      </c>
      <c r="P12" s="59" t="s">
        <v>32</v>
      </c>
      <c r="Q12" s="61">
        <v>44704</v>
      </c>
      <c r="R12" s="61">
        <v>45048</v>
      </c>
      <c r="S12" s="53" t="s">
        <v>69</v>
      </c>
      <c r="T12" s="61">
        <v>45199</v>
      </c>
      <c r="U12" s="61">
        <v>45203</v>
      </c>
      <c r="V12" s="51" t="s">
        <v>474</v>
      </c>
      <c r="W12" s="51" t="s">
        <v>477</v>
      </c>
      <c r="X12" s="52">
        <v>1</v>
      </c>
      <c r="Y12" s="57" t="s">
        <v>259</v>
      </c>
      <c r="Z12" s="51" t="s">
        <v>266</v>
      </c>
    </row>
    <row r="13" spans="1:26" ht="112.5" x14ac:dyDescent="0.25">
      <c r="A13" s="51" t="s">
        <v>106</v>
      </c>
      <c r="B13" s="51" t="s">
        <v>26</v>
      </c>
      <c r="C13" s="54">
        <v>1</v>
      </c>
      <c r="D13" s="54" t="s">
        <v>27</v>
      </c>
      <c r="E13" s="55" t="s">
        <v>107</v>
      </c>
      <c r="F13" s="51" t="s">
        <v>108</v>
      </c>
      <c r="G13" s="56">
        <v>3</v>
      </c>
      <c r="H13" s="57" t="s">
        <v>28</v>
      </c>
      <c r="I13" s="58" t="s">
        <v>109</v>
      </c>
      <c r="J13" s="58" t="s">
        <v>113</v>
      </c>
      <c r="K13" s="56" t="s">
        <v>29</v>
      </c>
      <c r="L13" s="56" t="s">
        <v>114</v>
      </c>
      <c r="M13" s="59" t="s">
        <v>115</v>
      </c>
      <c r="N13" s="60" t="s">
        <v>30</v>
      </c>
      <c r="O13" s="54" t="s">
        <v>31</v>
      </c>
      <c r="P13" s="59" t="s">
        <v>116</v>
      </c>
      <c r="Q13" s="61">
        <v>44896</v>
      </c>
      <c r="R13" s="61">
        <v>46722</v>
      </c>
      <c r="S13" s="53" t="s">
        <v>47</v>
      </c>
      <c r="T13" s="61">
        <v>45199</v>
      </c>
      <c r="U13" s="61">
        <v>45203</v>
      </c>
      <c r="V13" s="51" t="s">
        <v>475</v>
      </c>
      <c r="W13" s="51" t="s">
        <v>48</v>
      </c>
      <c r="X13" s="52">
        <v>0</v>
      </c>
      <c r="Y13" s="57" t="s">
        <v>259</v>
      </c>
      <c r="Z13" s="51" t="s">
        <v>48</v>
      </c>
    </row>
    <row r="14" spans="1:26" ht="112.5" x14ac:dyDescent="0.25">
      <c r="A14" s="51" t="s">
        <v>106</v>
      </c>
      <c r="B14" s="51" t="s">
        <v>26</v>
      </c>
      <c r="C14" s="54">
        <v>3</v>
      </c>
      <c r="D14" s="54" t="s">
        <v>27</v>
      </c>
      <c r="E14" s="55" t="s">
        <v>117</v>
      </c>
      <c r="F14" s="51" t="s">
        <v>118</v>
      </c>
      <c r="G14" s="56">
        <v>3</v>
      </c>
      <c r="H14" s="57" t="s">
        <v>28</v>
      </c>
      <c r="I14" s="58" t="s">
        <v>119</v>
      </c>
      <c r="J14" s="58" t="s">
        <v>120</v>
      </c>
      <c r="K14" s="56" t="s">
        <v>29</v>
      </c>
      <c r="L14" s="56" t="s">
        <v>121</v>
      </c>
      <c r="M14" s="59" t="s">
        <v>122</v>
      </c>
      <c r="N14" s="60" t="s">
        <v>30</v>
      </c>
      <c r="O14" s="54" t="s">
        <v>31</v>
      </c>
      <c r="P14" s="59" t="s">
        <v>32</v>
      </c>
      <c r="Q14" s="61">
        <v>44683</v>
      </c>
      <c r="R14" s="61">
        <v>44926</v>
      </c>
      <c r="S14" s="53" t="s">
        <v>69</v>
      </c>
      <c r="T14" s="61">
        <v>45199</v>
      </c>
      <c r="U14" s="61">
        <v>45203</v>
      </c>
      <c r="V14" s="51" t="s">
        <v>476</v>
      </c>
      <c r="W14" s="51" t="s">
        <v>478</v>
      </c>
      <c r="X14" s="52">
        <v>1</v>
      </c>
      <c r="Y14" s="57" t="s">
        <v>259</v>
      </c>
      <c r="Z14" s="51" t="s">
        <v>479</v>
      </c>
    </row>
    <row r="15" spans="1:26" ht="90" x14ac:dyDescent="0.25">
      <c r="A15" s="51" t="s">
        <v>123</v>
      </c>
      <c r="B15" s="51" t="s">
        <v>55</v>
      </c>
      <c r="C15" s="54">
        <v>1</v>
      </c>
      <c r="D15" s="54" t="s">
        <v>27</v>
      </c>
      <c r="E15" s="55" t="s">
        <v>124</v>
      </c>
      <c r="F15" s="51" t="s">
        <v>125</v>
      </c>
      <c r="G15" s="56">
        <v>2</v>
      </c>
      <c r="H15" s="57" t="s">
        <v>126</v>
      </c>
      <c r="I15" s="58" t="s">
        <v>127</v>
      </c>
      <c r="J15" s="58" t="s">
        <v>128</v>
      </c>
      <c r="K15" s="56" t="s">
        <v>29</v>
      </c>
      <c r="L15" s="56" t="s">
        <v>129</v>
      </c>
      <c r="M15" s="59" t="s">
        <v>129</v>
      </c>
      <c r="N15" s="60" t="s">
        <v>30</v>
      </c>
      <c r="O15" s="54" t="s">
        <v>35</v>
      </c>
      <c r="P15" s="59" t="s">
        <v>56</v>
      </c>
      <c r="Q15" s="61">
        <v>44927</v>
      </c>
      <c r="R15" s="61">
        <v>45199</v>
      </c>
      <c r="S15" s="53" t="s">
        <v>69</v>
      </c>
      <c r="T15" s="61">
        <v>45199</v>
      </c>
      <c r="U15" s="61">
        <v>45203</v>
      </c>
      <c r="V15" s="51" t="s">
        <v>463</v>
      </c>
      <c r="W15" s="13" t="s">
        <v>467</v>
      </c>
      <c r="X15" s="52">
        <v>1</v>
      </c>
      <c r="Y15" s="57" t="s">
        <v>57</v>
      </c>
      <c r="Z15" s="51" t="s">
        <v>470</v>
      </c>
    </row>
    <row r="16" spans="1:26" ht="67.5" x14ac:dyDescent="0.25">
      <c r="A16" s="51" t="s">
        <v>123</v>
      </c>
      <c r="B16" s="51" t="s">
        <v>55</v>
      </c>
      <c r="C16" s="54">
        <v>2</v>
      </c>
      <c r="D16" s="54" t="s">
        <v>27</v>
      </c>
      <c r="E16" s="55" t="s">
        <v>130</v>
      </c>
      <c r="F16" s="51" t="s">
        <v>131</v>
      </c>
      <c r="G16" s="56">
        <v>2</v>
      </c>
      <c r="H16" s="57" t="s">
        <v>132</v>
      </c>
      <c r="I16" s="58" t="s">
        <v>133</v>
      </c>
      <c r="J16" s="58" t="s">
        <v>260</v>
      </c>
      <c r="K16" s="56" t="s">
        <v>29</v>
      </c>
      <c r="L16" s="56" t="s">
        <v>261</v>
      </c>
      <c r="M16" s="82">
        <v>1</v>
      </c>
      <c r="N16" s="60" t="s">
        <v>30</v>
      </c>
      <c r="O16" s="54" t="s">
        <v>35</v>
      </c>
      <c r="P16" s="59" t="s">
        <v>56</v>
      </c>
      <c r="Q16" s="61">
        <v>45108</v>
      </c>
      <c r="R16" s="61">
        <v>45260</v>
      </c>
      <c r="S16" s="53" t="s">
        <v>47</v>
      </c>
      <c r="T16" s="61">
        <v>45199</v>
      </c>
      <c r="U16" s="61">
        <v>45203</v>
      </c>
      <c r="V16" s="51" t="s">
        <v>464</v>
      </c>
      <c r="W16" s="51" t="s">
        <v>262</v>
      </c>
      <c r="X16" s="52">
        <v>0</v>
      </c>
      <c r="Y16" s="57" t="s">
        <v>57</v>
      </c>
      <c r="Z16" s="51" t="s">
        <v>471</v>
      </c>
    </row>
    <row r="17" spans="1:26" ht="123.75" x14ac:dyDescent="0.25">
      <c r="A17" s="51" t="s">
        <v>135</v>
      </c>
      <c r="B17" s="51" t="s">
        <v>136</v>
      </c>
      <c r="C17" s="54">
        <v>3</v>
      </c>
      <c r="D17" s="54" t="s">
        <v>27</v>
      </c>
      <c r="E17" s="55" t="s">
        <v>141</v>
      </c>
      <c r="F17" s="51" t="s">
        <v>142</v>
      </c>
      <c r="G17" s="56">
        <v>3</v>
      </c>
      <c r="H17" s="57" t="s">
        <v>385</v>
      </c>
      <c r="I17" s="58" t="s">
        <v>386</v>
      </c>
      <c r="J17" s="58" t="s">
        <v>387</v>
      </c>
      <c r="K17" s="56" t="s">
        <v>29</v>
      </c>
      <c r="L17" s="56" t="s">
        <v>388</v>
      </c>
      <c r="M17" s="82">
        <v>1</v>
      </c>
      <c r="N17" s="60" t="s">
        <v>30</v>
      </c>
      <c r="O17" s="54" t="s">
        <v>138</v>
      </c>
      <c r="P17" s="59" t="s">
        <v>143</v>
      </c>
      <c r="Q17" s="61">
        <v>45191</v>
      </c>
      <c r="R17" s="61">
        <v>45473</v>
      </c>
      <c r="S17" s="53" t="s">
        <v>47</v>
      </c>
      <c r="T17" s="61">
        <v>45199</v>
      </c>
      <c r="U17" s="61">
        <v>45202</v>
      </c>
      <c r="V17" s="51" t="s">
        <v>492</v>
      </c>
      <c r="W17" s="51" t="s">
        <v>139</v>
      </c>
      <c r="X17" s="52">
        <v>0</v>
      </c>
      <c r="Y17" s="57" t="s">
        <v>102</v>
      </c>
      <c r="Z17" s="51" t="s">
        <v>140</v>
      </c>
    </row>
    <row r="18" spans="1:26" ht="123.75" x14ac:dyDescent="0.25">
      <c r="A18" s="51" t="s">
        <v>144</v>
      </c>
      <c r="B18" s="51" t="s">
        <v>34</v>
      </c>
      <c r="C18" s="54">
        <v>4</v>
      </c>
      <c r="D18" s="54" t="s">
        <v>27</v>
      </c>
      <c r="E18" s="55" t="s">
        <v>146</v>
      </c>
      <c r="F18" s="51" t="s">
        <v>147</v>
      </c>
      <c r="G18" s="56">
        <v>1</v>
      </c>
      <c r="H18" s="57" t="s">
        <v>148</v>
      </c>
      <c r="I18" s="58" t="s">
        <v>379</v>
      </c>
      <c r="J18" s="58" t="s">
        <v>380</v>
      </c>
      <c r="K18" s="56" t="s">
        <v>29</v>
      </c>
      <c r="L18" s="56" t="s">
        <v>381</v>
      </c>
      <c r="M18" s="59" t="s">
        <v>382</v>
      </c>
      <c r="N18" s="60" t="s">
        <v>30</v>
      </c>
      <c r="O18" s="54" t="s">
        <v>35</v>
      </c>
      <c r="P18" s="59" t="s">
        <v>56</v>
      </c>
      <c r="Q18" s="61">
        <v>45139</v>
      </c>
      <c r="R18" s="61">
        <v>45291</v>
      </c>
      <c r="S18" s="53" t="s">
        <v>47</v>
      </c>
      <c r="T18" s="61">
        <v>45199</v>
      </c>
      <c r="U18" s="61">
        <v>45204</v>
      </c>
      <c r="V18" s="51" t="s">
        <v>493</v>
      </c>
      <c r="W18" s="13" t="s">
        <v>493</v>
      </c>
      <c r="X18" s="52">
        <v>0</v>
      </c>
      <c r="Y18" s="57" t="s">
        <v>37</v>
      </c>
      <c r="Z18" s="51" t="s">
        <v>48</v>
      </c>
    </row>
    <row r="19" spans="1:26" ht="78.75" x14ac:dyDescent="0.25">
      <c r="A19" s="51" t="s">
        <v>144</v>
      </c>
      <c r="B19" s="51" t="s">
        <v>34</v>
      </c>
      <c r="C19" s="54">
        <v>5</v>
      </c>
      <c r="D19" s="54" t="s">
        <v>27</v>
      </c>
      <c r="E19" s="55" t="s">
        <v>149</v>
      </c>
      <c r="F19" s="51" t="s">
        <v>150</v>
      </c>
      <c r="G19" s="56">
        <v>1</v>
      </c>
      <c r="H19" s="57" t="s">
        <v>151</v>
      </c>
      <c r="I19" s="58" t="s">
        <v>152</v>
      </c>
      <c r="J19" s="58" t="s">
        <v>383</v>
      </c>
      <c r="K19" s="56" t="s">
        <v>29</v>
      </c>
      <c r="L19" s="56" t="s">
        <v>384</v>
      </c>
      <c r="M19" s="82">
        <v>1</v>
      </c>
      <c r="N19" s="60" t="s">
        <v>30</v>
      </c>
      <c r="O19" s="54" t="s">
        <v>35</v>
      </c>
      <c r="P19" s="59" t="s">
        <v>145</v>
      </c>
      <c r="Q19" s="61">
        <v>45170</v>
      </c>
      <c r="R19" s="61">
        <v>45291</v>
      </c>
      <c r="S19" s="53" t="s">
        <v>47</v>
      </c>
      <c r="T19" s="61">
        <v>45199</v>
      </c>
      <c r="U19" s="61">
        <v>45204</v>
      </c>
      <c r="V19" s="51" t="s">
        <v>493</v>
      </c>
      <c r="W19" s="66" t="s">
        <v>493</v>
      </c>
      <c r="X19" s="52">
        <v>0</v>
      </c>
      <c r="Y19" s="57" t="s">
        <v>37</v>
      </c>
      <c r="Z19" s="51" t="s">
        <v>48</v>
      </c>
    </row>
    <row r="20" spans="1:26" ht="78.75" x14ac:dyDescent="0.25">
      <c r="A20" s="51" t="s">
        <v>153</v>
      </c>
      <c r="B20" s="51" t="s">
        <v>154</v>
      </c>
      <c r="C20" s="54">
        <v>1</v>
      </c>
      <c r="D20" s="54" t="s">
        <v>27</v>
      </c>
      <c r="E20" s="55" t="s">
        <v>155</v>
      </c>
      <c r="F20" s="51" t="s">
        <v>156</v>
      </c>
      <c r="G20" s="56">
        <v>1</v>
      </c>
      <c r="H20" s="57" t="s">
        <v>157</v>
      </c>
      <c r="I20" s="58" t="s">
        <v>158</v>
      </c>
      <c r="J20" s="58" t="s">
        <v>159</v>
      </c>
      <c r="K20" s="56" t="s">
        <v>160</v>
      </c>
      <c r="L20" s="56" t="s">
        <v>161</v>
      </c>
      <c r="M20" s="59" t="s">
        <v>162</v>
      </c>
      <c r="N20" s="60" t="s">
        <v>30</v>
      </c>
      <c r="O20" s="54" t="s">
        <v>163</v>
      </c>
      <c r="P20" s="59" t="s">
        <v>164</v>
      </c>
      <c r="Q20" s="61">
        <v>44769</v>
      </c>
      <c r="R20" s="61">
        <v>45291</v>
      </c>
      <c r="S20" s="53" t="s">
        <v>47</v>
      </c>
      <c r="T20" s="61">
        <v>45199</v>
      </c>
      <c r="U20" s="61">
        <v>45202</v>
      </c>
      <c r="V20" s="51" t="s">
        <v>491</v>
      </c>
      <c r="W20" s="51" t="s">
        <v>139</v>
      </c>
      <c r="X20" s="52">
        <v>0</v>
      </c>
      <c r="Y20" s="57" t="s">
        <v>102</v>
      </c>
      <c r="Z20" s="51" t="s">
        <v>140</v>
      </c>
    </row>
    <row r="21" spans="1:26" ht="101.25" x14ac:dyDescent="0.25">
      <c r="A21" s="51" t="s">
        <v>153</v>
      </c>
      <c r="B21" s="51" t="s">
        <v>154</v>
      </c>
      <c r="C21" s="54">
        <v>2</v>
      </c>
      <c r="D21" s="54" t="s">
        <v>27</v>
      </c>
      <c r="E21" s="55" t="s">
        <v>165</v>
      </c>
      <c r="F21" s="51" t="s">
        <v>166</v>
      </c>
      <c r="G21" s="56">
        <v>1</v>
      </c>
      <c r="H21" s="57" t="s">
        <v>167</v>
      </c>
      <c r="I21" s="58" t="s">
        <v>168</v>
      </c>
      <c r="J21" s="58" t="s">
        <v>169</v>
      </c>
      <c r="K21" s="56" t="s">
        <v>29</v>
      </c>
      <c r="L21" s="56" t="s">
        <v>170</v>
      </c>
      <c r="M21" s="59" t="s">
        <v>171</v>
      </c>
      <c r="N21" s="60" t="s">
        <v>30</v>
      </c>
      <c r="O21" s="54" t="s">
        <v>163</v>
      </c>
      <c r="P21" s="59" t="s">
        <v>164</v>
      </c>
      <c r="Q21" s="61">
        <v>44788</v>
      </c>
      <c r="R21" s="61">
        <v>45291</v>
      </c>
      <c r="S21" s="53" t="s">
        <v>47</v>
      </c>
      <c r="T21" s="61">
        <v>45199</v>
      </c>
      <c r="U21" s="61">
        <v>45202</v>
      </c>
      <c r="V21" s="51" t="s">
        <v>491</v>
      </c>
      <c r="W21" s="51" t="s">
        <v>139</v>
      </c>
      <c r="X21" s="52">
        <v>0</v>
      </c>
      <c r="Y21" s="57" t="s">
        <v>102</v>
      </c>
      <c r="Z21" s="51" t="s">
        <v>140</v>
      </c>
    </row>
    <row r="22" spans="1:26" ht="56.25" x14ac:dyDescent="0.25">
      <c r="A22" s="51" t="s">
        <v>172</v>
      </c>
      <c r="B22" s="51" t="s">
        <v>154</v>
      </c>
      <c r="C22" s="54">
        <v>3</v>
      </c>
      <c r="D22" s="54" t="s">
        <v>27</v>
      </c>
      <c r="E22" s="55" t="s">
        <v>173</v>
      </c>
      <c r="F22" s="51" t="s">
        <v>174</v>
      </c>
      <c r="G22" s="56">
        <v>1</v>
      </c>
      <c r="H22" s="57" t="s">
        <v>175</v>
      </c>
      <c r="I22" s="58" t="s">
        <v>176</v>
      </c>
      <c r="J22" s="58" t="s">
        <v>177</v>
      </c>
      <c r="K22" s="56" t="s">
        <v>29</v>
      </c>
      <c r="L22" s="56" t="s">
        <v>178</v>
      </c>
      <c r="M22" s="59" t="s">
        <v>179</v>
      </c>
      <c r="N22" s="60" t="s">
        <v>30</v>
      </c>
      <c r="O22" s="54" t="s">
        <v>163</v>
      </c>
      <c r="P22" s="59" t="s">
        <v>164</v>
      </c>
      <c r="Q22" s="61">
        <v>44788</v>
      </c>
      <c r="R22" s="61">
        <v>45291</v>
      </c>
      <c r="S22" s="53" t="s">
        <v>47</v>
      </c>
      <c r="T22" s="61">
        <v>45199</v>
      </c>
      <c r="U22" s="61">
        <v>45202</v>
      </c>
      <c r="V22" s="51" t="s">
        <v>491</v>
      </c>
      <c r="W22" s="51" t="s">
        <v>139</v>
      </c>
      <c r="X22" s="52">
        <v>0</v>
      </c>
      <c r="Y22" s="57" t="s">
        <v>102</v>
      </c>
      <c r="Z22" s="51" t="s">
        <v>140</v>
      </c>
    </row>
    <row r="23" spans="1:26" ht="87" customHeight="1" x14ac:dyDescent="0.25">
      <c r="A23" s="13" t="s">
        <v>183</v>
      </c>
      <c r="B23" s="13" t="s">
        <v>34</v>
      </c>
      <c r="C23" s="63">
        <v>1</v>
      </c>
      <c r="D23" s="63" t="s">
        <v>59</v>
      </c>
      <c r="E23" s="16" t="s">
        <v>184</v>
      </c>
      <c r="F23" s="51" t="s">
        <v>185</v>
      </c>
      <c r="G23" s="56">
        <v>1</v>
      </c>
      <c r="H23" s="57" t="s">
        <v>186</v>
      </c>
      <c r="I23" s="58" t="s">
        <v>187</v>
      </c>
      <c r="J23" s="58" t="s">
        <v>188</v>
      </c>
      <c r="K23" s="56" t="s">
        <v>29</v>
      </c>
      <c r="L23" s="56" t="s">
        <v>189</v>
      </c>
      <c r="M23" s="59">
        <v>1</v>
      </c>
      <c r="N23" s="60" t="s">
        <v>30</v>
      </c>
      <c r="O23" s="54" t="s">
        <v>35</v>
      </c>
      <c r="P23" s="59" t="s">
        <v>190</v>
      </c>
      <c r="Q23" s="61">
        <v>44866</v>
      </c>
      <c r="R23" s="61">
        <v>45230</v>
      </c>
      <c r="S23" s="53" t="s">
        <v>47</v>
      </c>
      <c r="T23" s="61">
        <v>45199</v>
      </c>
      <c r="U23" s="61">
        <v>45204</v>
      </c>
      <c r="V23" s="51" t="s">
        <v>493</v>
      </c>
      <c r="W23" s="66" t="s">
        <v>493</v>
      </c>
      <c r="X23" s="52">
        <v>0</v>
      </c>
      <c r="Y23" s="57" t="s">
        <v>37</v>
      </c>
      <c r="Z23" s="51" t="s">
        <v>48</v>
      </c>
    </row>
    <row r="24" spans="1:26" ht="67.5" x14ac:dyDescent="0.25">
      <c r="A24" s="51" t="s">
        <v>183</v>
      </c>
      <c r="B24" s="51" t="s">
        <v>136</v>
      </c>
      <c r="C24" s="54">
        <v>2</v>
      </c>
      <c r="D24" s="54" t="s">
        <v>59</v>
      </c>
      <c r="E24" s="55" t="s">
        <v>191</v>
      </c>
      <c r="F24" s="51" t="s">
        <v>192</v>
      </c>
      <c r="G24" s="56">
        <v>1</v>
      </c>
      <c r="H24" s="57" t="s">
        <v>389</v>
      </c>
      <c r="I24" s="58" t="s">
        <v>193</v>
      </c>
      <c r="J24" s="58" t="s">
        <v>390</v>
      </c>
      <c r="K24" s="56" t="s">
        <v>29</v>
      </c>
      <c r="L24" s="56" t="s">
        <v>391</v>
      </c>
      <c r="M24" s="59">
        <v>1</v>
      </c>
      <c r="N24" s="60" t="s">
        <v>30</v>
      </c>
      <c r="O24" s="54" t="s">
        <v>138</v>
      </c>
      <c r="P24" s="59" t="s">
        <v>194</v>
      </c>
      <c r="Q24" s="61">
        <v>45191</v>
      </c>
      <c r="R24" s="61">
        <v>45473</v>
      </c>
      <c r="S24" s="53" t="s">
        <v>47</v>
      </c>
      <c r="T24" s="61">
        <v>45199</v>
      </c>
      <c r="U24" s="61">
        <v>45202</v>
      </c>
      <c r="V24" s="51" t="s">
        <v>492</v>
      </c>
      <c r="W24" s="66" t="s">
        <v>139</v>
      </c>
      <c r="X24" s="52">
        <v>0</v>
      </c>
      <c r="Y24" s="57" t="s">
        <v>102</v>
      </c>
      <c r="Z24" s="51" t="s">
        <v>140</v>
      </c>
    </row>
    <row r="25" spans="1:26" ht="78.75" x14ac:dyDescent="0.25">
      <c r="A25" s="51" t="s">
        <v>183</v>
      </c>
      <c r="B25" s="51" t="s">
        <v>136</v>
      </c>
      <c r="C25" s="54">
        <v>2</v>
      </c>
      <c r="D25" s="54" t="s">
        <v>59</v>
      </c>
      <c r="E25" s="55" t="s">
        <v>191</v>
      </c>
      <c r="F25" s="51" t="s">
        <v>192</v>
      </c>
      <c r="G25" s="56">
        <v>2</v>
      </c>
      <c r="H25" s="57" t="s">
        <v>389</v>
      </c>
      <c r="I25" s="58" t="s">
        <v>193</v>
      </c>
      <c r="J25" s="58" t="s">
        <v>392</v>
      </c>
      <c r="K25" s="56" t="s">
        <v>29</v>
      </c>
      <c r="L25" s="56" t="s">
        <v>393</v>
      </c>
      <c r="M25" s="59">
        <v>1</v>
      </c>
      <c r="N25" s="60" t="s">
        <v>30</v>
      </c>
      <c r="O25" s="54" t="s">
        <v>138</v>
      </c>
      <c r="P25" s="59" t="s">
        <v>194</v>
      </c>
      <c r="Q25" s="61">
        <v>45191</v>
      </c>
      <c r="R25" s="61">
        <v>45473</v>
      </c>
      <c r="S25" s="53" t="s">
        <v>47</v>
      </c>
      <c r="T25" s="61">
        <v>45199</v>
      </c>
      <c r="U25" s="61">
        <v>45202</v>
      </c>
      <c r="V25" s="51" t="s">
        <v>492</v>
      </c>
      <c r="W25" s="66" t="s">
        <v>139</v>
      </c>
      <c r="X25" s="52">
        <v>0</v>
      </c>
      <c r="Y25" s="57" t="s">
        <v>102</v>
      </c>
      <c r="Z25" s="51" t="s">
        <v>140</v>
      </c>
    </row>
    <row r="26" spans="1:26" ht="87" customHeight="1" x14ac:dyDescent="0.25">
      <c r="A26" s="13" t="s">
        <v>183</v>
      </c>
      <c r="B26" s="13" t="s">
        <v>34</v>
      </c>
      <c r="C26" s="63">
        <v>2</v>
      </c>
      <c r="D26" s="63" t="s">
        <v>59</v>
      </c>
      <c r="E26" s="16" t="s">
        <v>191</v>
      </c>
      <c r="F26" s="51" t="s">
        <v>192</v>
      </c>
      <c r="G26" s="62">
        <v>2</v>
      </c>
      <c r="H26" s="57" t="s">
        <v>195</v>
      </c>
      <c r="I26" s="58" t="s">
        <v>196</v>
      </c>
      <c r="J26" s="58" t="s">
        <v>197</v>
      </c>
      <c r="K26" s="56" t="s">
        <v>29</v>
      </c>
      <c r="L26" s="56" t="s">
        <v>189</v>
      </c>
      <c r="M26" s="59">
        <v>1</v>
      </c>
      <c r="N26" s="60" t="s">
        <v>30</v>
      </c>
      <c r="O26" s="54" t="s">
        <v>35</v>
      </c>
      <c r="P26" s="59" t="s">
        <v>190</v>
      </c>
      <c r="Q26" s="61">
        <v>44866</v>
      </c>
      <c r="R26" s="61">
        <v>45230</v>
      </c>
      <c r="S26" s="53" t="s">
        <v>47</v>
      </c>
      <c r="T26" s="61">
        <v>45199</v>
      </c>
      <c r="U26" s="61">
        <v>45204</v>
      </c>
      <c r="V26" s="51" t="s">
        <v>493</v>
      </c>
      <c r="W26" s="66" t="s">
        <v>493</v>
      </c>
      <c r="X26" s="52">
        <v>0</v>
      </c>
      <c r="Y26" s="57" t="s">
        <v>37</v>
      </c>
      <c r="Z26" s="51" t="s">
        <v>48</v>
      </c>
    </row>
    <row r="27" spans="1:26" ht="56.25" x14ac:dyDescent="0.25">
      <c r="A27" s="51" t="s">
        <v>183</v>
      </c>
      <c r="B27" s="51" t="s">
        <v>34</v>
      </c>
      <c r="C27" s="54">
        <v>3</v>
      </c>
      <c r="D27" s="54" t="s">
        <v>59</v>
      </c>
      <c r="E27" s="55" t="s">
        <v>198</v>
      </c>
      <c r="F27" s="51" t="s">
        <v>199</v>
      </c>
      <c r="G27" s="56">
        <v>1</v>
      </c>
      <c r="H27" s="57" t="s">
        <v>186</v>
      </c>
      <c r="I27" s="58" t="s">
        <v>66</v>
      </c>
      <c r="J27" s="58" t="s">
        <v>200</v>
      </c>
      <c r="K27" s="56" t="s">
        <v>29</v>
      </c>
      <c r="L27" s="56" t="s">
        <v>201</v>
      </c>
      <c r="M27" s="59">
        <v>1</v>
      </c>
      <c r="N27" s="60" t="s">
        <v>30</v>
      </c>
      <c r="O27" s="54" t="s">
        <v>35</v>
      </c>
      <c r="P27" s="59" t="s">
        <v>190</v>
      </c>
      <c r="Q27" s="61">
        <v>44866</v>
      </c>
      <c r="R27" s="61">
        <v>45230</v>
      </c>
      <c r="S27" s="53" t="s">
        <v>47</v>
      </c>
      <c r="T27" s="61">
        <v>45199</v>
      </c>
      <c r="U27" s="61">
        <v>45204</v>
      </c>
      <c r="V27" s="51" t="s">
        <v>493</v>
      </c>
      <c r="W27" s="66" t="s">
        <v>493</v>
      </c>
      <c r="X27" s="52">
        <v>0</v>
      </c>
      <c r="Y27" s="57" t="s">
        <v>37</v>
      </c>
      <c r="Z27" s="51" t="s">
        <v>48</v>
      </c>
    </row>
    <row r="28" spans="1:26" ht="105.75" customHeight="1" x14ac:dyDescent="0.25">
      <c r="A28" s="51" t="s">
        <v>183</v>
      </c>
      <c r="B28" s="51" t="s">
        <v>34</v>
      </c>
      <c r="C28" s="54">
        <v>5</v>
      </c>
      <c r="D28" s="54" t="s">
        <v>59</v>
      </c>
      <c r="E28" s="55" t="s">
        <v>202</v>
      </c>
      <c r="F28" s="13" t="s">
        <v>203</v>
      </c>
      <c r="G28" s="56">
        <v>1</v>
      </c>
      <c r="H28" s="57" t="s">
        <v>204</v>
      </c>
      <c r="I28" s="58" t="s">
        <v>66</v>
      </c>
      <c r="J28" s="58" t="s">
        <v>205</v>
      </c>
      <c r="K28" s="56" t="s">
        <v>29</v>
      </c>
      <c r="L28" s="56" t="s">
        <v>206</v>
      </c>
      <c r="M28" s="59">
        <v>1</v>
      </c>
      <c r="N28" s="60" t="s">
        <v>30</v>
      </c>
      <c r="O28" s="54" t="s">
        <v>35</v>
      </c>
      <c r="P28" s="59" t="s">
        <v>190</v>
      </c>
      <c r="Q28" s="61">
        <v>44866</v>
      </c>
      <c r="R28" s="61">
        <v>45230</v>
      </c>
      <c r="S28" s="53" t="s">
        <v>47</v>
      </c>
      <c r="T28" s="61">
        <v>45199</v>
      </c>
      <c r="U28" s="61">
        <v>45204</v>
      </c>
      <c r="V28" s="51" t="s">
        <v>493</v>
      </c>
      <c r="W28" s="66" t="s">
        <v>493</v>
      </c>
      <c r="X28" s="52">
        <v>0</v>
      </c>
      <c r="Y28" s="57" t="s">
        <v>37</v>
      </c>
      <c r="Z28" s="51" t="s">
        <v>48</v>
      </c>
    </row>
    <row r="29" spans="1:26" ht="105.75" customHeight="1" x14ac:dyDescent="0.25">
      <c r="A29" s="51" t="s">
        <v>183</v>
      </c>
      <c r="B29" s="51" t="s">
        <v>34</v>
      </c>
      <c r="C29" s="54">
        <v>5</v>
      </c>
      <c r="D29" s="54" t="s">
        <v>59</v>
      </c>
      <c r="E29" s="55" t="s">
        <v>202</v>
      </c>
      <c r="F29" s="13" t="s">
        <v>203</v>
      </c>
      <c r="G29" s="56">
        <v>1</v>
      </c>
      <c r="H29" s="57" t="s">
        <v>204</v>
      </c>
      <c r="I29" s="58" t="s">
        <v>66</v>
      </c>
      <c r="J29" s="58" t="s">
        <v>207</v>
      </c>
      <c r="K29" s="56" t="s">
        <v>29</v>
      </c>
      <c r="L29" s="56" t="s">
        <v>208</v>
      </c>
      <c r="M29" s="59">
        <v>1</v>
      </c>
      <c r="N29" s="60" t="s">
        <v>30</v>
      </c>
      <c r="O29" s="54" t="s">
        <v>35</v>
      </c>
      <c r="P29" s="59" t="s">
        <v>190</v>
      </c>
      <c r="Q29" s="61">
        <v>44866</v>
      </c>
      <c r="R29" s="61">
        <v>45230</v>
      </c>
      <c r="S29" s="53" t="s">
        <v>47</v>
      </c>
      <c r="T29" s="61">
        <v>45199</v>
      </c>
      <c r="U29" s="61">
        <v>45204</v>
      </c>
      <c r="V29" s="51" t="s">
        <v>493</v>
      </c>
      <c r="W29" s="66" t="s">
        <v>493</v>
      </c>
      <c r="X29" s="52">
        <v>0</v>
      </c>
      <c r="Y29" s="57" t="s">
        <v>37</v>
      </c>
      <c r="Z29" s="51" t="s">
        <v>48</v>
      </c>
    </row>
    <row r="30" spans="1:26" ht="158.25" customHeight="1" x14ac:dyDescent="0.25">
      <c r="A30" s="51" t="s">
        <v>209</v>
      </c>
      <c r="B30" s="51" t="s">
        <v>77</v>
      </c>
      <c r="C30" s="54">
        <v>1</v>
      </c>
      <c r="D30" s="54" t="s">
        <v>27</v>
      </c>
      <c r="E30" s="55" t="s">
        <v>210</v>
      </c>
      <c r="F30" s="13" t="s">
        <v>211</v>
      </c>
      <c r="G30" s="56">
        <v>1</v>
      </c>
      <c r="H30" s="57" t="s">
        <v>212</v>
      </c>
      <c r="I30" s="58" t="s">
        <v>213</v>
      </c>
      <c r="J30" s="58" t="s">
        <v>214</v>
      </c>
      <c r="K30" s="56" t="s">
        <v>29</v>
      </c>
      <c r="L30" s="56" t="s">
        <v>215</v>
      </c>
      <c r="M30" s="59" t="s">
        <v>216</v>
      </c>
      <c r="N30" s="60" t="s">
        <v>30</v>
      </c>
      <c r="O30" s="54" t="s">
        <v>79</v>
      </c>
      <c r="P30" s="59" t="s">
        <v>217</v>
      </c>
      <c r="Q30" s="61">
        <v>44866</v>
      </c>
      <c r="R30" s="61">
        <v>45229</v>
      </c>
      <c r="S30" s="53" t="s">
        <v>47</v>
      </c>
      <c r="T30" s="61">
        <v>45199</v>
      </c>
      <c r="U30" s="61">
        <v>45205</v>
      </c>
      <c r="V30" s="51" t="s">
        <v>519</v>
      </c>
      <c r="W30" s="13" t="s">
        <v>267</v>
      </c>
      <c r="X30" s="52">
        <v>0</v>
      </c>
      <c r="Y30" s="57" t="s">
        <v>80</v>
      </c>
      <c r="Z30" s="51" t="s">
        <v>521</v>
      </c>
    </row>
    <row r="31" spans="1:26" ht="158.25" customHeight="1" x14ac:dyDescent="0.25">
      <c r="A31" s="51" t="s">
        <v>209</v>
      </c>
      <c r="B31" s="51" t="s">
        <v>77</v>
      </c>
      <c r="C31" s="54">
        <v>1</v>
      </c>
      <c r="D31" s="54" t="s">
        <v>27</v>
      </c>
      <c r="E31" s="55" t="s">
        <v>210</v>
      </c>
      <c r="F31" s="13" t="s">
        <v>211</v>
      </c>
      <c r="G31" s="56">
        <v>2</v>
      </c>
      <c r="H31" s="57" t="s">
        <v>218</v>
      </c>
      <c r="I31" s="58" t="s">
        <v>219</v>
      </c>
      <c r="J31" s="58" t="s">
        <v>220</v>
      </c>
      <c r="K31" s="56" t="s">
        <v>29</v>
      </c>
      <c r="L31" s="56" t="s">
        <v>221</v>
      </c>
      <c r="M31" s="59" t="s">
        <v>222</v>
      </c>
      <c r="N31" s="60" t="s">
        <v>30</v>
      </c>
      <c r="O31" s="54" t="s">
        <v>79</v>
      </c>
      <c r="P31" s="59" t="s">
        <v>217</v>
      </c>
      <c r="Q31" s="61">
        <v>44866</v>
      </c>
      <c r="R31" s="61">
        <v>45077</v>
      </c>
      <c r="S31" s="53" t="s">
        <v>47</v>
      </c>
      <c r="T31" s="61">
        <v>45199</v>
      </c>
      <c r="U31" s="61">
        <v>45205</v>
      </c>
      <c r="V31" s="51" t="s">
        <v>520</v>
      </c>
      <c r="W31" s="13" t="s">
        <v>268</v>
      </c>
      <c r="X31" s="52">
        <v>0</v>
      </c>
      <c r="Y31" s="57" t="s">
        <v>80</v>
      </c>
      <c r="Z31" s="51" t="s">
        <v>522</v>
      </c>
    </row>
    <row r="32" spans="1:26" ht="158.25" customHeight="1" x14ac:dyDescent="0.25">
      <c r="A32" s="51" t="s">
        <v>209</v>
      </c>
      <c r="B32" s="51" t="s">
        <v>77</v>
      </c>
      <c r="C32" s="54">
        <v>1</v>
      </c>
      <c r="D32" s="54" t="s">
        <v>27</v>
      </c>
      <c r="E32" s="55" t="s">
        <v>210</v>
      </c>
      <c r="F32" s="13" t="s">
        <v>211</v>
      </c>
      <c r="G32" s="56">
        <v>3</v>
      </c>
      <c r="H32" s="57" t="s">
        <v>223</v>
      </c>
      <c r="I32" s="58" t="s">
        <v>224</v>
      </c>
      <c r="J32" s="58" t="s">
        <v>225</v>
      </c>
      <c r="K32" s="56" t="s">
        <v>29</v>
      </c>
      <c r="L32" s="56" t="s">
        <v>226</v>
      </c>
      <c r="M32" s="59" t="s">
        <v>227</v>
      </c>
      <c r="N32" s="60" t="s">
        <v>30</v>
      </c>
      <c r="O32" s="54" t="s">
        <v>79</v>
      </c>
      <c r="P32" s="59" t="s">
        <v>217</v>
      </c>
      <c r="Q32" s="61">
        <v>44866</v>
      </c>
      <c r="R32" s="61">
        <v>45077</v>
      </c>
      <c r="S32" s="53" t="s">
        <v>47</v>
      </c>
      <c r="T32" s="61">
        <v>45199</v>
      </c>
      <c r="U32" s="61">
        <v>45205</v>
      </c>
      <c r="V32" s="51" t="s">
        <v>519</v>
      </c>
      <c r="W32" s="13" t="s">
        <v>268</v>
      </c>
      <c r="X32" s="52">
        <v>0</v>
      </c>
      <c r="Y32" s="57" t="s">
        <v>80</v>
      </c>
      <c r="Z32" s="51" t="s">
        <v>523</v>
      </c>
    </row>
    <row r="33" spans="1:26" ht="158.25" customHeight="1" x14ac:dyDescent="0.25">
      <c r="A33" s="51" t="s">
        <v>209</v>
      </c>
      <c r="B33" s="51" t="s">
        <v>77</v>
      </c>
      <c r="C33" s="54">
        <v>1</v>
      </c>
      <c r="D33" s="54" t="s">
        <v>27</v>
      </c>
      <c r="E33" s="55" t="s">
        <v>210</v>
      </c>
      <c r="F33" s="13" t="s">
        <v>211</v>
      </c>
      <c r="G33" s="56">
        <v>5</v>
      </c>
      <c r="H33" s="57" t="s">
        <v>228</v>
      </c>
      <c r="I33" s="58" t="s">
        <v>229</v>
      </c>
      <c r="J33" s="58" t="s">
        <v>230</v>
      </c>
      <c r="K33" s="56" t="s">
        <v>29</v>
      </c>
      <c r="L33" s="56" t="s">
        <v>231</v>
      </c>
      <c r="M33" s="59" t="s">
        <v>232</v>
      </c>
      <c r="N33" s="60" t="s">
        <v>78</v>
      </c>
      <c r="O33" s="54" t="s">
        <v>79</v>
      </c>
      <c r="P33" s="59" t="s">
        <v>217</v>
      </c>
      <c r="Q33" s="61">
        <v>44866</v>
      </c>
      <c r="R33" s="61">
        <v>45077</v>
      </c>
      <c r="S33" s="53" t="s">
        <v>47</v>
      </c>
      <c r="T33" s="61">
        <v>45199</v>
      </c>
      <c r="U33" s="61">
        <v>45205</v>
      </c>
      <c r="V33" s="51" t="s">
        <v>519</v>
      </c>
      <c r="W33" s="13" t="s">
        <v>268</v>
      </c>
      <c r="X33" s="52">
        <v>0</v>
      </c>
      <c r="Y33" s="57" t="s">
        <v>80</v>
      </c>
      <c r="Z33" s="51" t="s">
        <v>524</v>
      </c>
    </row>
    <row r="34" spans="1:26" ht="113.25" customHeight="1" x14ac:dyDescent="0.25">
      <c r="A34" s="51" t="s">
        <v>350</v>
      </c>
      <c r="B34" s="51" t="s">
        <v>55</v>
      </c>
      <c r="C34" s="54">
        <v>1</v>
      </c>
      <c r="D34" s="54" t="s">
        <v>27</v>
      </c>
      <c r="E34" s="55" t="s">
        <v>352</v>
      </c>
      <c r="F34" s="51" t="s">
        <v>354</v>
      </c>
      <c r="G34" s="56">
        <v>1</v>
      </c>
      <c r="H34" s="57" t="s">
        <v>356</v>
      </c>
      <c r="I34" s="58" t="s">
        <v>358</v>
      </c>
      <c r="J34" s="58" t="s">
        <v>360</v>
      </c>
      <c r="K34" s="56" t="s">
        <v>283</v>
      </c>
      <c r="L34" s="56" t="s">
        <v>362</v>
      </c>
      <c r="M34" s="59" t="s">
        <v>364</v>
      </c>
      <c r="N34" s="60" t="s">
        <v>30</v>
      </c>
      <c r="O34" s="54" t="s">
        <v>35</v>
      </c>
      <c r="P34" s="59" t="s">
        <v>366</v>
      </c>
      <c r="Q34" s="61">
        <v>45017</v>
      </c>
      <c r="R34" s="61">
        <v>45230</v>
      </c>
      <c r="S34" s="53" t="s">
        <v>69</v>
      </c>
      <c r="T34" s="61">
        <v>45199</v>
      </c>
      <c r="U34" s="61">
        <v>45203</v>
      </c>
      <c r="V34" s="51" t="s">
        <v>465</v>
      </c>
      <c r="W34" s="13" t="s">
        <v>468</v>
      </c>
      <c r="X34" s="52">
        <v>1</v>
      </c>
      <c r="Y34" s="57" t="s">
        <v>57</v>
      </c>
      <c r="Z34" s="51" t="s">
        <v>472</v>
      </c>
    </row>
    <row r="35" spans="1:26" ht="113.25" customHeight="1" x14ac:dyDescent="0.25">
      <c r="A35" s="51" t="s">
        <v>350</v>
      </c>
      <c r="B35" s="51" t="s">
        <v>55</v>
      </c>
      <c r="C35" s="54">
        <v>1</v>
      </c>
      <c r="D35" s="54" t="s">
        <v>351</v>
      </c>
      <c r="E35" s="55" t="s">
        <v>353</v>
      </c>
      <c r="F35" s="51" t="s">
        <v>355</v>
      </c>
      <c r="G35" s="56">
        <v>1</v>
      </c>
      <c r="H35" s="57" t="s">
        <v>357</v>
      </c>
      <c r="I35" s="58" t="s">
        <v>359</v>
      </c>
      <c r="J35" s="58" t="s">
        <v>361</v>
      </c>
      <c r="K35" s="56" t="s">
        <v>283</v>
      </c>
      <c r="L35" s="56" t="s">
        <v>363</v>
      </c>
      <c r="M35" s="59" t="s">
        <v>365</v>
      </c>
      <c r="N35" s="60" t="s">
        <v>30</v>
      </c>
      <c r="O35" s="54" t="s">
        <v>35</v>
      </c>
      <c r="P35" s="59" t="s">
        <v>366</v>
      </c>
      <c r="Q35" s="61">
        <v>45017</v>
      </c>
      <c r="R35" s="61">
        <v>45230</v>
      </c>
      <c r="S35" s="53" t="s">
        <v>69</v>
      </c>
      <c r="T35" s="61">
        <v>45199</v>
      </c>
      <c r="U35" s="61">
        <v>45203</v>
      </c>
      <c r="V35" s="51" t="s">
        <v>466</v>
      </c>
      <c r="W35" s="13" t="s">
        <v>469</v>
      </c>
      <c r="X35" s="52">
        <v>1</v>
      </c>
      <c r="Y35" s="57" t="s">
        <v>57</v>
      </c>
      <c r="Z35" s="51" t="s">
        <v>473</v>
      </c>
    </row>
    <row r="36" spans="1:26" s="12" customFormat="1" ht="120" customHeight="1" x14ac:dyDescent="0.25">
      <c r="A36" s="13" t="s">
        <v>269</v>
      </c>
      <c r="B36" s="13" t="s">
        <v>68</v>
      </c>
      <c r="C36" s="54">
        <v>2</v>
      </c>
      <c r="D36" s="63" t="s">
        <v>27</v>
      </c>
      <c r="E36" s="16" t="s">
        <v>270</v>
      </c>
      <c r="F36" s="13" t="s">
        <v>271</v>
      </c>
      <c r="G36" s="56">
        <v>1</v>
      </c>
      <c r="H36" s="57" t="s">
        <v>272</v>
      </c>
      <c r="I36" s="58" t="s">
        <v>273</v>
      </c>
      <c r="J36" s="58" t="s">
        <v>274</v>
      </c>
      <c r="K36" s="14" t="s">
        <v>29</v>
      </c>
      <c r="L36" s="56" t="s">
        <v>275</v>
      </c>
      <c r="M36" s="59">
        <v>1</v>
      </c>
      <c r="N36" s="5" t="s">
        <v>30</v>
      </c>
      <c r="O36" s="13" t="s">
        <v>138</v>
      </c>
      <c r="P36" s="59" t="s">
        <v>276</v>
      </c>
      <c r="Q36" s="61">
        <v>44938</v>
      </c>
      <c r="R36" s="61">
        <v>45291</v>
      </c>
      <c r="S36" s="53" t="s">
        <v>47</v>
      </c>
      <c r="T36" s="66">
        <v>45199</v>
      </c>
      <c r="U36" s="66">
        <v>45205</v>
      </c>
      <c r="V36" s="13" t="s">
        <v>481</v>
      </c>
      <c r="W36" s="13" t="s">
        <v>483</v>
      </c>
      <c r="X36" s="68">
        <v>0</v>
      </c>
      <c r="Y36" s="57" t="s">
        <v>263</v>
      </c>
      <c r="Z36" s="13" t="s">
        <v>48</v>
      </c>
    </row>
    <row r="37" spans="1:26" s="12" customFormat="1" ht="90" x14ac:dyDescent="0.25">
      <c r="A37" s="13" t="s">
        <v>277</v>
      </c>
      <c r="B37" s="13" t="s">
        <v>180</v>
      </c>
      <c r="C37" s="54">
        <v>1</v>
      </c>
      <c r="D37" s="63" t="s">
        <v>27</v>
      </c>
      <c r="E37" s="16" t="s">
        <v>278</v>
      </c>
      <c r="F37" s="13" t="s">
        <v>279</v>
      </c>
      <c r="G37" s="56">
        <v>1</v>
      </c>
      <c r="H37" s="57" t="s">
        <v>280</v>
      </c>
      <c r="I37" s="58" t="s">
        <v>281</v>
      </c>
      <c r="J37" s="58" t="s">
        <v>282</v>
      </c>
      <c r="K37" s="14" t="s">
        <v>283</v>
      </c>
      <c r="L37" s="56" t="s">
        <v>284</v>
      </c>
      <c r="M37" s="59" t="s">
        <v>285</v>
      </c>
      <c r="N37" s="5" t="s">
        <v>78</v>
      </c>
      <c r="O37" s="13" t="s">
        <v>181</v>
      </c>
      <c r="P37" s="59" t="s">
        <v>286</v>
      </c>
      <c r="Q37" s="61">
        <v>45108</v>
      </c>
      <c r="R37" s="61">
        <v>45137</v>
      </c>
      <c r="S37" s="53" t="s">
        <v>69</v>
      </c>
      <c r="T37" s="66">
        <v>45199</v>
      </c>
      <c r="U37" s="66">
        <v>45203</v>
      </c>
      <c r="V37" s="13" t="s">
        <v>498</v>
      </c>
      <c r="W37" s="13" t="s">
        <v>509</v>
      </c>
      <c r="X37" s="68">
        <v>1</v>
      </c>
      <c r="Y37" s="57" t="s">
        <v>182</v>
      </c>
      <c r="Z37" s="13" t="s">
        <v>515</v>
      </c>
    </row>
    <row r="38" spans="1:26" s="12" customFormat="1" ht="135" x14ac:dyDescent="0.25">
      <c r="A38" s="13" t="s">
        <v>277</v>
      </c>
      <c r="B38" s="13" t="s">
        <v>180</v>
      </c>
      <c r="C38" s="54">
        <v>1</v>
      </c>
      <c r="D38" s="63" t="s">
        <v>27</v>
      </c>
      <c r="E38" s="16" t="s">
        <v>278</v>
      </c>
      <c r="F38" s="13" t="s">
        <v>279</v>
      </c>
      <c r="G38" s="56">
        <v>2</v>
      </c>
      <c r="H38" s="57" t="s">
        <v>280</v>
      </c>
      <c r="I38" s="58" t="s">
        <v>281</v>
      </c>
      <c r="J38" s="58" t="s">
        <v>287</v>
      </c>
      <c r="K38" s="14" t="s">
        <v>160</v>
      </c>
      <c r="L38" s="56" t="s">
        <v>288</v>
      </c>
      <c r="M38" s="59" t="s">
        <v>289</v>
      </c>
      <c r="N38" s="5" t="s">
        <v>30</v>
      </c>
      <c r="O38" s="13" t="s">
        <v>181</v>
      </c>
      <c r="P38" s="59" t="s">
        <v>290</v>
      </c>
      <c r="Q38" s="61">
        <v>45123</v>
      </c>
      <c r="R38" s="61">
        <v>45260</v>
      </c>
      <c r="S38" s="53" t="s">
        <v>47</v>
      </c>
      <c r="T38" s="66">
        <v>45199</v>
      </c>
      <c r="U38" s="66">
        <v>45204</v>
      </c>
      <c r="V38" s="13" t="s">
        <v>499</v>
      </c>
      <c r="W38" s="13" t="s">
        <v>510</v>
      </c>
      <c r="X38" s="68">
        <v>0</v>
      </c>
      <c r="Y38" s="57" t="s">
        <v>182</v>
      </c>
      <c r="Z38" s="13" t="s">
        <v>48</v>
      </c>
    </row>
    <row r="39" spans="1:26" s="12" customFormat="1" ht="146.25" x14ac:dyDescent="0.25">
      <c r="A39" s="13" t="s">
        <v>277</v>
      </c>
      <c r="B39" s="13" t="s">
        <v>180</v>
      </c>
      <c r="C39" s="54">
        <v>2</v>
      </c>
      <c r="D39" s="63" t="s">
        <v>27</v>
      </c>
      <c r="E39" s="16" t="s">
        <v>291</v>
      </c>
      <c r="F39" s="13" t="s">
        <v>292</v>
      </c>
      <c r="G39" s="56">
        <v>1</v>
      </c>
      <c r="H39" s="57" t="s">
        <v>293</v>
      </c>
      <c r="I39" s="58" t="s">
        <v>294</v>
      </c>
      <c r="J39" s="58" t="s">
        <v>295</v>
      </c>
      <c r="K39" s="14" t="s">
        <v>283</v>
      </c>
      <c r="L39" s="56" t="s">
        <v>296</v>
      </c>
      <c r="M39" s="59" t="s">
        <v>297</v>
      </c>
      <c r="N39" s="5" t="s">
        <v>78</v>
      </c>
      <c r="O39" s="13" t="s">
        <v>181</v>
      </c>
      <c r="P39" s="59" t="s">
        <v>286</v>
      </c>
      <c r="Q39" s="61">
        <v>45108</v>
      </c>
      <c r="R39" s="61">
        <v>45137</v>
      </c>
      <c r="S39" s="53" t="s">
        <v>69</v>
      </c>
      <c r="T39" s="66">
        <v>45199</v>
      </c>
      <c r="U39" s="66">
        <v>45204</v>
      </c>
      <c r="V39" s="13" t="s">
        <v>500</v>
      </c>
      <c r="W39" s="13" t="s">
        <v>511</v>
      </c>
      <c r="X39" s="68">
        <v>1</v>
      </c>
      <c r="Y39" s="57" t="s">
        <v>182</v>
      </c>
      <c r="Z39" s="13" t="s">
        <v>516</v>
      </c>
    </row>
    <row r="40" spans="1:26" s="12" customFormat="1" ht="146.25" x14ac:dyDescent="0.25">
      <c r="A40" s="13" t="s">
        <v>277</v>
      </c>
      <c r="B40" s="13" t="s">
        <v>180</v>
      </c>
      <c r="C40" s="54">
        <v>2</v>
      </c>
      <c r="D40" s="63" t="s">
        <v>27</v>
      </c>
      <c r="E40" s="16" t="s">
        <v>291</v>
      </c>
      <c r="F40" s="13" t="s">
        <v>298</v>
      </c>
      <c r="G40" s="56">
        <v>2</v>
      </c>
      <c r="H40" s="57" t="s">
        <v>299</v>
      </c>
      <c r="I40" s="58" t="s">
        <v>294</v>
      </c>
      <c r="J40" s="58" t="s">
        <v>300</v>
      </c>
      <c r="K40" s="14" t="s">
        <v>160</v>
      </c>
      <c r="L40" s="56" t="s">
        <v>301</v>
      </c>
      <c r="M40" s="59" t="s">
        <v>302</v>
      </c>
      <c r="N40" s="5" t="s">
        <v>30</v>
      </c>
      <c r="O40" s="13" t="s">
        <v>181</v>
      </c>
      <c r="P40" s="59" t="s">
        <v>303</v>
      </c>
      <c r="Q40" s="61">
        <v>45108</v>
      </c>
      <c r="R40" s="61">
        <v>45260</v>
      </c>
      <c r="S40" s="53" t="s">
        <v>47</v>
      </c>
      <c r="T40" s="66">
        <v>45199</v>
      </c>
      <c r="U40" s="66">
        <v>45204</v>
      </c>
      <c r="V40" s="13" t="s">
        <v>501</v>
      </c>
      <c r="W40" s="13" t="s">
        <v>510</v>
      </c>
      <c r="X40" s="68">
        <v>0</v>
      </c>
      <c r="Y40" s="57" t="s">
        <v>182</v>
      </c>
      <c r="Z40" s="13" t="s">
        <v>48</v>
      </c>
    </row>
    <row r="41" spans="1:26" s="12" customFormat="1" ht="78.75" x14ac:dyDescent="0.25">
      <c r="A41" s="13" t="s">
        <v>277</v>
      </c>
      <c r="B41" s="13" t="s">
        <v>180</v>
      </c>
      <c r="C41" s="54">
        <v>3</v>
      </c>
      <c r="D41" s="63" t="s">
        <v>27</v>
      </c>
      <c r="E41" s="16" t="s">
        <v>304</v>
      </c>
      <c r="F41" s="13" t="s">
        <v>305</v>
      </c>
      <c r="G41" s="56">
        <v>1</v>
      </c>
      <c r="H41" s="57" t="s">
        <v>306</v>
      </c>
      <c r="I41" s="58" t="s">
        <v>307</v>
      </c>
      <c r="J41" s="58" t="s">
        <v>308</v>
      </c>
      <c r="K41" s="14" t="s">
        <v>283</v>
      </c>
      <c r="L41" s="56" t="s">
        <v>296</v>
      </c>
      <c r="M41" s="59" t="s">
        <v>297</v>
      </c>
      <c r="N41" s="5" t="s">
        <v>78</v>
      </c>
      <c r="O41" s="13" t="s">
        <v>181</v>
      </c>
      <c r="P41" s="59" t="s">
        <v>286</v>
      </c>
      <c r="Q41" s="61">
        <v>45108</v>
      </c>
      <c r="R41" s="61">
        <v>45137</v>
      </c>
      <c r="S41" s="53" t="s">
        <v>69</v>
      </c>
      <c r="T41" s="66">
        <v>45199</v>
      </c>
      <c r="U41" s="66">
        <v>45204</v>
      </c>
      <c r="V41" s="13" t="s">
        <v>502</v>
      </c>
      <c r="W41" s="13" t="s">
        <v>512</v>
      </c>
      <c r="X41" s="68">
        <v>1</v>
      </c>
      <c r="Y41" s="57" t="s">
        <v>182</v>
      </c>
      <c r="Z41" s="13" t="s">
        <v>517</v>
      </c>
    </row>
    <row r="42" spans="1:26" s="12" customFormat="1" ht="78.75" x14ac:dyDescent="0.25">
      <c r="A42" s="13" t="s">
        <v>277</v>
      </c>
      <c r="B42" s="13" t="s">
        <v>180</v>
      </c>
      <c r="C42" s="54">
        <v>3</v>
      </c>
      <c r="D42" s="63" t="s">
        <v>27</v>
      </c>
      <c r="E42" s="16" t="s">
        <v>304</v>
      </c>
      <c r="F42" s="13" t="s">
        <v>305</v>
      </c>
      <c r="G42" s="56">
        <v>2</v>
      </c>
      <c r="H42" s="57" t="s">
        <v>306</v>
      </c>
      <c r="I42" s="58" t="s">
        <v>307</v>
      </c>
      <c r="J42" s="58" t="s">
        <v>309</v>
      </c>
      <c r="K42" s="14" t="s">
        <v>160</v>
      </c>
      <c r="L42" s="56" t="s">
        <v>310</v>
      </c>
      <c r="M42" s="59" t="s">
        <v>311</v>
      </c>
      <c r="N42" s="5" t="s">
        <v>30</v>
      </c>
      <c r="O42" s="13" t="s">
        <v>181</v>
      </c>
      <c r="P42" s="59" t="s">
        <v>312</v>
      </c>
      <c r="Q42" s="61">
        <v>45108</v>
      </c>
      <c r="R42" s="61">
        <v>45260</v>
      </c>
      <c r="S42" s="53" t="s">
        <v>47</v>
      </c>
      <c r="T42" s="66">
        <v>45199</v>
      </c>
      <c r="U42" s="66">
        <v>45204</v>
      </c>
      <c r="V42" s="13" t="s">
        <v>503</v>
      </c>
      <c r="W42" s="13" t="s">
        <v>510</v>
      </c>
      <c r="X42" s="68">
        <v>0</v>
      </c>
      <c r="Y42" s="57" t="s">
        <v>182</v>
      </c>
      <c r="Z42" s="13" t="s">
        <v>48</v>
      </c>
    </row>
    <row r="43" spans="1:26" s="12" customFormat="1" ht="101.25" x14ac:dyDescent="0.25">
      <c r="A43" s="13" t="s">
        <v>277</v>
      </c>
      <c r="B43" s="13" t="s">
        <v>180</v>
      </c>
      <c r="C43" s="54">
        <v>4</v>
      </c>
      <c r="D43" s="63" t="s">
        <v>27</v>
      </c>
      <c r="E43" s="16" t="s">
        <v>313</v>
      </c>
      <c r="F43" s="13" t="s">
        <v>314</v>
      </c>
      <c r="G43" s="56">
        <v>1</v>
      </c>
      <c r="H43" s="57" t="s">
        <v>315</v>
      </c>
      <c r="I43" s="58" t="s">
        <v>316</v>
      </c>
      <c r="J43" s="58" t="s">
        <v>317</v>
      </c>
      <c r="K43" s="14" t="s">
        <v>283</v>
      </c>
      <c r="L43" s="56" t="s">
        <v>318</v>
      </c>
      <c r="M43" s="59" t="s">
        <v>319</v>
      </c>
      <c r="N43" s="5" t="s">
        <v>78</v>
      </c>
      <c r="O43" s="13" t="s">
        <v>181</v>
      </c>
      <c r="P43" s="59" t="s">
        <v>320</v>
      </c>
      <c r="Q43" s="61">
        <v>45061</v>
      </c>
      <c r="R43" s="61">
        <v>45275</v>
      </c>
      <c r="S43" s="53" t="s">
        <v>47</v>
      </c>
      <c r="T43" s="66">
        <v>45199</v>
      </c>
      <c r="U43" s="66">
        <v>45204</v>
      </c>
      <c r="V43" s="13" t="s">
        <v>504</v>
      </c>
      <c r="W43" s="13" t="s">
        <v>513</v>
      </c>
      <c r="X43" s="68">
        <v>0</v>
      </c>
      <c r="Y43" s="57" t="s">
        <v>182</v>
      </c>
      <c r="Z43" s="13" t="s">
        <v>48</v>
      </c>
    </row>
    <row r="44" spans="1:26" s="12" customFormat="1" ht="101.25" x14ac:dyDescent="0.25">
      <c r="A44" s="13" t="s">
        <v>277</v>
      </c>
      <c r="B44" s="13" t="s">
        <v>180</v>
      </c>
      <c r="C44" s="54">
        <v>4</v>
      </c>
      <c r="D44" s="63" t="s">
        <v>27</v>
      </c>
      <c r="E44" s="16" t="s">
        <v>313</v>
      </c>
      <c r="F44" s="13" t="s">
        <v>314</v>
      </c>
      <c r="G44" s="56">
        <v>2</v>
      </c>
      <c r="H44" s="57" t="s">
        <v>315</v>
      </c>
      <c r="I44" s="58" t="s">
        <v>316</v>
      </c>
      <c r="J44" s="58" t="s">
        <v>321</v>
      </c>
      <c r="K44" s="14" t="s">
        <v>283</v>
      </c>
      <c r="L44" s="56" t="s">
        <v>322</v>
      </c>
      <c r="M44" s="59" t="s">
        <v>319</v>
      </c>
      <c r="N44" s="5" t="s">
        <v>30</v>
      </c>
      <c r="O44" s="13" t="s">
        <v>181</v>
      </c>
      <c r="P44" s="59" t="s">
        <v>320</v>
      </c>
      <c r="Q44" s="61">
        <v>45061</v>
      </c>
      <c r="R44" s="61">
        <v>45275</v>
      </c>
      <c r="S44" s="53" t="s">
        <v>47</v>
      </c>
      <c r="T44" s="66">
        <v>45199</v>
      </c>
      <c r="U44" s="66">
        <v>45204</v>
      </c>
      <c r="V44" s="13" t="s">
        <v>505</v>
      </c>
      <c r="W44" s="13" t="s">
        <v>513</v>
      </c>
      <c r="X44" s="68">
        <v>0</v>
      </c>
      <c r="Y44" s="57" t="s">
        <v>182</v>
      </c>
      <c r="Z44" s="13" t="s">
        <v>48</v>
      </c>
    </row>
    <row r="45" spans="1:26" s="12" customFormat="1" ht="135" x14ac:dyDescent="0.25">
      <c r="A45" s="13" t="s">
        <v>277</v>
      </c>
      <c r="B45" s="13" t="s">
        <v>180</v>
      </c>
      <c r="C45" s="54">
        <v>5</v>
      </c>
      <c r="D45" s="63" t="s">
        <v>27</v>
      </c>
      <c r="E45" s="16" t="s">
        <v>323</v>
      </c>
      <c r="F45" s="13" t="s">
        <v>324</v>
      </c>
      <c r="G45" s="56">
        <v>1</v>
      </c>
      <c r="H45" s="57" t="s">
        <v>325</v>
      </c>
      <c r="I45" s="58" t="s">
        <v>326</v>
      </c>
      <c r="J45" s="58" t="s">
        <v>327</v>
      </c>
      <c r="K45" s="14" t="s">
        <v>283</v>
      </c>
      <c r="L45" s="56" t="s">
        <v>328</v>
      </c>
      <c r="M45" s="59" t="s">
        <v>329</v>
      </c>
      <c r="N45" s="5" t="s">
        <v>78</v>
      </c>
      <c r="O45" s="13" t="s">
        <v>181</v>
      </c>
      <c r="P45" s="59" t="s">
        <v>330</v>
      </c>
      <c r="Q45" s="61">
        <v>45108</v>
      </c>
      <c r="R45" s="61">
        <v>45138</v>
      </c>
      <c r="S45" s="53" t="s">
        <v>69</v>
      </c>
      <c r="T45" s="66">
        <v>45199</v>
      </c>
      <c r="U45" s="66">
        <v>45204</v>
      </c>
      <c r="V45" s="13" t="s">
        <v>506</v>
      </c>
      <c r="W45" s="13" t="s">
        <v>514</v>
      </c>
      <c r="X45" s="68">
        <v>1</v>
      </c>
      <c r="Y45" s="57" t="s">
        <v>182</v>
      </c>
      <c r="Z45" s="13" t="s">
        <v>518</v>
      </c>
    </row>
    <row r="46" spans="1:26" s="12" customFormat="1" ht="135" x14ac:dyDescent="0.25">
      <c r="A46" s="13" t="s">
        <v>277</v>
      </c>
      <c r="B46" s="13" t="s">
        <v>180</v>
      </c>
      <c r="C46" s="54">
        <v>5</v>
      </c>
      <c r="D46" s="63" t="s">
        <v>27</v>
      </c>
      <c r="E46" s="16" t="s">
        <v>323</v>
      </c>
      <c r="F46" s="13" t="s">
        <v>324</v>
      </c>
      <c r="G46" s="56">
        <v>2</v>
      </c>
      <c r="H46" s="57" t="s">
        <v>325</v>
      </c>
      <c r="I46" s="58" t="s">
        <v>331</v>
      </c>
      <c r="J46" s="58" t="s">
        <v>332</v>
      </c>
      <c r="K46" s="14" t="s">
        <v>160</v>
      </c>
      <c r="L46" s="56" t="s">
        <v>333</v>
      </c>
      <c r="M46" s="59" t="s">
        <v>334</v>
      </c>
      <c r="N46" s="5" t="s">
        <v>30</v>
      </c>
      <c r="O46" s="13" t="s">
        <v>181</v>
      </c>
      <c r="P46" s="59" t="s">
        <v>335</v>
      </c>
      <c r="Q46" s="61">
        <v>45122</v>
      </c>
      <c r="R46" s="61">
        <v>45260</v>
      </c>
      <c r="S46" s="53" t="s">
        <v>47</v>
      </c>
      <c r="T46" s="66">
        <v>45199</v>
      </c>
      <c r="U46" s="66">
        <v>45204</v>
      </c>
      <c r="V46" s="13" t="s">
        <v>507</v>
      </c>
      <c r="W46" s="13" t="s">
        <v>510</v>
      </c>
      <c r="X46" s="68">
        <v>0</v>
      </c>
      <c r="Y46" s="57" t="s">
        <v>182</v>
      </c>
      <c r="Z46" s="13" t="s">
        <v>48</v>
      </c>
    </row>
    <row r="47" spans="1:26" s="12" customFormat="1" ht="101.25" x14ac:dyDescent="0.25">
      <c r="A47" s="13" t="s">
        <v>277</v>
      </c>
      <c r="B47" s="13" t="s">
        <v>180</v>
      </c>
      <c r="C47" s="54">
        <v>6</v>
      </c>
      <c r="D47" s="63" t="s">
        <v>27</v>
      </c>
      <c r="E47" s="16" t="s">
        <v>336</v>
      </c>
      <c r="F47" s="13" t="s">
        <v>337</v>
      </c>
      <c r="G47" s="56">
        <v>1</v>
      </c>
      <c r="H47" s="57" t="s">
        <v>338</v>
      </c>
      <c r="I47" s="58" t="s">
        <v>339</v>
      </c>
      <c r="J47" s="58" t="s">
        <v>340</v>
      </c>
      <c r="K47" s="14" t="s">
        <v>29</v>
      </c>
      <c r="L47" s="56" t="s">
        <v>341</v>
      </c>
      <c r="M47" s="59" t="s">
        <v>342</v>
      </c>
      <c r="N47" s="5" t="s">
        <v>134</v>
      </c>
      <c r="O47" s="13" t="s">
        <v>181</v>
      </c>
      <c r="P47" s="59" t="s">
        <v>343</v>
      </c>
      <c r="Q47" s="61">
        <v>45108</v>
      </c>
      <c r="R47" s="61">
        <v>45260</v>
      </c>
      <c r="S47" s="53" t="s">
        <v>47</v>
      </c>
      <c r="T47" s="66">
        <v>45199</v>
      </c>
      <c r="U47" s="66">
        <v>45204</v>
      </c>
      <c r="V47" s="13" t="s">
        <v>507</v>
      </c>
      <c r="W47" s="13" t="s">
        <v>510</v>
      </c>
      <c r="X47" s="68">
        <v>0</v>
      </c>
      <c r="Y47" s="57" t="s">
        <v>182</v>
      </c>
      <c r="Z47" s="13" t="s">
        <v>48</v>
      </c>
    </row>
    <row r="48" spans="1:26" s="12" customFormat="1" ht="101.25" x14ac:dyDescent="0.25">
      <c r="A48" s="13" t="s">
        <v>277</v>
      </c>
      <c r="B48" s="13" t="s">
        <v>180</v>
      </c>
      <c r="C48" s="54">
        <v>6</v>
      </c>
      <c r="D48" s="63" t="s">
        <v>27</v>
      </c>
      <c r="E48" s="16" t="s">
        <v>336</v>
      </c>
      <c r="F48" s="13" t="s">
        <v>337</v>
      </c>
      <c r="G48" s="56">
        <v>2</v>
      </c>
      <c r="H48" s="57" t="s">
        <v>338</v>
      </c>
      <c r="I48" s="58" t="s">
        <v>339</v>
      </c>
      <c r="J48" s="58" t="s">
        <v>344</v>
      </c>
      <c r="K48" s="14" t="s">
        <v>29</v>
      </c>
      <c r="L48" s="56" t="s">
        <v>345</v>
      </c>
      <c r="M48" s="59" t="s">
        <v>346</v>
      </c>
      <c r="N48" s="5" t="s">
        <v>78</v>
      </c>
      <c r="O48" s="13" t="s">
        <v>181</v>
      </c>
      <c r="P48" s="59" t="s">
        <v>347</v>
      </c>
      <c r="Q48" s="61">
        <v>45108</v>
      </c>
      <c r="R48" s="61">
        <v>45260</v>
      </c>
      <c r="S48" s="53" t="s">
        <v>47</v>
      </c>
      <c r="T48" s="66">
        <v>45199</v>
      </c>
      <c r="U48" s="66">
        <v>45204</v>
      </c>
      <c r="V48" s="13" t="s">
        <v>507</v>
      </c>
      <c r="W48" s="13" t="s">
        <v>510</v>
      </c>
      <c r="X48" s="68">
        <v>0</v>
      </c>
      <c r="Y48" s="57" t="s">
        <v>182</v>
      </c>
      <c r="Z48" s="13" t="s">
        <v>48</v>
      </c>
    </row>
    <row r="49" spans="1:26" s="12" customFormat="1" ht="101.25" x14ac:dyDescent="0.25">
      <c r="A49" s="13" t="s">
        <v>277</v>
      </c>
      <c r="B49" s="13" t="s">
        <v>180</v>
      </c>
      <c r="C49" s="54">
        <v>6</v>
      </c>
      <c r="D49" s="63" t="s">
        <v>27</v>
      </c>
      <c r="E49" s="16" t="s">
        <v>336</v>
      </c>
      <c r="F49" s="13" t="s">
        <v>337</v>
      </c>
      <c r="G49" s="56">
        <v>3</v>
      </c>
      <c r="H49" s="57" t="s">
        <v>338</v>
      </c>
      <c r="I49" s="58" t="s">
        <v>348</v>
      </c>
      <c r="J49" s="58" t="s">
        <v>349</v>
      </c>
      <c r="K49" s="14" t="s">
        <v>29</v>
      </c>
      <c r="L49" s="56" t="s">
        <v>296</v>
      </c>
      <c r="M49" s="59" t="s">
        <v>297</v>
      </c>
      <c r="N49" s="5" t="s">
        <v>78</v>
      </c>
      <c r="O49" s="13" t="s">
        <v>181</v>
      </c>
      <c r="P49" s="59" t="s">
        <v>286</v>
      </c>
      <c r="Q49" s="61">
        <v>45108</v>
      </c>
      <c r="R49" s="61">
        <v>45137</v>
      </c>
      <c r="S49" s="53" t="s">
        <v>69</v>
      </c>
      <c r="T49" s="66">
        <v>45199</v>
      </c>
      <c r="U49" s="66">
        <v>45204</v>
      </c>
      <c r="V49" s="13" t="s">
        <v>508</v>
      </c>
      <c r="W49" s="13" t="s">
        <v>512</v>
      </c>
      <c r="X49" s="68">
        <v>1</v>
      </c>
      <c r="Y49" s="57" t="s">
        <v>182</v>
      </c>
      <c r="Z49" s="13" t="s">
        <v>517</v>
      </c>
    </row>
    <row r="50" spans="1:26" s="12" customFormat="1" ht="78.75" x14ac:dyDescent="0.25">
      <c r="A50" s="13" t="s">
        <v>394</v>
      </c>
      <c r="B50" s="13" t="s">
        <v>136</v>
      </c>
      <c r="C50" s="54">
        <v>1</v>
      </c>
      <c r="D50" s="63" t="s">
        <v>27</v>
      </c>
      <c r="E50" s="16" t="s">
        <v>395</v>
      </c>
      <c r="F50" s="13" t="s">
        <v>396</v>
      </c>
      <c r="G50" s="56">
        <v>1</v>
      </c>
      <c r="H50" s="57" t="s">
        <v>397</v>
      </c>
      <c r="I50" s="58" t="s">
        <v>398</v>
      </c>
      <c r="J50" s="58" t="s">
        <v>399</v>
      </c>
      <c r="K50" s="14" t="s">
        <v>29</v>
      </c>
      <c r="L50" s="56" t="s">
        <v>400</v>
      </c>
      <c r="M50" s="59">
        <v>1</v>
      </c>
      <c r="N50" s="5" t="s">
        <v>134</v>
      </c>
      <c r="O50" s="13" t="s">
        <v>255</v>
      </c>
      <c r="P50" s="59" t="s">
        <v>401</v>
      </c>
      <c r="Q50" s="61">
        <v>45170</v>
      </c>
      <c r="R50" s="61">
        <v>45321</v>
      </c>
      <c r="S50" s="53" t="s">
        <v>47</v>
      </c>
      <c r="T50" s="66">
        <v>45199</v>
      </c>
      <c r="U50" s="66">
        <v>45202</v>
      </c>
      <c r="V50" s="13" t="s">
        <v>492</v>
      </c>
      <c r="W50" s="13" t="s">
        <v>139</v>
      </c>
      <c r="X50" s="68">
        <v>0</v>
      </c>
      <c r="Y50" s="57" t="s">
        <v>102</v>
      </c>
      <c r="Z50" s="13" t="s">
        <v>140</v>
      </c>
    </row>
    <row r="51" spans="1:26" s="12" customFormat="1" ht="78.75" x14ac:dyDescent="0.25">
      <c r="A51" s="13" t="s">
        <v>394</v>
      </c>
      <c r="B51" s="13" t="s">
        <v>136</v>
      </c>
      <c r="C51" s="54">
        <v>1</v>
      </c>
      <c r="D51" s="63" t="s">
        <v>27</v>
      </c>
      <c r="E51" s="16" t="s">
        <v>395</v>
      </c>
      <c r="F51" s="13" t="s">
        <v>396</v>
      </c>
      <c r="G51" s="56">
        <v>2</v>
      </c>
      <c r="H51" s="57" t="s">
        <v>397</v>
      </c>
      <c r="I51" s="58" t="s">
        <v>398</v>
      </c>
      <c r="J51" s="58" t="s">
        <v>402</v>
      </c>
      <c r="K51" s="14" t="s">
        <v>29</v>
      </c>
      <c r="L51" s="56" t="s">
        <v>403</v>
      </c>
      <c r="M51" s="59">
        <v>1</v>
      </c>
      <c r="N51" s="5" t="s">
        <v>134</v>
      </c>
      <c r="O51" s="13" t="s">
        <v>255</v>
      </c>
      <c r="P51" s="59" t="s">
        <v>401</v>
      </c>
      <c r="Q51" s="61">
        <v>45323</v>
      </c>
      <c r="R51" s="61">
        <v>45381</v>
      </c>
      <c r="S51" s="53" t="s">
        <v>47</v>
      </c>
      <c r="T51" s="66">
        <v>45199</v>
      </c>
      <c r="U51" s="66">
        <v>45202</v>
      </c>
      <c r="V51" s="13" t="s">
        <v>492</v>
      </c>
      <c r="W51" s="13" t="s">
        <v>139</v>
      </c>
      <c r="X51" s="68">
        <v>0</v>
      </c>
      <c r="Y51" s="57" t="s">
        <v>102</v>
      </c>
      <c r="Z51" s="13" t="s">
        <v>140</v>
      </c>
    </row>
    <row r="52" spans="1:26" s="12" customFormat="1" ht="78.75" x14ac:dyDescent="0.25">
      <c r="A52" s="13" t="s">
        <v>394</v>
      </c>
      <c r="B52" s="13" t="s">
        <v>136</v>
      </c>
      <c r="C52" s="54">
        <v>1</v>
      </c>
      <c r="D52" s="63" t="s">
        <v>27</v>
      </c>
      <c r="E52" s="16" t="s">
        <v>395</v>
      </c>
      <c r="F52" s="13" t="s">
        <v>396</v>
      </c>
      <c r="G52" s="56">
        <v>3</v>
      </c>
      <c r="H52" s="57" t="s">
        <v>397</v>
      </c>
      <c r="I52" s="58" t="s">
        <v>398</v>
      </c>
      <c r="J52" s="58" t="s">
        <v>404</v>
      </c>
      <c r="K52" s="14" t="s">
        <v>29</v>
      </c>
      <c r="L52" s="56" t="s">
        <v>405</v>
      </c>
      <c r="M52" s="59">
        <v>1</v>
      </c>
      <c r="N52" s="5" t="s">
        <v>30</v>
      </c>
      <c r="O52" s="13" t="s">
        <v>255</v>
      </c>
      <c r="P52" s="59" t="s">
        <v>401</v>
      </c>
      <c r="Q52" s="61">
        <v>45017</v>
      </c>
      <c r="R52" s="61">
        <v>45442</v>
      </c>
      <c r="S52" s="53" t="s">
        <v>47</v>
      </c>
      <c r="T52" s="66">
        <v>45199</v>
      </c>
      <c r="U52" s="66">
        <v>45202</v>
      </c>
      <c r="V52" s="13" t="s">
        <v>492</v>
      </c>
      <c r="W52" s="13" t="s">
        <v>139</v>
      </c>
      <c r="X52" s="68">
        <v>0</v>
      </c>
      <c r="Y52" s="57" t="s">
        <v>102</v>
      </c>
      <c r="Z52" s="13" t="s">
        <v>140</v>
      </c>
    </row>
    <row r="53" spans="1:26" s="12" customFormat="1" ht="78.75" x14ac:dyDescent="0.25">
      <c r="A53" s="13" t="s">
        <v>394</v>
      </c>
      <c r="B53" s="13" t="s">
        <v>136</v>
      </c>
      <c r="C53" s="54">
        <v>1</v>
      </c>
      <c r="D53" s="63" t="s">
        <v>27</v>
      </c>
      <c r="E53" s="16" t="s">
        <v>395</v>
      </c>
      <c r="F53" s="13" t="s">
        <v>396</v>
      </c>
      <c r="G53" s="56">
        <v>1</v>
      </c>
      <c r="H53" s="57" t="s">
        <v>397</v>
      </c>
      <c r="I53" s="58" t="s">
        <v>398</v>
      </c>
      <c r="J53" s="58" t="s">
        <v>399</v>
      </c>
      <c r="K53" s="14" t="s">
        <v>29</v>
      </c>
      <c r="L53" s="56" t="s">
        <v>400</v>
      </c>
      <c r="M53" s="59">
        <v>1</v>
      </c>
      <c r="N53" s="5" t="s">
        <v>134</v>
      </c>
      <c r="O53" s="13" t="s">
        <v>138</v>
      </c>
      <c r="P53" s="59" t="s">
        <v>406</v>
      </c>
      <c r="Q53" s="61">
        <v>45170</v>
      </c>
      <c r="R53" s="61">
        <v>45321</v>
      </c>
      <c r="S53" s="53" t="s">
        <v>47</v>
      </c>
      <c r="T53" s="66">
        <v>45199</v>
      </c>
      <c r="U53" s="66">
        <v>45202</v>
      </c>
      <c r="V53" s="13" t="s">
        <v>492</v>
      </c>
      <c r="W53" s="13" t="s">
        <v>139</v>
      </c>
      <c r="X53" s="68">
        <v>0</v>
      </c>
      <c r="Y53" s="57" t="s">
        <v>102</v>
      </c>
      <c r="Z53" s="13" t="s">
        <v>140</v>
      </c>
    </row>
    <row r="54" spans="1:26" s="12" customFormat="1" ht="78.75" x14ac:dyDescent="0.25">
      <c r="A54" s="13" t="s">
        <v>394</v>
      </c>
      <c r="B54" s="13" t="s">
        <v>136</v>
      </c>
      <c r="C54" s="54">
        <v>1</v>
      </c>
      <c r="D54" s="63" t="s">
        <v>27</v>
      </c>
      <c r="E54" s="16" t="s">
        <v>395</v>
      </c>
      <c r="F54" s="13" t="s">
        <v>396</v>
      </c>
      <c r="G54" s="56">
        <v>2</v>
      </c>
      <c r="H54" s="57" t="s">
        <v>397</v>
      </c>
      <c r="I54" s="58" t="s">
        <v>398</v>
      </c>
      <c r="J54" s="58" t="s">
        <v>402</v>
      </c>
      <c r="K54" s="14" t="s">
        <v>29</v>
      </c>
      <c r="L54" s="56" t="s">
        <v>403</v>
      </c>
      <c r="M54" s="59">
        <v>1</v>
      </c>
      <c r="N54" s="5" t="s">
        <v>134</v>
      </c>
      <c r="O54" s="13" t="s">
        <v>138</v>
      </c>
      <c r="P54" s="59" t="s">
        <v>406</v>
      </c>
      <c r="Q54" s="61">
        <v>45323</v>
      </c>
      <c r="R54" s="61">
        <v>45381</v>
      </c>
      <c r="S54" s="53" t="s">
        <v>47</v>
      </c>
      <c r="T54" s="66">
        <v>45199</v>
      </c>
      <c r="U54" s="66">
        <v>45202</v>
      </c>
      <c r="V54" s="13" t="s">
        <v>492</v>
      </c>
      <c r="W54" s="13" t="s">
        <v>139</v>
      </c>
      <c r="X54" s="68">
        <v>0</v>
      </c>
      <c r="Y54" s="57" t="s">
        <v>102</v>
      </c>
      <c r="Z54" s="13" t="s">
        <v>140</v>
      </c>
    </row>
    <row r="55" spans="1:26" s="12" customFormat="1" ht="78.75" x14ac:dyDescent="0.25">
      <c r="A55" s="13" t="s">
        <v>394</v>
      </c>
      <c r="B55" s="13" t="s">
        <v>136</v>
      </c>
      <c r="C55" s="54">
        <v>1</v>
      </c>
      <c r="D55" s="63" t="s">
        <v>27</v>
      </c>
      <c r="E55" s="16" t="s">
        <v>395</v>
      </c>
      <c r="F55" s="13" t="s">
        <v>396</v>
      </c>
      <c r="G55" s="56">
        <v>3</v>
      </c>
      <c r="H55" s="57" t="s">
        <v>397</v>
      </c>
      <c r="I55" s="58" t="s">
        <v>398</v>
      </c>
      <c r="J55" s="58" t="s">
        <v>404</v>
      </c>
      <c r="K55" s="14" t="s">
        <v>29</v>
      </c>
      <c r="L55" s="56" t="s">
        <v>405</v>
      </c>
      <c r="M55" s="59">
        <v>1</v>
      </c>
      <c r="N55" s="5" t="s">
        <v>30</v>
      </c>
      <c r="O55" s="13" t="s">
        <v>138</v>
      </c>
      <c r="P55" s="59" t="s">
        <v>406</v>
      </c>
      <c r="Q55" s="61">
        <v>45017</v>
      </c>
      <c r="R55" s="61">
        <v>45442</v>
      </c>
      <c r="S55" s="53" t="s">
        <v>47</v>
      </c>
      <c r="T55" s="66">
        <v>45199</v>
      </c>
      <c r="U55" s="66">
        <v>45202</v>
      </c>
      <c r="V55" s="13" t="s">
        <v>492</v>
      </c>
      <c r="W55" s="13" t="s">
        <v>139</v>
      </c>
      <c r="X55" s="68">
        <v>0</v>
      </c>
      <c r="Y55" s="57" t="s">
        <v>102</v>
      </c>
      <c r="Z55" s="13" t="s">
        <v>140</v>
      </c>
    </row>
    <row r="56" spans="1:26" s="12" customFormat="1" ht="78.75" x14ac:dyDescent="0.25">
      <c r="A56" s="13" t="s">
        <v>394</v>
      </c>
      <c r="B56" s="13" t="s">
        <v>136</v>
      </c>
      <c r="C56" s="54">
        <v>1</v>
      </c>
      <c r="D56" s="63" t="s">
        <v>27</v>
      </c>
      <c r="E56" s="16" t="s">
        <v>395</v>
      </c>
      <c r="F56" s="13" t="s">
        <v>396</v>
      </c>
      <c r="G56" s="56">
        <v>1</v>
      </c>
      <c r="H56" s="57" t="s">
        <v>397</v>
      </c>
      <c r="I56" s="58" t="s">
        <v>398</v>
      </c>
      <c r="J56" s="58" t="s">
        <v>399</v>
      </c>
      <c r="K56" s="14" t="s">
        <v>29</v>
      </c>
      <c r="L56" s="56" t="s">
        <v>400</v>
      </c>
      <c r="M56" s="59">
        <v>1</v>
      </c>
      <c r="N56" s="5" t="s">
        <v>134</v>
      </c>
      <c r="O56" s="13" t="s">
        <v>407</v>
      </c>
      <c r="P56" s="59" t="s">
        <v>408</v>
      </c>
      <c r="Q56" s="61">
        <v>45170</v>
      </c>
      <c r="R56" s="61">
        <v>45321</v>
      </c>
      <c r="S56" s="53" t="s">
        <v>47</v>
      </c>
      <c r="T56" s="66">
        <v>45199</v>
      </c>
      <c r="U56" s="66">
        <v>45202</v>
      </c>
      <c r="V56" s="13" t="s">
        <v>492</v>
      </c>
      <c r="W56" s="13" t="s">
        <v>139</v>
      </c>
      <c r="X56" s="68">
        <v>0</v>
      </c>
      <c r="Y56" s="57" t="s">
        <v>102</v>
      </c>
      <c r="Z56" s="13" t="s">
        <v>140</v>
      </c>
    </row>
    <row r="57" spans="1:26" s="12" customFormat="1" ht="78.75" x14ac:dyDescent="0.25">
      <c r="A57" s="13" t="s">
        <v>394</v>
      </c>
      <c r="B57" s="13" t="s">
        <v>136</v>
      </c>
      <c r="C57" s="54">
        <v>1</v>
      </c>
      <c r="D57" s="63" t="s">
        <v>27</v>
      </c>
      <c r="E57" s="16" t="s">
        <v>395</v>
      </c>
      <c r="F57" s="13" t="s">
        <v>396</v>
      </c>
      <c r="G57" s="56">
        <v>2</v>
      </c>
      <c r="H57" s="57" t="s">
        <v>397</v>
      </c>
      <c r="I57" s="58" t="s">
        <v>398</v>
      </c>
      <c r="J57" s="58" t="s">
        <v>402</v>
      </c>
      <c r="K57" s="14" t="s">
        <v>29</v>
      </c>
      <c r="L57" s="56" t="s">
        <v>403</v>
      </c>
      <c r="M57" s="59">
        <v>1</v>
      </c>
      <c r="N57" s="5" t="s">
        <v>134</v>
      </c>
      <c r="O57" s="13" t="s">
        <v>407</v>
      </c>
      <c r="P57" s="59" t="s">
        <v>409</v>
      </c>
      <c r="Q57" s="61">
        <v>45323</v>
      </c>
      <c r="R57" s="61">
        <v>45381</v>
      </c>
      <c r="S57" s="53" t="s">
        <v>47</v>
      </c>
      <c r="T57" s="66">
        <v>45199</v>
      </c>
      <c r="U57" s="66">
        <v>45202</v>
      </c>
      <c r="V57" s="13" t="s">
        <v>492</v>
      </c>
      <c r="W57" s="13" t="s">
        <v>139</v>
      </c>
      <c r="X57" s="68">
        <v>0</v>
      </c>
      <c r="Y57" s="57" t="s">
        <v>102</v>
      </c>
      <c r="Z57" s="13" t="s">
        <v>140</v>
      </c>
    </row>
    <row r="58" spans="1:26" s="12" customFormat="1" ht="78.75" x14ac:dyDescent="0.25">
      <c r="A58" s="13" t="s">
        <v>394</v>
      </c>
      <c r="B58" s="13" t="s">
        <v>136</v>
      </c>
      <c r="C58" s="54">
        <v>1</v>
      </c>
      <c r="D58" s="63" t="s">
        <v>27</v>
      </c>
      <c r="E58" s="16" t="s">
        <v>395</v>
      </c>
      <c r="F58" s="13" t="s">
        <v>396</v>
      </c>
      <c r="G58" s="56">
        <v>3</v>
      </c>
      <c r="H58" s="57" t="s">
        <v>397</v>
      </c>
      <c r="I58" s="58" t="s">
        <v>398</v>
      </c>
      <c r="J58" s="58" t="s">
        <v>404</v>
      </c>
      <c r="K58" s="14" t="s">
        <v>29</v>
      </c>
      <c r="L58" s="56" t="s">
        <v>405</v>
      </c>
      <c r="M58" s="59">
        <v>1</v>
      </c>
      <c r="N58" s="5" t="s">
        <v>30</v>
      </c>
      <c r="O58" s="13" t="s">
        <v>407</v>
      </c>
      <c r="P58" s="59" t="s">
        <v>409</v>
      </c>
      <c r="Q58" s="61">
        <v>45017</v>
      </c>
      <c r="R58" s="61">
        <v>45442</v>
      </c>
      <c r="S58" s="53" t="s">
        <v>47</v>
      </c>
      <c r="T58" s="66">
        <v>45199</v>
      </c>
      <c r="U58" s="66">
        <v>45202</v>
      </c>
      <c r="V58" s="13" t="s">
        <v>492</v>
      </c>
      <c r="W58" s="13" t="s">
        <v>139</v>
      </c>
      <c r="X58" s="68">
        <v>0</v>
      </c>
      <c r="Y58" s="57" t="s">
        <v>102</v>
      </c>
      <c r="Z58" s="13" t="s">
        <v>140</v>
      </c>
    </row>
    <row r="59" spans="1:26" s="12" customFormat="1" ht="78.75" x14ac:dyDescent="0.25">
      <c r="A59" s="13" t="s">
        <v>394</v>
      </c>
      <c r="B59" s="13" t="s">
        <v>136</v>
      </c>
      <c r="C59" s="54">
        <v>1</v>
      </c>
      <c r="D59" s="63" t="s">
        <v>27</v>
      </c>
      <c r="E59" s="16" t="s">
        <v>395</v>
      </c>
      <c r="F59" s="13" t="s">
        <v>396</v>
      </c>
      <c r="G59" s="56">
        <v>1</v>
      </c>
      <c r="H59" s="57" t="s">
        <v>397</v>
      </c>
      <c r="I59" s="58" t="s">
        <v>398</v>
      </c>
      <c r="J59" s="58" t="s">
        <v>399</v>
      </c>
      <c r="K59" s="14" t="s">
        <v>29</v>
      </c>
      <c r="L59" s="56" t="s">
        <v>400</v>
      </c>
      <c r="M59" s="59">
        <v>1</v>
      </c>
      <c r="N59" s="5" t="s">
        <v>134</v>
      </c>
      <c r="O59" s="13" t="s">
        <v>256</v>
      </c>
      <c r="P59" s="59" t="s">
        <v>410</v>
      </c>
      <c r="Q59" s="61">
        <v>45170</v>
      </c>
      <c r="R59" s="61">
        <v>45321</v>
      </c>
      <c r="S59" s="53" t="s">
        <v>47</v>
      </c>
      <c r="T59" s="66">
        <v>45199</v>
      </c>
      <c r="U59" s="66">
        <v>45202</v>
      </c>
      <c r="V59" s="13" t="s">
        <v>492</v>
      </c>
      <c r="W59" s="13" t="s">
        <v>139</v>
      </c>
      <c r="X59" s="68">
        <v>0</v>
      </c>
      <c r="Y59" s="57" t="s">
        <v>102</v>
      </c>
      <c r="Z59" s="13" t="s">
        <v>140</v>
      </c>
    </row>
    <row r="60" spans="1:26" s="12" customFormat="1" ht="78.75" x14ac:dyDescent="0.25">
      <c r="A60" s="13" t="s">
        <v>394</v>
      </c>
      <c r="B60" s="13" t="s">
        <v>136</v>
      </c>
      <c r="C60" s="54">
        <v>1</v>
      </c>
      <c r="D60" s="63" t="s">
        <v>27</v>
      </c>
      <c r="E60" s="16" t="s">
        <v>395</v>
      </c>
      <c r="F60" s="13" t="s">
        <v>396</v>
      </c>
      <c r="G60" s="56">
        <v>2</v>
      </c>
      <c r="H60" s="57" t="s">
        <v>397</v>
      </c>
      <c r="I60" s="58" t="s">
        <v>398</v>
      </c>
      <c r="J60" s="58" t="s">
        <v>402</v>
      </c>
      <c r="K60" s="14" t="s">
        <v>29</v>
      </c>
      <c r="L60" s="56" t="s">
        <v>403</v>
      </c>
      <c r="M60" s="59">
        <v>1</v>
      </c>
      <c r="N60" s="5" t="s">
        <v>134</v>
      </c>
      <c r="O60" s="13" t="s">
        <v>256</v>
      </c>
      <c r="P60" s="59" t="s">
        <v>410</v>
      </c>
      <c r="Q60" s="61">
        <v>45323</v>
      </c>
      <c r="R60" s="61">
        <v>45381</v>
      </c>
      <c r="S60" s="53" t="s">
        <v>47</v>
      </c>
      <c r="T60" s="66">
        <v>45199</v>
      </c>
      <c r="U60" s="66">
        <v>45202</v>
      </c>
      <c r="V60" s="13" t="s">
        <v>492</v>
      </c>
      <c r="W60" s="13" t="s">
        <v>139</v>
      </c>
      <c r="X60" s="68">
        <v>0</v>
      </c>
      <c r="Y60" s="57" t="s">
        <v>102</v>
      </c>
      <c r="Z60" s="13" t="s">
        <v>140</v>
      </c>
    </row>
    <row r="61" spans="1:26" s="12" customFormat="1" ht="78.75" x14ac:dyDescent="0.25">
      <c r="A61" s="13" t="s">
        <v>394</v>
      </c>
      <c r="B61" s="13" t="s">
        <v>136</v>
      </c>
      <c r="C61" s="54">
        <v>1</v>
      </c>
      <c r="D61" s="63" t="s">
        <v>27</v>
      </c>
      <c r="E61" s="16" t="s">
        <v>395</v>
      </c>
      <c r="F61" s="13" t="s">
        <v>396</v>
      </c>
      <c r="G61" s="56">
        <v>3</v>
      </c>
      <c r="H61" s="57" t="s">
        <v>397</v>
      </c>
      <c r="I61" s="58" t="s">
        <v>398</v>
      </c>
      <c r="J61" s="58" t="s">
        <v>404</v>
      </c>
      <c r="K61" s="14" t="s">
        <v>29</v>
      </c>
      <c r="L61" s="56" t="s">
        <v>405</v>
      </c>
      <c r="M61" s="59">
        <v>1</v>
      </c>
      <c r="N61" s="5" t="s">
        <v>30</v>
      </c>
      <c r="O61" s="13" t="s">
        <v>256</v>
      </c>
      <c r="P61" s="59" t="s">
        <v>410</v>
      </c>
      <c r="Q61" s="61">
        <v>45017</v>
      </c>
      <c r="R61" s="61">
        <v>45442</v>
      </c>
      <c r="S61" s="53" t="s">
        <v>47</v>
      </c>
      <c r="T61" s="66">
        <v>45199</v>
      </c>
      <c r="U61" s="66">
        <v>45202</v>
      </c>
      <c r="V61" s="13" t="s">
        <v>492</v>
      </c>
      <c r="W61" s="13" t="s">
        <v>139</v>
      </c>
      <c r="X61" s="68">
        <v>0</v>
      </c>
      <c r="Y61" s="57" t="s">
        <v>102</v>
      </c>
      <c r="Z61" s="13" t="s">
        <v>140</v>
      </c>
    </row>
    <row r="62" spans="1:26" s="12" customFormat="1" ht="56.25" x14ac:dyDescent="0.25">
      <c r="A62" s="13" t="s">
        <v>394</v>
      </c>
      <c r="B62" s="13" t="s">
        <v>136</v>
      </c>
      <c r="C62" s="54">
        <v>2</v>
      </c>
      <c r="D62" s="63" t="s">
        <v>27</v>
      </c>
      <c r="E62" s="16" t="s">
        <v>411</v>
      </c>
      <c r="F62" s="13" t="s">
        <v>412</v>
      </c>
      <c r="G62" s="56">
        <v>1</v>
      </c>
      <c r="H62" s="57" t="s">
        <v>413</v>
      </c>
      <c r="I62" s="58" t="s">
        <v>414</v>
      </c>
      <c r="J62" s="58" t="s">
        <v>415</v>
      </c>
      <c r="K62" s="14" t="s">
        <v>29</v>
      </c>
      <c r="L62" s="56" t="s">
        <v>416</v>
      </c>
      <c r="M62" s="59">
        <v>1</v>
      </c>
      <c r="N62" s="5" t="s">
        <v>134</v>
      </c>
      <c r="O62" s="13" t="s">
        <v>255</v>
      </c>
      <c r="P62" s="59" t="s">
        <v>417</v>
      </c>
      <c r="Q62" s="61">
        <v>45170</v>
      </c>
      <c r="R62" s="61">
        <v>45473</v>
      </c>
      <c r="S62" s="53" t="s">
        <v>47</v>
      </c>
      <c r="T62" s="66">
        <v>45199</v>
      </c>
      <c r="U62" s="66">
        <v>45202</v>
      </c>
      <c r="V62" s="13" t="s">
        <v>492</v>
      </c>
      <c r="W62" s="13" t="s">
        <v>139</v>
      </c>
      <c r="X62" s="68">
        <v>0</v>
      </c>
      <c r="Y62" s="57" t="s">
        <v>102</v>
      </c>
      <c r="Z62" s="13" t="s">
        <v>140</v>
      </c>
    </row>
    <row r="63" spans="1:26" s="12" customFormat="1" ht="56.25" x14ac:dyDescent="0.25">
      <c r="A63" s="13" t="s">
        <v>394</v>
      </c>
      <c r="B63" s="13" t="s">
        <v>136</v>
      </c>
      <c r="C63" s="54">
        <v>2</v>
      </c>
      <c r="D63" s="63" t="s">
        <v>27</v>
      </c>
      <c r="E63" s="16" t="s">
        <v>411</v>
      </c>
      <c r="F63" s="13" t="s">
        <v>412</v>
      </c>
      <c r="G63" s="56">
        <v>2</v>
      </c>
      <c r="H63" s="57" t="s">
        <v>413</v>
      </c>
      <c r="I63" s="58" t="s">
        <v>414</v>
      </c>
      <c r="J63" s="58" t="s">
        <v>418</v>
      </c>
      <c r="K63" s="14" t="s">
        <v>29</v>
      </c>
      <c r="L63" s="56" t="s">
        <v>405</v>
      </c>
      <c r="M63" s="59">
        <v>1</v>
      </c>
      <c r="N63" s="5" t="s">
        <v>30</v>
      </c>
      <c r="O63" s="13" t="s">
        <v>255</v>
      </c>
      <c r="P63" s="59" t="s">
        <v>417</v>
      </c>
      <c r="Q63" s="61">
        <v>45170</v>
      </c>
      <c r="R63" s="61">
        <v>45473</v>
      </c>
      <c r="S63" s="53" t="s">
        <v>47</v>
      </c>
      <c r="T63" s="66">
        <v>45199</v>
      </c>
      <c r="U63" s="66">
        <v>45202</v>
      </c>
      <c r="V63" s="13" t="s">
        <v>492</v>
      </c>
      <c r="W63" s="13" t="s">
        <v>139</v>
      </c>
      <c r="X63" s="68">
        <v>0</v>
      </c>
      <c r="Y63" s="57" t="s">
        <v>102</v>
      </c>
      <c r="Z63" s="13" t="s">
        <v>140</v>
      </c>
    </row>
    <row r="64" spans="1:26" s="12" customFormat="1" ht="56.25" x14ac:dyDescent="0.25">
      <c r="A64" s="13" t="s">
        <v>394</v>
      </c>
      <c r="B64" s="13" t="s">
        <v>136</v>
      </c>
      <c r="C64" s="54">
        <v>2</v>
      </c>
      <c r="D64" s="63" t="s">
        <v>27</v>
      </c>
      <c r="E64" s="16" t="s">
        <v>411</v>
      </c>
      <c r="F64" s="13" t="s">
        <v>412</v>
      </c>
      <c r="G64" s="56">
        <v>3</v>
      </c>
      <c r="H64" s="57" t="s">
        <v>419</v>
      </c>
      <c r="I64" s="58" t="s">
        <v>420</v>
      </c>
      <c r="J64" s="58" t="s">
        <v>421</v>
      </c>
      <c r="K64" s="14" t="s">
        <v>29</v>
      </c>
      <c r="L64" s="56" t="s">
        <v>422</v>
      </c>
      <c r="M64" s="59">
        <v>1</v>
      </c>
      <c r="N64" s="5" t="s">
        <v>134</v>
      </c>
      <c r="O64" s="13" t="s">
        <v>255</v>
      </c>
      <c r="P64" s="59" t="s">
        <v>423</v>
      </c>
      <c r="Q64" s="61">
        <v>45170</v>
      </c>
      <c r="R64" s="61">
        <v>45473</v>
      </c>
      <c r="S64" s="53" t="s">
        <v>47</v>
      </c>
      <c r="T64" s="66">
        <v>45199</v>
      </c>
      <c r="U64" s="66">
        <v>45202</v>
      </c>
      <c r="V64" s="13" t="s">
        <v>492</v>
      </c>
      <c r="W64" s="13" t="s">
        <v>139</v>
      </c>
      <c r="X64" s="68">
        <v>0</v>
      </c>
      <c r="Y64" s="57" t="s">
        <v>102</v>
      </c>
      <c r="Z64" s="13" t="s">
        <v>140</v>
      </c>
    </row>
    <row r="65" spans="1:26" s="12" customFormat="1" ht="56.25" x14ac:dyDescent="0.25">
      <c r="A65" s="13" t="s">
        <v>394</v>
      </c>
      <c r="B65" s="13" t="s">
        <v>136</v>
      </c>
      <c r="C65" s="54">
        <v>2</v>
      </c>
      <c r="D65" s="63" t="s">
        <v>27</v>
      </c>
      <c r="E65" s="16" t="s">
        <v>411</v>
      </c>
      <c r="F65" s="13" t="s">
        <v>412</v>
      </c>
      <c r="G65" s="56">
        <v>4</v>
      </c>
      <c r="H65" s="57" t="s">
        <v>419</v>
      </c>
      <c r="I65" s="58" t="s">
        <v>420</v>
      </c>
      <c r="J65" s="58" t="s">
        <v>424</v>
      </c>
      <c r="K65" s="14" t="s">
        <v>29</v>
      </c>
      <c r="L65" s="56" t="s">
        <v>405</v>
      </c>
      <c r="M65" s="59">
        <v>1</v>
      </c>
      <c r="N65" s="5" t="s">
        <v>78</v>
      </c>
      <c r="O65" s="13" t="s">
        <v>255</v>
      </c>
      <c r="P65" s="59" t="s">
        <v>423</v>
      </c>
      <c r="Q65" s="61">
        <v>45170</v>
      </c>
      <c r="R65" s="61">
        <v>45473</v>
      </c>
      <c r="S65" s="53" t="s">
        <v>47</v>
      </c>
      <c r="T65" s="66">
        <v>45199</v>
      </c>
      <c r="U65" s="66">
        <v>45202</v>
      </c>
      <c r="V65" s="13" t="s">
        <v>492</v>
      </c>
      <c r="W65" s="13" t="s">
        <v>139</v>
      </c>
      <c r="X65" s="68">
        <v>0</v>
      </c>
      <c r="Y65" s="57" t="s">
        <v>102</v>
      </c>
      <c r="Z65" s="13" t="s">
        <v>140</v>
      </c>
    </row>
    <row r="66" spans="1:26" s="12" customFormat="1" ht="56.25" x14ac:dyDescent="0.25">
      <c r="A66" s="13" t="s">
        <v>394</v>
      </c>
      <c r="B66" s="13" t="s">
        <v>136</v>
      </c>
      <c r="C66" s="54">
        <v>3</v>
      </c>
      <c r="D66" s="63" t="s">
        <v>27</v>
      </c>
      <c r="E66" s="16" t="s">
        <v>425</v>
      </c>
      <c r="F66" s="13" t="s">
        <v>426</v>
      </c>
      <c r="G66" s="56">
        <v>1</v>
      </c>
      <c r="H66" s="57" t="s">
        <v>427</v>
      </c>
      <c r="I66" s="58" t="s">
        <v>428</v>
      </c>
      <c r="J66" s="58" t="s">
        <v>429</v>
      </c>
      <c r="K66" s="14" t="s">
        <v>29</v>
      </c>
      <c r="L66" s="56" t="s">
        <v>430</v>
      </c>
      <c r="M66" s="59">
        <v>1</v>
      </c>
      <c r="N66" s="5" t="s">
        <v>30</v>
      </c>
      <c r="O66" s="13" t="s">
        <v>138</v>
      </c>
      <c r="P66" s="59" t="s">
        <v>431</v>
      </c>
      <c r="Q66" s="61">
        <v>45191</v>
      </c>
      <c r="R66" s="61">
        <v>45473</v>
      </c>
      <c r="S66" s="53" t="s">
        <v>47</v>
      </c>
      <c r="T66" s="66">
        <v>45199</v>
      </c>
      <c r="U66" s="66">
        <v>45202</v>
      </c>
      <c r="V66" s="13" t="s">
        <v>492</v>
      </c>
      <c r="W66" s="13" t="s">
        <v>139</v>
      </c>
      <c r="X66" s="68">
        <v>0</v>
      </c>
      <c r="Y66" s="57" t="s">
        <v>102</v>
      </c>
      <c r="Z66" s="13" t="s">
        <v>140</v>
      </c>
    </row>
    <row r="67" spans="1:26" s="12" customFormat="1" ht="101.25" x14ac:dyDescent="0.25">
      <c r="A67" s="13" t="s">
        <v>394</v>
      </c>
      <c r="B67" s="13" t="s">
        <v>136</v>
      </c>
      <c r="C67" s="54">
        <v>4</v>
      </c>
      <c r="D67" s="63" t="s">
        <v>27</v>
      </c>
      <c r="E67" s="16" t="s">
        <v>432</v>
      </c>
      <c r="F67" s="13" t="s">
        <v>433</v>
      </c>
      <c r="G67" s="56">
        <v>1</v>
      </c>
      <c r="H67" s="57" t="s">
        <v>434</v>
      </c>
      <c r="I67" s="58" t="s">
        <v>435</v>
      </c>
      <c r="J67" s="58" t="s">
        <v>436</v>
      </c>
      <c r="K67" s="14" t="s">
        <v>29</v>
      </c>
      <c r="L67" s="56" t="s">
        <v>437</v>
      </c>
      <c r="M67" s="59">
        <v>1</v>
      </c>
      <c r="N67" s="5" t="s">
        <v>134</v>
      </c>
      <c r="O67" s="13" t="s">
        <v>255</v>
      </c>
      <c r="P67" s="59" t="s">
        <v>438</v>
      </c>
      <c r="Q67" s="61">
        <v>45170</v>
      </c>
      <c r="R67" s="61">
        <v>45473</v>
      </c>
      <c r="S67" s="53" t="s">
        <v>47</v>
      </c>
      <c r="T67" s="66">
        <v>45199</v>
      </c>
      <c r="U67" s="66">
        <v>45202</v>
      </c>
      <c r="V67" s="13" t="s">
        <v>492</v>
      </c>
      <c r="W67" s="13" t="s">
        <v>139</v>
      </c>
      <c r="X67" s="68">
        <v>0</v>
      </c>
      <c r="Y67" s="57" t="s">
        <v>102</v>
      </c>
      <c r="Z67" s="13" t="s">
        <v>140</v>
      </c>
    </row>
    <row r="68" spans="1:26" s="12" customFormat="1" ht="101.25" x14ac:dyDescent="0.25">
      <c r="A68" s="13" t="s">
        <v>394</v>
      </c>
      <c r="B68" s="13" t="s">
        <v>136</v>
      </c>
      <c r="C68" s="54">
        <v>4</v>
      </c>
      <c r="D68" s="63" t="s">
        <v>27</v>
      </c>
      <c r="E68" s="16" t="s">
        <v>432</v>
      </c>
      <c r="F68" s="13" t="s">
        <v>433</v>
      </c>
      <c r="G68" s="56">
        <v>2</v>
      </c>
      <c r="H68" s="57" t="s">
        <v>434</v>
      </c>
      <c r="I68" s="58" t="s">
        <v>435</v>
      </c>
      <c r="J68" s="58" t="s">
        <v>439</v>
      </c>
      <c r="K68" s="14" t="s">
        <v>29</v>
      </c>
      <c r="L68" s="56" t="s">
        <v>405</v>
      </c>
      <c r="M68" s="59">
        <v>1</v>
      </c>
      <c r="N68" s="5" t="s">
        <v>30</v>
      </c>
      <c r="O68" s="13" t="s">
        <v>255</v>
      </c>
      <c r="P68" s="59" t="s">
        <v>438</v>
      </c>
      <c r="Q68" s="61">
        <v>45170</v>
      </c>
      <c r="R68" s="61">
        <v>45473</v>
      </c>
      <c r="S68" s="53" t="s">
        <v>47</v>
      </c>
      <c r="T68" s="66">
        <v>45199</v>
      </c>
      <c r="U68" s="66">
        <v>45202</v>
      </c>
      <c r="V68" s="13" t="s">
        <v>492</v>
      </c>
      <c r="W68" s="13" t="s">
        <v>139</v>
      </c>
      <c r="X68" s="68">
        <v>0</v>
      </c>
      <c r="Y68" s="57" t="s">
        <v>102</v>
      </c>
      <c r="Z68" s="13" t="s">
        <v>140</v>
      </c>
    </row>
    <row r="69" spans="1:26" s="12" customFormat="1" ht="101.25" x14ac:dyDescent="0.25">
      <c r="A69" s="13" t="s">
        <v>394</v>
      </c>
      <c r="B69" s="13" t="s">
        <v>136</v>
      </c>
      <c r="C69" s="54">
        <v>4</v>
      </c>
      <c r="D69" s="63" t="s">
        <v>27</v>
      </c>
      <c r="E69" s="16" t="s">
        <v>432</v>
      </c>
      <c r="F69" s="13" t="s">
        <v>433</v>
      </c>
      <c r="G69" s="56">
        <v>1</v>
      </c>
      <c r="H69" s="57" t="s">
        <v>440</v>
      </c>
      <c r="I69" s="58" t="s">
        <v>441</v>
      </c>
      <c r="J69" s="58" t="s">
        <v>442</v>
      </c>
      <c r="K69" s="14" t="s">
        <v>29</v>
      </c>
      <c r="L69" s="56" t="s">
        <v>443</v>
      </c>
      <c r="M69" s="59">
        <v>1</v>
      </c>
      <c r="N69" s="5" t="s">
        <v>30</v>
      </c>
      <c r="O69" s="13" t="s">
        <v>256</v>
      </c>
      <c r="P69" s="59" t="s">
        <v>444</v>
      </c>
      <c r="Q69" s="61">
        <v>45200</v>
      </c>
      <c r="R69" s="61">
        <v>45382</v>
      </c>
      <c r="S69" s="53" t="s">
        <v>47</v>
      </c>
      <c r="T69" s="66">
        <v>45199</v>
      </c>
      <c r="U69" s="66">
        <v>45202</v>
      </c>
      <c r="V69" s="13" t="s">
        <v>492</v>
      </c>
      <c r="W69" s="13" t="s">
        <v>139</v>
      </c>
      <c r="X69" s="68">
        <v>0</v>
      </c>
      <c r="Y69" s="57" t="s">
        <v>102</v>
      </c>
      <c r="Z69" s="13" t="s">
        <v>140</v>
      </c>
    </row>
    <row r="70" spans="1:26" s="12" customFormat="1" ht="101.25" x14ac:dyDescent="0.25">
      <c r="A70" s="13" t="s">
        <v>394</v>
      </c>
      <c r="B70" s="13" t="s">
        <v>136</v>
      </c>
      <c r="C70" s="54">
        <v>4</v>
      </c>
      <c r="D70" s="63" t="s">
        <v>27</v>
      </c>
      <c r="E70" s="16" t="s">
        <v>432</v>
      </c>
      <c r="F70" s="13" t="s">
        <v>433</v>
      </c>
      <c r="G70" s="56">
        <v>2</v>
      </c>
      <c r="H70" s="57" t="s">
        <v>440</v>
      </c>
      <c r="I70" s="58" t="s">
        <v>441</v>
      </c>
      <c r="J70" s="58" t="s">
        <v>445</v>
      </c>
      <c r="K70" s="14" t="s">
        <v>29</v>
      </c>
      <c r="L70" s="56" t="s">
        <v>446</v>
      </c>
      <c r="M70" s="59">
        <v>1</v>
      </c>
      <c r="N70" s="5" t="s">
        <v>30</v>
      </c>
      <c r="O70" s="13" t="s">
        <v>256</v>
      </c>
      <c r="P70" s="59" t="s">
        <v>444</v>
      </c>
      <c r="Q70" s="61">
        <v>45200</v>
      </c>
      <c r="R70" s="61">
        <v>45382</v>
      </c>
      <c r="S70" s="53" t="s">
        <v>47</v>
      </c>
      <c r="T70" s="66">
        <v>45199</v>
      </c>
      <c r="U70" s="66">
        <v>45202</v>
      </c>
      <c r="V70" s="13" t="s">
        <v>492</v>
      </c>
      <c r="W70" s="13" t="s">
        <v>139</v>
      </c>
      <c r="X70" s="68">
        <v>0</v>
      </c>
      <c r="Y70" s="57" t="s">
        <v>102</v>
      </c>
      <c r="Z70" s="13" t="s">
        <v>140</v>
      </c>
    </row>
    <row r="71" spans="1:26" s="12" customFormat="1" ht="56.25" x14ac:dyDescent="0.25">
      <c r="A71" s="13" t="s">
        <v>394</v>
      </c>
      <c r="B71" s="13" t="s">
        <v>136</v>
      </c>
      <c r="C71" s="54">
        <v>1</v>
      </c>
      <c r="D71" s="63" t="s">
        <v>351</v>
      </c>
      <c r="E71" s="16" t="s">
        <v>447</v>
      </c>
      <c r="F71" s="13" t="s">
        <v>448</v>
      </c>
      <c r="G71" s="56">
        <v>1</v>
      </c>
      <c r="H71" s="57" t="s">
        <v>449</v>
      </c>
      <c r="I71" s="58" t="s">
        <v>450</v>
      </c>
      <c r="J71" s="58" t="s">
        <v>451</v>
      </c>
      <c r="K71" s="14" t="s">
        <v>29</v>
      </c>
      <c r="L71" s="56" t="s">
        <v>452</v>
      </c>
      <c r="M71" s="59">
        <v>1</v>
      </c>
      <c r="N71" s="5" t="s">
        <v>30</v>
      </c>
      <c r="O71" s="13" t="s">
        <v>407</v>
      </c>
      <c r="P71" s="59" t="s">
        <v>453</v>
      </c>
      <c r="Q71" s="61">
        <v>45170</v>
      </c>
      <c r="R71" s="61">
        <v>45534</v>
      </c>
      <c r="S71" s="53" t="s">
        <v>47</v>
      </c>
      <c r="T71" s="66">
        <v>45199</v>
      </c>
      <c r="U71" s="66">
        <v>45202</v>
      </c>
      <c r="V71" s="13" t="s">
        <v>492</v>
      </c>
      <c r="W71" s="13" t="s">
        <v>139</v>
      </c>
      <c r="X71" s="68">
        <v>0</v>
      </c>
      <c r="Y71" s="57" t="s">
        <v>102</v>
      </c>
      <c r="Z71" s="13" t="s">
        <v>140</v>
      </c>
    </row>
    <row r="72" spans="1:26" s="12" customFormat="1" ht="78.75" x14ac:dyDescent="0.25">
      <c r="A72" s="13" t="s">
        <v>394</v>
      </c>
      <c r="B72" s="13" t="s">
        <v>136</v>
      </c>
      <c r="C72" s="54">
        <v>1</v>
      </c>
      <c r="D72" s="63" t="s">
        <v>351</v>
      </c>
      <c r="E72" s="16" t="s">
        <v>447</v>
      </c>
      <c r="F72" s="13" t="s">
        <v>448</v>
      </c>
      <c r="G72" s="56">
        <v>2</v>
      </c>
      <c r="H72" s="57" t="s">
        <v>449</v>
      </c>
      <c r="I72" s="58" t="s">
        <v>450</v>
      </c>
      <c r="J72" s="58" t="s">
        <v>454</v>
      </c>
      <c r="K72" s="14" t="s">
        <v>29</v>
      </c>
      <c r="L72" s="56" t="s">
        <v>455</v>
      </c>
      <c r="M72" s="59">
        <v>1</v>
      </c>
      <c r="N72" s="5" t="s">
        <v>30</v>
      </c>
      <c r="O72" s="13" t="s">
        <v>407</v>
      </c>
      <c r="P72" s="59" t="s">
        <v>453</v>
      </c>
      <c r="Q72" s="61">
        <v>45170</v>
      </c>
      <c r="R72" s="61">
        <v>45291</v>
      </c>
      <c r="S72" s="53" t="s">
        <v>47</v>
      </c>
      <c r="T72" s="66">
        <v>45199</v>
      </c>
      <c r="U72" s="66">
        <v>45202</v>
      </c>
      <c r="V72" s="13" t="s">
        <v>492</v>
      </c>
      <c r="W72" s="13" t="s">
        <v>139</v>
      </c>
      <c r="X72" s="68">
        <v>0</v>
      </c>
      <c r="Y72" s="57" t="s">
        <v>102</v>
      </c>
      <c r="Z72" s="13" t="s">
        <v>140</v>
      </c>
    </row>
    <row r="73" spans="1:26" s="12" customFormat="1" ht="101.25" x14ac:dyDescent="0.25">
      <c r="A73" s="13" t="s">
        <v>394</v>
      </c>
      <c r="B73" s="13" t="s">
        <v>136</v>
      </c>
      <c r="C73" s="54">
        <v>2</v>
      </c>
      <c r="D73" s="63" t="s">
        <v>351</v>
      </c>
      <c r="E73" s="16" t="s">
        <v>456</v>
      </c>
      <c r="F73" s="13" t="s">
        <v>457</v>
      </c>
      <c r="G73" s="56">
        <v>1</v>
      </c>
      <c r="H73" s="57" t="s">
        <v>458</v>
      </c>
      <c r="I73" s="58" t="s">
        <v>459</v>
      </c>
      <c r="J73" s="58" t="s">
        <v>460</v>
      </c>
      <c r="K73" s="14" t="s">
        <v>29</v>
      </c>
      <c r="L73" s="56" t="s">
        <v>461</v>
      </c>
      <c r="M73" s="59">
        <v>1</v>
      </c>
      <c r="N73" s="5" t="s">
        <v>78</v>
      </c>
      <c r="O73" s="13" t="s">
        <v>256</v>
      </c>
      <c r="P73" s="59" t="s">
        <v>462</v>
      </c>
      <c r="Q73" s="61">
        <v>45231</v>
      </c>
      <c r="R73" s="61">
        <v>45382</v>
      </c>
      <c r="S73" s="53" t="s">
        <v>47</v>
      </c>
      <c r="T73" s="66">
        <v>45199</v>
      </c>
      <c r="U73" s="66">
        <v>45202</v>
      </c>
      <c r="V73" s="13" t="s">
        <v>492</v>
      </c>
      <c r="W73" s="13" t="s">
        <v>139</v>
      </c>
      <c r="X73" s="68">
        <v>0</v>
      </c>
      <c r="Y73" s="57" t="s">
        <v>102</v>
      </c>
      <c r="Z73" s="13" t="s">
        <v>140</v>
      </c>
    </row>
    <row r="74" spans="1:26" s="12" customFormat="1" x14ac:dyDescent="0.25">
      <c r="A74" s="13"/>
      <c r="B74" s="13"/>
      <c r="C74" s="54"/>
      <c r="D74" s="63"/>
      <c r="E74" s="16"/>
      <c r="F74" s="13"/>
      <c r="G74" s="56"/>
      <c r="H74" s="57"/>
      <c r="I74" s="58"/>
      <c r="J74" s="58"/>
      <c r="K74" s="14"/>
      <c r="L74" s="56"/>
      <c r="M74" s="59"/>
      <c r="N74" s="5"/>
      <c r="O74" s="13"/>
      <c r="P74" s="59"/>
      <c r="Q74" s="61"/>
      <c r="R74" s="61"/>
      <c r="S74" s="53"/>
      <c r="T74" s="66"/>
      <c r="U74" s="66"/>
      <c r="V74" s="13"/>
      <c r="W74" s="13"/>
      <c r="X74" s="68"/>
      <c r="Y74" s="15"/>
      <c r="Z74" s="13"/>
    </row>
    <row r="75" spans="1:26" s="12" customFormat="1" x14ac:dyDescent="0.25">
      <c r="A75" s="13"/>
      <c r="B75" s="13"/>
      <c r="C75" s="54"/>
      <c r="D75" s="63"/>
      <c r="E75" s="16"/>
      <c r="F75" s="13"/>
      <c r="G75" s="56"/>
      <c r="H75" s="57"/>
      <c r="I75" s="58"/>
      <c r="J75" s="58"/>
      <c r="K75" s="14"/>
      <c r="L75" s="56"/>
      <c r="M75" s="59"/>
      <c r="N75" s="5"/>
      <c r="O75" s="13"/>
      <c r="P75" s="59"/>
      <c r="Q75" s="61"/>
      <c r="R75" s="61"/>
      <c r="S75" s="53"/>
      <c r="T75" s="66"/>
      <c r="U75" s="66"/>
      <c r="V75" s="13"/>
      <c r="W75" s="13"/>
      <c r="X75" s="68"/>
      <c r="Y75" s="15"/>
      <c r="Z75" s="13"/>
    </row>
    <row r="76" spans="1:26" s="12" customFormat="1" x14ac:dyDescent="0.25">
      <c r="A76" s="13"/>
      <c r="B76" s="13"/>
      <c r="C76" s="54"/>
      <c r="D76" s="63"/>
      <c r="E76" s="16"/>
      <c r="F76" s="13"/>
      <c r="G76" s="56"/>
      <c r="H76" s="57"/>
      <c r="I76" s="58"/>
      <c r="J76" s="58"/>
      <c r="K76" s="14"/>
      <c r="L76" s="56"/>
      <c r="M76" s="59"/>
      <c r="N76" s="5"/>
      <c r="O76" s="13"/>
      <c r="P76" s="59"/>
      <c r="Q76" s="61"/>
      <c r="R76" s="61"/>
      <c r="S76" s="53"/>
      <c r="T76" s="66"/>
      <c r="U76" s="66"/>
      <c r="V76" s="13"/>
      <c r="W76" s="13"/>
      <c r="X76" s="68"/>
      <c r="Y76" s="15"/>
      <c r="Z76" s="13"/>
    </row>
    <row r="77" spans="1:26" s="12" customFormat="1" x14ac:dyDescent="0.25">
      <c r="A77" s="13"/>
      <c r="B77" s="13"/>
      <c r="C77" s="54"/>
      <c r="D77" s="63"/>
      <c r="E77" s="16"/>
      <c r="F77" s="13"/>
      <c r="G77" s="56"/>
      <c r="H77" s="57"/>
      <c r="I77" s="58"/>
      <c r="J77" s="58"/>
      <c r="K77" s="14"/>
      <c r="L77" s="56"/>
      <c r="M77" s="59"/>
      <c r="N77" s="5"/>
      <c r="O77" s="13"/>
      <c r="P77" s="59"/>
      <c r="Q77" s="61"/>
      <c r="R77" s="61"/>
      <c r="S77" s="53"/>
      <c r="T77" s="66"/>
      <c r="U77" s="66"/>
      <c r="V77" s="13"/>
      <c r="W77" s="13"/>
      <c r="X77" s="68"/>
      <c r="Y77" s="15"/>
      <c r="Z77" s="13"/>
    </row>
    <row r="78" spans="1:26" s="12" customFormat="1" x14ac:dyDescent="0.25">
      <c r="A78" s="13"/>
      <c r="B78" s="13"/>
      <c r="C78" s="54"/>
      <c r="D78" s="63"/>
      <c r="E78" s="16"/>
      <c r="F78" s="13"/>
      <c r="G78" s="56"/>
      <c r="H78" s="57"/>
      <c r="I78" s="58"/>
      <c r="J78" s="58"/>
      <c r="K78" s="14"/>
      <c r="L78" s="56"/>
      <c r="M78" s="59"/>
      <c r="N78" s="5"/>
      <c r="O78" s="13"/>
      <c r="P78" s="59"/>
      <c r="Q78" s="61"/>
      <c r="R78" s="61"/>
      <c r="S78" s="53"/>
      <c r="T78" s="66"/>
      <c r="U78" s="66"/>
      <c r="V78" s="13"/>
      <c r="W78" s="13"/>
      <c r="X78" s="68"/>
      <c r="Y78" s="15"/>
      <c r="Z78" s="13"/>
    </row>
    <row r="79" spans="1:26" s="12" customFormat="1" x14ac:dyDescent="0.25">
      <c r="A79" s="13"/>
      <c r="B79" s="13"/>
      <c r="C79" s="54"/>
      <c r="D79" s="63"/>
      <c r="E79" s="16"/>
      <c r="F79" s="13"/>
      <c r="G79" s="56"/>
      <c r="H79" s="57"/>
      <c r="I79" s="58"/>
      <c r="J79" s="58"/>
      <c r="K79" s="14"/>
      <c r="L79" s="56"/>
      <c r="M79" s="59"/>
      <c r="N79" s="5"/>
      <c r="O79" s="13"/>
      <c r="P79" s="59"/>
      <c r="Q79" s="61"/>
      <c r="R79" s="61"/>
      <c r="S79" s="53"/>
      <c r="T79" s="66"/>
      <c r="U79" s="66"/>
      <c r="V79" s="13"/>
      <c r="W79" s="13"/>
      <c r="X79" s="68"/>
      <c r="Y79" s="15"/>
      <c r="Z79" s="13"/>
    </row>
    <row r="80" spans="1:26" s="12" customFormat="1" x14ac:dyDescent="0.25">
      <c r="A80" s="13"/>
      <c r="B80" s="13"/>
      <c r="C80" s="54"/>
      <c r="D80" s="63"/>
      <c r="E80" s="16"/>
      <c r="F80" s="13"/>
      <c r="G80" s="56"/>
      <c r="H80" s="57"/>
      <c r="I80" s="58"/>
      <c r="J80" s="58"/>
      <c r="K80" s="14"/>
      <c r="L80" s="56"/>
      <c r="M80" s="59"/>
      <c r="N80" s="5"/>
      <c r="O80" s="13"/>
      <c r="P80" s="59"/>
      <c r="Q80" s="61"/>
      <c r="R80" s="61"/>
      <c r="S80" s="53"/>
      <c r="T80" s="66"/>
      <c r="U80" s="66"/>
      <c r="V80" s="13"/>
      <c r="W80" s="13"/>
      <c r="X80" s="68"/>
      <c r="Y80" s="15"/>
      <c r="Z80" s="13"/>
    </row>
    <row r="81" spans="1:26" s="12" customFormat="1" x14ac:dyDescent="0.25">
      <c r="A81" s="13"/>
      <c r="B81" s="13"/>
      <c r="C81" s="54"/>
      <c r="D81" s="63"/>
      <c r="E81" s="16"/>
      <c r="F81" s="13"/>
      <c r="G81" s="56"/>
      <c r="H81" s="57"/>
      <c r="I81" s="58"/>
      <c r="J81" s="58"/>
      <c r="K81" s="14"/>
      <c r="L81" s="56"/>
      <c r="M81" s="59"/>
      <c r="N81" s="5"/>
      <c r="O81" s="13"/>
      <c r="P81" s="59"/>
      <c r="Q81" s="61"/>
      <c r="R81" s="61"/>
      <c r="S81" s="53"/>
      <c r="T81" s="66"/>
      <c r="U81" s="66"/>
      <c r="V81" s="13"/>
      <c r="W81" s="13"/>
      <c r="X81" s="68"/>
      <c r="Y81" s="15"/>
      <c r="Z81" s="13"/>
    </row>
    <row r="82" spans="1:26" s="12" customFormat="1" x14ac:dyDescent="0.25">
      <c r="A82" s="13"/>
      <c r="B82" s="13"/>
      <c r="C82" s="54"/>
      <c r="D82" s="63"/>
      <c r="E82" s="16"/>
      <c r="F82" s="13"/>
      <c r="G82" s="56"/>
      <c r="H82" s="57"/>
      <c r="I82" s="58"/>
      <c r="J82" s="58"/>
      <c r="K82" s="14"/>
      <c r="L82" s="56"/>
      <c r="M82" s="59"/>
      <c r="N82" s="5"/>
      <c r="O82" s="13"/>
      <c r="P82" s="59"/>
      <c r="Q82" s="61"/>
      <c r="R82" s="61"/>
      <c r="S82" s="53"/>
      <c r="T82" s="66"/>
      <c r="U82" s="66"/>
      <c r="V82" s="13"/>
      <c r="W82" s="13"/>
      <c r="X82" s="68"/>
      <c r="Y82" s="15"/>
      <c r="Z82" s="13"/>
    </row>
    <row r="83" spans="1:26" s="12" customFormat="1" x14ac:dyDescent="0.25">
      <c r="A83" s="13"/>
      <c r="B83" s="13"/>
      <c r="C83" s="54"/>
      <c r="D83" s="63"/>
      <c r="E83" s="16"/>
      <c r="F83" s="13"/>
      <c r="G83" s="56"/>
      <c r="H83" s="57"/>
      <c r="I83" s="58"/>
      <c r="J83" s="58"/>
      <c r="K83" s="14"/>
      <c r="L83" s="56"/>
      <c r="M83" s="59"/>
      <c r="N83" s="5"/>
      <c r="O83" s="13"/>
      <c r="P83" s="59"/>
      <c r="Q83" s="61"/>
      <c r="R83" s="61"/>
      <c r="S83" s="53"/>
      <c r="T83" s="66"/>
      <c r="U83" s="66"/>
      <c r="V83" s="13"/>
      <c r="W83" s="13"/>
      <c r="X83" s="68"/>
      <c r="Y83" s="15"/>
      <c r="Z83" s="13"/>
    </row>
    <row r="84" spans="1:26" s="12" customFormat="1" x14ac:dyDescent="0.25">
      <c r="A84" s="13"/>
      <c r="B84" s="13"/>
      <c r="C84" s="54"/>
      <c r="D84" s="63"/>
      <c r="E84" s="16"/>
      <c r="F84" s="13"/>
      <c r="G84" s="56"/>
      <c r="H84" s="57"/>
      <c r="I84" s="58"/>
      <c r="J84" s="58"/>
      <c r="K84" s="14"/>
      <c r="L84" s="56"/>
      <c r="M84" s="59"/>
      <c r="N84" s="5"/>
      <c r="O84" s="13"/>
      <c r="P84" s="59"/>
      <c r="Q84" s="61"/>
      <c r="R84" s="61"/>
      <c r="S84" s="53"/>
      <c r="T84" s="66"/>
      <c r="U84" s="66"/>
      <c r="V84" s="13"/>
      <c r="W84" s="13"/>
      <c r="X84" s="68"/>
      <c r="Y84" s="15"/>
      <c r="Z84" s="13"/>
    </row>
    <row r="85" spans="1:26" s="12" customFormat="1" x14ac:dyDescent="0.25">
      <c r="A85" s="13"/>
      <c r="B85" s="13"/>
      <c r="C85" s="54"/>
      <c r="D85" s="63"/>
      <c r="E85" s="16"/>
      <c r="F85" s="13"/>
      <c r="G85" s="56"/>
      <c r="H85" s="57"/>
      <c r="I85" s="58"/>
      <c r="J85" s="58"/>
      <c r="K85" s="14"/>
      <c r="L85" s="56"/>
      <c r="M85" s="59"/>
      <c r="N85" s="5"/>
      <c r="O85" s="13"/>
      <c r="P85" s="59"/>
      <c r="Q85" s="61"/>
      <c r="R85" s="61"/>
      <c r="S85" s="53"/>
      <c r="T85" s="66"/>
      <c r="U85" s="66"/>
      <c r="V85" s="13"/>
      <c r="W85" s="13"/>
      <c r="X85" s="68"/>
      <c r="Y85" s="15"/>
      <c r="Z85" s="13"/>
    </row>
    <row r="86" spans="1:26" s="12" customFormat="1" x14ac:dyDescent="0.25">
      <c r="A86" s="13"/>
      <c r="B86" s="13"/>
      <c r="C86" s="54"/>
      <c r="D86" s="63"/>
      <c r="E86" s="16"/>
      <c r="F86" s="13"/>
      <c r="G86" s="56"/>
      <c r="H86" s="57"/>
      <c r="I86" s="58"/>
      <c r="J86" s="58"/>
      <c r="K86" s="14"/>
      <c r="L86" s="56"/>
      <c r="M86" s="59"/>
      <c r="N86" s="5"/>
      <c r="O86" s="13"/>
      <c r="P86" s="59"/>
      <c r="Q86" s="61"/>
      <c r="R86" s="61"/>
      <c r="S86" s="53"/>
      <c r="T86" s="66"/>
      <c r="U86" s="66"/>
      <c r="V86" s="13"/>
      <c r="W86" s="13"/>
      <c r="X86" s="68"/>
      <c r="Y86" s="15"/>
      <c r="Z86" s="13"/>
    </row>
    <row r="87" spans="1:26" s="12" customFormat="1" x14ac:dyDescent="0.25">
      <c r="A87" s="13"/>
      <c r="B87" s="13"/>
      <c r="C87" s="54"/>
      <c r="D87" s="63"/>
      <c r="E87" s="16"/>
      <c r="F87" s="13"/>
      <c r="G87" s="56"/>
      <c r="H87" s="57"/>
      <c r="I87" s="58"/>
      <c r="J87" s="58"/>
      <c r="K87" s="14"/>
      <c r="L87" s="56"/>
      <c r="M87" s="59"/>
      <c r="N87" s="5"/>
      <c r="O87" s="13"/>
      <c r="P87" s="59"/>
      <c r="Q87" s="61"/>
      <c r="R87" s="61"/>
      <c r="S87" s="53"/>
      <c r="T87" s="66"/>
      <c r="U87" s="66"/>
      <c r="V87" s="13"/>
      <c r="W87" s="13"/>
      <c r="X87" s="68"/>
      <c r="Y87" s="15"/>
      <c r="Z87" s="13"/>
    </row>
    <row r="88" spans="1:26" s="12" customFormat="1" x14ac:dyDescent="0.25">
      <c r="A88" s="13"/>
      <c r="B88" s="13"/>
      <c r="C88" s="54"/>
      <c r="D88" s="63"/>
      <c r="E88" s="16"/>
      <c r="F88" s="13"/>
      <c r="G88" s="56"/>
      <c r="H88" s="57"/>
      <c r="I88" s="58"/>
      <c r="J88" s="58"/>
      <c r="K88" s="14"/>
      <c r="L88" s="56"/>
      <c r="M88" s="59"/>
      <c r="N88" s="5"/>
      <c r="O88" s="13"/>
      <c r="P88" s="59"/>
      <c r="Q88" s="61"/>
      <c r="R88" s="61"/>
      <c r="S88" s="53"/>
      <c r="T88" s="66"/>
      <c r="U88" s="66"/>
      <c r="V88" s="13"/>
      <c r="W88" s="13"/>
      <c r="X88" s="68"/>
      <c r="Y88" s="15"/>
      <c r="Z88" s="13"/>
    </row>
    <row r="89" spans="1:26" s="12" customFormat="1" x14ac:dyDescent="0.25">
      <c r="A89" s="13"/>
      <c r="B89" s="13"/>
      <c r="C89" s="54"/>
      <c r="D89" s="63"/>
      <c r="E89" s="16"/>
      <c r="F89" s="13"/>
      <c r="G89" s="56"/>
      <c r="H89" s="57"/>
      <c r="I89" s="58"/>
      <c r="J89" s="58"/>
      <c r="K89" s="14"/>
      <c r="L89" s="56"/>
      <c r="M89" s="59"/>
      <c r="N89" s="5"/>
      <c r="O89" s="13"/>
      <c r="P89" s="59"/>
      <c r="Q89" s="61"/>
      <c r="R89" s="61"/>
      <c r="S89" s="53"/>
      <c r="T89" s="66"/>
      <c r="U89" s="66"/>
      <c r="V89" s="13"/>
      <c r="W89" s="13"/>
      <c r="X89" s="68"/>
      <c r="Y89" s="15"/>
      <c r="Z89" s="13"/>
    </row>
    <row r="90" spans="1:26" s="12" customFormat="1" x14ac:dyDescent="0.25">
      <c r="A90" s="13"/>
      <c r="B90" s="13"/>
      <c r="C90" s="54"/>
      <c r="D90" s="63"/>
      <c r="E90" s="16"/>
      <c r="F90" s="13"/>
      <c r="G90" s="56"/>
      <c r="H90" s="57"/>
      <c r="I90" s="58"/>
      <c r="J90" s="58"/>
      <c r="K90" s="14"/>
      <c r="L90" s="56"/>
      <c r="M90" s="59"/>
      <c r="N90" s="5"/>
      <c r="O90" s="13"/>
      <c r="P90" s="59"/>
      <c r="Q90" s="61"/>
      <c r="R90" s="61"/>
      <c r="S90" s="53"/>
      <c r="T90" s="66"/>
      <c r="U90" s="66"/>
      <c r="V90" s="13"/>
      <c r="W90" s="13"/>
      <c r="X90" s="68"/>
      <c r="Y90" s="15"/>
      <c r="Z90" s="13"/>
    </row>
    <row r="91" spans="1:26" s="12" customFormat="1" x14ac:dyDescent="0.25">
      <c r="A91" s="13"/>
      <c r="B91" s="13"/>
      <c r="C91" s="54"/>
      <c r="D91" s="63"/>
      <c r="E91" s="16"/>
      <c r="F91" s="13"/>
      <c r="G91" s="56"/>
      <c r="H91" s="57"/>
      <c r="I91" s="58"/>
      <c r="J91" s="58"/>
      <c r="K91" s="14"/>
      <c r="L91" s="56"/>
      <c r="M91" s="59"/>
      <c r="N91" s="5"/>
      <c r="O91" s="13"/>
      <c r="P91" s="59"/>
      <c r="Q91" s="61"/>
      <c r="R91" s="61"/>
      <c r="S91" s="53"/>
      <c r="T91" s="66"/>
      <c r="U91" s="66"/>
      <c r="V91" s="13"/>
      <c r="W91" s="13"/>
      <c r="X91" s="68"/>
      <c r="Y91" s="15"/>
      <c r="Z91" s="13"/>
    </row>
    <row r="92" spans="1:26" s="12" customFormat="1" x14ac:dyDescent="0.25">
      <c r="A92" s="13"/>
      <c r="B92" s="13"/>
      <c r="C92" s="54"/>
      <c r="D92" s="63"/>
      <c r="E92" s="16"/>
      <c r="F92" s="13"/>
      <c r="G92" s="56"/>
      <c r="H92" s="57"/>
      <c r="I92" s="58"/>
      <c r="J92" s="58"/>
      <c r="K92" s="14"/>
      <c r="L92" s="56"/>
      <c r="M92" s="59"/>
      <c r="N92" s="5"/>
      <c r="O92" s="13"/>
      <c r="P92" s="59"/>
      <c r="Q92" s="61"/>
      <c r="R92" s="61"/>
      <c r="S92" s="53"/>
      <c r="T92" s="66"/>
      <c r="U92" s="66"/>
      <c r="V92" s="13"/>
      <c r="W92" s="13"/>
      <c r="X92" s="68"/>
      <c r="Y92" s="15"/>
      <c r="Z92" s="13"/>
    </row>
    <row r="93" spans="1:26" s="12" customFormat="1" x14ac:dyDescent="0.25">
      <c r="A93" s="13"/>
      <c r="B93" s="13"/>
      <c r="C93" s="54"/>
      <c r="D93" s="63"/>
      <c r="E93" s="16"/>
      <c r="F93" s="13"/>
      <c r="G93" s="56"/>
      <c r="H93" s="57"/>
      <c r="I93" s="58"/>
      <c r="J93" s="58"/>
      <c r="K93" s="14"/>
      <c r="L93" s="56"/>
      <c r="M93" s="59"/>
      <c r="N93" s="5"/>
      <c r="O93" s="13"/>
      <c r="P93" s="59"/>
      <c r="Q93" s="61"/>
      <c r="R93" s="61"/>
      <c r="S93" s="53"/>
      <c r="T93" s="66"/>
      <c r="U93" s="66"/>
      <c r="V93" s="13"/>
      <c r="W93" s="13"/>
      <c r="X93" s="68"/>
      <c r="Y93" s="15"/>
      <c r="Z93" s="13"/>
    </row>
    <row r="94" spans="1:26" s="12" customFormat="1" x14ac:dyDescent="0.25">
      <c r="A94" s="13"/>
      <c r="B94" s="13"/>
      <c r="C94" s="54"/>
      <c r="D94" s="63"/>
      <c r="E94" s="16"/>
      <c r="F94" s="13"/>
      <c r="G94" s="56"/>
      <c r="H94" s="57"/>
      <c r="I94" s="58"/>
      <c r="J94" s="58"/>
      <c r="K94" s="14"/>
      <c r="L94" s="56"/>
      <c r="M94" s="59"/>
      <c r="N94" s="5"/>
      <c r="O94" s="13"/>
      <c r="P94" s="59"/>
      <c r="Q94" s="61"/>
      <c r="R94" s="61"/>
      <c r="S94" s="53"/>
      <c r="T94" s="66"/>
      <c r="U94" s="66"/>
      <c r="V94" s="13"/>
      <c r="W94" s="13"/>
      <c r="X94" s="68"/>
      <c r="Y94" s="15"/>
      <c r="Z94" s="13"/>
    </row>
    <row r="95" spans="1:26" s="12" customFormat="1" x14ac:dyDescent="0.25">
      <c r="A95" s="13"/>
      <c r="B95" s="13"/>
      <c r="C95" s="54"/>
      <c r="D95" s="63"/>
      <c r="E95" s="16"/>
      <c r="F95" s="13"/>
      <c r="G95" s="56"/>
      <c r="H95" s="57"/>
      <c r="I95" s="58"/>
      <c r="J95" s="58"/>
      <c r="K95" s="14"/>
      <c r="L95" s="56"/>
      <c r="M95" s="59"/>
      <c r="N95" s="5"/>
      <c r="O95" s="13"/>
      <c r="P95" s="59"/>
      <c r="Q95" s="61"/>
      <c r="R95" s="61"/>
      <c r="S95" s="53"/>
      <c r="T95" s="66"/>
      <c r="U95" s="66"/>
      <c r="V95" s="13"/>
      <c r="W95" s="13"/>
      <c r="X95" s="68"/>
      <c r="Y95" s="15"/>
      <c r="Z95" s="13"/>
    </row>
    <row r="96" spans="1:26" s="12" customFormat="1" x14ac:dyDescent="0.25">
      <c r="A96" s="13"/>
      <c r="B96" s="13"/>
      <c r="C96" s="54"/>
      <c r="D96" s="63"/>
      <c r="E96" s="16"/>
      <c r="F96" s="13"/>
      <c r="G96" s="56"/>
      <c r="H96" s="57"/>
      <c r="I96" s="58"/>
      <c r="J96" s="58"/>
      <c r="K96" s="14"/>
      <c r="L96" s="56"/>
      <c r="M96" s="59"/>
      <c r="N96" s="5"/>
      <c r="O96" s="13"/>
      <c r="P96" s="59"/>
      <c r="Q96" s="61"/>
      <c r="R96" s="61"/>
      <c r="S96" s="53"/>
      <c r="T96" s="66"/>
      <c r="U96" s="66"/>
      <c r="V96" s="13"/>
      <c r="W96" s="13"/>
      <c r="X96" s="68"/>
      <c r="Y96" s="15"/>
      <c r="Z96" s="13"/>
    </row>
    <row r="97" spans="1:26" s="12" customFormat="1" x14ac:dyDescent="0.25">
      <c r="A97" s="13"/>
      <c r="B97" s="13"/>
      <c r="C97" s="54"/>
      <c r="D97" s="63"/>
      <c r="E97" s="16"/>
      <c r="F97" s="13"/>
      <c r="G97" s="56"/>
      <c r="H97" s="57"/>
      <c r="I97" s="58"/>
      <c r="J97" s="58"/>
      <c r="K97" s="14"/>
      <c r="L97" s="56"/>
      <c r="M97" s="59"/>
      <c r="N97" s="5"/>
      <c r="O97" s="13"/>
      <c r="P97" s="59"/>
      <c r="Q97" s="61"/>
      <c r="R97" s="61"/>
      <c r="S97" s="53"/>
      <c r="T97" s="66"/>
      <c r="U97" s="66"/>
      <c r="V97" s="13"/>
      <c r="W97" s="13"/>
      <c r="X97" s="68"/>
      <c r="Y97" s="15"/>
      <c r="Z97" s="13"/>
    </row>
    <row r="98" spans="1:26" s="12" customFormat="1" x14ac:dyDescent="0.25">
      <c r="A98" s="13"/>
      <c r="B98" s="13"/>
      <c r="C98" s="54"/>
      <c r="D98" s="63"/>
      <c r="E98" s="16"/>
      <c r="F98" s="13"/>
      <c r="G98" s="56"/>
      <c r="H98" s="57"/>
      <c r="I98" s="58"/>
      <c r="J98" s="58"/>
      <c r="K98" s="14"/>
      <c r="L98" s="56"/>
      <c r="M98" s="59"/>
      <c r="N98" s="5"/>
      <c r="O98" s="13"/>
      <c r="P98" s="59"/>
      <c r="Q98" s="61"/>
      <c r="R98" s="61"/>
      <c r="S98" s="53"/>
      <c r="T98" s="66"/>
      <c r="U98" s="66"/>
      <c r="V98" s="13"/>
      <c r="W98" s="13"/>
      <c r="X98" s="68"/>
      <c r="Y98" s="15"/>
      <c r="Z98" s="13"/>
    </row>
    <row r="99" spans="1:26" s="12" customFormat="1" x14ac:dyDescent="0.25">
      <c r="A99" s="13"/>
      <c r="B99" s="13"/>
      <c r="C99" s="54"/>
      <c r="D99" s="63"/>
      <c r="E99" s="16"/>
      <c r="F99" s="13"/>
      <c r="G99" s="56"/>
      <c r="H99" s="57"/>
      <c r="I99" s="58"/>
      <c r="J99" s="58"/>
      <c r="K99" s="14"/>
      <c r="L99" s="56"/>
      <c r="M99" s="59"/>
      <c r="N99" s="5"/>
      <c r="O99" s="13"/>
      <c r="P99" s="59"/>
      <c r="Q99" s="61"/>
      <c r="R99" s="61"/>
      <c r="S99" s="53"/>
      <c r="T99" s="66"/>
      <c r="U99" s="66"/>
      <c r="V99" s="13"/>
      <c r="W99" s="13"/>
      <c r="X99" s="68"/>
      <c r="Y99" s="15"/>
      <c r="Z99" s="13"/>
    </row>
    <row r="100" spans="1:26" s="12" customFormat="1" x14ac:dyDescent="0.25">
      <c r="A100" s="13"/>
      <c r="B100" s="13"/>
      <c r="C100" s="54"/>
      <c r="D100" s="63"/>
      <c r="E100" s="16"/>
      <c r="F100" s="13"/>
      <c r="G100" s="56"/>
      <c r="H100" s="57"/>
      <c r="I100" s="58"/>
      <c r="J100" s="58"/>
      <c r="K100" s="14"/>
      <c r="L100" s="56"/>
      <c r="M100" s="59"/>
      <c r="N100" s="5"/>
      <c r="O100" s="13"/>
      <c r="P100" s="59"/>
      <c r="Q100" s="61"/>
      <c r="R100" s="61"/>
      <c r="S100" s="53"/>
      <c r="T100" s="66"/>
      <c r="U100" s="66"/>
      <c r="V100" s="13"/>
      <c r="W100" s="13"/>
      <c r="X100" s="68"/>
      <c r="Y100" s="15"/>
      <c r="Z100" s="13"/>
    </row>
    <row r="101" spans="1:26" s="12" customFormat="1" x14ac:dyDescent="0.25">
      <c r="A101" s="13"/>
      <c r="B101" s="13"/>
      <c r="C101" s="54"/>
      <c r="D101" s="63"/>
      <c r="E101" s="16"/>
      <c r="F101" s="13"/>
      <c r="G101" s="56"/>
      <c r="H101" s="57"/>
      <c r="I101" s="58"/>
      <c r="J101" s="58"/>
      <c r="K101" s="14"/>
      <c r="L101" s="56"/>
      <c r="M101" s="59"/>
      <c r="N101" s="5"/>
      <c r="O101" s="13"/>
      <c r="P101" s="59"/>
      <c r="Q101" s="61"/>
      <c r="R101" s="61"/>
      <c r="S101" s="53"/>
      <c r="T101" s="66"/>
      <c r="U101" s="66"/>
      <c r="V101" s="13"/>
      <c r="W101" s="13"/>
      <c r="X101" s="68"/>
      <c r="Y101" s="15"/>
      <c r="Z101" s="13"/>
    </row>
    <row r="102" spans="1:26" s="12" customFormat="1" x14ac:dyDescent="0.25">
      <c r="A102" s="13"/>
      <c r="B102" s="13"/>
      <c r="C102" s="54"/>
      <c r="D102" s="63"/>
      <c r="E102" s="16"/>
      <c r="F102" s="13"/>
      <c r="G102" s="56"/>
      <c r="H102" s="57"/>
      <c r="I102" s="58"/>
      <c r="J102" s="58"/>
      <c r="K102" s="14"/>
      <c r="L102" s="56"/>
      <c r="M102" s="59"/>
      <c r="N102" s="5"/>
      <c r="O102" s="13"/>
      <c r="P102" s="59"/>
      <c r="Q102" s="61"/>
      <c r="R102" s="61"/>
      <c r="S102" s="53"/>
      <c r="T102" s="66"/>
      <c r="U102" s="66"/>
      <c r="V102" s="13"/>
      <c r="W102" s="13"/>
      <c r="X102" s="68"/>
      <c r="Y102" s="15"/>
      <c r="Z102" s="13"/>
    </row>
    <row r="103" spans="1:26" s="12" customFormat="1" x14ac:dyDescent="0.25">
      <c r="A103" s="13"/>
      <c r="B103" s="13"/>
      <c r="C103" s="54"/>
      <c r="D103" s="63"/>
      <c r="E103" s="16"/>
      <c r="F103" s="13"/>
      <c r="G103" s="56"/>
      <c r="H103" s="57"/>
      <c r="I103" s="58"/>
      <c r="J103" s="58"/>
      <c r="K103" s="14"/>
      <c r="L103" s="56"/>
      <c r="M103" s="59"/>
      <c r="N103" s="5"/>
      <c r="O103" s="13"/>
      <c r="P103" s="59"/>
      <c r="Q103" s="61"/>
      <c r="R103" s="61"/>
      <c r="S103" s="53"/>
      <c r="T103" s="66"/>
      <c r="U103" s="66"/>
      <c r="V103" s="13"/>
      <c r="W103" s="13"/>
      <c r="X103" s="68"/>
      <c r="Y103" s="15"/>
      <c r="Z103" s="13"/>
    </row>
    <row r="104" spans="1:26" s="12" customFormat="1" x14ac:dyDescent="0.25">
      <c r="A104" s="13"/>
      <c r="B104" s="13"/>
      <c r="C104" s="54"/>
      <c r="D104" s="63"/>
      <c r="E104" s="16"/>
      <c r="F104" s="13"/>
      <c r="G104" s="56"/>
      <c r="H104" s="57"/>
      <c r="I104" s="58"/>
      <c r="J104" s="58"/>
      <c r="K104" s="14"/>
      <c r="L104" s="56"/>
      <c r="M104" s="59"/>
      <c r="N104" s="5"/>
      <c r="O104" s="13"/>
      <c r="P104" s="59"/>
      <c r="Q104" s="61"/>
      <c r="R104" s="61"/>
      <c r="S104" s="53"/>
      <c r="T104" s="66"/>
      <c r="U104" s="66"/>
      <c r="V104" s="13"/>
      <c r="W104" s="13"/>
      <c r="X104" s="68"/>
      <c r="Y104" s="15"/>
      <c r="Z104" s="13"/>
    </row>
    <row r="105" spans="1:26" s="12" customFormat="1" x14ac:dyDescent="0.25">
      <c r="A105" s="13"/>
      <c r="B105" s="13"/>
      <c r="C105" s="54"/>
      <c r="D105" s="63"/>
      <c r="E105" s="16"/>
      <c r="F105" s="13"/>
      <c r="G105" s="56"/>
      <c r="H105" s="57"/>
      <c r="I105" s="58"/>
      <c r="J105" s="58"/>
      <c r="K105" s="14"/>
      <c r="L105" s="56"/>
      <c r="M105" s="59"/>
      <c r="N105" s="5"/>
      <c r="O105" s="13"/>
      <c r="P105" s="59"/>
      <c r="Q105" s="61"/>
      <c r="R105" s="61"/>
      <c r="S105" s="53"/>
      <c r="T105" s="66"/>
      <c r="U105" s="66"/>
      <c r="V105" s="13"/>
      <c r="W105" s="13"/>
      <c r="X105" s="68"/>
      <c r="Y105" s="15"/>
      <c r="Z105" s="13"/>
    </row>
    <row r="106" spans="1:26" s="12" customFormat="1" x14ac:dyDescent="0.25">
      <c r="A106" s="13"/>
      <c r="B106" s="13"/>
      <c r="C106" s="54"/>
      <c r="D106" s="63"/>
      <c r="E106" s="16"/>
      <c r="F106" s="13"/>
      <c r="G106" s="56"/>
      <c r="H106" s="57"/>
      <c r="I106" s="58"/>
      <c r="J106" s="58"/>
      <c r="K106" s="14"/>
      <c r="L106" s="56"/>
      <c r="M106" s="59"/>
      <c r="N106" s="5"/>
      <c r="O106" s="13"/>
      <c r="P106" s="59"/>
      <c r="Q106" s="61"/>
      <c r="R106" s="61"/>
      <c r="S106" s="53"/>
      <c r="T106" s="66"/>
      <c r="U106" s="66"/>
      <c r="V106" s="13"/>
      <c r="W106" s="13"/>
      <c r="X106" s="68"/>
      <c r="Y106" s="15"/>
      <c r="Z106" s="13"/>
    </row>
    <row r="107" spans="1:26" s="12" customFormat="1" x14ac:dyDescent="0.25">
      <c r="A107" s="13"/>
      <c r="B107" s="13"/>
      <c r="C107" s="54"/>
      <c r="D107" s="63"/>
      <c r="E107" s="16"/>
      <c r="F107" s="13"/>
      <c r="G107" s="56"/>
      <c r="H107" s="57"/>
      <c r="I107" s="58"/>
      <c r="J107" s="58"/>
      <c r="K107" s="14"/>
      <c r="L107" s="56"/>
      <c r="M107" s="59"/>
      <c r="N107" s="5"/>
      <c r="O107" s="13"/>
      <c r="P107" s="59"/>
      <c r="Q107" s="61"/>
      <c r="R107" s="61"/>
      <c r="S107" s="53"/>
      <c r="T107" s="66"/>
      <c r="U107" s="66"/>
      <c r="V107" s="13"/>
      <c r="W107" s="13"/>
      <c r="X107" s="68"/>
      <c r="Y107" s="15"/>
      <c r="Z107" s="13"/>
    </row>
    <row r="108" spans="1:26" s="12" customFormat="1" x14ac:dyDescent="0.25">
      <c r="A108" s="13"/>
      <c r="B108" s="13"/>
      <c r="C108" s="54"/>
      <c r="D108" s="63"/>
      <c r="E108" s="16"/>
      <c r="F108" s="13"/>
      <c r="G108" s="56"/>
      <c r="H108" s="57"/>
      <c r="I108" s="58"/>
      <c r="J108" s="58"/>
      <c r="K108" s="14"/>
      <c r="L108" s="56"/>
      <c r="M108" s="59"/>
      <c r="N108" s="5"/>
      <c r="O108" s="13"/>
      <c r="P108" s="59"/>
      <c r="Q108" s="61"/>
      <c r="R108" s="61"/>
      <c r="S108" s="53"/>
      <c r="T108" s="66"/>
      <c r="U108" s="66"/>
      <c r="V108" s="13"/>
      <c r="W108" s="13"/>
      <c r="X108" s="68"/>
      <c r="Y108" s="15"/>
      <c r="Z108" s="13"/>
    </row>
    <row r="109" spans="1:26" s="12" customFormat="1" x14ac:dyDescent="0.25">
      <c r="A109" s="13"/>
      <c r="B109" s="13"/>
      <c r="C109" s="54"/>
      <c r="D109" s="63"/>
      <c r="E109" s="16"/>
      <c r="F109" s="13"/>
      <c r="G109" s="56"/>
      <c r="H109" s="57"/>
      <c r="I109" s="58"/>
      <c r="J109" s="58"/>
      <c r="K109" s="14"/>
      <c r="L109" s="56"/>
      <c r="M109" s="59"/>
      <c r="N109" s="5"/>
      <c r="O109" s="13"/>
      <c r="P109" s="59"/>
      <c r="Q109" s="61"/>
      <c r="R109" s="61"/>
      <c r="S109" s="53"/>
      <c r="T109" s="66"/>
      <c r="U109" s="66"/>
      <c r="V109" s="13"/>
      <c r="W109" s="13"/>
      <c r="X109" s="68"/>
      <c r="Y109" s="15"/>
      <c r="Z109" s="13"/>
    </row>
    <row r="110" spans="1:26" s="12" customFormat="1" x14ac:dyDescent="0.25">
      <c r="A110" s="13"/>
      <c r="B110" s="13"/>
      <c r="C110" s="54"/>
      <c r="D110" s="63"/>
      <c r="E110" s="16"/>
      <c r="F110" s="13"/>
      <c r="G110" s="56"/>
      <c r="H110" s="57"/>
      <c r="I110" s="58"/>
      <c r="J110" s="58"/>
      <c r="K110" s="14"/>
      <c r="L110" s="56"/>
      <c r="M110" s="59"/>
      <c r="N110" s="5"/>
      <c r="O110" s="13"/>
      <c r="P110" s="59"/>
      <c r="Q110" s="61"/>
      <c r="R110" s="61"/>
      <c r="S110" s="53"/>
      <c r="T110" s="66"/>
      <c r="U110" s="66"/>
      <c r="V110" s="13"/>
      <c r="W110" s="13"/>
      <c r="X110" s="68"/>
      <c r="Y110" s="15"/>
      <c r="Z110" s="13"/>
    </row>
    <row r="111" spans="1:26" s="12" customFormat="1" x14ac:dyDescent="0.25">
      <c r="A111" s="13"/>
      <c r="B111" s="13"/>
      <c r="C111" s="54"/>
      <c r="D111" s="63"/>
      <c r="E111" s="16"/>
      <c r="F111" s="13"/>
      <c r="G111" s="56"/>
      <c r="H111" s="57"/>
      <c r="I111" s="58"/>
      <c r="J111" s="58"/>
      <c r="K111" s="14"/>
      <c r="L111" s="56"/>
      <c r="M111" s="59"/>
      <c r="N111" s="5"/>
      <c r="O111" s="13"/>
      <c r="P111" s="59"/>
      <c r="Q111" s="61"/>
      <c r="R111" s="61"/>
      <c r="S111" s="53"/>
      <c r="T111" s="66"/>
      <c r="U111" s="66"/>
      <c r="V111" s="13"/>
      <c r="W111" s="13"/>
      <c r="X111" s="68"/>
      <c r="Y111" s="15"/>
      <c r="Z111" s="13"/>
    </row>
    <row r="112" spans="1:26" s="12" customFormat="1" x14ac:dyDescent="0.25">
      <c r="A112" s="13"/>
      <c r="B112" s="13"/>
      <c r="C112" s="54"/>
      <c r="D112" s="63"/>
      <c r="E112" s="16"/>
      <c r="F112" s="13"/>
      <c r="G112" s="56"/>
      <c r="H112" s="57"/>
      <c r="I112" s="58"/>
      <c r="J112" s="58"/>
      <c r="K112" s="14"/>
      <c r="L112" s="56"/>
      <c r="M112" s="59"/>
      <c r="N112" s="5"/>
      <c r="O112" s="13"/>
      <c r="P112" s="59"/>
      <c r="Q112" s="61"/>
      <c r="R112" s="61"/>
      <c r="S112" s="53"/>
      <c r="T112" s="66"/>
      <c r="U112" s="66"/>
      <c r="V112" s="13"/>
      <c r="W112" s="13"/>
      <c r="X112" s="68"/>
      <c r="Y112" s="15"/>
      <c r="Z112" s="13"/>
    </row>
    <row r="113" spans="1:26" s="12" customFormat="1" x14ac:dyDescent="0.25">
      <c r="A113" s="13"/>
      <c r="B113" s="13"/>
      <c r="C113" s="54"/>
      <c r="D113" s="63"/>
      <c r="E113" s="16"/>
      <c r="F113" s="13"/>
      <c r="G113" s="56"/>
      <c r="H113" s="57"/>
      <c r="I113" s="58"/>
      <c r="J113" s="58"/>
      <c r="K113" s="14"/>
      <c r="L113" s="56"/>
      <c r="M113" s="59"/>
      <c r="N113" s="5"/>
      <c r="O113" s="13"/>
      <c r="P113" s="59"/>
      <c r="Q113" s="61"/>
      <c r="R113" s="61"/>
      <c r="S113" s="53"/>
      <c r="T113" s="66"/>
      <c r="U113" s="66"/>
      <c r="V113" s="13"/>
      <c r="W113" s="13"/>
      <c r="X113" s="68"/>
      <c r="Y113" s="15"/>
      <c r="Z113" s="13"/>
    </row>
    <row r="114" spans="1:26" s="12" customFormat="1" x14ac:dyDescent="0.25">
      <c r="A114" s="13"/>
      <c r="B114" s="13"/>
      <c r="C114" s="54"/>
      <c r="D114" s="63"/>
      <c r="E114" s="16"/>
      <c r="F114" s="13"/>
      <c r="G114" s="56"/>
      <c r="H114" s="57"/>
      <c r="I114" s="58"/>
      <c r="J114" s="58"/>
      <c r="K114" s="14"/>
      <c r="L114" s="56"/>
      <c r="M114" s="59"/>
      <c r="N114" s="5"/>
      <c r="O114" s="13"/>
      <c r="P114" s="59"/>
      <c r="Q114" s="61"/>
      <c r="R114" s="61"/>
      <c r="S114" s="53"/>
      <c r="T114" s="66"/>
      <c r="U114" s="66"/>
      <c r="V114" s="13"/>
      <c r="W114" s="13"/>
      <c r="X114" s="68"/>
      <c r="Y114" s="15"/>
      <c r="Z114" s="13"/>
    </row>
    <row r="115" spans="1:26" s="12" customFormat="1" x14ac:dyDescent="0.25">
      <c r="A115" s="13"/>
      <c r="B115" s="13"/>
      <c r="C115" s="54"/>
      <c r="D115" s="63"/>
      <c r="E115" s="16"/>
      <c r="F115" s="13"/>
      <c r="G115" s="56"/>
      <c r="H115" s="57"/>
      <c r="I115" s="58"/>
      <c r="J115" s="58"/>
      <c r="K115" s="14"/>
      <c r="L115" s="56"/>
      <c r="M115" s="59"/>
      <c r="N115" s="5"/>
      <c r="O115" s="13"/>
      <c r="P115" s="59"/>
      <c r="Q115" s="61"/>
      <c r="R115" s="61"/>
      <c r="S115" s="53"/>
      <c r="T115" s="66"/>
      <c r="U115" s="66"/>
      <c r="V115" s="13"/>
      <c r="W115" s="13"/>
      <c r="X115" s="68"/>
      <c r="Y115" s="15"/>
      <c r="Z115" s="13"/>
    </row>
    <row r="116" spans="1:26" s="12" customFormat="1" x14ac:dyDescent="0.25">
      <c r="A116" s="13"/>
      <c r="B116" s="13"/>
      <c r="C116" s="54"/>
      <c r="D116" s="63"/>
      <c r="E116" s="16"/>
      <c r="F116" s="13"/>
      <c r="G116" s="56"/>
      <c r="H116" s="57"/>
      <c r="I116" s="58"/>
      <c r="J116" s="58"/>
      <c r="K116" s="14"/>
      <c r="L116" s="56"/>
      <c r="M116" s="59"/>
      <c r="N116" s="5"/>
      <c r="O116" s="13"/>
      <c r="P116" s="59"/>
      <c r="Q116" s="61"/>
      <c r="R116" s="61"/>
      <c r="S116" s="53"/>
      <c r="T116" s="66"/>
      <c r="U116" s="66"/>
      <c r="V116" s="13"/>
      <c r="W116" s="13"/>
      <c r="X116" s="68"/>
      <c r="Y116" s="15"/>
      <c r="Z116" s="13"/>
    </row>
    <row r="117" spans="1:26" s="12" customFormat="1" x14ac:dyDescent="0.25">
      <c r="A117" s="13"/>
      <c r="B117" s="13"/>
      <c r="C117" s="54"/>
      <c r="D117" s="63"/>
      <c r="E117" s="16"/>
      <c r="F117" s="13"/>
      <c r="G117" s="56"/>
      <c r="H117" s="57"/>
      <c r="I117" s="58"/>
      <c r="J117" s="58"/>
      <c r="K117" s="14"/>
      <c r="L117" s="56"/>
      <c r="M117" s="59"/>
      <c r="N117" s="5"/>
      <c r="O117" s="13"/>
      <c r="P117" s="59"/>
      <c r="Q117" s="61"/>
      <c r="R117" s="61"/>
      <c r="S117" s="53"/>
      <c r="T117" s="66"/>
      <c r="U117" s="66"/>
      <c r="V117" s="13"/>
      <c r="W117" s="13"/>
      <c r="X117" s="68"/>
      <c r="Y117" s="15"/>
      <c r="Z117" s="13"/>
    </row>
    <row r="118" spans="1:26" s="12" customFormat="1" x14ac:dyDescent="0.25">
      <c r="A118" s="13"/>
      <c r="B118" s="13"/>
      <c r="C118" s="54"/>
      <c r="D118" s="63"/>
      <c r="E118" s="16"/>
      <c r="F118" s="13"/>
      <c r="G118" s="56"/>
      <c r="H118" s="57"/>
      <c r="I118" s="58"/>
      <c r="J118" s="58"/>
      <c r="K118" s="14"/>
      <c r="L118" s="56"/>
      <c r="M118" s="59"/>
      <c r="N118" s="5"/>
      <c r="O118" s="13"/>
      <c r="P118" s="59"/>
      <c r="Q118" s="61"/>
      <c r="R118" s="61"/>
      <c r="S118" s="53"/>
      <c r="T118" s="66"/>
      <c r="U118" s="66"/>
      <c r="V118" s="13"/>
      <c r="W118" s="13"/>
      <c r="X118" s="68"/>
      <c r="Y118" s="15"/>
      <c r="Z118" s="13"/>
    </row>
    <row r="119" spans="1:26" s="12" customFormat="1" ht="11.25" customHeight="1" x14ac:dyDescent="0.25">
      <c r="A119" s="13"/>
      <c r="B119" s="13"/>
      <c r="C119" s="54"/>
      <c r="D119" s="63"/>
      <c r="E119" s="16"/>
      <c r="F119" s="13"/>
      <c r="G119" s="56"/>
      <c r="H119" s="57"/>
      <c r="I119" s="58"/>
      <c r="J119" s="58"/>
      <c r="K119" s="14"/>
      <c r="L119" s="56"/>
      <c r="M119" s="59"/>
      <c r="N119" s="5"/>
      <c r="O119" s="13"/>
      <c r="P119" s="59"/>
      <c r="Q119" s="61"/>
      <c r="R119" s="61"/>
      <c r="S119" s="53"/>
      <c r="T119" s="66"/>
      <c r="U119" s="66"/>
      <c r="V119" s="13"/>
      <c r="W119" s="13"/>
      <c r="X119" s="68"/>
      <c r="Y119" s="15"/>
      <c r="Z119" s="13"/>
    </row>
    <row r="120" spans="1:26" s="12" customFormat="1" ht="11.25" customHeight="1" x14ac:dyDescent="0.25">
      <c r="A120" s="13"/>
      <c r="B120" s="13"/>
      <c r="C120" s="13"/>
      <c r="D120" s="63"/>
      <c r="E120" s="16"/>
      <c r="F120" s="16"/>
      <c r="G120" s="15"/>
      <c r="H120" s="15"/>
      <c r="I120" s="13"/>
      <c r="J120" s="14"/>
      <c r="K120" s="14"/>
      <c r="L120" s="13"/>
      <c r="M120" s="13"/>
      <c r="N120" s="5"/>
      <c r="O120" s="13"/>
      <c r="P120" s="13"/>
      <c r="Q120" s="65"/>
      <c r="R120" s="65"/>
      <c r="S120" s="16"/>
      <c r="T120" s="66"/>
      <c r="U120" s="66"/>
      <c r="V120" s="13"/>
      <c r="W120" s="13"/>
      <c r="X120" s="68"/>
      <c r="Y120" s="15"/>
      <c r="Z120" s="13"/>
    </row>
    <row r="121" spans="1:26" s="12" customFormat="1" ht="11.25" customHeight="1" x14ac:dyDescent="0.25">
      <c r="A121" s="13"/>
      <c r="B121" s="13"/>
      <c r="C121" s="13"/>
      <c r="D121" s="63"/>
      <c r="E121" s="13"/>
      <c r="F121" s="13"/>
      <c r="G121" s="13"/>
      <c r="H121" s="13"/>
      <c r="I121" s="6"/>
      <c r="J121" s="13"/>
      <c r="K121" s="13"/>
      <c r="L121" s="13"/>
      <c r="M121" s="14"/>
      <c r="N121" s="5"/>
      <c r="O121" s="13"/>
      <c r="P121" s="14"/>
      <c r="Q121" s="65"/>
      <c r="R121" s="66"/>
      <c r="S121" s="16"/>
      <c r="T121" s="66"/>
      <c r="U121" s="66"/>
      <c r="V121" s="13"/>
      <c r="W121" s="13"/>
      <c r="X121" s="68"/>
      <c r="Y121" s="15"/>
      <c r="Z121" s="13"/>
    </row>
    <row r="122" spans="1:26" ht="10.5" customHeight="1" x14ac:dyDescent="0.25"/>
    <row r="127" spans="1:26" x14ac:dyDescent="0.25">
      <c r="E127" s="3"/>
    </row>
    <row r="520" spans="25:25" x14ac:dyDescent="0.25">
      <c r="Y520" s="4" t="s">
        <v>259</v>
      </c>
    </row>
    <row r="521" spans="25:25" x14ac:dyDescent="0.25">
      <c r="Y521" s="4" t="s">
        <v>91</v>
      </c>
    </row>
    <row r="522" spans="25:25" x14ac:dyDescent="0.25">
      <c r="Y522" s="4" t="s">
        <v>263</v>
      </c>
    </row>
    <row r="523" spans="25:25" x14ac:dyDescent="0.25">
      <c r="Y523" s="4" t="s">
        <v>37</v>
      </c>
    </row>
    <row r="524" spans="25:25" x14ac:dyDescent="0.25">
      <c r="Y524" s="4" t="s">
        <v>182</v>
      </c>
    </row>
    <row r="525" spans="25:25" x14ac:dyDescent="0.25">
      <c r="Y525" s="4" t="s">
        <v>57</v>
      </c>
    </row>
    <row r="526" spans="25:25" x14ac:dyDescent="0.25">
      <c r="Y526" s="4" t="s">
        <v>80</v>
      </c>
    </row>
    <row r="527" spans="25:25" x14ac:dyDescent="0.25">
      <c r="Y527" s="4" t="s">
        <v>233</v>
      </c>
    </row>
    <row r="528" spans="25:25" x14ac:dyDescent="0.25">
      <c r="Y528" s="4" t="s">
        <v>234</v>
      </c>
    </row>
    <row r="529" spans="25:25" x14ac:dyDescent="0.25">
      <c r="Y529" s="4" t="s">
        <v>102</v>
      </c>
    </row>
  </sheetData>
  <sheetProtection selectLockedCells="1" autoFilter="0" selectUnlockedCells="1"/>
  <autoFilter ref="A1:Z121"/>
  <sortState ref="W120:W121">
    <sortCondition ref="W120:W121"/>
  </sortState>
  <phoneticPr fontId="15" type="noConversion"/>
  <dataValidations count="20">
    <dataValidation type="textLength" allowBlank="1" showInputMessage="1" showErrorMessage="1" errorTitle="Descripción de la Acción" error="Registre la acción sin superar 500 caracteres" promptTitle="Descripción de la Acción" prompt="Registre la acción sin superar 500 caracteres" sqref="J2:J35">
      <formula1>1</formula1>
      <formula2>500</formula2>
    </dataValidation>
    <dataValidation type="textLength" allowBlank="1" showInputMessage="1" showErrorMessage="1" sqref="P2:P35">
      <formula1>1</formula1>
      <formula2>200</formula2>
    </dataValidation>
    <dataValidation type="list" allowBlank="1" showInputMessage="1" showErrorMessage="1" sqref="O2:O35">
      <formula1>Áreas</formula1>
    </dataValidation>
    <dataValidation type="list" allowBlank="1" showInputMessage="1" showErrorMessage="1" errorTitle="Tipo de acción" error="Elija una tipología de la lista desplegable" sqref="O36:O121">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36:J121">
      <formula1>1</formula1>
      <formula2>300</formula2>
    </dataValidation>
    <dataValidation type="textLength" allowBlank="1" showInputMessage="1" showErrorMessage="1" sqref="P36:P121">
      <formula1>1</formula1>
      <formula2>100</formula2>
    </dataValidation>
    <dataValidation type="textLength" allowBlank="1" showInputMessage="1" showErrorMessage="1" errorTitle="Reporte de Avance" error="Registre el avance sin superar los 500 caracteres" promptTitle="Reporte de Avance" prompt="Registre el avance sin superar los 500 caracteres" sqref="V2:V121">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121">
      <formula1>1</formula1>
      <formula2>500</formula2>
    </dataValidation>
    <dataValidation type="list" allowBlank="1" showInputMessage="1" showErrorMessage="1" sqref="Y1:Y73">
      <formula1>$Y$520:$Y$529</formula1>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21">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21">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21">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21">
      <formula1>1</formula1>
      <formula2>50</formula2>
    </dataValidation>
    <dataValidation type="date" allowBlank="1" showInputMessage="1" showErrorMessage="1" errorTitle="Fecha" error="Registre la fecha en el siguiente formato DD/MM/AAAA" sqref="T2:U121 Q2:R121">
      <formula1>43101</formula1>
      <formula2>55153</formula2>
    </dataValidation>
    <dataValidation type="decimal" allowBlank="1" showInputMessage="1" showErrorMessage="1" sqref="X2:X121">
      <formula1>0</formula1>
      <formula2>1</formula2>
    </dataValidation>
    <dataValidation type="list" allowBlank="1" showInputMessage="1" showErrorMessage="1" errorTitle="Estado del Acción" error="Elija una tipología de la lista desplegable" sqref="S2:S121">
      <formula1>"En Ejecución, En Revisión de Efectividad, Cerrada, Incumplida, Inefectiva"</formula1>
    </dataValidation>
    <dataValidation type="list" allowBlank="1" showInputMessage="1" showErrorMessage="1" errorTitle="Tipo de acción" error="Elija una tipología de la lista desplegable" sqref="N2:N121">
      <formula1>"Correctiva, Preventiva, Corrección"</formula1>
    </dataValidation>
    <dataValidation type="list" allowBlank="1" showInputMessage="1" showErrorMessage="1" errorTitle="Tipo" error="Elija una tipología de la lista desplegable" sqref="D2:D121">
      <formula1>"Hallazgo, Oportunidad de Mejora, Observación, Recomendación, No Conformidad"</formula1>
    </dataValidation>
    <dataValidation type="list" allowBlank="1" showInputMessage="1" showErrorMessage="1" errorTitle="Nombre del indicador" error="Elija una tipología de la lista desplegable" sqref="K2:K121">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21">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promptTitle="Proceso" prompt="Elija una tipología de la lista desplegable">
          <x14:formula1>
            <xm:f>'Resumen Plan de Mejoramiento'!$A$2:$A$16</xm:f>
          </x14:formula1>
          <xm:sqref>B2:B35</xm:sqref>
        </x14:dataValidation>
        <x14:dataValidation type="list" allowBlank="1" showInputMessage="1" showErrorMessage="1" errorTitle="Proceso" error="Elija una tipología de la lista desplegable">
          <x14:formula1>
            <xm:f>'Resumen Plan de Mejoramiento'!$A$2:$A$16</xm:f>
          </x14:formula1>
          <xm:sqref>B36:B121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12" zoomScaleNormal="112" workbookViewId="0">
      <selection activeCell="A17" sqref="A17:XFD17"/>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2" t="s">
        <v>235</v>
      </c>
      <c r="B1" s="43" t="s">
        <v>47</v>
      </c>
      <c r="C1" s="43" t="s">
        <v>69</v>
      </c>
      <c r="D1" s="43" t="s">
        <v>33</v>
      </c>
      <c r="E1" s="43" t="s">
        <v>38</v>
      </c>
      <c r="F1" s="43" t="s">
        <v>63</v>
      </c>
      <c r="G1" s="44" t="s">
        <v>236</v>
      </c>
      <c r="H1" s="45" t="s">
        <v>237</v>
      </c>
      <c r="I1" s="46" t="s">
        <v>238</v>
      </c>
    </row>
    <row r="2" spans="1:9" x14ac:dyDescent="0.25">
      <c r="A2" s="30" t="s">
        <v>55</v>
      </c>
      <c r="B2" s="31">
        <f>+COUNTIFS(ProcesoPM,'Resumen Plan de Mejoramiento'!A2,'Resultados Plan de Mejoramiento'!$S:$S,'Resumen Plan de Mejoramiento'!$B$1)</f>
        <v>1</v>
      </c>
      <c r="C2" s="32">
        <f>+COUNTIFS(ProcesoPM,'Resumen Plan de Mejoramiento'!A2,'Resultados Plan de Mejoramiento'!$S:$S,'Resumen Plan de Mejoramiento'!$C$1)</f>
        <v>3</v>
      </c>
      <c r="D2" s="25">
        <f>+COUNTIFS(ProcesoPM,'Resumen Plan de Mejoramiento'!$A2,'Resultados Plan de Mejoramiento'!$S:$S,'Resumen Plan de Mejoramiento'!$D$1)</f>
        <v>0</v>
      </c>
      <c r="E2" s="32">
        <f>+COUNTIFS(ProcesoPM,'Resumen Plan de Mejoramiento'!C2,'Resultados Plan de Mejoramiento'!$S:$S,'Resumen Plan de Mejoramiento'!$C$1)</f>
        <v>0</v>
      </c>
      <c r="F2" s="38">
        <f>+COUNTIFS(ProcesoPM,'Resumen Plan de Mejoramiento'!$A2,'Resultados Plan de Mejoramiento'!$S:$S,'Resumen Plan de Mejoramiento'!$F$1)</f>
        <v>0</v>
      </c>
      <c r="G2" s="32">
        <f t="shared" ref="G2:G16" si="0">SUM(B2:F2)</f>
        <v>4</v>
      </c>
      <c r="H2" s="33" t="s">
        <v>239</v>
      </c>
      <c r="I2" s="34" t="s">
        <v>35</v>
      </c>
    </row>
    <row r="3" spans="1:9" x14ac:dyDescent="0.25">
      <c r="A3" s="17" t="s">
        <v>240</v>
      </c>
      <c r="B3" s="18">
        <f>+COUNTIFS(ProcesoPM,'Resumen Plan de Mejoramiento'!A3,'Resultados Plan de Mejoramiento'!$S:$S,'Resumen Plan de Mejoramiento'!$B$1)</f>
        <v>0</v>
      </c>
      <c r="C3" s="31">
        <f>+COUNTIFS(ProcesoPM,'Resumen Plan de Mejoramiento'!A3,'Resultados Plan de Mejoramiento'!$S:$S,'Resumen Plan de Mejoramiento'!$C$1)</f>
        <v>0</v>
      </c>
      <c r="D3" s="25">
        <f>+COUNTIFS(ProcesoPM,'Resumen Plan de Mejoramiento'!$A3,'Resultados Plan de Mejoramiento'!$S:$S,'Resumen Plan de Mejoramiento'!$D$1)</f>
        <v>0</v>
      </c>
      <c r="E3" s="18">
        <f>+COUNTIFS(ProcesoPM,'Resumen Plan de Mejoramiento'!$A3,'Resultados Plan de Mejoramiento'!$S:$S,'Resumen Plan de Mejoramiento'!$E$1)</f>
        <v>0</v>
      </c>
      <c r="F3" s="36">
        <f>+COUNTIFS(ProcesoPM,'Resumen Plan de Mejoramiento'!$A3,'Resultados Plan de Mejoramiento'!$S:$S,'Resumen Plan de Mejoramiento'!$F$1)</f>
        <v>0</v>
      </c>
      <c r="G3" s="24">
        <f t="shared" si="0"/>
        <v>0</v>
      </c>
      <c r="H3" s="19" t="s">
        <v>241</v>
      </c>
      <c r="I3" s="21" t="s">
        <v>242</v>
      </c>
    </row>
    <row r="4" spans="1:9" x14ac:dyDescent="0.25">
      <c r="A4" s="17" t="s">
        <v>243</v>
      </c>
      <c r="B4" s="18">
        <f>+COUNTIFS(ProcesoPM,'Resumen Plan de Mejoramiento'!A4,'Resultados Plan de Mejoramiento'!$S:$S,'Resumen Plan de Mejoramiento'!$B$1)</f>
        <v>0</v>
      </c>
      <c r="C4" s="31">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6">
        <f>+COUNTIFS(ProcesoPM,'Resumen Plan de Mejoramiento'!$A4,'Resultados Plan de Mejoramiento'!$S:$S,'Resumen Plan de Mejoramiento'!$F$1)</f>
        <v>0</v>
      </c>
      <c r="G4" s="24">
        <f t="shared" si="0"/>
        <v>0</v>
      </c>
      <c r="H4" s="19" t="s">
        <v>241</v>
      </c>
      <c r="I4" s="20" t="s">
        <v>244</v>
      </c>
    </row>
    <row r="5" spans="1:9" x14ac:dyDescent="0.25">
      <c r="A5" s="17" t="s">
        <v>245</v>
      </c>
      <c r="B5" s="18">
        <f>+COUNTIFS(ProcesoPM,'Resumen Plan de Mejoramiento'!A5,'Resultados Plan de Mejoramiento'!$S:$S,'Resumen Plan de Mejoramiento'!$B$1)</f>
        <v>0</v>
      </c>
      <c r="C5" s="32">
        <f>+COUNTIFS(ProcesoPM,'Resumen Plan de Mejoramiento'!A5,'Resultados Plan de Mejoramiento'!$S:$S,'Resumen Plan de Mejoramiento'!$C$1)</f>
        <v>0</v>
      </c>
      <c r="D5" s="25">
        <f>+COUNTIFS(ProcesoPM,'Resumen Plan de Mejoramiento'!$A5,'Resultados Plan de Mejoramiento'!$S:$S,'Resumen Plan de Mejoramiento'!$D$1)</f>
        <v>0</v>
      </c>
      <c r="E5" s="18">
        <f>+COUNTIFS(ProcesoPM,'Resumen Plan de Mejoramiento'!$A5,'Resultados Plan de Mejoramiento'!$S:$S,'Resumen Plan de Mejoramiento'!$E$1)</f>
        <v>0</v>
      </c>
      <c r="F5" s="36">
        <f>+COUNTIFS(ProcesoPM,'Resumen Plan de Mejoramiento'!$A5,'Resultados Plan de Mejoramiento'!$S:$S,'Resumen Plan de Mejoramiento'!$F$1)</f>
        <v>0</v>
      </c>
      <c r="G5" s="24">
        <f t="shared" si="0"/>
        <v>0</v>
      </c>
      <c r="H5" s="19" t="s">
        <v>241</v>
      </c>
      <c r="I5" s="21" t="s">
        <v>246</v>
      </c>
    </row>
    <row r="6" spans="1:9" x14ac:dyDescent="0.25">
      <c r="A6" s="17" t="s">
        <v>247</v>
      </c>
      <c r="B6" s="18">
        <f>+COUNTIFS(ProcesoPM,'Resumen Plan de Mejoramiento'!A6,'Resultados Plan de Mejoramiento'!$S:$S,'Resumen Plan de Mejoramiento'!$B$1)</f>
        <v>0</v>
      </c>
      <c r="C6" s="31">
        <f>+COUNTIFS(ProcesoPM,'Resumen Plan de Mejoramiento'!A6,'Resultados Plan de Mejoramiento'!$S:$S,'Resumen Plan de Mejoramiento'!$C$1)</f>
        <v>0</v>
      </c>
      <c r="D6" s="18">
        <f>+COUNTIFS(ProcesoPM,'Resumen Plan de Mejoramiento'!$A6,'Resultados Plan de Mejoramiento'!$S:$S,'Resumen Plan de Mejoramiento'!$D$1)</f>
        <v>0</v>
      </c>
      <c r="E6" s="18">
        <f>+COUNTIFS(ProcesoPM,'Resumen Plan de Mejoramiento'!$A6,'Resultados Plan de Mejoramiento'!$S:$S,'Resumen Plan de Mejoramiento'!$E$1)</f>
        <v>0</v>
      </c>
      <c r="F6" s="36">
        <f>+COUNTIFS(ProcesoPM,'Resumen Plan de Mejoramiento'!$A6,'Resultados Plan de Mejoramiento'!$S:$S,'Resumen Plan de Mejoramiento'!$F$1)</f>
        <v>0</v>
      </c>
      <c r="G6" s="24">
        <f t="shared" si="0"/>
        <v>0</v>
      </c>
      <c r="H6" s="19" t="s">
        <v>241</v>
      </c>
      <c r="I6" s="21" t="s">
        <v>35</v>
      </c>
    </row>
    <row r="7" spans="1:9" x14ac:dyDescent="0.25">
      <c r="A7" s="17" t="s">
        <v>89</v>
      </c>
      <c r="B7" s="18">
        <f>+COUNTIFS(ProcesoPM,'Resumen Plan de Mejoramiento'!A7,'Resultados Plan de Mejoramiento'!$S:$S,'Resumen Plan de Mejoramiento'!$B$1)</f>
        <v>0</v>
      </c>
      <c r="C7" s="31">
        <f>+COUNTIFS(ProcesoPM,'Resumen Plan de Mejoramiento'!A7,'Resultados Plan de Mejoramiento'!$S:$S,'Resumen Plan de Mejoramiento'!$C$1)</f>
        <v>1</v>
      </c>
      <c r="D7" s="18">
        <f>+COUNTIFS(ProcesoPM,'Resumen Plan de Mejoramiento'!$A7,'Resultados Plan de Mejoramiento'!$S:$S,'Resumen Plan de Mejoramiento'!$D$1)</f>
        <v>0</v>
      </c>
      <c r="E7" s="18">
        <f>+COUNTIFS(ProcesoPM,'Resumen Plan de Mejoramiento'!$A7,'Resultados Plan de Mejoramiento'!$S:$S,'Resumen Plan de Mejoramiento'!$E$1)</f>
        <v>0</v>
      </c>
      <c r="F7" s="36">
        <f>+COUNTIFS(ProcesoPM,'Resumen Plan de Mejoramiento'!$A7,'Resultados Plan de Mejoramiento'!$S:$S,'Resumen Plan de Mejoramiento'!$F$1)</f>
        <v>0</v>
      </c>
      <c r="G7" s="24">
        <f t="shared" si="0"/>
        <v>1</v>
      </c>
      <c r="H7" s="19" t="s">
        <v>248</v>
      </c>
      <c r="I7" s="21" t="s">
        <v>90</v>
      </c>
    </row>
    <row r="8" spans="1:9" x14ac:dyDescent="0.25">
      <c r="A8" s="17" t="s">
        <v>68</v>
      </c>
      <c r="B8" s="18">
        <f>+COUNTIFS(ProcesoPM,'Resumen Plan de Mejoramiento'!A8,'Resultados Plan de Mejoramiento'!$S:$S,'Resumen Plan de Mejoramiento'!$B$1)</f>
        <v>1</v>
      </c>
      <c r="C8" s="31">
        <f>+COUNTIFS(ProcesoPM,'Resumen Plan de Mejoramiento'!A8,'Resultados Plan de Mejoramiento'!$S:$S,'Resumen Plan de Mejoramiento'!$C$1)</f>
        <v>1</v>
      </c>
      <c r="D8" s="18">
        <f>+COUNTIFS(ProcesoPM,'Resumen Plan de Mejoramiento'!$A8,'Resultados Plan de Mejoramiento'!$S:$S,'Resumen Plan de Mejoramiento'!$D$1)</f>
        <v>0</v>
      </c>
      <c r="E8" s="18">
        <f>+COUNTIFS(ProcesoPM,'Resumen Plan de Mejoramiento'!$A8,'Resultados Plan de Mejoramiento'!$S:$S,'Resumen Plan de Mejoramiento'!$E$1)</f>
        <v>0</v>
      </c>
      <c r="F8" s="36">
        <f>+COUNTIFS(ProcesoPM,'Resumen Plan de Mejoramiento'!$A8,'Resultados Plan de Mejoramiento'!$S:$S,'Resumen Plan de Mejoramiento'!$F$1)</f>
        <v>0</v>
      </c>
      <c r="G8" s="24">
        <f t="shared" si="0"/>
        <v>2</v>
      </c>
      <c r="H8" s="75" t="s">
        <v>258</v>
      </c>
      <c r="I8" s="21" t="s">
        <v>35</v>
      </c>
    </row>
    <row r="9" spans="1:9" x14ac:dyDescent="0.25">
      <c r="A9" s="17" t="s">
        <v>34</v>
      </c>
      <c r="B9" s="25">
        <f>+COUNTIFS(ProcesoPM,'Resumen Plan de Mejoramiento'!A9,'Resultados Plan de Mejoramiento'!$S:$S,'Resumen Plan de Mejoramiento'!$B$1)</f>
        <v>12</v>
      </c>
      <c r="C9" s="32">
        <f>+COUNTIFS(ProcesoPM,'Resumen Plan de Mejoramiento'!A9,'Resultados Plan de Mejoramiento'!$S:$S,'Resumen Plan de Mejoramiento'!$C$1)</f>
        <v>0</v>
      </c>
      <c r="D9" s="18">
        <f>+COUNTIFS(ProcesoPM,'Resumen Plan de Mejoramiento'!$A9,'Resultados Plan de Mejoramiento'!$S:$S,'Resumen Plan de Mejoramiento'!$D$1)</f>
        <v>0</v>
      </c>
      <c r="E9" s="25">
        <f>+COUNTIFS(ProcesoPM,'Resumen Plan de Mejoramiento'!$A9,'Resultados Plan de Mejoramiento'!$S:$S,'Resumen Plan de Mejoramiento'!$E$1)</f>
        <v>2</v>
      </c>
      <c r="F9" s="36">
        <f>+COUNTIFS(ProcesoPM,'Resumen Plan de Mejoramiento'!$A9,'Resultados Plan de Mejoramiento'!$S:$S,'Resumen Plan de Mejoramiento'!$F$1)</f>
        <v>0</v>
      </c>
      <c r="G9" s="24">
        <f t="shared" si="0"/>
        <v>14</v>
      </c>
      <c r="H9" s="19" t="s">
        <v>37</v>
      </c>
      <c r="I9" s="21" t="s">
        <v>35</v>
      </c>
    </row>
    <row r="10" spans="1:9" x14ac:dyDescent="0.25">
      <c r="A10" s="17" t="s">
        <v>180</v>
      </c>
      <c r="B10" s="18">
        <f>+COUNTIFS(ProcesoPM,'Resumen Plan de Mejoramiento'!A10,'Resultados Plan de Mejoramiento'!$S:$S,'Resumen Plan de Mejoramiento'!$B$1)</f>
        <v>8</v>
      </c>
      <c r="C10" s="31">
        <f>+COUNTIFS(ProcesoPM,'Resumen Plan de Mejoramiento'!A10,'Resultados Plan de Mejoramiento'!$S:$S,'Resumen Plan de Mejoramiento'!$C$1)</f>
        <v>5</v>
      </c>
      <c r="D10" s="18">
        <f>+COUNTIFS(ProcesoPM,'Resumen Plan de Mejoramiento'!$A10,'Resultados Plan de Mejoramiento'!$S:$S,'Resumen Plan de Mejoramiento'!$D$1)</f>
        <v>0</v>
      </c>
      <c r="E10" s="18">
        <f>+COUNTIFS(ProcesoPM,'Resumen Plan de Mejoramiento'!$A10,'Resultados Plan de Mejoramiento'!$S:$S,'Resumen Plan de Mejoramiento'!$E$1)</f>
        <v>0</v>
      </c>
      <c r="F10" s="36">
        <f>+COUNTIFS(ProcesoPM,'Resumen Plan de Mejoramiento'!$A10,'Resultados Plan de Mejoramiento'!$S:$S,'Resumen Plan de Mejoramiento'!$F$1)</f>
        <v>0</v>
      </c>
      <c r="G10" s="25">
        <f t="shared" si="0"/>
        <v>13</v>
      </c>
      <c r="H10" s="19" t="s">
        <v>182</v>
      </c>
      <c r="I10" s="21" t="s">
        <v>181</v>
      </c>
    </row>
    <row r="11" spans="1:9" x14ac:dyDescent="0.25">
      <c r="A11" s="17" t="s">
        <v>26</v>
      </c>
      <c r="B11" s="18">
        <f>+COUNTIFS(ProcesoPM,'Resumen Plan de Mejoramiento'!A11,'Resultados Plan de Mejoramiento'!$S:$S,'Resumen Plan de Mejoramiento'!$B$1)</f>
        <v>1</v>
      </c>
      <c r="C11" s="31">
        <f>+COUNTIFS(ProcesoPM,'Resumen Plan de Mejoramiento'!A11,'Resultados Plan de Mejoramiento'!$S:$S,'Resumen Plan de Mejoramiento'!$C$1)</f>
        <v>2</v>
      </c>
      <c r="D11" s="18">
        <f>+COUNTIFS(ProcesoPM,'Resumen Plan de Mejoramiento'!$A11,'Resultados Plan de Mejoramiento'!$S:$S,'Resumen Plan de Mejoramiento'!$D$1)</f>
        <v>0</v>
      </c>
      <c r="E11" s="18">
        <f>+COUNTIFS(ProcesoPM,'Resumen Plan de Mejoramiento'!$A11,'Resultados Plan de Mejoramiento'!$S:$S,'Resumen Plan de Mejoramiento'!$E$1)</f>
        <v>0</v>
      </c>
      <c r="F11" s="36">
        <f>+COUNTIFS(ProcesoPM,'Resumen Plan de Mejoramiento'!$A11,'Resultados Plan de Mejoramiento'!$S:$S,'Resumen Plan de Mejoramiento'!$F$1)</f>
        <v>0</v>
      </c>
      <c r="G11" s="25">
        <f t="shared" si="0"/>
        <v>3</v>
      </c>
      <c r="H11" s="19" t="s">
        <v>259</v>
      </c>
      <c r="I11" s="21" t="s">
        <v>31</v>
      </c>
    </row>
    <row r="12" spans="1:9" x14ac:dyDescent="0.25">
      <c r="A12" s="17" t="s">
        <v>77</v>
      </c>
      <c r="B12" s="25">
        <f>+COUNTIFS(ProcesoPM,'Resumen Plan de Mejoramiento'!A12,'Resultados Plan de Mejoramiento'!$S:$S,'Resumen Plan de Mejoramiento'!$B$1)</f>
        <v>4</v>
      </c>
      <c r="C12" s="32">
        <f>+COUNTIFS(ProcesoPM,'Resumen Plan de Mejoramiento'!A12,'Resultados Plan de Mejoramiento'!$S:$S,'Resumen Plan de Mejoramiento'!$C$1)</f>
        <v>0</v>
      </c>
      <c r="D12" s="18">
        <f>+COUNTIFS(ProcesoPM,'Resumen Plan de Mejoramiento'!$A12,'Resultados Plan de Mejoramiento'!$S:$S,'Resumen Plan de Mejoramiento'!$D$1)</f>
        <v>0</v>
      </c>
      <c r="E12" s="18">
        <f>+COUNTIFS(ProcesoPM,'Resumen Plan de Mejoramiento'!$A12,'Resultados Plan de Mejoramiento'!$S:$S,'Resumen Plan de Mejoramiento'!$E$1)</f>
        <v>0</v>
      </c>
      <c r="F12" s="36">
        <f>+COUNTIFS(ProcesoPM,'Resumen Plan de Mejoramiento'!$A12,'Resultados Plan de Mejoramiento'!$S:$S,'Resumen Plan de Mejoramiento'!$F$1)</f>
        <v>0</v>
      </c>
      <c r="G12" s="25">
        <f t="shared" si="0"/>
        <v>4</v>
      </c>
      <c r="H12" s="75" t="s">
        <v>80</v>
      </c>
      <c r="I12" s="21" t="s">
        <v>79</v>
      </c>
    </row>
    <row r="13" spans="1:9" x14ac:dyDescent="0.25">
      <c r="A13" s="17" t="s">
        <v>249</v>
      </c>
      <c r="B13" s="18">
        <v>0</v>
      </c>
      <c r="C13" s="32">
        <f>+COUNTIFS(ProcesoPM,'Resumen Plan de Mejoramiento'!A13,'Resultados Plan de Mejoramiento'!$S:$S,'Resumen Plan de Mejoramiento'!$C$1)</f>
        <v>0</v>
      </c>
      <c r="D13" s="18">
        <v>0</v>
      </c>
      <c r="E13" s="25">
        <f>+COUNTIFS(ProcesoPM,'Resumen Plan de Mejoramiento'!$A13,'Resultados Plan de Mejoramiento'!$S:$S,'Resumen Plan de Mejoramiento'!$E$1)</f>
        <v>0</v>
      </c>
      <c r="F13" s="36">
        <f>+COUNTIFS(ProcesoPM,'Resumen Plan de Mejoramiento'!$A13,'Resultados Plan de Mejoramiento'!$S:$S,'Resumen Plan de Mejoramiento'!$F$1)</f>
        <v>0</v>
      </c>
      <c r="G13" s="25">
        <f t="shared" si="0"/>
        <v>0</v>
      </c>
      <c r="H13" s="19" t="s">
        <v>241</v>
      </c>
      <c r="I13" s="21" t="s">
        <v>250</v>
      </c>
    </row>
    <row r="14" spans="1:9" x14ac:dyDescent="0.25">
      <c r="A14" s="17" t="s">
        <v>97</v>
      </c>
      <c r="B14" s="18">
        <f>+COUNTIFS(ProcesoPM,'Resumen Plan de Mejoramiento'!A14,'Resultados Plan de Mejoramiento'!$S:$S,'Resumen Plan de Mejoramiento'!$B$1)</f>
        <v>0</v>
      </c>
      <c r="C14" s="31">
        <f>+COUNTIFS(ProcesoPM,'Resumen Plan de Mejoramiento'!A14,'Resultados Plan de Mejoramiento'!$S:$S,'Resumen Plan de Mejoramiento'!$C$1)</f>
        <v>1</v>
      </c>
      <c r="D14" s="18">
        <f>+COUNTIFS(ProcesoPM,'Resumen Plan de Mejoramiento'!$A14,'Resultados Plan de Mejoramiento'!$S:$S,'Resumen Plan de Mejoramiento'!$D$1)</f>
        <v>0</v>
      </c>
      <c r="E14" s="18">
        <f>+COUNTIFS(ProcesoPM,'Resumen Plan de Mejoramiento'!$A14,'Resultados Plan de Mejoramiento'!$S:$S,'Resumen Plan de Mejoramiento'!$E$1)</f>
        <v>0</v>
      </c>
      <c r="F14" s="36">
        <f>+COUNTIFS(ProcesoPM,'Resumen Plan de Mejoramiento'!$A14,'Resultados Plan de Mejoramiento'!$S:$S,'Resumen Plan de Mejoramiento'!$F$1)</f>
        <v>0</v>
      </c>
      <c r="G14" s="25">
        <f t="shared" si="0"/>
        <v>1</v>
      </c>
      <c r="H14" s="19" t="s">
        <v>102</v>
      </c>
      <c r="I14" s="21" t="s">
        <v>100</v>
      </c>
    </row>
    <row r="15" spans="1:9" s="81" customFormat="1" ht="28.5" x14ac:dyDescent="0.25">
      <c r="A15" s="76" t="s">
        <v>154</v>
      </c>
      <c r="B15" s="77">
        <f>+COUNTIFS(ProcesoPM,'Resumen Plan de Mejoramiento'!A15,'Resultados Plan de Mejoramiento'!$S:$S,'Resumen Plan de Mejoramiento'!$B$1)</f>
        <v>3</v>
      </c>
      <c r="C15" s="78">
        <f>+COUNTIFS(ProcesoPM,'Resumen Plan de Mejoramiento'!A15,'Resultados Plan de Mejoramiento'!$S:$S,'Resumen Plan de Mejoramiento'!$C$1)</f>
        <v>0</v>
      </c>
      <c r="D15" s="77">
        <f>+COUNTIFS(ProcesoPM,'Resumen Plan de Mejoramiento'!$A15,'Resultados Plan de Mejoramiento'!$S:$S,'Resumen Plan de Mejoramiento'!$D$1)</f>
        <v>0</v>
      </c>
      <c r="E15" s="77">
        <f>+COUNTIFS(ProcesoPM,'Resumen Plan de Mejoramiento'!$A15,'Resultados Plan de Mejoramiento'!$S:$S,'Resumen Plan de Mejoramiento'!$E$1)</f>
        <v>0</v>
      </c>
      <c r="F15" s="79">
        <f>+COUNTIFS(ProcesoPM,'Resumen Plan de Mejoramiento'!$A15,'Resultados Plan de Mejoramiento'!$S:$S,'Resumen Plan de Mejoramiento'!$F$1)</f>
        <v>0</v>
      </c>
      <c r="G15" s="77">
        <f t="shared" si="0"/>
        <v>3</v>
      </c>
      <c r="H15" s="75" t="s">
        <v>102</v>
      </c>
      <c r="I15" s="80" t="s">
        <v>251</v>
      </c>
    </row>
    <row r="16" spans="1:9" ht="29.25" thickBot="1" x14ac:dyDescent="0.3">
      <c r="A16" s="35" t="s">
        <v>136</v>
      </c>
      <c r="B16" s="38">
        <f>+COUNTIFS(ProcesoPM,'Resumen Plan de Mejoramiento'!A16,'Resultados Plan de Mejoramiento'!$S:$S,'Resumen Plan de Mejoramiento'!$B$1)</f>
        <v>27</v>
      </c>
      <c r="C16" s="37">
        <f>+COUNTIFS(ProcesoPM,'Resumen Plan de Mejoramiento'!A16,'Resultados Plan de Mejoramiento'!$S:$S,'Resumen Plan de Mejoramiento'!$C$1)</f>
        <v>0</v>
      </c>
      <c r="D16" s="36">
        <f>+COUNTIFS(ProcesoPM,'Resumen Plan de Mejoramiento'!$A16,'Resultados Plan de Mejoramiento'!$S:$S,'Resumen Plan de Mejoramiento'!$D$1)</f>
        <v>0</v>
      </c>
      <c r="E16" s="36">
        <f>+COUNTIFS(ProcesoPM,'Resumen Plan de Mejoramiento'!$A16,'Resultados Plan de Mejoramiento'!$S:$S,'Resumen Plan de Mejoramiento'!$E$1)</f>
        <v>0</v>
      </c>
      <c r="F16" s="36">
        <f>+COUNTIFS(ProcesoPM,'Resumen Plan de Mejoramiento'!$A16,'Resultados Plan de Mejoramiento'!$S:$S,'Resumen Plan de Mejoramiento'!$F$1)</f>
        <v>0</v>
      </c>
      <c r="G16" s="38">
        <f t="shared" si="0"/>
        <v>27</v>
      </c>
      <c r="H16" s="22" t="s">
        <v>102</v>
      </c>
      <c r="I16" s="23" t="s">
        <v>252</v>
      </c>
    </row>
    <row r="17" spans="1:9" ht="15" thickBot="1" x14ac:dyDescent="0.3">
      <c r="A17" s="47" t="s">
        <v>253</v>
      </c>
      <c r="B17" s="44">
        <f t="shared" ref="B17:F17" si="1">SUM(B2:B16)</f>
        <v>57</v>
      </c>
      <c r="C17" s="44">
        <f t="shared" si="1"/>
        <v>13</v>
      </c>
      <c r="D17" s="44">
        <f t="shared" si="1"/>
        <v>0</v>
      </c>
      <c r="E17" s="44">
        <f t="shared" si="1"/>
        <v>2</v>
      </c>
      <c r="F17" s="44">
        <f t="shared" si="1"/>
        <v>0</v>
      </c>
      <c r="G17" s="48">
        <f>SUM(G2:G16)</f>
        <v>72</v>
      </c>
      <c r="H17" s="8"/>
      <c r="I17" s="9"/>
    </row>
    <row r="18" spans="1:9" x14ac:dyDescent="0.25">
      <c r="B18" s="8">
        <f>B17/$G$17</f>
        <v>0.79166666666666663</v>
      </c>
      <c r="C18" s="8">
        <f>C17/$G$17</f>
        <v>0.18055555555555555</v>
      </c>
      <c r="D18" s="8">
        <f>D17/$G$17</f>
        <v>0</v>
      </c>
      <c r="E18" s="8">
        <f>E17/$G$17</f>
        <v>2.7777777777777776E-2</v>
      </c>
      <c r="F18" s="8">
        <f>F17/$G$17</f>
        <v>0</v>
      </c>
      <c r="G18" s="10">
        <f>COUNTA(Informe_Auditoria)</f>
        <v>72</v>
      </c>
      <c r="H18" s="9"/>
      <c r="I18" s="9"/>
    </row>
    <row r="19" spans="1:9" x14ac:dyDescent="0.25">
      <c r="G19" s="10">
        <f>+G17-G18</f>
        <v>0</v>
      </c>
      <c r="H19" s="9"/>
      <c r="I19" s="9"/>
    </row>
    <row r="21" spans="1:9" ht="15" thickBot="1" x14ac:dyDescent="0.3"/>
    <row r="22" spans="1:9" ht="15.75" thickBot="1" x14ac:dyDescent="0.3">
      <c r="A22" s="49" t="s">
        <v>254</v>
      </c>
      <c r="B22" s="11"/>
      <c r="C22" s="11"/>
      <c r="D22" s="11"/>
    </row>
    <row r="23" spans="1:9" ht="15" x14ac:dyDescent="0.25">
      <c r="A23" s="39" t="s">
        <v>35</v>
      </c>
      <c r="B23" s="11"/>
      <c r="C23" s="11"/>
      <c r="D23" s="11"/>
    </row>
    <row r="24" spans="1:9" ht="15" x14ac:dyDescent="0.25">
      <c r="A24" s="40" t="s">
        <v>181</v>
      </c>
      <c r="B24" s="11"/>
      <c r="C24" s="11"/>
      <c r="D24" s="11"/>
    </row>
    <row r="25" spans="1:9" x14ac:dyDescent="0.25">
      <c r="A25" s="40" t="s">
        <v>255</v>
      </c>
    </row>
    <row r="26" spans="1:9" x14ac:dyDescent="0.25">
      <c r="A26" s="40" t="s">
        <v>256</v>
      </c>
    </row>
    <row r="27" spans="1:9" x14ac:dyDescent="0.25">
      <c r="A27" s="40" t="s">
        <v>137</v>
      </c>
    </row>
    <row r="28" spans="1:9" x14ac:dyDescent="0.25">
      <c r="A28" s="40" t="s">
        <v>138</v>
      </c>
    </row>
    <row r="29" spans="1:9" x14ac:dyDescent="0.25">
      <c r="A29" s="40" t="s">
        <v>257</v>
      </c>
    </row>
    <row r="30" spans="1:9" x14ac:dyDescent="0.25">
      <c r="A30" s="40" t="s">
        <v>244</v>
      </c>
    </row>
    <row r="31" spans="1:9" x14ac:dyDescent="0.25">
      <c r="A31" s="40" t="s">
        <v>246</v>
      </c>
    </row>
    <row r="32" spans="1:9" ht="28.5" x14ac:dyDescent="0.25">
      <c r="A32" s="40" t="s">
        <v>79</v>
      </c>
    </row>
    <row r="33" spans="1:1" x14ac:dyDescent="0.25">
      <c r="A33" s="40" t="s">
        <v>90</v>
      </c>
    </row>
    <row r="34" spans="1:1" x14ac:dyDescent="0.25">
      <c r="A34" s="40" t="s">
        <v>31</v>
      </c>
    </row>
    <row r="35" spans="1:1" x14ac:dyDescent="0.25">
      <c r="A35" s="40" t="s">
        <v>100</v>
      </c>
    </row>
    <row r="36" spans="1:1" x14ac:dyDescent="0.25">
      <c r="A36" s="40" t="s">
        <v>250</v>
      </c>
    </row>
    <row r="37" spans="1:1" ht="15" thickBot="1" x14ac:dyDescent="0.3">
      <c r="A37" s="41" t="s">
        <v>163</v>
      </c>
    </row>
  </sheetData>
  <dataValidations count="1">
    <dataValidation type="list" allowBlank="1" showInputMessage="1" showErrorMessage="1" sqref="H2:H16">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30B0F-E503-495A-98F9-2EF520A7997F}">
  <ds:schemaRefs>
    <ds:schemaRef ds:uri="http://schemas.microsoft.com/office/2006/documentManagement/types"/>
    <ds:schemaRef ds:uri="http://schemas.microsoft.com/office/2006/metadata/properties"/>
    <ds:schemaRef ds:uri="0e5c076b-b945-4bd0-a5e1-bcdd3c214491"/>
    <ds:schemaRef ds:uri="http://www.w3.org/XML/1998/namespace"/>
    <ds:schemaRef ds:uri="http://schemas.openxmlformats.org/package/2006/metadata/core-properties"/>
    <ds:schemaRef ds:uri="http://purl.org/dc/elements/1.1/"/>
    <ds:schemaRef ds:uri="e3a3707e-c170-42ec-ba80-d7909584a84f"/>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creator>Katherine Prada Mejia</dc:creator>
  <cp:lastModifiedBy>John Edward Burgos Piñeros</cp:lastModifiedBy>
  <cp:revision/>
  <dcterms:created xsi:type="dcterms:W3CDTF">2018-08-16T13:35:35Z</dcterms:created>
  <dcterms:modified xsi:type="dcterms:W3CDTF">2023-10-13T20:16:23Z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