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mc:AlternateContent xmlns:mc="http://schemas.openxmlformats.org/markup-compatibility/2006">
    <mc:Choice Requires="x15">
      <x15ac:absPath xmlns:x15ac="http://schemas.microsoft.com/office/spreadsheetml/2010/11/ac" url="https://transmilenio-my.sharepoint.com/personal/katherine_prada_transmilenio_gov_co/Documents/1. Planes de Mejoramiento OCI/1. Planes de Mejoramiento/"/>
    </mc:Choice>
  </mc:AlternateContent>
  <xr:revisionPtr revIDLastSave="46" documentId="8_{2A3F4CAC-81D7-4764-9C1A-F93C4F7D63B9}" xr6:coauthVersionLast="47" xr6:coauthVersionMax="47" xr10:uidLastSave="{B94D5D3D-1FEB-45C5-8EA1-AA91531F0A56}"/>
  <bookViews>
    <workbookView xWindow="-120" yWindow="-120" windowWidth="29040" windowHeight="15720" tabRatio="822" firstSheet="1" activeTab="2" xr2:uid="{00000000-000D-0000-FFFF-FFFF00000000}"/>
  </bookViews>
  <sheets>
    <sheet name="Acerno_Cache_XXXXX" sheetId="7" state="veryHidden" r:id="rId1"/>
    <sheet name="Resultados Plan de Mejoramiento" sheetId="1" r:id="rId2"/>
    <sheet name="Resumen Plan de Mejoramiento" sheetId="6" r:id="rId3"/>
  </sheets>
  <definedNames>
    <definedName name="_xlnm._FilterDatabase" localSheetId="1" hidden="1">'Resultados Plan de Mejoramiento'!$A$3:$AA$67</definedName>
    <definedName name="ProcesoPM">'Resultados Plan de Mejoramiento'!$B:$B</definedName>
    <definedName name="_xlnm.Print_Titles" localSheetId="1">'Resultados Plan de Mejoramiento'!$1:$3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6" l="1"/>
  <c r="B14" i="6" l="1"/>
  <c r="B7" i="6" l="1"/>
  <c r="C7" i="6"/>
  <c r="D7" i="6"/>
  <c r="E7" i="6"/>
  <c r="B8" i="6"/>
  <c r="C8" i="6"/>
  <c r="D8" i="6"/>
  <c r="E8" i="6"/>
  <c r="B9" i="6"/>
  <c r="C9" i="6"/>
  <c r="D9" i="6"/>
  <c r="E9" i="6"/>
  <c r="B10" i="6"/>
  <c r="C10" i="6"/>
  <c r="D10" i="6"/>
  <c r="E10" i="6"/>
  <c r="B11" i="6"/>
  <c r="C11" i="6"/>
  <c r="D11" i="6"/>
  <c r="E11" i="6"/>
  <c r="B12" i="6"/>
  <c r="C12" i="6"/>
  <c r="D12" i="6"/>
  <c r="E12" i="6"/>
  <c r="B13" i="6"/>
  <c r="C13" i="6"/>
  <c r="D13" i="6"/>
  <c r="E13" i="6"/>
  <c r="C14" i="6"/>
  <c r="D14" i="6"/>
  <c r="E14" i="6"/>
  <c r="B15" i="6"/>
  <c r="C15" i="6"/>
  <c r="D15" i="6"/>
  <c r="E15" i="6"/>
  <c r="B4" i="6" l="1"/>
  <c r="C4" i="6"/>
  <c r="D4" i="6"/>
  <c r="E4" i="6"/>
  <c r="B5" i="6"/>
  <c r="C5" i="6"/>
  <c r="D5" i="6"/>
  <c r="E5" i="6"/>
  <c r="B6" i="6"/>
  <c r="C6" i="6"/>
  <c r="D6" i="6"/>
  <c r="E6" i="6"/>
  <c r="B16" i="6"/>
  <c r="C16" i="6"/>
  <c r="D16" i="6"/>
  <c r="E16" i="6"/>
  <c r="B3" i="6"/>
  <c r="C3" i="6"/>
  <c r="D3" i="6"/>
  <c r="E3" i="6"/>
  <c r="B2" i="6"/>
  <c r="E2" i="6"/>
  <c r="D2" i="6"/>
  <c r="C2" i="6"/>
  <c r="F16" i="6" l="1"/>
  <c r="F11" i="6"/>
  <c r="F3" i="6"/>
  <c r="F7" i="6"/>
  <c r="D17" i="6"/>
  <c r="F14" i="6"/>
  <c r="F12" i="6"/>
  <c r="F8" i="6"/>
  <c r="C17" i="6"/>
  <c r="F6" i="6"/>
  <c r="F10" i="6"/>
  <c r="F9" i="6"/>
  <c r="F13" i="6"/>
  <c r="F4" i="6"/>
  <c r="E17" i="6"/>
  <c r="F15" i="6"/>
  <c r="F5" i="6"/>
  <c r="F2" i="6"/>
  <c r="B17" i="6"/>
  <c r="F17" i="6" l="1"/>
  <c r="B18" i="6" l="1"/>
  <c r="C18" i="6"/>
  <c r="E18" i="6"/>
  <c r="F19" i="6"/>
  <c r="D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tc={9549C32A-F83F-4458-BC0C-2DA76C08F661}</author>
    <author>Katherine Prada Mejia</author>
    <author>tc={3F28BEFA-A279-4A92-9A28-3CAA9649A91A}</author>
    <author>Usuario</author>
  </authors>
  <commentList>
    <comment ref="A2" authorId="0" shapeId="0" xr:uid="{9549C32A-F83F-4458-BC0C-2DA76C08F661}">
      <text>
        <t>[Comentario encadenado]
Su versión de Excel le permite leer este comentario encadenado; sin embargo, las ediciones que se apliquen se quitarán si el archivo se abre en una versión más reciente de Excel. Más información: https://go.microsoft.com/fwlink/?linkid=870924
Comentario:
    Desde la columna A hasta la F son diligenciadas por el equipo de la Oficina de Control Interno</t>
      </text>
    </comment>
    <comment ref="E3" authorId="1" shapeId="0" xr:uid="{C4FC675E-6557-4383-B966-3A7FE8391250}">
      <text>
        <r>
          <rPr>
            <sz val="9"/>
            <color indexed="81"/>
            <rFont val="Tahoma"/>
            <family val="2"/>
          </rPr>
          <t>Resumen del Hallazgo, Observación, Oportunidad de Mejora, Recomendación o No Conformidad</t>
        </r>
      </text>
    </comment>
    <comment ref="F3" authorId="1" shapeId="0" xr:uid="{C53F8D11-A4E9-4FE9-A9D8-3AB46406DE6A}">
      <text>
        <r>
          <rPr>
            <sz val="9"/>
            <color indexed="81"/>
            <rFont val="Tahoma"/>
            <family val="2"/>
          </rPr>
          <t>Cuando un mismo Hallazgo, Observación, Oportunidad de Mejora, tenga mas de una acción numerarlas en orden ascendente, en caso de ser una sola registrar 1</t>
        </r>
      </text>
    </comment>
    <comment ref="G3" authorId="2" shapeId="0" xr:uid="{3F28BEFA-A279-4A92-9A28-3CAA9649A91A}">
      <text>
        <t>[Comentario encadenado]
Su versión de Excel le permite leer este comentario encadenado; sin embargo, las ediciones que se apliquen se quitarán si el archivo se abre en una versión más reciente de Excel. Más información: https://go.microsoft.com/fwlink/?linkid=870924
Comentario:
    Desde la columna G hasta la P se diligencian por parte del auditado y corresponden al análisis realizado para eliminar la causa raíz que dio origen al hallazgo o situación evidenciada por la Oficina de Control Interno</t>
      </text>
    </comment>
    <comment ref="M3" authorId="1" shapeId="0" xr:uid="{C307FABB-2BF2-46A2-932F-EF0002DEE628}">
      <text>
        <r>
          <rPr>
            <b/>
            <sz val="8"/>
            <color indexed="81"/>
            <rFont val="Tahoma"/>
            <family val="2"/>
          </rPr>
          <t>Acción Correctiva:</t>
        </r>
        <r>
          <rPr>
            <sz val="8"/>
            <color indexed="81"/>
            <rFont val="Tahoma"/>
            <family val="2"/>
          </rPr>
          <t xml:space="preserve"> Acción para subsanar la causa que dio origen al hallazgo
</t>
        </r>
        <r>
          <rPr>
            <b/>
            <sz val="8"/>
            <color indexed="81"/>
            <rFont val="Tahoma"/>
            <family val="2"/>
          </rPr>
          <t xml:space="preserve">
Corrección: </t>
        </r>
        <r>
          <rPr>
            <sz val="8"/>
            <color indexed="81"/>
            <rFont val="Tahoma"/>
            <family val="2"/>
          </rPr>
          <t xml:space="preserve">Acción inmediata para eliminar el hallazgo identificado. Su objetivo es subsanar la situación presentada. Solo Corrección.
</t>
        </r>
        <r>
          <rPr>
            <b/>
            <sz val="8"/>
            <color indexed="81"/>
            <rFont val="Tahoma"/>
            <family val="2"/>
          </rPr>
          <t xml:space="preserve">
Preventiva:</t>
        </r>
        <r>
          <rPr>
            <sz val="8"/>
            <color indexed="81"/>
            <rFont val="Tahoma"/>
            <family val="2"/>
          </rPr>
          <t xml:space="preserve"> Acción para Observaciones y potenciales hallazgos o no conformidades.</t>
        </r>
      </text>
    </comment>
    <comment ref="Q3" authorId="1" shapeId="0" xr:uid="{DD0B0B6A-FE1D-4BA9-9A34-FC09DC67FF71}">
      <text>
        <r>
          <rPr>
            <b/>
            <sz val="8"/>
            <color indexed="81"/>
            <rFont val="Tahoma"/>
            <family val="2"/>
          </rPr>
          <t xml:space="preserve">Cerrada: </t>
        </r>
        <r>
          <rPr>
            <sz val="8"/>
            <color indexed="81"/>
            <rFont val="Tahoma"/>
            <family val="2"/>
          </rPr>
          <t xml:space="preserve">cuando las evidencias de las acciones propuestas son ejecutadas en el 100% y se demuestra que es eliminada la causa del hallazgo.
</t>
        </r>
        <r>
          <rPr>
            <b/>
            <sz val="8"/>
            <color indexed="81"/>
            <rFont val="Tahoma"/>
            <family val="2"/>
          </rPr>
          <t>En Ejecución:</t>
        </r>
        <r>
          <rPr>
            <sz val="8"/>
            <color indexed="81"/>
            <rFont val="Tahoma"/>
            <family val="2"/>
          </rPr>
          <t xml:space="preserve"> cuando la fecha de terminación de la acción no se encuentra vencida, o si bien fue cumplida por la dependencia no se ha evaluado su efectividad.
</t>
        </r>
        <r>
          <rPr>
            <b/>
            <sz val="8"/>
            <color indexed="81"/>
            <rFont val="Tahoma"/>
            <family val="2"/>
          </rPr>
          <t xml:space="preserve">Incumplida: </t>
        </r>
        <r>
          <rPr>
            <sz val="8"/>
            <color indexed="81"/>
            <rFont val="Tahoma"/>
            <family val="2"/>
          </rPr>
          <t xml:space="preserve">cuando la fecha de terminación de la acción se encuentra vencida y no se ha ejecutado en el 100% la misma.
</t>
        </r>
        <r>
          <rPr>
            <b/>
            <sz val="8"/>
            <color indexed="81"/>
            <rFont val="Tahoma"/>
            <family val="2"/>
          </rPr>
          <t>Inefectiva:</t>
        </r>
        <r>
          <rPr>
            <sz val="8"/>
            <color indexed="81"/>
            <rFont val="Tahoma"/>
            <family val="2"/>
          </rPr>
          <t xml:space="preserve"> cuando la acción propuesta es ejecutada en el 100% en el tiempo previsto, pero no es eliminada la causa que originó el hallazgo y por tal motivo se deberá formular una nueva acción.</t>
        </r>
      </text>
    </comment>
    <comment ref="R3" authorId="3" shapeId="0" xr:uid="{B97D4E77-92BC-442F-8292-0955ED85A34A}">
      <text>
        <r>
          <rPr>
            <sz val="8"/>
            <color indexed="81"/>
            <rFont val="Tahoma"/>
            <family val="2"/>
          </rPr>
          <t>día-mes-año de la realización del seguimiento.</t>
        </r>
      </text>
    </comment>
    <comment ref="S3" authorId="3" shapeId="0" xr:uid="{D8232285-1D0E-4564-9C8F-757587DC15BE}">
      <text>
        <r>
          <rPr>
            <sz val="9"/>
            <color indexed="81"/>
            <rFont val="Tahoma"/>
            <family val="2"/>
          </rPr>
          <t>Descripción breve del avance reportado por los responsables del seguimiento y la conclusión de la Oficina de Control Interno del resultado de la efectividad de la acción.</t>
        </r>
      </text>
    </comment>
    <comment ref="T3" authorId="3" shapeId="0" xr:uid="{24C3E809-F74B-4B7E-B3C6-918877D54F1E}">
      <text>
        <r>
          <rPr>
            <sz val="9"/>
            <color indexed="81"/>
            <rFont val="Tahoma"/>
            <family val="2"/>
          </rPr>
          <t>Porcentaje de cumplimiento de la acción con respecto al resultado del indicador establecido, el cual debe ser coherente a la formula del mismo.</t>
        </r>
      </text>
    </comment>
    <comment ref="U3" authorId="3" shapeId="0" xr:uid="{40EB1E8C-06F3-4D0B-9546-31B3BB9F72BE}">
      <text>
        <r>
          <rPr>
            <sz val="9"/>
            <color indexed="81"/>
            <rFont val="Tahoma"/>
            <family val="2"/>
          </rPr>
          <t>Nombre y apellido del auditor que realizó el seguimiento de la acción.</t>
        </r>
      </text>
    </comment>
    <comment ref="V3" authorId="3" shapeId="0" xr:uid="{1CE2B9F7-8DAD-4A19-AEF7-75588E2ACC2F}">
      <text>
        <r>
          <rPr>
            <sz val="9"/>
            <color indexed="81"/>
            <rFont val="Tahoma"/>
            <family val="2"/>
          </rPr>
          <t>Descripción de las novedades encontradas o aspectos que merecen atención, se pueden relacionar los soportes analizados en el seguimiento que evidencian el estado de la acción.</t>
        </r>
      </text>
    </comment>
    <comment ref="W3" authorId="3" shapeId="0" xr:uid="{70304DC9-4E1E-45DD-A468-00BB817F9C12}">
      <text>
        <r>
          <rPr>
            <sz val="8"/>
            <color indexed="81"/>
            <rFont val="Tahoma"/>
            <family val="2"/>
          </rPr>
          <t>día-mes-año de la realización del seguimiento.</t>
        </r>
      </text>
    </comment>
    <comment ref="X3" authorId="3" shapeId="0" xr:uid="{69BC506A-C693-4C39-95C2-16874659528B}">
      <text>
        <r>
          <rPr>
            <sz val="9"/>
            <color indexed="81"/>
            <rFont val="Tahoma"/>
            <family val="2"/>
          </rPr>
          <t>Descripción breve del avance reportado por los responsables del seguimiento y la conclusión de la Oficina de Control Interno del resultado de la efectividad de la acción.</t>
        </r>
      </text>
    </comment>
    <comment ref="Y3" authorId="3" shapeId="0" xr:uid="{5823169F-D45C-43A8-A1F5-F9AA4C3BC55D}">
      <text>
        <r>
          <rPr>
            <sz val="9"/>
            <color indexed="81"/>
            <rFont val="Tahoma"/>
            <family val="2"/>
          </rPr>
          <t>Porcentaje de cumplimiento de la acción con respecto al resultado del indicador establecido, el cual debe ser coherente a la formula del mismo.</t>
        </r>
      </text>
    </comment>
    <comment ref="Z3" authorId="3" shapeId="0" xr:uid="{95648DEA-28C5-4348-A30A-69E5D1D44AF8}">
      <text>
        <r>
          <rPr>
            <sz val="9"/>
            <color indexed="81"/>
            <rFont val="Tahoma"/>
            <family val="2"/>
          </rPr>
          <t>Nombre y apellido del auditor que realizó el seguimiento de la acción.</t>
        </r>
      </text>
    </comment>
    <comment ref="AA3" authorId="3" shapeId="0" xr:uid="{337AA4CE-AF71-4EC7-A5CD-45DE587BFC72}">
      <text>
        <r>
          <rPr>
            <sz val="9"/>
            <color indexed="81"/>
            <rFont val="Tahoma"/>
            <family val="2"/>
          </rPr>
          <t>Descripción de las novedades encontradas o aspectos que merecen atención, se pueden relacionar los soportes analizados en el seguimiento que evidencian el estado de la acción.</t>
        </r>
      </text>
    </comment>
  </commentList>
</comments>
</file>

<file path=xl/sharedStrings.xml><?xml version="1.0" encoding="utf-8"?>
<sst xmlns="http://schemas.openxmlformats.org/spreadsheetml/2006/main" count="1386" uniqueCount="533">
  <si>
    <t>N° 
INFORME DE AUDITORIA</t>
  </si>
  <si>
    <t>PROCESO</t>
  </si>
  <si>
    <t>CÓDIGO DE LA ACCIÓN</t>
  </si>
  <si>
    <t>CAUSA</t>
  </si>
  <si>
    <t xml:space="preserve">DESCRIPCIÓN DE LA ACCIÓN </t>
  </si>
  <si>
    <t>NOMBRE DEL INDICADOR</t>
  </si>
  <si>
    <t>FÓRMULA DEL INDICADOR</t>
  </si>
  <si>
    <t>META</t>
  </si>
  <si>
    <t>TIPO DE ACCION</t>
  </si>
  <si>
    <t>RESPONSABLE</t>
  </si>
  <si>
    <t>FECHA DE INICIO</t>
  </si>
  <si>
    <t>FECHA DE FINALIZACIÓN</t>
  </si>
  <si>
    <t>ESTADO DEL HALLAZGO</t>
  </si>
  <si>
    <t>FECHA</t>
  </si>
  <si>
    <t>AVANCE CUALITATIVO</t>
  </si>
  <si>
    <t>AVANCE CUANTITATIVO</t>
  </si>
  <si>
    <t>AUDITOR</t>
  </si>
  <si>
    <t>OBSERVACIÓN</t>
  </si>
  <si>
    <t>Evaluación y Mejoramiento de la Gestión</t>
  </si>
  <si>
    <t>Gestión de TIC</t>
  </si>
  <si>
    <t>Gestión de Servicios Logísticos</t>
  </si>
  <si>
    <t>Desarrollo Estratégico</t>
  </si>
  <si>
    <t>Gestión de Talento Humano</t>
  </si>
  <si>
    <t>Planeación del SITP</t>
  </si>
  <si>
    <t>Gestión Económica de los Agentes del Sistema</t>
  </si>
  <si>
    <t xml:space="preserve">Monitoreo Integral de la Operación </t>
  </si>
  <si>
    <t>Supervisión y Control de la Operación del SITP</t>
  </si>
  <si>
    <t>Gestión Grupos de Interés</t>
  </si>
  <si>
    <t>Proceso/Subproceso/Actividad</t>
  </si>
  <si>
    <t>EN EJECUCIÓN</t>
  </si>
  <si>
    <t>CERRADA</t>
  </si>
  <si>
    <t>INCUMPLIDA</t>
  </si>
  <si>
    <t>INEFECTIVA</t>
  </si>
  <si>
    <t>Total</t>
  </si>
  <si>
    <t>Auditor</t>
  </si>
  <si>
    <t>Área</t>
  </si>
  <si>
    <t>Adquisición de Bienes y Servicios</t>
  </si>
  <si>
    <t>Gestión de Asuntos Disciplinarios</t>
  </si>
  <si>
    <t>Gestión de Información Financiera y Contable</t>
  </si>
  <si>
    <t>Gestión de Mercadeo</t>
  </si>
  <si>
    <t>Gestión Jurídica</t>
  </si>
  <si>
    <t>TOTAL</t>
  </si>
  <si>
    <t>DESCRIPCIÓN DEL RIESGO</t>
  </si>
  <si>
    <t>TIPO</t>
  </si>
  <si>
    <t>TITULO Y DESCRIPCIÓN</t>
  </si>
  <si>
    <t>N° DEL HALLAZGO O SITUACIÓN</t>
  </si>
  <si>
    <t>PLAN DE MEJORAMIENTO DERIVADO DE AUDITORÍAS DE LA OFICINA DE CONTROL INTERNO</t>
  </si>
  <si>
    <t>No se registra debido a que el nuevo formato se adopto en junio de 2022 y la auditoría se comunicó previamente</t>
  </si>
  <si>
    <t>OCI-2019-022
OCI-2019-074
OCI-2020-024</t>
  </si>
  <si>
    <t>OCI-2019-063</t>
  </si>
  <si>
    <t>OCI-2019-071</t>
  </si>
  <si>
    <t>OCI-2019-074</t>
  </si>
  <si>
    <t>OCI-2019-084</t>
  </si>
  <si>
    <t>OCI-2020-041</t>
  </si>
  <si>
    <t>OCI-2020-050</t>
  </si>
  <si>
    <t>OCI-2021-023</t>
  </si>
  <si>
    <t>OCI-2021-033</t>
  </si>
  <si>
    <t>OCI-2021-037</t>
  </si>
  <si>
    <t>OCI-2021-044</t>
  </si>
  <si>
    <t>OCI-2021-046</t>
  </si>
  <si>
    <t>3 y 6</t>
  </si>
  <si>
    <t>OCI-2021-056</t>
  </si>
  <si>
    <t>OCI-2021-065</t>
  </si>
  <si>
    <t>OCI-2022-022</t>
  </si>
  <si>
    <r>
      <t xml:space="preserve">Inconsistencia en los sistemas de información que afectan los usuarios y otras partes interesadas. 
</t>
    </r>
    <r>
      <rPr>
        <sz val="8"/>
        <rFont val="Arial"/>
        <family val="2"/>
      </rPr>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mediante la ruta "https://www.transmilenio.gov.co/buscador_de_rutas".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r>
  </si>
  <si>
    <r>
      <rPr>
        <b/>
        <sz val="8"/>
        <rFont val="Arial"/>
        <family val="2"/>
      </rPr>
      <t>Cumplimiento Parcial del Manual Específico de Funciones y Requisitos por Competencias Laborales (Resolución 613 de 2018) Empresa TRANSMILENIO S. A.</t>
    </r>
    <r>
      <rPr>
        <sz val="8"/>
        <rFont val="Arial"/>
        <family val="2"/>
      </rPr>
      <t xml:space="preserve">
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r>
  </si>
  <si>
    <r>
      <rPr>
        <b/>
        <sz val="8"/>
        <rFont val="Arial"/>
        <family val="2"/>
      </rPr>
      <t>Incumplimiento a los lineamientos del control de acceso de áreas seguras.</t>
    </r>
    <r>
      <rPr>
        <sz val="8"/>
        <rFont val="Arial"/>
        <family val="2"/>
      </rPr>
      <t xml:space="preserve">
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r>
  </si>
  <si>
    <r>
      <rPr>
        <b/>
        <sz val="8"/>
        <rFont val="Arial"/>
        <family val="2"/>
      </rPr>
      <t>Debilidades en la trazabilidad sobre histórico de sueldos en sistema JSP7.</t>
    </r>
    <r>
      <rPr>
        <sz val="8"/>
        <rFont val="Arial"/>
        <family val="2"/>
      </rPr>
      <t xml:space="preserve">
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r>
  </si>
  <si>
    <r>
      <rPr>
        <b/>
        <sz val="8"/>
        <rFont val="Arial"/>
        <family val="2"/>
      </rPr>
      <t>Debilidad en la gestión y administración del riesgo del proceso Gestión de TIC</t>
    </r>
    <r>
      <rPr>
        <sz val="8"/>
        <rFont val="Arial"/>
        <family val="2"/>
      </rPr>
      <t xml:space="preserve">
1.1. Se evidenció debilidad en la administración del riesgo del proceso, toda vez que está publicado en la intranet, en el micro sitio de la Dirección de TIC, en la carpeta de protocolos, un archivo en Excel denominado " Anexo 5. Plan de tratamiento de Riesgos Seguridad de la información", cuya fecha data de julio de 2018, que contiene entre otras cosas, riesgos en materia de seguridad de la información, cuya metodología de identificación, análisis y valoración no corresponde a la definida en el Manual de Gestión del Riesgo de TRANSMILENIO S.A. M-OP-04 de noviembre de 2020 y cuenta con las siguientes hojas de cálculo:
Nota: Para lectura completa del Hallazgo remitirse al informe</t>
    </r>
  </si>
  <si>
    <r>
      <rPr>
        <b/>
        <sz val="8"/>
        <rFont val="Arial"/>
        <family val="2"/>
      </rPr>
      <t>Alcance insuficiente del SGSI en la Entidad</t>
    </r>
    <r>
      <rPr>
        <sz val="8"/>
        <rFont val="Arial"/>
        <family val="2"/>
      </rPr>
      <t xml:space="preserve">
El numeral 2 del Plan Estratégico de Seguridad de la Información PESI V.0 (T-DT-006) establece el alcance del SGSI institucional de la siguiente forma: 
“TRANSMILENIO S.A. define el alcance de su Sistema de Gestión en Seguridad de la Información (SGSI) y del PESI, en términos de las características de la entidad, su ubicación, sus activos y su tecnología, así:
TRANSMILENIO S.A adopta, establece, implementa, opera, verifica y mejora el SGSI para el proceso estratégico Gestión de TIC. 
Asimismo, el SGSI se ira implementado y adoptando a cada uno de los procesos de manera gradual.
Nota: Para lectura completa del Hallazgo remitirse al informe</t>
    </r>
  </si>
  <si>
    <r>
      <rPr>
        <b/>
        <sz val="8"/>
        <rFont val="Arial"/>
        <family val="2"/>
      </rPr>
      <t>Desactualización del Plan de Cultura y sensibilización en seguridad de la información y debilidades en la cobertura de las sesiones de sensibilización de éste.</t>
    </r>
    <r>
      <rPr>
        <sz val="8"/>
        <rFont val="Arial"/>
        <family val="2"/>
      </rPr>
      <t xml:space="preserve">
a. Como resultado de la revisión efectuada al Plan de Cultura y Sensibilización del Sistema de Gestión de Seguridad de la Información SGSI (T-DT-007) Ver 0 de agosto de 2018 se evidenció que no se está dando cumplimiento al numeral 3.5.3. "Evaluación y renovación del plan de cultura de sensibilización del SGSI”, el cual señala que: 
"El Plan de Cultura y Sensibilización del SGSI de la Entidad, debe ser revisado y actualizado al inicio del año; teniendo en cuenta los resultados del año anterior con base en los indicadores de cumplimiento obtenidos". 
Nota: Para lectura completa del Hallazgo remitirse al informe</t>
    </r>
  </si>
  <si>
    <r>
      <rPr>
        <b/>
        <sz val="8"/>
        <rFont val="Arial"/>
        <family val="2"/>
      </rPr>
      <t>Debilidades en el Plan de Recuperación de Desastres en cuanto pruebas, cobertura, tiempos de restauración y formalización de los roles.</t>
    </r>
    <r>
      <rPr>
        <sz val="8"/>
        <rFont val="Arial"/>
        <family val="2"/>
      </rPr>
      <t xml:space="preserve">
Como resultado de la revisión efectuada al documento "Plan Gestion de Seguridad de la Información en Continuidad del Negocio V0" (T-DT-011) de enero de 2021 establecido por la Entidad, cuyo objetivo es: "Establecer la gestión de la seguridad de la información en la continuidad del negocio a través del Plan de Recuperación de Desastres de la infraestructura tecnológica de TRANSMILENIO S.A.", se identificaron las siguientes situaciones:
1. Aunque la Dirección de TIC dispone de mecanismos tecnológicos de control importantes que soportan de manera transversal los diferentes procesos corporativos, minimizando posibles impactos en escenarios de recuperación de desastres, algunos de los cuales se listan en el Anexo 3 del presente informe, conforme a las indagaciones realizadas con la Dirección de TIC, el mencionado Plan no ha sido probado integralmente, hecho que, además de limitar el cumplimiento del MSPI en el numeral A.17.1.3 (verificación, revisión y evaluación de la continuidad de la seguridad de la información), genera incertidumbre sobre la efectividad del mismo en caso de presentarse una contingencia que llegue a afectar severamente las instalaciones, la infraestructura de TI, los sistemas de información y los datos que apoyan los procesos críticos de negocio.
Nota: Para lectura completa del Hallazgo remitirse al informe</t>
    </r>
  </si>
  <si>
    <r>
      <rPr>
        <b/>
        <sz val="8"/>
        <rFont val="Arial"/>
        <family val="2"/>
      </rPr>
      <t>Carencia de un Plan de Servicios Ciudadanos Digitales al interior de la Entidad</t>
    </r>
    <r>
      <rPr>
        <sz val="8"/>
        <rFont val="Arial"/>
        <family val="2"/>
      </rPr>
      <t xml:space="preserve">
La Entidad no dispone de un plan de acción para la implementación de Servicios Ciudadanos Digitales conforme lo exige el numeral 3.1. del MANUAL DE GOBIERNO DIGITAL. Este habilitador busca que todas las entidades públicas implementen lo dispuesto en el Decreto 1413 de 2017, que establece los lineamientos para la prestación de los servicios ciudadanos digitales y para permitir el acceso a la administración pública a través de medios electrónicos. En dicho Decreto los servicios digitales se clasifican en: servicios básicos, autenticación biométrica, autenticación con cédula digital, autenticación electrónica, carpeta ciudadana e interoperabilidad, los cuales son de obligatorio uso y adopción; y servicios especiales, que son adicionales a los servicios básicos, como el desarrollo de aplicaciones o soluciones informáticas para la prestación de los servicios ciudadanos digitales básicos. El diseño de servicios ciudadanos digitales se encuentra también soportado en la Ley 1955 de 2019 y en el Plan Nacional de Desarrollo.
Nota: Para lectura completa del Hallazgo remitirse al informe</t>
    </r>
  </si>
  <si>
    <r>
      <rPr>
        <b/>
        <sz val="8"/>
        <rFont val="Arial"/>
        <family val="2"/>
      </rPr>
      <t>Diseño deficiente de indicadores de seguridad de la información.</t>
    </r>
    <r>
      <rPr>
        <sz val="8"/>
        <rFont val="Arial"/>
        <family val="2"/>
      </rPr>
      <t xml:space="preserve">
Se evidenció debilidad en el diseño de algunas fórmulas del indicador NASI, generando incumplimiento del numeral 6.6 del procedimiento Indicadores de Gestión (P-OP-023-2) de marzo de 2019, el cual señala:
Los dueños de cada proceso deben evaluar permanentemente los indicadores en aspectos como medición, forma de cálculo o periodicidad, con objeto de determinar si su cálculo realmente se asocia con el desarrollo del proceso, si los resultados permiten el alcance de los objetivos propuestos o si representan metas de mejora para el proceso.
Nota: Para lectura completa del Hallazgo remitirse al informe</t>
    </r>
  </si>
  <si>
    <t>El registro de activos de información publicado en la página web fue construido con las Tablas de Retención Documental y los inventarios documentales que fueron avaladas por el archivo de Bogotá en el año 2016 
En el año 2017 se expide el Acuerdo 7 y otros actos administrativos en los años 2018 y 2019 donde se modifica la estructura organizacional de la Entidad y algunas instancias de decisión de la Entidad que implicaron cambios de funciones en algunas dependencia, por estas razones se revisaron y ajustaron las T.R.D durante los años 2017, 2018 y 2019</t>
  </si>
  <si>
    <t>Gestionar con el Archivo de Bogotá la convalidación de las T. R. D. actualizadas</t>
  </si>
  <si>
    <t xml:space="preserve">Convalidación de T.R.D </t>
  </si>
  <si>
    <t>(# T.R.D convalidadas por el Archivo / 15)*100</t>
  </si>
  <si>
    <t>15 T.R.D convalidadas</t>
  </si>
  <si>
    <t>Corrección</t>
  </si>
  <si>
    <t>Dirección Corporativa</t>
  </si>
  <si>
    <t>Una vez recibida la convalidación, actualizar los registros de activos de información asociados a las T. R. D. y gestionar su publicación en la página web, trabajo articulado con la Dirección de TIC.</t>
  </si>
  <si>
    <t xml:space="preserve">Publicación de Registros de activos de información actualizados </t>
  </si>
  <si>
    <t>(Un registro de activos de información asociados a las T.R.D actualizado y publicado en la web/1)*100</t>
  </si>
  <si>
    <t>Un registro de activos de información asociado a las T.R.D actualizado y publicado en la web</t>
  </si>
  <si>
    <t>Correctiva</t>
  </si>
  <si>
    <t>Dirección Corporativa y Dirección de TIC</t>
  </si>
  <si>
    <t>Debilidad en el seguimiento y/o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</si>
  <si>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</si>
  <si>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Trazados de rutas del componente zonal del SITP en la página web revisados</t>
  </si>
  <si>
    <t>Número de trazados de rutas zonales revisadas/ Número de trazados de rutas zonales publicados en la página web.</t>
  </si>
  <si>
    <t>100% de los trazados de rutas del componente zonal revisados publicados</t>
  </si>
  <si>
    <t>Subgerente Técnico y de Servicios 
Profesional Especializado 6 de Planificación del Transporte</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</si>
  <si>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</si>
  <si>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</si>
  <si>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Información de rutas del SITP en la página web actualizada</t>
  </si>
  <si>
    <t>Número de trazados de rutas revisadas/ Número de trazados publicados en la página web.</t>
  </si>
  <si>
    <t>100% de los trazados revisados publicados</t>
  </si>
  <si>
    <t>N. A.</t>
  </si>
  <si>
    <t xml:space="preserve">1. Falta de supervisión en la correcta aplicación del control documental (Bitácora R-DT-009) de acceso a áreas seguras. 
2. Falta de revisión periódica a los accesos de las zonas restringidas
</t>
  </si>
  <si>
    <t>Realizar con la Dirección Corporativa trabajo conjunto para definir y acordar con las responsabilidades de las áreas seguras, así como las acciones que soporten el cumplimiento de las políticas de seguridad de la información en la materia.</t>
  </si>
  <si>
    <t>Áreas seguras con responsable definido</t>
  </si>
  <si>
    <t>No. de áreas seguras con responsable definido cumpliendo con las políticas de seguridad / No. de Áreas Seguras definidas como tal en TMSA</t>
  </si>
  <si>
    <t>Responsabilidades de las áreas seguras definidas de manera que se dé cumplimiento a los lineamientos establecidos en la materia.</t>
  </si>
  <si>
    <t>Profesional Especializado 6 - Coordinador de Procesos Corporativos</t>
  </si>
  <si>
    <t>Preventiva</t>
  </si>
  <si>
    <t>Ausencia de un módulo específico para poder determinar los históricos de sueldos para el proceso de nómina</t>
  </si>
  <si>
    <t xml:space="preserve">Solicitar a la Dirección TIC (administrador del aplicativo JSP7) el módulo histórico de sueldos, para validar la aplicación efectiva de los acuerdos de incremento salarial </t>
  </si>
  <si>
    <t>Un módulo específico de histórico de sueldos</t>
  </si>
  <si>
    <t>Profesional Universitario 4 - Nómina</t>
  </si>
  <si>
    <t>Desconocimiento y falta de aplicación adecuada de los controles definidos en el Manual de Políticas de Seguridad y Privacidad de la Información con código M-DT-001, versión 3 de abril 2019</t>
  </si>
  <si>
    <t>Desarrollar de manera In-House, un módulo en la plataforma Oracle para realizar la actualización tarifaria de los concesionarios de Operación y Provisión de f lota del SITP</t>
  </si>
  <si>
    <t>Desarrollo del módulo</t>
  </si>
  <si>
    <t>(Tarifas por fase desarrolladas/Tarifas por fase objeto para desarrollo)*100</t>
  </si>
  <si>
    <t>Tarifas por fase desarrolladas en módulo</t>
  </si>
  <si>
    <t>Profesional Especializado 6 - Subgerencia Económica Estudios Sectoriales y Supervisión de Concesiones</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</si>
  <si>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</si>
  <si>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</si>
  <si>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Vinculación a Planta</t>
  </si>
  <si>
    <t>Personal Vinculado</t>
  </si>
  <si>
    <t>Contar con un Técnico de Nómina que maneje el proceso y le de apoyo al Profesional.</t>
  </si>
  <si>
    <t>Debilidad en la aplicación de los lineamientos y controles establecidos en el procedimiento P-SN-006 - Gestión de artículos con las marcas registradas de TRANSMILENIO S.A. - Versión 3 de diciembre de 2019 y del Manual de inventarios Código M-DE-002 - Versión 1 de noviembre de 2020.</t>
  </si>
  <si>
    <t xml:space="preserve">Con el inventario físico realizado llevar a cabo la conciliación de la información registrada en el JSP7, para determinar las diferencias y efectuar los reportes y ajustes correspondientes con la Dirección Corporativa acorde al Manual de Inventarios M-DA-002 Versión 1 </t>
  </si>
  <si>
    <t>Inventario conciliado</t>
  </si>
  <si>
    <t>(# Actas de ajuste y conciliación del inventario / 3) *100</t>
  </si>
  <si>
    <t xml:space="preserve">Correctiva </t>
  </si>
  <si>
    <t>Profesional Universitario 3 - Gestión de Negocios y Explotación Marca
Subgerente de Desarrollo de Negocios</t>
  </si>
  <si>
    <t>Falencias en el diligenciamiento de las matrices de riesgos por parte de las dependencias al inicio de los procesos contractuales</t>
  </si>
  <si>
    <t>Socialización de las matrices actualizadas y la forma de diligenciamiento de las mismas</t>
  </si>
  <si>
    <t>Socialización de matrices de riesgos actualizadas</t>
  </si>
  <si>
    <t>(1 Socialización / 1) x 100</t>
  </si>
  <si>
    <t>Socializar matrices de riesgos actualizadas</t>
  </si>
  <si>
    <t>Profesional Especializado 6 - Contratación</t>
  </si>
  <si>
    <t>1. Desconocimiento de la metodología en TRANSMILENIO S.A. para la gestión y administración del riesgo definida en el M-OP-02 v4
2. Falta de revisión y monitoreo por parte dela Dirección de TIC, a la matriz de riesgos de gestión, específicamente en el diseño de los controles.</t>
  </si>
  <si>
    <t>No registra</t>
  </si>
  <si>
    <t>Profesional Especializado 6 - Seguridad Informática 
Equipo de Seguridad de la Información</t>
  </si>
  <si>
    <t>Revisar y ajustar con asesoría de la OAP, los controles del mapa de riesgos de gestión de TIC, teniendo como referente las recomendaciones de la OCI.</t>
  </si>
  <si>
    <t>Controles referidos ajustados</t>
  </si>
  <si>
    <t>Profesional Especializado 6 - Seguridad Informática</t>
  </si>
  <si>
    <t>1. No se asigna a la Dirección de TIC la responsabilidad técnicas de todos los sistemas de información de la Entidad.
2. Debilidad en la gestión y administración del riesgo de seguridad de la información por parte de la Dirección de TIC, toda vez que se limita el alcance del Sistema de Gestión de Seguridad de la información corporativo al proceso de Gestión de TIC.</t>
  </si>
  <si>
    <t>Ajustar el PESI de tal manera que se contemple la inclusión progresiva de los procesos de la entidad dentro del alcance del SGSI.</t>
  </si>
  <si>
    <t>PESI ajustado mediante la inclusión progresiva de los procesos de la entidad en el alcance del SGSI</t>
  </si>
  <si>
    <t>1. Debilidad en la gestión y administración del riesgo de seguridad de la información por parte de la Dirección de TIC, toda vez que no se llevan a cabo evaluaciones y renovaciones anuales del plan de cultura de sensibilización del SGSI conforme a lo establecido. 
2. Debilidad en la promoción del proceso de implementación del plan de cultura de sensibilización del SGSI
3 Poca concientización por parte de los colaboradores de la Entidad frente a los riesgos y amenazas de seguridad de la información que puedan presentarse.
4. Inobservancia de la normatividad aplicable relativa al SGSI</t>
  </si>
  <si>
    <t>Utilizar diferentes estrategias y/o mecanismos de socialización a los colaboradores de la entidad, en los temas previstos en el Plan de Cultura y Sensibilización del SGSI, teniendo en cuenta tanto el personal en sede como en vía y medir después de cada actividad de sensibilización, el nivel de cobertura alcanzado en comparación con lo definido en el Plan, así como
aplicar un mecanismo de retroalimentación con los participantes a fin de establecer nivel de entendimiento del tema.</t>
  </si>
  <si>
    <t>Temas previstos en el Plan de Cultura y Sensibilización del SGSI, socializados con los colaboradores de la entidad de acuerdo al plan y medición de la cobertura lograda.</t>
  </si>
  <si>
    <t>Solicitar apoyo de la alta Dirección y/o delas Dependencias para motivar la participación del personal en los procesos de sensibilización que adelante la Dirección de TIC.</t>
  </si>
  <si>
    <t>Solicitudes de apoyo gestionadas</t>
  </si>
  <si>
    <t xml:space="preserve">Director de TIC
Profesional Especializado 6 - Seguridad Informática </t>
  </si>
  <si>
    <t>1) Debilidad en la gestión y administración del riesgo de seguridad de la información por parte de la Dirección de TIC, toda vez que no se ha probado el Plan de Recuperación de Desastres en aquellos escenarios de riesgo de mayor probabilidad de ocurrencia o de mayor impacto para los procesos críticos de la Entidad (incluidos los sistemas de información que soportan dichos procesos).
2) Falta de articulación con la Oficina Asesora de Planeación en lo concerniente a disponer de los RTO y los RPO reales de cada proceso crítico de negocio, conforme al Plan de Continuidad del Negocio en proceso de elaboración.
3) Debilidad en la documentación, implementación y publicación del DRP en relación con los procedimientos correspondientes a los diferentes roles que fueron establecidos para atender el Plan de Recuperación de Desastres.</t>
  </si>
  <si>
    <t>Pruebas ejecutadas y DRP ajustado con base en resultados</t>
  </si>
  <si>
    <t xml:space="preserve">Realizar transferencia de conocimiento de las actividades que debe ejecutar cada uno de los responsables de la aplicación del DRP, donde se incluya la atención de cualquiera de las contingencias previstas en el mismo. </t>
  </si>
  <si>
    <t>Transferencia de conocimiento ejecutada</t>
  </si>
  <si>
    <t>Articular el componente del DRP y sus actividades asociadas, con la Fase 1 de gestión y definición del Plan de Continuidad del negocio que adelante la Entidad</t>
  </si>
  <si>
    <t>DRP articulado con la gestión y definición del Plan de Continuidad del Negocio Fase 1</t>
  </si>
  <si>
    <t>1) Posible desconocimiento de la normatividad relacionada con la política de Gobierno Digital
2) Debilidad en la gestión de cumplimiento regulatorio relacionada con temas de la gestión de TI
3) Fata de actividades encaminadas a diseñar, documentar, publicar, implementar y mantener el Plan de acción para la implementación de Servicios Ciudadanos Digitales</t>
  </si>
  <si>
    <t>Incorporar dentro del PETI, las acciones asociadas a servicios ciudadanos digitales que apliquen a la entidad, así como los mecanismos de seguimiento a la ejecución de las mismas.</t>
  </si>
  <si>
    <t>Servicios ciudadanos digitales aplicables a TMSA, implementados de acuerdo con las acciones definidas en el PETI</t>
  </si>
  <si>
    <t>Desarrollar articulación con las Dependencias y los terceros que intervienen en la implementación de las actividades de servicios ciudadanos digitales que competan a Transmilenio S. A.</t>
  </si>
  <si>
    <t>Articulación con las Dependencia y terceros efectivamente realizada</t>
  </si>
  <si>
    <t>Deficiencias en el diseño, implementación, seguimiento y monitoreo de los indicadores de seguridad de la información establecidos por la Dirección de T</t>
  </si>
  <si>
    <t>Revisar integralmente y ajustar el indicador NASI teniendo como referente las recomendaciones emitidas por la OCI.</t>
  </si>
  <si>
    <t>Indicador NASI ajustado</t>
  </si>
  <si>
    <t>Subgerente Técnico y de Servicios</t>
  </si>
  <si>
    <t>Debilidad en la redacción del los numerales 6.2.1, 6.3.2  y 6.4.1 para los criterios del procedimiento P-ST-001.</t>
  </si>
  <si>
    <t>Revisar, modificar y publicar el procedimiento P-ST-001, evaluando las observaciones presentadas.</t>
  </si>
  <si>
    <t>Modificación al procedimiento PST-001.</t>
  </si>
  <si>
    <t>Un procedimiento actualizado / un procedimiento publicado en MIPG</t>
  </si>
  <si>
    <t>Un procedimiento actualizado, acorde a las observaciones encontradas.</t>
  </si>
  <si>
    <t>- Acciones insuficientes para la solución de lo advertido en comunicaciones previas entre las áreas involucradas, tales como las siguientes: 2018IE6558-202080300-CI-31541 2021-80300-CI-07719 entre otras.
- Falta de articulación entre las áreas para definir una alternativa optima que conlleve a la solución de la situación descrita.</t>
  </si>
  <si>
    <t>Estudio técnico, económico y jurídico en el cual se verifiquen, a la luz de los contratos de concesión, las condiciones particulares, variables y excepciones aplicables a los casos de entrega, en calidad de administración, de los predios denominados “El Gaco” y “Bachué ALO”.</t>
  </si>
  <si>
    <t>Estudio técnico, económico y jurídico</t>
  </si>
  <si>
    <t>1 Estudio técnico, económico y jurídico elaborado / 1 Estudio técnico, económico y jurídico proyectado * 100%</t>
  </si>
  <si>
    <t>Subgerencia Técnica y de Servicios
Subgerencia Económica
Apoyo de la Subgerencia Jurídica</t>
  </si>
  <si>
    <t>Falta de sensibilización</t>
  </si>
  <si>
    <t>Llevar a cabo jornada de sensibilización (medios oficiales de comunicación y piezas graficas) en relación al reporte oportuno de los accidentes, incidentes labores/enfermedad laboral, así como también enfatizar en los canales de comunicación con el área de SST de la entidad. Lo anterior, con una frecuencia de 3 veces al año.</t>
  </si>
  <si>
    <t xml:space="preserve">Reporte oportuno de accidentes e incidentes laborales </t>
  </si>
  <si>
    <t>100% de cumplimiento</t>
  </si>
  <si>
    <t>Profesional Universitario 4 - SST</t>
  </si>
  <si>
    <t>El COPASST se reúne extemporáneamente, de acuerdo al reporte de los accidentes laborales.</t>
  </si>
  <si>
    <t>Una vez el área de SST sea notificado de un accidente de trabajo, se comunicará con el equipo investigador al que le corresponda para coordinar la fecha de realización de la investigación, dentro de los 5 días posteriores al evento, con el fin de realizar el proceso de investigación del accidente laboral, sin exceder los quince (15) días siguientes a su ocurrencia.</t>
  </si>
  <si>
    <t xml:space="preserve">Investigación de accidentes laborales </t>
  </si>
  <si>
    <t xml:space="preserve"> Investigación del 100% de los accidentes de trabajo dentro de los 15 días calendario</t>
  </si>
  <si>
    <t> 
Falta de sensibilización.</t>
  </si>
  <si>
    <t>Llevar a cabo jornada de sensibilización (medios oficiales de comunicación y piezas graficas) en relación con la obligatoriedad del trabajador oficial de presentar oportunamente el certificado de incapacidad médica original expedida por EPS.</t>
  </si>
  <si>
    <t>Jornadas de sensibilización</t>
  </si>
  <si>
    <t>N° de jornadas de sensibilización realizadas/N° de jornadas de sensibilización programadas*100</t>
  </si>
  <si>
    <t>Profesional Especializado 6 - Talento Humano - Profesional Universitario de SST</t>
  </si>
  <si>
    <t>Falta de seguimiento</t>
  </si>
  <si>
    <t>- Actualizar el programa de inspecciones de los extintores de la sede administrativa que tiene establecido el área de SST, dejando como periodicidad mensualmente, gestionar los respectivos planes de acción que se generen y realizar seguimiento de la implementación.
- Verificar inventario en el sistema JSP7 en relación a los extintores con una periodicidad semestral.
- Gestionar la actualización y ubicación de los Mapas de Señalización y rutas de evacuación de la sede administrativa</t>
  </si>
  <si>
    <t>Programa de inspecciones de extintores
Mapas de rutas de evacuación</t>
  </si>
  <si>
    <t>N° de hallazgos en extintores/N° de hallazgos en extintores cerrados
N° de mapas de rutas de evacuación actualizados y publicados/N° de mapas de rutas de evacuación totales</t>
  </si>
  <si>
    <t>Gestión del 100% de los hallazgos en los extintores
Totalidad de mapas de rutas de evacuación actualizados y ubicados en la entrada de cada piso</t>
  </si>
  <si>
    <t>Profesional Universitario 4 - SST
Profesional Universitario 3 - Apoyo Logístico</t>
  </si>
  <si>
    <t>Restricciones a la presencialidad limita la continuidad del proceso. Queda en stand by</t>
  </si>
  <si>
    <t>Realizar exámenes médicos ocupacionales a todos los colaboradores de la entidad.</t>
  </si>
  <si>
    <t xml:space="preserve"> Exámenes médicos ocupacionales (EMO)</t>
  </si>
  <si>
    <t>N° EMO realizados/N° EMO programados*100</t>
  </si>
  <si>
    <t>10% de cumplimiento</t>
  </si>
  <si>
    <t xml:space="preserve">Falta de aplicación o aplicación inadecuada al Manual M-SC-006, ley 1581 de 2012 y decreto 1377 de 2105. </t>
  </si>
  <si>
    <t>Subgerencia Jurídica</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</si>
  <si>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</si>
  <si>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</si>
  <si>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Actualización del Inventario en el Sistema de Información JSP7</t>
  </si>
  <si>
    <t>Bienes actualizados / bienes con novedades</t>
  </si>
  <si>
    <t>Profesional Universitario 3 -  Apoyo logístico</t>
  </si>
  <si>
    <t xml:space="preserve">Ausencia de conocimiento y socialización en el equipo de trabajo de los lineamientos definidos por la Entidad, por medio del  Manual para la Gestión del Riesgo en TRANSMILENIO S. A.                                                                                     </t>
  </si>
  <si>
    <t xml:space="preserve">Solicitar  a la Oficina Asesora de Planeacion la socialización correspondiente a la nueva metodologia para la aplicacion y elaboracion del mapa de riesgo de acuerdo con  el Manual para la gestión del riesgo para TRANSMILENIO S. A.                                                      . </t>
  </si>
  <si>
    <t xml:space="preserve">Socialización de la nueva metodologia.            </t>
  </si>
  <si>
    <t>Solicitud de socialización a la Oficina Asesora de Planeacion/ socialización programada</t>
  </si>
  <si>
    <t xml:space="preserve">Subgerencia de Desarrollo de Negocios </t>
  </si>
  <si>
    <t xml:space="preserve">Desactualización de la Matriz de riesgo de Gestión y Matriz Anticorrupción. </t>
  </si>
  <si>
    <t>Actualización de la Matriz de riesgo de Gestión y Matriz Anticorrupción</t>
  </si>
  <si>
    <t>Actualización matrices</t>
  </si>
  <si>
    <t>Matrices actualizadas/2</t>
  </si>
  <si>
    <t>Desconocimiento de las normas que regulan la materia - Ley 1581 de 2012 "Habeas data" y Ley 1712 de 2014 “Por medio de la cual se crea la Ley de Transparencia y del Derecho de Acceso a la Información Pública Nacional y se dictan otras disposiciones”.</t>
  </si>
  <si>
    <t>Actualizar la página web del portafolio de servicios Subgerencia de Desarrollo de Negocios de acuerdo con la normativa vigente y que guarde relación con lo evidenciado en la descripción del hallazgo</t>
  </si>
  <si>
    <t>Actualización de la página web del portafolio de servicios Subgerencia de Desarrollo de Negocios</t>
  </si>
  <si>
    <t>Pagina web actualizada del portafolio de servicios de la Subgerencia de Desarrollo de Negocios / una (1) actualización de la pagina web para la vigencia 2022</t>
  </si>
  <si>
    <t>Revisión semestral del contenido de la página web del portafolio de servicios de la Subgerencia de Desarrollo de Negocios.</t>
  </si>
  <si>
    <t>Revisión semestral</t>
  </si>
  <si>
    <t xml:space="preserve"># de revisiones/ 2 </t>
  </si>
  <si>
    <t>No aplicacion del procedimiento Licencia de uso de marca con código P-SN-001</t>
  </si>
  <si>
    <t>Socializar el Procedimiento P-SN-001 "Licencia de uso de marca" al interior de la Subgerencia de Desarrollo de Negocios, para que se conozcan los controles y actividades que se deben ejecutar</t>
  </si>
  <si>
    <t>Socializar el Procedimiento P-SN-001. "licencia de Uso de marca"</t>
  </si>
  <si>
    <t>Socialización del procedimiento ejecutada / Socialización del procedimiento programada</t>
  </si>
  <si>
    <t>No dar aplicacion a lo establecido en el procedimiento Licencia de Uso de Marca con código P-SN-001,  en cuanto a  las actividades y los controles allí establecidos.</t>
  </si>
  <si>
    <t xml:space="preserve">Realizar dos (2) monitoreos aleatorios por parte del Subgerente de Desarrollo de Negocios sobre el cumplimiento del procedimiento P-SN-001 "Licencia de Uso de marca", teniendo en cuenta los contratos celebrados durante el periodo a monitorear. </t>
  </si>
  <si>
    <t>Monitorear el cumplimiento del procedimiento P-SN-001</t>
  </si>
  <si>
    <t xml:space="preserve">Monitoreos realizados al cumplimiento del procedimiento / 2 monitoreos </t>
  </si>
  <si>
    <t>Subgerente de Desarrollo de Negocios y equipo de colaboradores</t>
  </si>
  <si>
    <t xml:space="preserve">Desconocimiento del Procedimiento Indicadores de Gestión con código P-OP-023 </t>
  </si>
  <si>
    <t>Realizar una sensibilización de la importancia del cumplimiento del Procedimiento &lt;Indicadores de Gestión&gt; con código P-OP-023</t>
  </si>
  <si>
    <t xml:space="preserve">Sensibilización del Procedimiento &lt;Indicadores de Gestión&gt; con código P-OP-023 </t>
  </si>
  <si>
    <t>Sensibilización realizada / una (1) sensibilización X 100</t>
  </si>
  <si>
    <t>Falta de seguimiento y gestión por parte del responsable de reportar los indicadores de acuerdo con el  Procedimiento Indicadores de Gestión con código P-OP-023 que permita realizar los cargues de forma oportuna 
Fallas presentadas el aplicativo SIGEST al momento del cargue de los indicadores.</t>
  </si>
  <si>
    <t xml:space="preserve">Generar una alerta a través del calendario para subir la información oportunamente a la plataforma SIGEST </t>
  </si>
  <si>
    <t>Alerta en el calendario para publicar en el SIGEST</t>
  </si>
  <si>
    <t>Alerta generada en el calendario / una (1) alerta X 100</t>
  </si>
  <si>
    <t>Desconocimiento de la normatividad vigente</t>
  </si>
  <si>
    <t xml:space="preserve">Solicitar a Dirección Corporativa una capacitación semestral en la vigencia 2022 para los supervisores de los contratos de prestación de servicios de la Subgerencia sobre las obligaciones derivadas del Manual de Supervisión y de la Circular 33 de 2020 (o la vigente).
 </t>
  </si>
  <si>
    <t>Capacitaciones sobre Seguimiento y Control de Contratos Prestación de Servicio</t>
  </si>
  <si>
    <t># capacitaciones efectuadas / 2</t>
  </si>
  <si>
    <t>Falta de seguimiento a los cambios normativos tanto internos como externos</t>
  </si>
  <si>
    <t>Con base a la normatividad aplicable efectuar verificaciones aleatorias trimestrales de los contratos de prestación de servicios sobre el cumplimiento de la misma, logrando el 100% de la misma al 31 de diciembre de 2022</t>
  </si>
  <si>
    <t>Verificaciones efectuadas</t>
  </si>
  <si>
    <t># de verificaciones efectuadas del 100% / 3</t>
  </si>
  <si>
    <t>Supervisores de contratos de prestación de servicio</t>
  </si>
  <si>
    <t>En Ejecución</t>
  </si>
  <si>
    <t>OAP: Se continua en espera de la respuesta del Archivo de Bogotá
OCI: Teniendo en cuenta que aun no se recibe respuesta del Archivo de Bogotá, no es posible medir la efectividad de la acción por lo tanto se mantiene su estado en ejecución.</t>
  </si>
  <si>
    <t>Nohra Lucia Forero</t>
  </si>
  <si>
    <t>Ninguna</t>
  </si>
  <si>
    <t>Se remitió correo electrónico solicitando ajustar la información de las siguientes rutas en la página web: T14-7, eliminar la información. Ruta L813, subir la información. Ruta LA814, subir la información. Ruta HC705, actualizar la información, correo enviado el 23 de febrero de 2022. También se solicitó para las rutas: CA129, CG147, CH131 y DG208 actualizar la información de horarios, el 4 de marzo de 2022. 
OCI: El área reporta el ajuste de la información de trazados, itinerarios, horarios de servicios y paraderos cargada en la página web de un total de siete (7) rutas, teniendo en cuenta que la fecha de finalización es el 30-jun-2022, se procede a asignar el porcentaje de ejecución del seguimiento anterior el cual es del 77% y cuando se cumpla la acción al 100% se procederá a medir su efectividad.</t>
  </si>
  <si>
    <t>José Luis Soto</t>
  </si>
  <si>
    <t>Soporte: OCI-2019-063-H7-A1</t>
  </si>
  <si>
    <t>Soporte: OCI-2019-063-H7-A2</t>
  </si>
  <si>
    <t>Inefectiva</t>
  </si>
  <si>
    <t>Mabel Cristina Melo</t>
  </si>
  <si>
    <t>Incumplida</t>
  </si>
  <si>
    <t>Oscar Pulgarin Lara</t>
  </si>
  <si>
    <t>Teniendo en cuenta que la acción tiene fecha de finalización 31 de mayo de 2022, no fue objeto de seguimiento.</t>
  </si>
  <si>
    <t>Teniendo en cuenta que la acción tiene fecha de finalización 31 de diciembre de 2022, no fue objeto de seguimiento.</t>
  </si>
  <si>
    <t>DC: A partir de Enero de 2022 se está aplicando procedimiento 1 de retención en la fuente a través del aplicativo JSP7, dado que no se adecuo correctamente el modulo para aplicar procedimiento 2. Se planea migrar de ERP a partir del segundo semestre de 2022, con el fin de obtener un módulo nuevo de nómina con un proveedor que brinde el soporte y desarrollo requeridos para ejecutar el proceso de nómina de la entidad.
OCI: De acuerdo con lo descrito por la Dirección Corporativa, donde expresa que «Se planea migrar de ERP a partir del segundo semestre de 2022, con el fin de obtener un módulo nuevo de nómina con un proveedor que brinde el soporte y desarrollo requeridos para ejecutar el proceso de nómina de la entidad.», se considera que la acción es inefectiva toda vez, que la acción establecida no elimina la causa que dio lugar al hallazgo y el área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</si>
  <si>
    <t>Natalia Stefanie Acosta</t>
  </si>
  <si>
    <t>Teniendo en cuenta que la acción tiene fecha de finalización 30 de junio de 2022, no fue objeto de seguimiento</t>
  </si>
  <si>
    <t>Soportes:
1) R-DA-102 Matriz de Riesgos Contratación Directa, v1.
2) R-DA-131 Matriz de Riesgos Concurso de Méritos, v0.
3) R-DA-132 Matriz de Riesgos Licitación y Selección Abreviada, v0.
4) R-DA-133 Matriz de Riesgos Prestación de Servicios, v0.
5) R-DA-134 Matriz de Riesgos Subasta Inversa y Mínima Cuantía, v0.</t>
  </si>
  <si>
    <t>Teniendo en cuenta que la acción tiene fecha de finalización 10 de junio de 2022, no fue objeto de seguimiento.</t>
  </si>
  <si>
    <t>Teniendo en cuenta que la acción tiene fecha de finalización 30 de abril de 2022, no fue objeto de seguimiento.</t>
  </si>
  <si>
    <t>Se está realizando la actualización del procedimiento PST-001, para ello se han realizado mesas de trabajo los días 01/10/2021 y 22/03/2022 con el personal de coordinadores, gestores, digitadores, técnico y supervisores con el fin de actualizar el procedimiento PST-001, garantizando que las actividades realizadas en vía se encuentren documentadas en el procedimiento del área. 
Se anexa actas de reunión. 
OCI: Teniendo en cuenta que la fecha de finalización de la acción es el 30-jun-2022 y que esta se encuentra en proceso de implementación dicha acción,  no fue objeto de seguimiento en el presente informe.</t>
  </si>
  <si>
    <t>Soporte: OCI-2021-044-H2-A4</t>
  </si>
  <si>
    <t>En el primer trimestre de 2022 se ha realizado la siguiente gestión:
- 26-01-2022, Reunión entre STS, SE y SJ, para evaluar el tema frente a la llegada de la nueva Jefe de Control interno.
- Se realiza presentación (PDF), para presentar el tema ante OCI.
- 03-03-2022, se realiza reunión de seguimiento (STS y SE) para definir ruta a seguir con el estudio.
- Se realizo búsqueda de la información del cuarto de datos del SITP, la cual finalmente fue suministrada por parte de TIC.
OCI: Teniendo en cuenta que la fecha de finalización de la acción es el 30-nov-2022 y que esta se encuentra en proceso de implementación dicha acción,  no fue objeto de seguimiento en el presente informe.</t>
  </si>
  <si>
    <t>Soporte: OCI-2021-044-H3-A1</t>
  </si>
  <si>
    <t>Teniendo en cuenta que la acción tiene fecha de finalización 30 de junio de 2022, no fue objeto de seguimiento.</t>
  </si>
  <si>
    <t>Soportes: 
Formatos del decreto 078 remitidos por la Subgerencia Jurídica el 28 de marzo de 2022 por medio de correo electrónico.</t>
  </si>
  <si>
    <t>Teniendo en cuenta que la acción tiene fecha de finalización 31 de diciembre de 2022, no fue objeto de seguimiento</t>
  </si>
  <si>
    <t>Teniendo en cuenta que la acción tiene fecha de finalización 31 de marzo de 2023, no fue objeto de seguimiento</t>
  </si>
  <si>
    <r>
      <t xml:space="preserve">SEGUIMIENTO A: </t>
    </r>
    <r>
      <rPr>
        <b/>
        <u/>
        <sz val="8"/>
        <rFont val="Arial"/>
        <family val="2"/>
      </rPr>
      <t>31</t>
    </r>
    <r>
      <rPr>
        <b/>
        <sz val="8"/>
        <rFont val="Arial"/>
        <family val="2"/>
      </rPr>
      <t xml:space="preserve"> de </t>
    </r>
    <r>
      <rPr>
        <b/>
        <u/>
        <sz val="8"/>
        <rFont val="Arial"/>
        <family val="2"/>
      </rPr>
      <t>marzo</t>
    </r>
    <r>
      <rPr>
        <b/>
        <sz val="8"/>
        <rFont val="Arial"/>
        <family val="2"/>
      </rPr>
      <t xml:space="preserve"> de </t>
    </r>
    <r>
      <rPr>
        <b/>
        <u/>
        <sz val="8"/>
        <rFont val="Arial"/>
        <family val="2"/>
      </rPr>
      <t>2022</t>
    </r>
  </si>
  <si>
    <t>Oportunidad de Mejora</t>
  </si>
  <si>
    <t>No Conformidad</t>
  </si>
  <si>
    <t>Hallazgo</t>
  </si>
  <si>
    <t>OCI-2022-027</t>
  </si>
  <si>
    <r>
      <rPr>
        <b/>
        <sz val="8"/>
        <rFont val="Arial"/>
        <family val="2"/>
      </rPr>
      <t>Inefectividad del Procedimiento código P-SE-023 «Metodología para la Actualización del Precio de las Tarjetas Inteligentes sin contacto- TISC a los Usuarios» con versión 0 de julio de 2020, en relación con el giro de los saldos acumulados.</t>
    </r>
    <r>
      <rPr>
        <sz val="8"/>
        <rFont val="Arial"/>
        <family val="2"/>
      </rPr>
      <t xml:space="preserve">
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b) La segunda situación en cabeza de la Alta Dirección consistió en que desde mayo de 2020 hacia atrás existe un saldo que debe ser estabilizado y que al aplicar la metodología no es posible tener certeza del momento a partir del cual esto se logrará, debido a que su diseño no permite establecer el giro de los saldos. Situación que ya había sido informada por la Oficina de control Interno mediante el informe OCI-2019-071.</t>
    </r>
  </si>
  <si>
    <t xml:space="preserve"> Desactualización de la metodología descrita en el procedimiento  con código P-SE-023 "Metodología para la Actualización del Precio de las Tarjetas Inteligentes sin contacto - TISC a los Usuarios".</t>
  </si>
  <si>
    <t>Presentar a la Alta Gerencia, la actualización de la metodología definida en el procedimiento código P-SE-023 "Metodología para la Actualización del Precio de las Tarjetas Inteligentes sin contacto- TISC a los Usuarios"  de modo que se incluyan mecanismos tendientes a:
- Definir controles para identificar acciones y  mecanismos tendientes a cubrir la diferencia entre el  costo y precio de venta de las tarjetas que ha existido en diferentes momentos</t>
  </si>
  <si>
    <t xml:space="preserve">
Actualización del procedimiento P-SE-023</t>
  </si>
  <si>
    <t>1 procedimiento actualizado,  presentado ante la Alta Dirección y adoptado</t>
  </si>
  <si>
    <t xml:space="preserve">
Procedimiento actualizado, presentado a la alta dirección y adoptado</t>
  </si>
  <si>
    <t>Subgerencia Económica</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</si>
  <si>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</si>
  <si>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</si>
  <si>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Identificación del saldo inicial de la cuenta de recaudo para la aplicación de la "Metodología para la Actualización del Precio de las Tarjetas Inteligentes sin contacto - TISC a los Usuarios"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</si>
  <si>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</si>
  <si>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</si>
  <si>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</si>
  <si>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</si>
  <si>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Reintegro de saldos a cuentas correspondientes en caso de ser requeridos</t>
  </si>
  <si>
    <t>Cantidad de cuentas a las que se les realiza reintegro/ Cantidad de cuentas que requieren reintegro</t>
  </si>
  <si>
    <t>Realizar el reintegro de los saldos identificados a las cuentas correspondientes en caso de ser requeridos</t>
  </si>
  <si>
    <t>Subgerencia Económica y Gerencia general</t>
  </si>
  <si>
    <t>Desconocimiento del manual con código M-DT-001 «Políticas de seguridad y privacidad de la información» en su numeral 8.4.2. por parte del equipo de Concesiones de la Subgerencia Económica</t>
  </si>
  <si>
    <t>Realizar una sensibilización del manual con código M-DT-001 «Políticas de seguridad y privacidad de la información» en su numeral 8.4.2. al equipo de Concesiones de la Subgerencia Económica a fin de que todos conozcan las políticas de seguridad de la información de TRANSMILENIO S.A. en lo referente a gestión de usuarios y contraseñas</t>
  </si>
  <si>
    <t>Sensibilización realizada</t>
  </si>
  <si>
    <t>1 Sensibilización realizada/1 Sensibilización programada</t>
  </si>
  <si>
    <t>Que el equipo de Concesiones de la Subgerencia Económica conozca y aplique el Manual de Seguridad de la Información en lo referente a gestión de usuarios y contraseñas</t>
  </si>
  <si>
    <t>El manual con código M-DT-001 «Políticas de seguridad y privacidad de la información» imparte instrucciones en el numeral 8.4.2. sobre la gestión de contraseñas y usuarios a los sistemas de información más no de las herramientas de Office</t>
  </si>
  <si>
    <t>Solicitar un concepto a la Dirección de Tics, mediante el cual se informe a la Subgerencia Económica, las mejores prácticas frente a la seguridad de la información en cuanto al modelo de alertas tempranas</t>
  </si>
  <si>
    <t>Concepto solicitado a la Dirección de Tics</t>
  </si>
  <si>
    <t>1 Concepto enviado a la Dirección de Tics/1 Concepto proyectado a la Dirección de Tics</t>
  </si>
  <si>
    <t>Contar con instrucciones claras de la Dirección de Tics frente al manejo de usuarios y contraseñas en las herramientas de Office</t>
  </si>
  <si>
    <t>Desactualización del Procedimiento tasación de posibles incumplimientos P-SE-018</t>
  </si>
  <si>
    <t>Evaluar la continuidad del Procedimiento tasación de posibles incumplimientos P-SE-018</t>
  </si>
  <si>
    <t>Evaluación de continuidad del procedimiento</t>
  </si>
  <si>
    <t>1 Evaluación realizada/1 Evaluación propuesta</t>
  </si>
  <si>
    <t>Identificar la pertinencia de continuar con el Procedimiento tasación de posibles incumplimientos P-SE-018 vigente</t>
  </si>
  <si>
    <t>Desactualización del Protocolo para la gestión de TISC no personalizadas con unidades de transporte sin posible uso T-SE-003</t>
  </si>
  <si>
    <t>Actualizar el Protocolo para la gestión de TISC no personalizadas con unidades de transporte sin posible uso T-SE-003 en cuanto a las fechas de entrega de información y la actualización de los motivos de bloqueo</t>
  </si>
  <si>
    <t>Protocolo actualizado</t>
  </si>
  <si>
    <t>1 Protocolo actualizado/1 Protocolo desactualizado</t>
  </si>
  <si>
    <t>Actualizar el Protocolo para la gestión de TISC no personalizadas con unidades de transporte sin posible uso T-SE-003</t>
  </si>
  <si>
    <t>Desactualización del Manual del usuario aplicativo para la remuneración de los agentes M-SE-002</t>
  </si>
  <si>
    <t>Actualizar la nueva forma de cargue de información de las áreas involucradas en la liquidación previa de la remuneración de los agentes del Sistema</t>
  </si>
  <si>
    <t>Manual actualizado</t>
  </si>
  <si>
    <t>1 Manual actualizado/1 Manual desactualizado</t>
  </si>
  <si>
    <t>Actualizar el Manual del usuario aplicativo para la remuneración de los agentes M-SE-002</t>
  </si>
  <si>
    <t>Desactualización del Procedimiento Cálculo Liquidación previa de los agentes del sistema V4 P-SE-006</t>
  </si>
  <si>
    <t>Actualizar el procedimiento Cálculo Liquidación previa de los agentes del sistema V4 P-SE-006 en virtud de las modificaciones de los Otrosíes y nuevas concesiones</t>
  </si>
  <si>
    <t>Procedimiento actualizado</t>
  </si>
  <si>
    <t>1 Procedimiento actualizado/1 Procedimiento desactualizado</t>
  </si>
  <si>
    <t>Actualizar el Procedimiento Cálculo Liquidación previa de los agentes del sistema V4 P-SE-006</t>
  </si>
  <si>
    <t>Profesional Universitario 3 - Gestion de Negocios y Explotación de Marca</t>
  </si>
  <si>
    <t>Profesionales Especializados 6 - Negocios Colaterales</t>
  </si>
  <si>
    <r>
      <t xml:space="preserve">SEGUIMIENTO A: </t>
    </r>
    <r>
      <rPr>
        <b/>
        <u/>
        <sz val="8"/>
        <rFont val="Arial"/>
        <family val="2"/>
      </rPr>
      <t>30</t>
    </r>
    <r>
      <rPr>
        <b/>
        <sz val="8"/>
        <rFont val="Arial"/>
        <family val="2"/>
      </rPr>
      <t xml:space="preserve"> de </t>
    </r>
    <r>
      <rPr>
        <b/>
        <u/>
        <sz val="8"/>
        <rFont val="Arial"/>
        <family val="2"/>
      </rPr>
      <t>junio</t>
    </r>
    <r>
      <rPr>
        <b/>
        <sz val="8"/>
        <rFont val="Arial"/>
        <family val="2"/>
      </rPr>
      <t xml:space="preserve"> de </t>
    </r>
    <r>
      <rPr>
        <b/>
        <u/>
        <sz val="8"/>
        <rFont val="Arial"/>
        <family val="2"/>
      </rPr>
      <t>2022</t>
    </r>
  </si>
  <si>
    <t>Katherine Prada Mejía</t>
  </si>
  <si>
    <t>En la vigencia 2019, por necesidad en el área de Remuneración y Recaudo del Proceso Gestión Económica de los Agentes del Sistema, se asignó a la persona titular del cargo, funciones de otro cargo de la misma área, lo que generó el hallazgo.</t>
  </si>
  <si>
    <t>Dar cumplimiento al manual específico de funciones y competencias laborales de TRANSMILENIO S.A., para desempeñar los empleos del trabajador oficial de planta para los cargos Profesional Universitario Grado 3 Control de Recaudo y Profesional Especializado Grado 5 Remuneración del Sistema. De modo que, cada profesional ejerza las funciones mismas de su cargo.</t>
  </si>
  <si>
    <t>Cumplimiento al manual específico de funciones y competencias laborales de TRANSMILENIO S.A</t>
  </si>
  <si>
    <t>Profesionales del área ejerciendo funciones ajenas al manual/Profesionales del área ejerciendo las funciones del cargo</t>
  </si>
  <si>
    <t>Cumplimiento al manual específico de funciones y competencias laborales de TRANSMILENIO S.A por parte de los profesionales del área de Remuneración y Recaudo</t>
  </si>
  <si>
    <t xml:space="preserve">Nota de consolidación:
La Subgerencia técnica y de Servicios solicitó mediante correo electrónico del 6 de junio de 2022 la prorroga de la acción hasta el 31 de julio de 2022, por lo tanto se actualiza la matriz de planes de mejoramiento </t>
  </si>
  <si>
    <t>El contratista L&amp;Q AUDITORES entregó su informe de ubicación y custodios de los bienes en el cual identificó 43 posibles faltantes, de este informe el área de apoyo logístico realizó la búsqueda y logró su ubicación, gestión que fue informada en el comité de inventarios realizado el 31 de marzo de 2022 y que consta en el acta del mismo, la ubicación se puede constatar en el sistema JSP7.
OCI:  La Oficina de Control Interno, realizó una verificación en el aplicativo JSP7, junto con el funcionario encargado de alimentar este aplicativo y se logró evidenciar que lograron identificar los 7 elementos faltantes, de acuerdo con el hallazgo, que junto con el contratista encargado de realizar el inventario de la entidad, para la vigencia pasada, se lograron identificar elementos faltantes y adicional se plaquetiaron los elementos que se encontraban sin plaqueta ( se habían desprendido del elemento, según explican), pero aún no se ha llevado a cabo la actividad correspondiente con los elementos ubicados en la anterior sede (secretaría de Educación). Es por esto que la actividad se declara incumplida.</t>
  </si>
  <si>
    <t>OCI-2022-025</t>
  </si>
  <si>
    <t>Desconocimiento de la metodología en TRANSMILENIO S. A. para la gestión y administración del riesgo definida en el M-OP-02.</t>
  </si>
  <si>
    <t xml:space="preserve">Realizar la actualización de la Matriz de Gestión de acuerdo a lo señalado en el Manual de Gestión del riesgo M - OP-02 </t>
  </si>
  <si>
    <t>Matriz Actualizada</t>
  </si>
  <si>
    <t># Matriz Actualizada / Matriz Actualizado</t>
  </si>
  <si>
    <t>Falta de Identificación de riesgos de corrupción.</t>
  </si>
  <si>
    <t>Se solicitará el apoyo de la Oficina Asesora de Planeación para la identificación del posible riesgo de corrupción</t>
  </si>
  <si>
    <t>Riesgo Identificado</t>
  </si>
  <si>
    <t># Riesgo/ #Riesgo Identificado</t>
  </si>
  <si>
    <t>Falta de seguimiento por parte de la supervisión a los documentos que se deben cargar en la SECOP II de acuerdo con lo descrito en el Manual M-DA-15 y de la Circular 033 de nov de 2020.</t>
  </si>
  <si>
    <t># Documentos Cargados/ Documentos cargados correctamente</t>
  </si>
  <si>
    <t>Debilidad en la efectividad de la herramienta seleccionada para la definición y seguimientos de compromisos derivados de las sesiones del comité de Supervisión del SITP.</t>
  </si>
  <si>
    <t>No definición de indicadores de gestión que permita tomar decisiones oportunas en las actividades del proceso.</t>
  </si>
  <si>
    <t>Definir indicador que permita la medición de las actividades del Proceso</t>
  </si>
  <si>
    <t>Indicador del Proceso</t>
  </si>
  <si>
    <t># indicadores/ # indicadores definidos</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</si>
  <si>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</si>
  <si>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</si>
  <si>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Resolución revisada</t>
  </si>
  <si>
    <t># Resolución ajustada/ #  Resolución revisada</t>
  </si>
  <si>
    <t>Profesional Universitario Grado 3 - Apoyo a la Gestión Subgerencia General</t>
  </si>
  <si>
    <t>Profesional Universitario 3 - Apoyo a la Gestión Subgerencia General</t>
  </si>
  <si>
    <t>OCI-2022-026</t>
  </si>
  <si>
    <t xml:space="preserve">Modificar en la matriz de riesgo del proceso de Gestión de Asuntos Disciplinarios el control asociado a la demora en las etapas procesales. </t>
  </si>
  <si>
    <t>Modificación matriz de riesgo</t>
  </si>
  <si>
    <t>(No. modificaciones de matriz de riesgo/1) * 100</t>
  </si>
  <si>
    <t xml:space="preserve"> Un control modificado para el riesgo  "demora en las etapas procesales" de la matriz de riesgos del proceso de Gestión de Asuntos Disciplinarios. </t>
  </si>
  <si>
    <t xml:space="preserve">El control del riesgo "demora en las etapas procesales" es muy general y requiere especificarse.                                    </t>
  </si>
  <si>
    <t>Profesional Especializado Grado 6 - Asuntos Disciplinarios</t>
  </si>
  <si>
    <t xml:space="preserve">Se le dio prelación a expedientes disciplinarios distintos a los señalados por el equipo auditor.
El control del riesgo "demora en las etapas procesales" es muy general y requiere especificarse. </t>
  </si>
  <si>
    <t xml:space="preserve">Dar impulso procesal a los expedientes relacionados con los códigos de reserva del uno al siete. </t>
  </si>
  <si>
    <t xml:space="preserve">Impulso procesal expedientes </t>
  </si>
  <si>
    <t>(No. de expedientes  impulsados/7) * 100</t>
  </si>
  <si>
    <t xml:space="preserve">Impulsar las actuaciones disciplinarias identificadas con los códigos de reserva del uno al siete. </t>
  </si>
  <si>
    <t>Necesidad de identificación de fuentes de recursos para cubrir la diferencia que ha existido entre el  costo y precio de venta de las tarjetas.</t>
  </si>
  <si>
    <t>Realizar un estudio tendiente a identificar las diferentes alternativas de fuentes de recursos para cubrir la diferencia que ha existido entre el  costo y precio de venta de las tarjetas.</t>
  </si>
  <si>
    <t>Realización de estudio para identificar las  alternativas de fuentes de recursos para cubrir la diferencia que ha existido entre el  costo y precio de venta de las tarjetas.</t>
  </si>
  <si>
    <t>1 estudio realizado y presentado ante la Alta Dirección</t>
  </si>
  <si>
    <t>Estudio realizado y presentado a la Alta Dirección</t>
  </si>
  <si>
    <t>Herlay Hurtado Ortíz</t>
  </si>
  <si>
    <t>OCI-2021-063</t>
  </si>
  <si>
    <t>Debilidad en la revisión final de las actas, cuando migraron a formato digital, en donde algunos gestores no revisaron la parte final correspondiente a la firma del documento.</t>
  </si>
  <si>
    <t>Gestionar una capacitación con Gestión Documental de TRANSMILENIO S. A. sobre el proceso de archivo, dirigida a los Profesionales de Gestión Social de la Subgerencia de Atención al Usuario y Comunicaciones</t>
  </si>
  <si>
    <t>Una (1) capacitación recibida</t>
  </si>
  <si>
    <t>Una (1) capacitación de Gestión Documental recibida/ Una (1) capacitación de Gestión Documental solicitada x 100</t>
  </si>
  <si>
    <t>Falta de revisión por parte de los supervisores, de los documentos publicados por los contratistas en el SECOP.</t>
  </si>
  <si>
    <t>Socializar a los supervisores de contratos, la verificación de los documentos que se deben publicar en la plataforma SECOP.</t>
  </si>
  <si>
    <t>Socialización de la lista de verificación de documentos que se deben publicar en SECOP</t>
  </si>
  <si>
    <t>(1 socialización implementada / 1) x 100</t>
  </si>
  <si>
    <t>1 socialización implementada sobre los documentos que se deben publicar en SECOP</t>
  </si>
  <si>
    <t>Falta de actualización en la plataforma de MIPG, del "Protocolo  de Comunicación Externa en caso de Crisis"</t>
  </si>
  <si>
    <t>Actualizar  y publicar el Protocolo en MIPG</t>
  </si>
  <si>
    <t>Protocolo de Comunicación Externa en caso de Crisis, publicado en MIPG</t>
  </si>
  <si>
    <t>(protocolo publicado / 1) x 100</t>
  </si>
  <si>
    <t>Profesional Especializado Grado 6 - Gestión Social</t>
  </si>
  <si>
    <t>Profesional Especializado Grado 6 - Seguimiento a la Gestión (E)</t>
  </si>
  <si>
    <t>Profesional Especializado Grado 6 - Prensa y Comunicación Externa</t>
  </si>
  <si>
    <t xml:space="preserve">Políticas de protección de datos personales de los concesionarios del Sistema </t>
  </si>
  <si>
    <t>verificar en las Políticas de protección de datos personales de los concesionarios del Sistema en que aplique</t>
  </si>
  <si>
    <t>modificar e implementar el formato RSJ-036 actualizado incluyendo la finalidad de los datos personales recolectados</t>
  </si>
  <si>
    <t xml:space="preserve"> implementar el  formato RSJ-036 </t>
  </si>
  <si>
    <t>No. formato corregido  *100</t>
  </si>
  <si>
    <t>formato RSJ-036 actualizado incluyendo la finalidad conforme la ley 1581 de 2012</t>
  </si>
  <si>
    <t>Se continuó la implementación de las matrices de riesgos definidas y publicadas para cada tipo de proceso contractual:
OCI:
En el micrositio de la intranet de MIPG se publicó el 4 de octubre de 2021, la actualización del formado R-DA-102 Matriz de riesgos de contratación directa versión 1, adicionalmente el 24 de junio  de 2022 la socialización de la forma en que se debe diligenciar dicha matriz, no obstante, se evidenció que se sigue tomando la versión de septiembre de 2021 la cual no está vigente, por lo anterior el proceso de Adquisición de Bienes y Servicios no garantizó que se utilizará la versión de octubre de 2021 y de esta manera prevenir la materialización del riesgo. 
Por lo anterior, se califica como inefectiva la acción y la Dirección Corporativa deberá formular un nuevo plan de mejoramiento conforme a lo establecido el procedimiento con código P-CI-010 «Formulación y Seguimiento a Planes de Mejoramiento Internos» versión 3 de septiembre de 2019, de la Oficina de Control Interno, en su página 6 en donde se indica:
«Acción Inefectiva: cuando la acción propuesta es ejecutada en el 100% en el tiempo previsto, pero no es eliminada la causa que originó el hallazgo y por tal motivo se deberá formular una nueva acción»</t>
  </si>
  <si>
    <t xml:space="preserve">
Soporte:
1. Correo electrónico de fecha 08 de julio «Matrices de riesgo publicadas en SECOP II».</t>
  </si>
  <si>
    <t>OAP: Aun no hemos recibido ninguna respuesta por parte del Archivo Distrital de Bogotá
OCI: Teniendo en cuenta que aun no se recibe respuesta del Archivo de Bogotá, no es posible medir la efectividad de la acción por lo tanto se mantiene su estado en ejecución.</t>
  </si>
  <si>
    <t>Teniendo en cuenta que la acción tiene fecha de finalización 30 de diciembre de 2022, no fue objeto de seguimiento.</t>
  </si>
  <si>
    <t>Nota de consolidación: Teniendo en cuenta que la acción tiene fecha de finalización 31 de diciembre de 2022, no fue objeto de seguimiento.</t>
  </si>
  <si>
    <t>Nota de consolidación: Teniendo en cuenta que la acción tiene fecha de finalización 31 de julio de 2022, no fue objeto de seguimiento.</t>
  </si>
  <si>
    <t>El proceso anexa actas de fecha 20, 21 de diciembre de 2021 y 11 de enero de 2022, de "Mesa de Trabajo – NIVELACIÓN DE INVENTARIOS – Seguimiento a Gestión de Sobrantes en Solicitud de Salidas de Almacén del mes de noviembre de 2021".
La acción se encuentra al 100% acorde con su indicador: 3 actas. La oficina de control interno verificó y en el JSP7 tiene registradas 2 bodegas la No. 2 que presenta los faltantes, situación que aún no se ha culminado y la bodega No.5. que registra el inventario adquirido recientemente.
Conclusiones de la OCI : La acción se deja en ejecución hasta que se pueda medir su efectividad</t>
  </si>
  <si>
    <t xml:space="preserve">Soportes: 
1. Actas de fecha 20, 21 de diciembre de 2021 y 11 de enero de 2022, de Mesa de Trabajo </t>
  </si>
  <si>
    <t>La Subgerencia de Desarrollo de Negocios, solicitó el 11 de marzo de 2022 la socialización correspondiente a la nueva metodología para la aplicación y elaboración del mapa de riesgo de acuerdo con el Manual para la gestión del riesgo para TRANSMILENIO S. A. 
 Dicha socialización se llevó a cabo el 27 de mayo con la OAP, sin embargo, no se puede medir su efectividad porque la matriz de riesgos no ha sido actualizada. Teniendo en cuenta que la acción tiene fecha de finalización 31 de diciembre de 2022, se hará seguimiento posterior para medir su efectividad.
Conclusiones de la OCI: La acción se cumplió al 100%, sin embargo, queda pendiente medir su efectividad en próximos seguimientos</t>
  </si>
  <si>
    <t>La página Web fue actualizada por la Subgerencia de Desarrollo de Negocios, sin embargo, teniendo en cuenta que se debe mantener en una constante mejora y que la acción vence el 31 de diciembre de 2022, se medirá su efectividad en próximos seguimientos
Conclusiones de la OCI: La acción se cumplió al 100%, sin embargo, queda pendiente medir su efectividad en próximos seguimientos</t>
  </si>
  <si>
    <t>La Subgerencia de desarrollo de negocios adjuntó el acta de la primera revisión con fecha 7/06/2022, sin embargo, como la acción habla de realizarlo semestralmente y teniendo en cuenta que la acción tiene fecha de finalización 31 de marzo de 2023, se hará seguimiento posteriormente 
Conclusiones de la OCI: La acción tuvo un avance del 50%, su fecha de finalización es 31 de marzo de 2023 por tanto, continúa en ejecución</t>
  </si>
  <si>
    <t>La Subgerencia de Desarrollo de Negocios adjuntó el acta del primer monitoreo (Monitoreo Aleatorio de Contratos de licencia de Uso de Marca, celebrados del 1 de enero al 14 de junio de 2022), llevado a cabo el 15/06/2022, sin embargo como como son dos monitoreos y la acción habla de realizar dos al año y Teniendo en cuenta que la acción tiene fecha de finalización 31 de diciembre de 2022, se hará seguimiento posteriormente 
Conclusiones de la OCI: La acción tuvo un avance del 50%, su fecha de finalización es 31 de diciembre de 2022 por tanto, continúa en ejecución</t>
  </si>
  <si>
    <t>El proceso adjunto como evidencia un correo de fecha 27 de mayo de 2022 donde solicitó la sensibilización y con fecha 13 de junio se llevó a cabo la sensibilización a las 9.a.m sobre el procedimiento P-OP-023, con la OAP, donde asistieron 5 personas .Teniendo en cuenta que la acción tiene fecha de finalización 31 de diciembre de 2022, se medirá su efectividad en próximos seguimientos
Conclusiones de la OCI:: La acción se cumplió al 100%, sin embargo, queda pendiente medir su efectividad en próximos seguimientos</t>
  </si>
  <si>
    <t>La SDN, envió el soporte de capacitación sobre supervisión del 31 de mayo de 2022 organizada por la Dirección Corporativa en la cual asistió el personal de la Subgerencia de desarrollo de Negocios (personal de planta). Como son dos capacitaciones la acción se deja con el 50% de avance
Conclusiones de la OCI: La acción tuvo un avance del 50%, su fecha de finalización es 31 de diciembre de 2022 por tanto, continúa en ejecución</t>
  </si>
  <si>
    <t>El área reporto las evidencias de una revisión 1/3, de los contratos de prestación de servicios. Pendientes las otras dos revisiones. Teniendo en cuenta que la acción tiene fecha de finalización 31 de diciembre de 2022, la acción continua en ejecución 
Conclusiones de la OCI: La acción tuvo un avance del 33%, Su fecha de finalización es 31 de diciembre de 2022 por tanto, continúa en ejecución</t>
  </si>
  <si>
    <t xml:space="preserve">Acción en Ejecución pendiente medir efectividad 
Soportes:
1. Presentación y listado de asistencia  socialización correspondiente a la nueva metodología para la aplicación y elaboración del mapa de riesgo de acuerdo con el Manual para la gestión del riesgo para TRANSMILENIO S. A. </t>
  </si>
  <si>
    <t>Acción en Ejecución</t>
  </si>
  <si>
    <t>Acción en Ejecución pendiente medir efectividad 
Soportes:
1.Pantallazo pagina web actualizada</t>
  </si>
  <si>
    <t>Acción en Ejecución
Soportes:
1. Acta de la primera revisión con fecha 7/06/2022 de la SDN</t>
  </si>
  <si>
    <t xml:space="preserve">Acción en Ejecución pendiente medir efectividad 
Soportes:
1. Listado de asistencia  socialización  procedimiento P-SN-001 "Licencia de uso de marca" </t>
  </si>
  <si>
    <t>Acción en Ejecución
Soportes:
1. acta del primer monitoreo (Monitoreo Aleatorio de Contratos de licencia de Uso de Marca, celebrados del 1 de enero al 14 de junio de 2022), llevado a cabo el 15/06/2022.</t>
  </si>
  <si>
    <t xml:space="preserve">Acción en Ejecución pendiente medir efectividad 
Soportes:  Correo de fecha 27 de mayo de 2022 donde solicitó la sensibilización y con fecha 13 de junio se llevó a cabo la sensibilización a las 9.a.m sobre el procedimiento P-OP-023, con la OAP, donde asistieron 5 personas . Pantallazo 
</t>
  </si>
  <si>
    <t>Acción en Ejecución
Soportes:
1.capacitación sobre supervisión del 31 de mayo de 2022 organizada por la Dirección Corporativa en la cual asistió el personal de la Subgerencia de desarrollo de Negocios (personal de planta).</t>
  </si>
  <si>
    <t>Acción en Ejecución
Soportes:
1. Una revisión de contratos</t>
  </si>
  <si>
    <t>DC: Se cumple la acción instalando un brazo hidráulico en la puerta de acceso al archivo en el piso 5, con el fin de que la puerta permanezca cerrada, así mismo, se le solcito a Rentek una cotización para instalaran el control de acceso a la cual estamos a la espera para su revisión y análisis. 
OCI: La acción tiene como meta «Responsabilidades de las áreas seguras definidas de manera que se dé cumplimiento a los lineamientos establecidos en la materia», actividad que a la fecha del presente seguimiento, no se ha ejecutado por parte de la Dirección Corporativa, si bien dicha área reportó como avance la instalación de un brazo hidráulico en la puerta de acceso del piso 5, esta no da cobertura a la causa que dio origen al hallazgo, por lo tanto no se califica dicho avance y se mantiene en estado de incumplida.</t>
  </si>
  <si>
    <t>DC: Está pendiente de la realización del informe y de la verificación por parte de la Dirección de TIC de los elementos ubicados en la sede anterior, toda vez que son los únicos autorizados para ingresar y realizar la respectiva verificación; Desde el quipo de apoyo Logístico se ha buscado comunicación con TIC para que se realice la gestión correspondiente, pero a la fecha no se ha tenido respuesta.
Se espera tener cerrada la actividad para el 30 de septiembre de la presente vigencia
OCI: Para esta acción no fue posible adelantar la verificación de la existencia de los posibles faltantes objeto del hallazgo ubicados en la sede administrativa anterior, debido a que no se concedieron los permisos por parte de la Secretaría Distrital de Educación, motivo por el cual la acción se mantiene en estado incumplida. Es importante mencionar que no se evidenció gestión por parte del área responsable para culminar las tareas establecidas para el cumplimiento de la acción, debido a que el ultimo correo que remitieron para la diligencia tiene fecha de 24 de marzo de 2022.</t>
  </si>
  <si>
    <t>Soporte:
1. Correo Dirección Corporativa del 24 de marzo de 2022</t>
  </si>
  <si>
    <t>No se registra debido a que el nuevo formato se adoptó en junio de 2022 y la auditoría se comunicó previamente</t>
  </si>
  <si>
    <t>Errores presentados en el cálculo de la Retención en la Fuente a los funcionarios</t>
  </si>
  <si>
    <t>Migrar a Procedimiento 1, con el fin de garantizar la correcta aplicación de la Retención en la Fuente a los funcionarios</t>
  </si>
  <si>
    <t>Implementación Procedimiento 1</t>
  </si>
  <si>
    <t>Validación mensual de la aplicación del procedimiento 1</t>
  </si>
  <si>
    <t>Retención en la fuente generada de forma correcta durante los 9 meses</t>
  </si>
  <si>
    <t>Inadecuada parametrización del aplicativo de nómina para el proceso de calculo de retención en la fuente</t>
  </si>
  <si>
    <t>Módulo Nómina implementado</t>
  </si>
  <si>
    <t>Módulo de Nómina implementado que calcule Retención en la Fuente para procedimientos 1 y 2</t>
  </si>
  <si>
    <t>DC: Seguridad y Salud en el Trabajo con el grupo investigador del COPASST se realiza investigación de Accidentes de trabajo dentro de los 15 días siguientes a la ocurrencia del mismo, dejando como evidencia el formato de investigación. 
OCI: No fueron suministrados los soportes de la investigación de los accidentes, por tal razón se considera incumplida la acción.</t>
  </si>
  <si>
    <t>DC: El 30 de marzo de 2022 se publica en intranet banner donde se recuerda a los trabajadores presentar los certificados de incapacidad médica oportunamente y expedida por la EPS.
OCI: Se evidenció a través de la intranet el cumplimiento con la jornada de sensibilización, su efectividad se evaluará en el trabajo de cumplimiento correspondiente al Decreto 1072 de 2015.</t>
  </si>
  <si>
    <t>Teniendo en cuenta que la acción tiene fecha de finalización 31 de diciembre de 2022 no fue objeto de seguimiento.</t>
  </si>
  <si>
    <t>Soporte:
Carpeta (Z), 2022, 3. Asesoría y Aco, 1. Planes de Mejoramiento, 3. Junio 2022, 1. soportes, 6. Soportes GTH.</t>
  </si>
  <si>
    <t>N.º de accidentes laborales reportados oportunamente a ARL./N.º de accidentes de trabajo ocurridos</t>
  </si>
  <si>
    <t>N.º de accidentes de trabajo investigados dentro de los términos de ley/N.º de accidentes de trabajo ocurridos</t>
  </si>
  <si>
    <t>DTIC: Como se indicó vía correo electrónico al Auditor de la OCI en el seguimiento anterior, se manifestó desacuerdo por considerar que los dos controles observados por la OCI cumplen con lo establecido dado que señalan el propósito del control; sin embargo y de acuerdo con lo manifestado por TIC, se consultó a la OAP para revisión conjunta. En revisión realizada se definió ajuste de forma en uno de los dos controles observados, el cual se realizó y se envió a la OAP la correspondiente matriz ajustada. Así mismo y de acuerdo con lo manifestado a la OCI, el otro control no fue objeto de ajuste dado que describe el propósito del mismo, como se detalló en respuesta a la OCI en el seguimiento anterior.
Soportes: * Correo de la OAP con el texto definido para ajuste del control a fin de dar mayor claridad en relación con  el propósito del mismo y * Correo remitido a la OAP con la matriz de riesgos de gestión de TIC, con el ajuste de forma del control en mención.
OCI: Si bien es cierto que la Dirección de TIC realizó la solicitud de ajuste a la Oficina Asesora de Planeación, ésta se hizo el 30 de junio de 2022, fecha en la que se estaba cerrando el periodo para revisión del plan de mejoramiento. Mediante correo electrónico, recibido de la OAP, se informa que esto está en revisión por parte de ellos para posteriormente proceder al ajuste. Por lo anterior la acción continúa INCUMPLIDA.</t>
  </si>
  <si>
    <t>DTIC: Dado que la OAP suspendió la ejecución del contrato de Plan de Continuidad del Negocio, está pendiente continuar avanzando en las actividades de articulación del DRP con el Plan de Continuidad del Negocio.
OCI: Teniendo en cuenta que la Dirección de TIC no manifestó esta situación antes del vencimiento de la acción, con el fin de solicitar prorroga en la fecha de finalización de esta, se califica como incumplida.</t>
  </si>
  <si>
    <t>DTIC: De acuerdo con lo señalado en la acción anterior, no se tipificaron Servicios Ciudadanos Digitales, por tanto no hay lugar a articulación.
OCI: Teniendo en cuenta lo informado por la dependencia, la Oficina de control interno considera pertinente que esta acción continúe en estado ejecución y poder revisar la aplicación del plan de acción correspondiente cuando se presente.</t>
  </si>
  <si>
    <t xml:space="preserve">DTIC: Se revisó el indicador y se ajustó el documento de formulación, lo cual se informó al Auditor de la OCI en correo de Abril 30 de 2022.
Soporte: Correo remitido a OCI con el ajuste del documento de Formulación del Indicador NASI.
OCI: Con base en la evidencia aportada, la Oficina de Control Interno evidencia los avances respecto de la acción planteada para eliminar la causa que dio origen al hallazgo. En el aplicativo SIGEST ya se encuentra incorporado el indicador, del cual se realizará el reporte de su medición en el mes de julio de 2022. La efectividad de la misma será medida en próximos seguimientos, por lo que la acción continuará en ejecución. </t>
  </si>
  <si>
    <t>Soportes: 
1. Correos electrónicos Dirección de TIC y Oficina Asesora de Planeación</t>
  </si>
  <si>
    <t>Soportes: 
1. Protocolo Plan Estratégico de Seguridad de la Información (PESI)</t>
  </si>
  <si>
    <t>Soportes: 
1. Acta de reunión TIC de Mayo 5-22
2. Pantallazos de temas tratados</t>
  </si>
  <si>
    <t>Soportes: 
1. Correo remitido a OCI con el ajuste del documento de Formulación del Indicador NASI.
2. Indicador NASI incorporado en la aplicativo SIGEST</t>
  </si>
  <si>
    <t>Soportes: 
1. Acta de informe de migración del Firewall, de prueba de contingencia y actualización del plan de pruebas - DRP.
2. Acta de actualización, mantenimiento y prueba de alta disponibilidad de los balanceadores y Sw Core</t>
  </si>
  <si>
    <t>SE: Con respecto a lo reportado anteriormente, se realizó una nueva asociación de tipologías en el aplicativo el cual concuerda con todas las tipologías asociadas a las Fase III del sistema.
Nos permitimos reiterar lo manifestado a la OCI en el comunicado 2022-80300-CI-33366, con respecto a que en el desarrollo del módulo para la actualización tarifaria, se han hecho algunos avances en su estructuración en conjunto con la Dirección de TIC. Sin embargo, no ha podido finalizarse la actividad, en virtud a que, la Dirección de TIC no cuenta con recursos suficientes para culminarla en el tiempo estimado. Aunado a lo anterior, es importante precisar que, la Subgerencia Económica enfoca sus esfuerzos y actividades en implementar y fortalecer los controles a fin de eliminar el origen del hallazgo, los cuales han sido compartidos con la OCI y se están adelantando actualmente. 
Vale la pena resaltar que el hallazgo está enfocado en los controles que se efectúan a la información suministrada por las áreas técnicas y con el fin de eliminar efectivamente el origen del mismo, el desarrollo del módulo de actualización tarifaria no tiene esta finalidad real.
OCI: Mediante memorando 2022-80101-CI-43039 del 15 de junio de 2022, se dio respuesta a la Subgerencia Económica respecto de la solicitud de ajuste de la acción «Desarrollar de manera In-House, un módulo en la plataforma Oracle para realizar la actualización tarifaria de los concesionarios de Operación y Provisión de flota del SITP», en el cual se comunicó que no era procedente llevar a cabo el cambio solicitado de la acción, no obstante, la Oficina de Control Interno indicó que «en consideración la complejidad para llevar a cabo el desarrollo y puesta en marcha del módulo está en disposición de ampliar el plazo, conforme a las necesidades para el cumplimiento de la acción, si así lo considera la Subgerencia Económica y deberá ser requerido expresamente indicando la nueva fecha de finalización y puede tramitarse mediante correo electrónico». A la fecha del presente seguimiento no se recibió solicitud de ampliación del plazo por lo que se considera la acción incumplida.</t>
  </si>
  <si>
    <t>Soporte:
1. 2022-80101-CI-43039 - Respuesta SE ajuste acción 2</t>
  </si>
  <si>
    <t>Teniendo en cuenta que la acción tiene fecha de finalización 2 de mayo de 2023, no fue objeto de seguimiento.</t>
  </si>
  <si>
    <t>Teniendo en cuenta que la acción tiene fecha de finalización 1 de diciembre de 2027, no fue objeto de seguimiento.</t>
  </si>
  <si>
    <t>Teniendo en cuenta que la acción tiene fecha de finalización 31 de marzo de 2023, no fue objeto de seguimiento.</t>
  </si>
  <si>
    <t>Teniendo en cuenta que la acción tiene fecha de finalización 30 de noviembre de 2022, no fue objeto de seguimiento.</t>
  </si>
  <si>
    <t>SAUC: El documento T-SC-006 Protocolo de Comunicación Externa en caso de Crisis V.1  quedó adoptado en el Sistema de Gestión de la Entidad y publicado en la INTRANET el 7 de febrero del 2022.
OCI: Se evidencia en el micrositio de MIPG de la intranet y en el SIGEST la adopción y publicación del protocolo, por lo tanto se califica la acción como cumplida y la efectividad se evaluará en próximos seguimientos.</t>
  </si>
  <si>
    <t>Nota de consolidación: Teniendo en cuenta que la acción tiene fecha de finalización 30 de diciembre de 2022, no fue objeto de seguimiento.</t>
  </si>
  <si>
    <t>Nota de consolidación:
La Subgerencia técnica y de Servicios solicitó mediante correo electrónico del 14 de junio de 2022 la prorroga de la acción hasta el 31 de diciembre de 2022, por lo tanto se actualiza la matriz de planes de mejoramiento y se procede a asignar el porcentaje de ejecución del seguimiento anterior el cual es del 77% y cuando se cumpla la acción al 100% se procederá a medir su efectividad.</t>
  </si>
  <si>
    <t>Subgerencia General</t>
  </si>
  <si>
    <t>Subgerencia de Desarrollo de Negocios</t>
  </si>
  <si>
    <t>Dirección de TIC</t>
  </si>
  <si>
    <t>Subgerencia de Atención al Usuario y Comunicaciones</t>
  </si>
  <si>
    <t>Subgerencia técnica y de Servicios, Subgerencia Económica y Subgerencia Jurídica</t>
  </si>
  <si>
    <t>Dirección Técnica de Buses</t>
  </si>
  <si>
    <t>DC: Se realiza publicación en intranet del procedimiento como reportar Accidente de Trabajo, se incluye botón para que el colaborador pueda reportarlo. 
Se realizó reinducción en Seguridad y Salud en el Trabajo el 31 de Enero de 2022, donde se incluyó como reportar accidentes de trabajo.
OCI: Para esta acción se reportó un de las tres socializaciones que se debían llevar a cabo por lo que se da un avance del 33% de la ejecución de la misma, por lo tanto se considera incumplida debido a que tenia como fecha de finalización el 30 de junio de 2022.</t>
  </si>
  <si>
    <t>DC: Se realiza actualización del programa de inspecciones de los extintores de la sede administrativa, dejando periodicidad mensual para el respectivo seguimiento.
OCI: Teniendo en cuenta que la Dirección Corporativa únicamente remitió los soportes de las inspecciones de extintores de enero, febrero y marzo 2022, se califica como incumplida la acción que contaba con tres actividades programadas y fecha de finalización a 30 de junio de 2022</t>
  </si>
  <si>
    <t>Revisar las políticas de protección de datos personales de los concesionarios del Sistema, que les aplique, con el fin de verificar el cumplimiento de la normatividad de protección de datos personales y que se incluya en esta  la relación contractual con TRANSMILENIO S.A que origina la transmisión/transferencia de la información entre las partes</t>
  </si>
  <si>
    <t># políticas revisadas/# políticas presentadas por los concesionarios que les aplique *100</t>
  </si>
  <si>
    <t>SJ: La Subgerencia Jurídica indico lo siguiente: Es preciso indicar que en el Seguimiento PM en informe OCI-027-2022 Gestión Jurídica a 31-12-2021 de 18 de enero de 2022, la OCI no solicitó reporte sobre la acción del correo precedente, no obstante se adjunta correo del 15 de  diciembre de 2021, enviado al equipo de artículo 78 donde:
“De manera atenta remito para su conocimiento los formatos ajustados a la normatividad de Habeas Data, socializados en reuniones previas. Lo anterior, conforme al plan de mejoramiento de control interno, solicitamos a partir de la fecha la adopción e implementación de estos formatos, al interior de la ejecución de sus actividades”. 
Así mismo, se adjunta evidencia de la aplicación de dichos formatos.
OCI: La Subgerencia Jurídica presento para la acción los soportes del formato usado en la entidad para el trámite del decreto 068, evidenciando que en los mismos se registra la siguiente leyenda: «En cumplimiento de la Ley 1581 de 2012 de "Protección de tratamiento de datos personales"-Habeas Data, usted concede total y expresa autorización para la incorporación y manejo de su información en las bases de datos de la Subgerencia Jurídica de TRANSMILENIO S. A., los datos aquí recolectados serán usados con la única finalidad (especificar la finalidad). La información solo será divulgada con su autorización o en los casos expresos por la presente Ley y en ningún caso serán usadas o compartidas con otro propósito Recuerde que los Derechos que le asisten como titular son: Conocer, actualizar y rectificar sus datos personales frente a los Responsables del Tratamiento o Encargados del Tratamiento o a través del canal idóneo dispuesto para este fin habeasdata@transmilenio.gov.co. (...)»
Como se puede evidenciar la Subgerencia Jurídica si incluyo un texto relacionado con tratamiento de datos personales, sin embargo, en el mismo no se indica la finalidad para lo cual es usada la información, por lo tanto el mismo sigue incumpliendo la normativa vigente en la materia. Adicionalmente revisado el informe OCI-2021-056 el hallazgo No 2 no solo se relaciona con el formato del decreto 078, sino que también se encuentra sustentado en el incumplimiento de la normativa de Habeas data en los procesos de licitación de contratos de concesión y la falta de aplicabilidad del formato formulario  R-SJ-037 «Formato de Transmisión o transferencia de datos personales con los concesionarios», así mismo, también existió incumplimiento en los avisos de privacidad de la sede administrativa de la entidad.
En razón de lo anterior, dado que la actividad planteada por la Subgerencia Jurídica no eliminó la causa dio origen al hallazgo, se califica como inefectiva y el área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</si>
  <si>
    <t>Nota de Consolidación: Mediante correo electrónico del 30 de junio de 2022 la Subgerencia Jurídica remitió el plan de mejoramiento de la acción calificada como infectiva, pasando de una a dos acciones</t>
  </si>
  <si>
    <t>1 Capacitación de Gestión Documental</t>
  </si>
  <si>
    <r>
      <rPr>
        <b/>
        <sz val="8"/>
        <rFont val="Arial"/>
        <family val="2"/>
      </rPr>
      <t>Debilidad en la publicación del Informe de actividades del Contrato para actividades de ATL</t>
    </r>
    <r>
      <rPr>
        <sz val="8"/>
        <rFont val="Arial"/>
        <family val="2"/>
      </rPr>
      <t xml:space="preserve">
Se compararon los dos (2) contratos de ATL correspondientes a las vigencias 2020 y 2021 con el fin de validar las variaciones que se presentaron, en valor, teniendo como resultado, el siguiente: cuadro (...) De lo anterior, se pudo evidenciar una disminución en la contratación por valor de $5.375.261.000, respecto del contrato anterior, según lo manifestado por los responsables de la información, esto obedeció a recortes presupuestales para la dependencia.
Para el contrato CTO485-21 CONSORCIO NACIONAL DE MEDIOS S.A., se procedió a verificar desde la plataforma SECOP, los soportes de la etapa precontractual en relación con su coherencia y respectiva publicación, de lo cual no se evidenció incumplimiento.
Posteriormente se realizó una verificación en la etapa contractual de cinco (5) publicaciones de pagos asociadas con las facturas CNM685, CNM870, CNM871, CNM833 y CNM874 de julio y septiembre de 2021 por valor total con IVA de $1.051.670.492. Por lo anterior, se validó que la factura estuviese acorde al periodo evaluado, que se hubieran realizado las respectivas deducciones de impuestos, así como aplicado el porcentaje (%) techo de comisión antes de IVA de conformidad con lo estipulado en la oferta económica de comisión (7%), la respectiva afectación presupuestal y que las órdenes de pago contaran con el respectivo flujo de aprobaciones, adicionalmente, que tuviese informe de actividades, pago de seguridad social, certificado de cumplimiento e informe firmado y publicado por parte del supervisor.
Como resultado de lo anterior, se evidenció que el informe cargado por el Supervisor asociado a la factura CNM833 corresponde al CTO697-20, presenta debilidad en la información publicada en el SECOP.
Nota: Para lectura completa del Hallazgo remitirse al informe.</t>
    </r>
  </si>
  <si>
    <t>Soportes:
2. Protocolo de comunicación externa en caso de crisis, versión 1 de febrero de 2022</t>
  </si>
  <si>
    <t>El proceso adjuntó la presentación de la socialización del procedimiento P-SN-001 "Licencia de uso de marca" y del listado de asistencia de todos los integrantes de la Subgerencia de Desarrollo de Negocios, no obstante, en próximos seguimientos se medirá su efectividad. La acción tiene fecha de vencimiento 31 de diciembre de 2022..
Conclusiones de la OCI: La acción se cumplió al 100%, sin embargo queda pendiente medir su efectividad en próximos seguimientos</t>
  </si>
  <si>
    <t>La subgerencia SDN reportó la evidencia en donde generó las alertas para cada mes para subir los indicadores a la plataforma SIGEST, señalando los calendarios para los meses correspondientes de abril a diciembre de 2022. Se aportan pantallazos de las alertas generadas y los reportes efectuados de manera oportuna. Pero teniendo en cuenta que la acción tiene fecha de vencimiento 31 de diciembre de 2022 se hará seguimiento en los siguientes monitoreos y se medirá su efectividad.
Conclusiones de la OCI: La acción se cumplió al 100%, sin embargo queda pendiente medir su efectividad en próximos seguimientos</t>
  </si>
  <si>
    <t>Acción en Ejecución pendiente medir efectividad 
Soportes:
1. Calendarios agendados para todo el año con las alertas de dos servidores de la SDN</t>
  </si>
  <si>
    <t>Revisar en la plataforma SECOP que los documentos cargados son idénticos a los documentos físicos prestados al superior</t>
  </si>
  <si>
    <t>Revisión de documentos para el cobro de la cuenta cargados en la plataforma SECOP</t>
  </si>
  <si>
    <t>Establecer en los comités de seguimiento al SITP, un ítem en el cual se presente el estado de avance de los compromisos pactados en los comités anteriores</t>
  </si>
  <si>
    <t>Actas con ítem. seguimiento a compromisos</t>
  </si>
  <si>
    <t>#Actas de comité de seguimiento del SITP realizado / # Actas de comité de seguimiento del SITP con la inclusión del ítem seguimiento a compromisos</t>
  </si>
  <si>
    <t>Se llevaron a cabo las reuniones necesarias para hacer las transferencias de responsabilidades ante las personas de cada sub-área de manera que armónicamente fueran compatibles con los cargos de los Profesionales Grado 5 de Remuneración de Agentes y Grado 3 de Recaudo. Como soporte de lo anterior se adjuntan las evidencias de la realización de las diferentes reuniones mencionadas. 
OCI: Si bien se evidencian reuniones en las cuales se enuncia la entrega de documentación entre los profesionales de Recaudo y Remuneración, la meta se encuentra encaminada a que se cumpla el manual especifico de funciones vigente en TRANSMILENIO S. A., para evaluar su efectividad se requiere llevar a cabo la prueba inicial con la que se generó el hallazgo, con el fin de validar el cumplimiento del manual especifico de funciones, por lo que se considera cumplida la acción y será verificada su efectividad en seguimientos posteriores.
Nota de consolidación:
La Subgerencia Económica remitió mediante correo electrónico del 5 de mayo de 2022, la formulación del nuevo plan de mejoramiento debido a que la acción fue calificada como inefectiva</t>
  </si>
  <si>
    <t>La Dirección de TIC viene diligenciando las Bitácoras correspondientes a las Áreas Seguras a su cargo para: el Data Center, los Centros de Cableado y los Cuartos de Suministro.  
Es de señalar que en reporte anterior se entregaron las evidencias de la gestión y articulación realizada con la Dirección Corporativa.
Soportes:
1. Bitácoras de acceso a las áreas seguras a cargo de TIC.(De Enero 1o. a 31 de Marzo de 2022)
OCI resultado TIC: La Dirección de TIC viene ejecutando el control determinado para el ingreso en las áreas seguras que habían sido definidas previamente, por lo cual se evidencia el cumplimiento por parte del proceso de Gestión de TIC.
OCI resultado DC: A pesar de haber sido gestionado por parte de TIC mediante tres correos electrónicos, remitidos el 28 de junio del 2021, 14 de julio  de 2021 y el otro el 1 de octubre de 2021, la Dirección Corporativa no llevó a cabo la designación de los responsables que adelantarían la revisión de los temas asociados a las áreas seguras, así como la definición y ejecución de acciones a que hubiese lugar, en cumplimiento de lo establecido en M-DT-001 Manual de Políticas de Seguridad de la Información, motivo por el cual se procedió a trasladar al proceso de Gestión de Servicios Logísticos la presente acción 
Con base a lo anterior, se evidencia que la Dirección de TIC ha cumplido y esta acción se traslada al proceso de Gestión de Servicios Logísticos de la Dirección Corporativa y se califica como incumplida en dicho proceso.</t>
  </si>
  <si>
    <t>Nota de consolidación: La Dirección Corporativa remitió mediante correo electrónico del 7 de julio de 2022 el nuevo plan de mejoramiento pasando de una acción a dos, las cuales se consolidan a esta matriz.</t>
  </si>
  <si>
    <t>Implementar un módulo de nómina, el cual ofrezca el cálculo de Retención en la Fuente para procedimientos 1 y 2.</t>
  </si>
  <si>
    <t>Contar con un modulo de  liquidación de Retención en la Fuente eficiente, que realice los cálculos adecuadamente en procedimiento 1 y 2</t>
  </si>
  <si>
    <t>El día 5 de noviembre de 2021, se realizó la socialización de la actualización en las matrices de riesgos que se deben diligenciar en cada tipología de contratación a través de la intranet haciendo uso de Banner y publicación de noticia.
Mediante correo electrónico del 22 de abril de 2022, la Dirección Corporativa plantea  los siguientes puntos a desarrollar que permitirán la adecuada interiorización por parte de las áreas responsables y en especial los distintos encargados de la elaboración y/o revisión de las Matrices de Riesgos en los distintos procesos de selección y contratación directa de la entidad, así pues se realizaran las siguientes actividades:
1. Se programarán reuniones con los directos encargados de la elaboración y/o revisión de la matriz de riesgos de las distintas dependencias de la Entidad; en este sentido se abordarán como temas claves: adecuado diligenciamiento de la matriz, retroalimentación y estructura del CONPES 3714 "Del riesgo previsible en el marco de la contratación estatal".
2. Se efectuará seguimiento a la contratación directa del mes de julio posterior a Ley de garantías en el sentido de medir y cuantificar efectividad de los distintos mecanismos y tratamientos dirigidos a reforzar el adecuado y correcto diligenciamiento de la Matriz de Riesgos.
OCI: Teniendo en cuenta lo indicado por la Dirección Corporativa, la acción se mantiene en ejecución pendiente de medir su efectividad una vez se lleven a cabo las dos actividades indicadas</t>
  </si>
  <si>
    <t>Teniendo en cuenta lo recomendado por la OCI, se indicó en seguimientos anteriores al Auditor, que dichos controles ya habían sido revisados y ajustados de acuerdo con observaciones de la OAP y en articulación con los 6 pasos establecidos.
Soporte de lo anterior es correo que se adjunta al presente, mediante el cual se realizó dicho ajuste según orientación de la OAP.
De otra parte, en relación con los riesgos de seguridad de la información están acorde con la Norma ISO27001 tal como lo señala el Manual de Riesgos de TMSA (Publicado or la OAP en MIPG) y se encuentran definidos de acuerdo con la Guía de Administración de Riesgos del DAFP.
OCI: Teniendo en cuenta lo aportado por la Dirección de TIC y una vez realizada la correspondiente verificación, se logra determinar que la Dirección de TIC no realizó los ajustes correspondientes a este hallazgo, pues se anexa una información del año 2020 cuando el hallazgo es del 2021. Ahora bien, realizando el análisis correspondiente de los controles y teniendo como referente la versión 4 de la Guía metodológica del DAFP, esta indica que: "El control debe tener un propósito que indique para qué se realiza, y que ese propósito conlleve a prevenir las causas que generan el riesgo (verificar, validar, conciliar, comparar, revisar, cotejar) o detectar la materialización del riesgo, con el objetivo de llevar acabo los ajustes y correctivos en el diseño del control o en su ejecución. El solo hecho de establecer un procedimiento o contar con una política por sí sola, no va a prevenir o detectar la materialización del riesgo o una de sus causas". Lo anterior no es claro en los controles revisados por la OCI. Se sugiere a la Dirección de TIC, realizar nuevamente el análisis, teniendo en cuenta igualmente la nueva metodología, con la OAP. Por lo anterior la acción se califica como incumplida.</t>
  </si>
  <si>
    <t xml:space="preserve">DTIC: Se actualizó el documento del PESI - T-DT-006 en su versión 1, que entre otros señala la implementación progresiva de los diferentes procesos al SGSI. Se subió el documento a la Plataforma SIGEST.
Soporte: Documento en plataforma SIGEST 
OCI: La Oficina de Control Interno realizó la correspondiente verificación en MIPG, en el micrositio de la Dirección de TIC, encontrando allí el documento Plan estratégico de seguridad de la información (PESI) Versión 1 de julio de 2022, subido a la plataforma el 30 de junio. Allí se establece, el capítulo 2, viñeta 2 lo siguiente: "El SGSI se implementa en los diferentes procesos o dependencias de la Entidad de manera progresiva según lo definido en el mapa de ruta de seguridad de la información, el cual es un anexo del presente documento" , por lo anterior se evidencia su cumplimiento, sin embargo la misma esta sujeta para verificar su efectividad en próximos seguimientos. </t>
  </si>
  <si>
    <t xml:space="preserve">DTIC: Como parte de la socialización del Plan de Cultura y Sensibilización, en sesión de Seguimiento a temas de la Dirección de TIC realizada el 19 de mayo, se abordaron aspectos asociados al PESI, gestión de incidentes de seguridad y SGSI con sus componentes asociados al Plan de Cultura y Sensibilización.
Así mismo, en el desarrollo de la vinculación progresiva de procesos de las áreas al SGSI, se realizó socialización de aspectos asociadas al Plan de Cultura y Sensibilización del SGSI. De otra parte se emitió la Resolución 355-22 que adopta el MSPI, la cual se, encuentra  publicada en la Intranet Corporativa la cual establece el Plan de Cultura y Sensibilización como parte del SGSI.
Soportes: Acta y Lista de Asistencia a sesión con la Dirección de TIC, Convocatorias de sesiones con otras Dependencias que están siendo incorporadas de manera progresiva en el SGSI y Resolución 355-221 “Por la cual se adopta el modelo de seguridad y privacidad de la información- MSPI como habilitador de la política de Gobierno Digital, la estrategia de seguridad digital para TRANSMILENIO S.A., así como los manuales requeridos para su implementación”
OCI: Con las evidencias aportadas, la Oficina de Control Interno evidencia que se han venido realizando las sensibilizaciones en los temas relacionados en el Plan de cultura y sensibilización del sistema de gestión de seguridad de la información - SGSI, por diferentes medios, por parte de la Dirección de TIC. Sin embargo, dado que es una actividad que se debe realizar en el transcurso del año, por los diferentes temas a sensibilizar, se considera que esta actividad continúe en estado de ejecución, para medir su efectividad en seguimientos posteriores.
</t>
  </si>
  <si>
    <t>Soportes: 
1. Acta reunión Dirección de TIC
2. Acta reunión Dirección Corporativa
3. Acta reunión Comité Institucional de Gestión
y Desempeño de TRANSMILENIO S.A.
4. Resolución 355-221 “Por la cual se adopta el modelo de seguridad y privacidad de la información- MSPI como habilitador de la política de Gobierno Digital, la estrategia de seguridad digital para TRANSMILENIO S.A., así como los manuales requeridos para su implementación”</t>
  </si>
  <si>
    <t>DTIC: Como área encargada en la Entidad de los aspectos asociados a capacitación y sensibilización, se realizó charla con la Dirección Corporativa en temas de sensibilización de seguridad de la información y de la necesidad de apoyo y gestión para impulsar la participación de los colaboradores de la Entidad en los mecanismos de sensibilización en seguridad de la Información. 
Así mismo en Mayo 19 en sesión con la Dir. de TIC de sensibilización asociada a Seguridad de la Información, se motivó el apoyo y participación en los procesos de socialización y sensibilización en seguridad de la información que se vienen adelantando.  Así mismo se realizó gestión de apoyo con la Alta Dirección para fortalecer el conocimiento y aplicación por parte del personal de TMSA, de los lineamientos de seguridad de la información. Como resultado de dicha gestión, resultó la Resolución 355-22 que adopta el MSPI, que se constituye entre otros en elemento que promueve la aplicación de aspectos de seguridad de la información.
Soportes: * Presentación y Lista de Asistencia de charla con Corporativa para sensibilización en Segú. de la Información. * Acta y listados de asistencia a sesión TIC de Mayo 19, * Resolución 355 de 2022 publicada en la Intranet y que se constituye en elemento que promueve y divulga aspectos de sensibilización en seguridad de la información.
OCI: Teniendo en cuenta la evidencia aportada por la Dirección de TIC, y conociendo que la seguridad de la información es un tema transversal y de alto impacto para la Entidad,  y que es necesario que todos los funcionarios conozcan sobre este tema, se debe ampliar la solicitud de apoyo a todas las dependencias y no solamente a la Dirección Corporativa, deben tener una cobertura de todas las áreas de la entidad. y así lograr la motivación y participación de todo el personal en los procesos de sensibilización. Por lo anterior la acción se califica como incumplida.</t>
  </si>
  <si>
    <t>Programar y ejecutar pruebas al Plan de Recuperación de Desastres, considerando dentro del alcance, posibles escenarios de pérdida de continuidad de la operación de los servicios tecnológicos prestados por la Dirección de TIC, que soportan los procesos críticos de la entidad y ajustar el DRP en lo pertinente, de acuerdo con los resultados obtenidos en las pruebas realizadas.</t>
  </si>
  <si>
    <t>DTIC: Con base en el plan definido se han adelantado pruebas asociadas al DRP así:
*En abril 2022, como resultado del proceso de actualización del firewall se realizó la prueba de contingencia de sus módulos cuyos resultados y  acciones fueron plasmadas en el Acta correspondiente .
*En mayo de 2022, se realizó la migración de los equipos balanceadores de carga y  del Switch Core (Sw Core). Con dicha actualización se realizó la respectiva prueba de alta disponibilidad (HA) de estos equipo y actualización del Plan de Pruebas asociado al DRP.  En el proceso de la prueba, para el caso de los Sw Core se identificó que para  realizar prueba completa se requiere realizar ajustes de configuraciones adicionales a los actuales, así como la definición del documento RFC.
Soportes:  * Acta de informe de migración del Firewall , de prueba de contingencia y actualización del plan de pruebas - DRP. * Acta de actualización, mantenimiento y prueba de alta disponibilidad de los balanceadores y Sw Core
OCI: Con base en la documentación aportada, la Oficina de Control Interno evidencia los avances respecto de la acción planteada para eliminar la causa que dio origen al hallazgo. La efectividad de la misma será medida en próximos seguimientos para poder determinar si elimina la causa que dio origen al hallazgo, por lo que la acción continuará en ejecución.</t>
  </si>
  <si>
    <t xml:space="preserve">DTIC: En sesión de Mayo 5 con lideres de proyectos de la Dirección de TIC, se realizó transferencia de conocimiento y socializó del documento T-DT-011 Plan de Segú. de la Información en la Continuidad del Negocio y se presentaron para conocimiento y aplicación los aspectos de Responsabilidades (actividades a ejecutar),  Plataformas cubiertas, tiempos de recuperación definidos conjuntamente y actividades de recuperación, asociados al DRP.
Soportes: Acta y Pantallazos de reunión TIC de Mayo 5
OCI: Con base en la evidencia aportada, la Oficina de Control Interno evidencia los avances respecto de la acción Planteada. La efectividad de la misma será medida en próximos seguimientos y poder determinar si se elimina la causa que dio origen al hallazgo, por lo que la acción continuará en ejecución. </t>
  </si>
  <si>
    <t>SE: Mediante memorando interno, con radicado No. 2022-CI-2022-8300-CI-22372, la Subgerencia Económica reiteró solicitud a la Dirección Corporativa frente a la adopción del análisis de reorganización del área de Recaudo con propuesta de funciones, actividades y productos para funcionarios y contratistas (radicado No. 2019-80300-CI-31586 de diciembre 2019). 
Se considera importante mencionar que, el 20 de diciembre de 2021, fue enviado correo electrónico a la Dirección Corporativa, solicitando la actualización del manual de funciones con los cambios del paso del Profesional Especializado Grado 5 de Remuneración, al de recaudo y el grado 3 de Recaudo para Remuneración. Con lo anterior, se evidencia que se hizo la notificación a la Dirección Corporativa para que se evaluaran los cambios. No obstante, con la actualización del Manual de Funciones (Resolución 806 de 2021) únicamente se efectuó la actualización del manual de funciones del Profesional Especializado Grado 5 de Recaudo. 
DC: Al mirar el radicado T-Doc No-2019-80300-CI-31586, está marcado en asunto como Reorganización del Área de Control al Recaudo y trae anexo un documento donde se hace una propuesta y se radica a la Gerencia, Subgerencia y Dirección Corporativa, se enmarca como punto de partida para la reorganización de la Subgerencia y la consultoría que se adelantaba en ese momento en toda la empresa para el proyecto de reestructura de TRANSMILENIO; pero no es una opción viable en el corto plazo como allí se habla, dado que se requiere del aval de muchas instancias para la reorganización que allí plantean; entiendo que no se dio respuesta dado que se buscaba atender con la restructura, la cual a la fecha no ha sido autorizada por el gobierno distrital ni por la junta de la empresa.
Respecto al memo 2020-80300-CI-57376 (fechado en T-Doc 31-12-2020, pero entregado por la Subgerencia Económica por T-Doc a la Dirección Corporativa el 18-03-2021); donde se solicita la actualización del manual de funciones del cargo Profesional Especializado 05 - Control de Recaudo, fue devuelvo el día 25-03-2021 por parte de Talento Humano, dado que la solicitud venia firmado por el anterior Subgerente Económico y no por la Subgerente actual a la fecha de la solicitud.
OCI: Teniendo en cuenta que la respuesta de la Dirección Corporativa que no es viable en el corto plazo implementar el ajuste solicitado por la Subgerencia Económica correspondiente a contar con dos profesionales especializados grado 5 en el área de recaudo y dos profesionales universitarios grado 3 en el área de remuneración, motivo por el cual se evidencia que la causa que dio origen al hallazgo se sigue presentado puesto que se continua sin cumplir con lo establecido en el manual de funciones actualizado mediante resolución 806 de 2021, por lo tanto, se califica como inefectiva la acción y la Subgerencia Económica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</si>
  <si>
    <r>
      <t xml:space="preserve">Seguimiento TIC a Junio 2022:
Una vez revisados posibles componentes como acción asociada a Servicios Ciudadanos Digitales, se consideraron dos a saber: TransmiApp y Recarga Web; sin embargo de acuerdo con lo definido por Gobierno Digital, se determinó que no aplican dado que fueron concebidos como valor agregado a la prestación del servicio y no tienen de manera general  los parámetros definidos en el marco de Gobierno Digital que indican: ..."Los segundos son aquéllos que brindan soluciones que realizan nuevas ofertas de valor y son adicionales a los SCD base, o bien, corresponden a innovaciones que realizan los prestadores de servicio a partir de la autorización dada por el titular de los datos y de la integración a los SCD base, bajo un esquema coordinado por la Agencia Nacional Digital.   (Resaltado fuera del texto) 
Con base en lo señalado, se establece que no aplica incorporación en el PETI de estos componentes como acciones asociadas s Servicios Ciudadanos Digitales, dado que no se tipifican como tal.
</t>
    </r>
    <r>
      <rPr>
        <b/>
        <sz val="8"/>
        <rFont val="Arial"/>
        <family val="2"/>
      </rPr>
      <t>Soporte:</t>
    </r>
    <r>
      <rPr>
        <sz val="8"/>
        <rFont val="Arial"/>
        <family val="2"/>
      </rPr>
      <t xml:space="preserve"> Lo definido por Gobierno Digital se puede observar en el siguiente en la página de gobierno digital mintic, portal iniciativas, servicios ciudadanos digitales.
OCI: Con base en la evidencia aportada, la Oficina de Control Interno evidencia los avances respecto de la acción planteada. La efectividad de la misma será medida en próximos seguimientos y determinar si elimina la causa que dio origen al hallazgo, por lo que la acción continuará en ejecución.</t>
    </r>
  </si>
  <si>
    <r>
      <rPr>
        <b/>
        <sz val="8"/>
        <rFont val="Arial"/>
        <family val="2"/>
      </rPr>
      <t>Falta de firma en algunas actas de gestión social, incrementando la probabilidad de que se materialice el riesgo asociado a dicho control, que corresponde a que la información relacionada con el Sistema se entregue de manera inoportuna a la comunidad</t>
    </r>
    <r>
      <rPr>
        <sz val="8"/>
        <rFont val="Arial"/>
        <family val="2"/>
      </rPr>
      <t xml:space="preserve">
De los siete (7) riesgos registrados en la Matriz de Riesgos de Gestión, dos (2) se encontraban en una zona de riesgo inherente (sin controles) “Extremo”, tres (3) en “alto” y dos (2) en “moderado” y una vez aplicados los controles, se desplazaron en su totalidad a una zona de riesgo residual “baja”, es decir, que no se requiere documentar plan de tratamiento del riesgo, por tanto, el mismo se acepta y se evidenció que el nivel de aceptación de los riesgos del proceso es concordante con lo definido en el Manual para la Gestión del Riesgo de TRANSMILENIO S.A. con código M-OP-002-v4.
Como resultado del ejercicio anterior, se determinó que los diez (10) controles de la Matriz de Riesgos de Gestión, la gestión de la solidez individual y conjunta (probabilidad e impacto) se considera “fuerte”, por cuanto se ejecuta de manera consistente por parte del (los) responsables, sin embargo, para el riesgo asociado con “La información relacionada con el Sistema se entregue de manera inoportuna a la comunidad”, se tiene que de la muestra seleccionada, tres (3) de ocho (8) actas verificadas equivalentes al 38%, no cuentan con la firma del gestor social. Cabe anotar que dicha información fue verificada únicamente de forma digital</t>
    </r>
  </si>
  <si>
    <t>Soporte:
1. OCI-2019-071-H3-A1 - Soportes reasignación de funciones SE</t>
  </si>
  <si>
    <r>
      <rPr>
        <b/>
        <sz val="8"/>
        <rFont val="Arial"/>
        <family val="2"/>
      </rPr>
      <t xml:space="preserve">Registro de Activos de Información
</t>
    </r>
    <r>
      <rPr>
        <sz val="8"/>
        <rFont val="Arial"/>
        <family val="2"/>
      </rPr>
      <t>Se pudo evidenciar que se encuentra publicado el registro de Activos de Información de la Entidad, sin embargo su última fecha de publicación, fue el 30 de diciembre de 2016 y según el Artículo 13: “REGISTROS DE ACTIVOS DE INFORMACIÓN”, de la ley 1712 de 2014,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r>
  </si>
  <si>
    <r>
      <rPr>
        <b/>
        <sz val="8"/>
        <rFont val="Arial"/>
        <family val="2"/>
      </rPr>
      <t>Debilidad en el proceso de cálculo de liquidación previa de los agentes del sistema en cuanto a la recepción e integridad de la información técnica para liquidar.</t>
    </r>
    <r>
      <rPr>
        <sz val="8"/>
        <rFont val="Arial"/>
        <family val="2"/>
      </rPr>
      <t xml:space="preserve">
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r>
  </si>
  <si>
    <r>
      <t xml:space="preserve">Mediante correo electrónico del 28 de marzo de 2022, el funcionario delegado por la Dirección de TIC, informó a la Subgerencia Económica, el estado de las actividades adelantadas en virtud de la acción planteada. Tales actividades son las siguientes, las cuales se incluirán en la Aplicación de Remuneración de Agentes.
1. Definición de Características Generales: En esta etapa se analizó el documento de Excel utilizado por la Subgerencia Económica para la creación de Tarifas., Se determinó que el módulo a crear calculará las Tarifas por Kilómetro de los diferentes Operadores del SITP., Para los cálculos a efectuar en Base de Datos se contemplarán valores numéricos de 11 decimales, y los valores finales a entregar solo poseerán dos decimales., Se determina iniciar desarrollo para los Operadores de Fase III, dado que su manejo y cálculo es el más sencillo de abordar.
2. Creación de Roles / Tablas: Se define un rol para acceso a la Base de Datos denominado APPRA_TARIFAS, que facilita acceso de escritura / lectura a las tablas creadas para el módulo de tarifas.
Se crean tablas para: • Parámetros Generales. • Parámetros por Operador. •	Parámetros por Tipología. •Asociar las Tipologías existentes en el Módulo de Remuneración y las contempladas en el Módulo de Tarifas. •Mantener los Resultados históricos por tipología por mes. • Entregar los Resultados calculados. • Capturar o Cargar los Insumos mensuales, insumos que son elementos necesarios para los cálculos a desarrollar.
3. Presentación Inicial: 
Creación de un menú inicial para abordar: • Importación de Insumos • Presentación de Parámetros
Se manifiesta que estas opciones se encuentran bajo revisión, aún no son funcionales.
</t>
    </r>
    <r>
      <rPr>
        <b/>
        <sz val="8"/>
        <rFont val="Arial"/>
        <family val="2"/>
      </rPr>
      <t>OCI:</t>
    </r>
    <r>
      <rPr>
        <sz val="8"/>
        <rFont val="Arial"/>
        <family val="2"/>
      </rPr>
      <t xml:space="preserve"> Teniendo en cuenta que la acción tiene fecha de finalización 30 de junio de 2022, no fue objeto de seguimiento</t>
    </r>
  </si>
  <si>
    <r>
      <rPr>
        <b/>
        <sz val="8"/>
        <rFont val="Arial"/>
        <family val="2"/>
      </rPr>
      <t>Debilidades en la aplicación del porcentaje fijo de retención en la fuente para pagos laborales para el procedimiento No. 2 en cuanto a su fecha de aplicación</t>
    </r>
    <r>
      <rPr>
        <sz val="8"/>
        <rFont val="Arial"/>
        <family val="2"/>
      </rPr>
      <t xml:space="preserve">
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r>
  </si>
  <si>
    <r>
      <rPr>
        <b/>
        <sz val="8"/>
        <rFont val="Arial"/>
        <family val="2"/>
      </rPr>
      <t>Cumplimiento Parcial al Manual de Políticas de Seguridad y Privacidad de la Información con código M-DT-001, por falta de aplicación de los controles en aspectos relacionados con los derechos y/o permisos de acceso en el sistema JSP7</t>
    </r>
    <r>
      <rPr>
        <sz val="8"/>
        <rFont val="Arial"/>
        <family val="2"/>
      </rPr>
      <t xml:space="preserve">
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r>
  </si>
  <si>
    <r>
      <rPr>
        <b/>
        <sz val="8"/>
        <rFont val="Arial"/>
        <family val="2"/>
      </rPr>
      <t>Debilidad en la aplicación de los lineamientos y controles para la toma de inventarios de los productos de Merchandising de TRANSMILENIO S.A</t>
    </r>
    <r>
      <rPr>
        <sz val="8"/>
        <rFont val="Arial"/>
        <family val="2"/>
      </rPr>
      <t xml:space="preserve">
1. Se evidenció incumplimiento al numeral 6. Condiciones generales del procedimiento P-SN-006- versión 3 de diciembre de 2019, toda vez que no se evidenciaron soportes del arqueo físico de los artículos de la marca existentes en la bodega al corte de diciembre 31 de 2019 y de 2020, el cual debió ser realizado por el profesional Universitario grado 3 – Gestión de Negocios. 
Lo anterior y de acuerdo con la verificación adelantada por la Oficina de Control Interno, entre el 18 y el 23 de febrero de 2021.
El único soporte evidenciado es el informado por el auditado mediante correo electrónico del 22/02/2021 que indica:
a) 2019 – “Se efectuó conteo físico de los siguientes elementos: Ear Buds – 31 unidades, Soporte de Carga - 47 unidades, Sujetador de cables – 69 unidades”. Por lo anterior el equipo auditor procedió el 23 de febrero a verificar lo indicado anteriormente con el Auditado (Profesional Grado 03), quien precisó que el soporte de dicho arqueo estaba contenido en una parte del informe mensual del mes de enero de 2020. 
Nota: Para lectura completa del Hallazgo remitirse al informe</t>
    </r>
  </si>
  <si>
    <r>
      <rPr>
        <b/>
        <sz val="8"/>
        <rFont val="Arial"/>
        <family val="2"/>
      </rPr>
      <t>Debilidad en las matrices de riesgos de los procesos de contratación</t>
    </r>
    <r>
      <rPr>
        <sz val="8"/>
        <rFont val="Arial"/>
        <family val="2"/>
      </rPr>
      <t xml:space="preserve">
- De los 16 expedientes objeto de la muestra, se evidenció que en el 100% existe debilidad en la revisión y ajustes de las matrices de riesgo que el abogado de la Dirección corporativa debe realizar, de los procesos de contratación, ya que no existe una individualización de los riesgos generales de los procesos de contratación.
- En doce (12) procesos correspondientes al setenta y cinco (75%), la matriz tiene riesgos identificados que no se relacionan con el objeto o modalidad de contratación
- En nueve (9) procesos correspondientes al 56% de los expedientes objeto de la muestra, se evidenció que la matriz de riesgos de los procesos, tienen controles que no cumplen con los elementos mínimos o tienen incoherencias
- En ocho (8) procesos correspondientes al 50% de la muestra objeto de la evaluación, se encuentran identificados riesgos en la matriz, los cuales no están calificados antes de los controles, como tampoco tiene calificación del impacto del control después del tratamiento, por lo que no se está haciendo un adecuado análisis y valoración del riesgo
Nota: Para lectura completa del Hallazgo remitirse al informe</t>
    </r>
  </si>
  <si>
    <r>
      <rPr>
        <b/>
        <sz val="8"/>
        <rFont val="Arial"/>
        <family val="2"/>
      </rPr>
      <t>Debilidades en la aplicación de los puntos de control y Cumplimiento parcial al Procedimiento de Apoyo a la gestión de información estadística de campo, versión 2 con código P-ST-001 de junio de 2020.</t>
    </r>
    <r>
      <rPr>
        <sz val="8"/>
        <rFont val="Arial"/>
        <family val="2"/>
      </rPr>
      <t xml:space="preserve">
Con la finalidad de verificar el cumplimiento de la Gestión de la Información Estadística de Campo (conforme al procedimiento P-ST-001), a través del método de muestreo aleatorio simple, se seleccionó una muestra de doce (12) de las ciento setenta y cinco (175) fichas técnicas correspondientes a los diferentes estudios realizados en las estaciones durante el primer semestre de 2021, las cuales fueron revisadas junto con los documentos de apoyo conforme a lo establecido en el Procedimiento de Apoyo a la gestión de información estadística de campo, versión 2 con código P-ST-001 de junio de 2020, la muestra seleccionada se distribuyó a dos (2) estudios por mes los cuales se relacionan a continuación:
Nota: Para lectura completa del Hallazgo remitirse al informe</t>
    </r>
  </si>
  <si>
    <r>
      <rPr>
        <b/>
        <sz val="8"/>
        <rFont val="Arial"/>
        <family val="2"/>
      </rPr>
      <t>Inconsistencia en la Remuneración de la variable Cterminalesk a los concesionarios con terrenos asignados por el Distrito Capital para el parqueo o regulación de la flota</t>
    </r>
    <r>
      <rPr>
        <sz val="8"/>
        <rFont val="Arial"/>
        <family val="2"/>
      </rPr>
      <t xml:space="preserve">
La Oficina de Control Interno en el ejercicio de auditoría al proceso de Planeación del SITP, realizó el 13 agosto de 2021,  visita a los patios destinados al parqueo de flota del componente zonal que se relacionan a continuación:
CALLE 80 BACHUÉ Transversal 96L # 80-53
Engativá SAN PABLO JERICÓ LA Y Carrera 120 N° 17 – 37
CALLE 80 CALLE 90 Carrera 96 # 90 – 00
Engativá El Gaco Calle 64 # 127-51
En dicha visita cuyo objetivo era realizar una inspección ocular del estado de los elementos mínimos que componen los patios zonales, se pudo evidenciar que en el terreno denominado ALO CALLE 90 de propiedad del DADEP y administrado actualmente por el concesionario ESTE ES MI BUS, en años pasados se había realizado pago de arrendamiento por el predio. De igual forma, en el terreno denominado EL GACO, en la actualidad propiedad del IDU y actualmente administrado por GMÓVIL, se evidenció que el concesionario realiza el parqueo de la flota vinculada por este concesionario en este terreno.
Con base en lo anterior se procedió a realizar los análisis correspondientes de la documentación obtenida por el grupo auditor y aportada por las áreas involucradas
Nota: Para lectura completa del Hallazgo remitirse al informe</t>
    </r>
  </si>
  <si>
    <r>
      <rPr>
        <b/>
        <sz val="8"/>
        <rFont val="Arial"/>
        <family val="2"/>
      </rPr>
      <t>Numeral 3.2.1 Reporte de los Accidentes de Trabajo y Enfermedad Laboral a la ARL, EPS y Dirección Territorial del Ministerio de Trabajo</t>
    </r>
    <r>
      <rPr>
        <sz val="8"/>
        <rFont val="Arial"/>
        <family val="2"/>
      </rPr>
      <t xml:space="preserve">
Se tiene que para 9 de 14 casos reportados seleccionados de las vigencias 2020 y 2021 equivalentes al 64%, el reporte a la ARL (2 días), no se realizó de forma oportuna, dado que se realizó en un periodo comprendido entre 6 y 59 días.
Nota: Para lectura completa de la No Conformidad remitirse al informe.</t>
    </r>
  </si>
  <si>
    <r>
      <rPr>
        <b/>
        <sz val="8"/>
        <rFont val="Arial"/>
        <family val="2"/>
      </rPr>
      <t>Numeral 3.2.2 Investigación de incidentes, accidentes y enfermedades laborales</t>
    </r>
    <r>
      <rPr>
        <sz val="8"/>
        <rFont val="Arial"/>
        <family val="2"/>
      </rPr>
      <t xml:space="preserve">
Se identificó que para 4 de 14 casos equivalente al 29%, la investigación de los accidentes no se efectuó de forma oportuna por parte del COPASST, toda vez, que las investigaciones se efectuaron a los 20, 22, 26 y 49 días después, en relación con la fecha del accidente. Y no como lo establece el artículo 4 de la Resolución 1401 de 2007 que son quince (15) días.
Nota: Para lectura completa de la No Conformidad remitirse al informe.</t>
    </r>
  </si>
  <si>
    <r>
      <rPr>
        <b/>
        <sz val="8"/>
        <rFont val="Arial"/>
        <family val="2"/>
      </rPr>
      <t>Numeral 3.3.6 Medición del ausentismo por causa médica</t>
    </r>
    <r>
      <rPr>
        <sz val="8"/>
        <rFont val="Arial"/>
        <family val="2"/>
      </rPr>
      <t xml:space="preserve">
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r>
  </si>
  <si>
    <r>
      <rPr>
        <b/>
        <sz val="8"/>
        <rFont val="Arial"/>
        <family val="2"/>
      </rPr>
      <t>Numeral 4.2.4 Realización de inspecciones sistemáticas a las instalaciones, maquinaria o equipos con la participación del COPASST</t>
    </r>
    <r>
      <rPr>
        <sz val="8"/>
        <rFont val="Arial"/>
        <family val="2"/>
      </rPr>
      <t xml:space="preserve">
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r>
  </si>
  <si>
    <r>
      <rPr>
        <b/>
        <sz val="8"/>
        <rFont val="Arial"/>
        <family val="2"/>
      </rPr>
      <t>Numeral 3.3.1 Medición de la frecuencia de la accidentalidad</t>
    </r>
    <r>
      <rPr>
        <sz val="8"/>
        <rFont val="Arial"/>
        <family val="2"/>
      </rPr>
      <t xml:space="preserve">
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r>
  </si>
  <si>
    <r>
      <rPr>
        <b/>
        <sz val="8"/>
        <rFont val="Arial"/>
        <family val="2"/>
      </rPr>
      <t xml:space="preserve">Incumplimiento a las autorizaciones previas en tratamiento de datos personales. </t>
    </r>
    <r>
      <rPr>
        <sz val="8"/>
        <rFont val="Arial"/>
        <family val="2"/>
      </rPr>
      <t xml:space="preserve">
La Oficina de Control Interno verificó si existían las autorizaciones de tratamiento de datos personales conforme a la Ley 1581 de 2012 y el Manual M-SC-006 de la Entidad denominado "POLÍTICA DE TRATAMIENTO DE DATOS PERSONALES", para lo anterior, verificó sin en los procesos de licitación celebrados durante el periodo auditado fue solicitada la autorización de tratamiento de datos personales por parte de los concesionaros y sus conductores, para ello se tomó una muestra de seis (6) procesos licitatorios, encontrando que en el 100% de los casos objeto de la muestra, no se solicitó una autorización por parte de los concesionarios ni de sus conductores, como tampoco se ha diligenciado el Formulario R-SJ-037 "Formato de Transmisión o transferencia de datos personales", por medio del cual se deja evidencia de la autorización de tratamiento de datos de los concesionarios y sus conductores, incumpliendo lo establecido en el numeral 11.6 del Manual M-SC 006 de la entidad, asi como la normatividad legal en autorización. Así mismo, mediante prueba de observación realizada el 31 de Agosto de 2021 por la Oficina de Control Interno, se evidenció que la dependencia no ha implementado los avisos de privacidad en las instalaciones administrativas de Transmilenio S.A. pisos 2,4,5,6 y 7 (en donde funciona la ventanilla de correspondencia, y se atiende a personal visitante solicitando documentos y datos personales), lo cual implica que no existen autorizaciones previas e informadas a los titulares, para la videovigilancia de las personas que ingresan a las instalaciones de la entidad, con esto se incumple el Manual M-SC 11.9 del Manual M-SC 006 Política de Tratamiento de datos personales.
Nota: Para lectura completa de la Oportunidad de Mejora remitirse al informe.</t>
    </r>
  </si>
  <si>
    <r>
      <rPr>
        <b/>
        <sz val="8"/>
        <rFont val="Arial"/>
        <family val="2"/>
      </rPr>
      <t xml:space="preserve">Desactualización del Protocolo de Comunicaciones en Crisis
</t>
    </r>
    <r>
      <rPr>
        <sz val="8"/>
        <rFont val="Arial"/>
        <family val="2"/>
      </rPr>
      <t>El 22 de octubre de 2021, se sostuvo reunión entre la Oficina de Control Interno y la Subgerente de Atención al Usuario y Comunicaciones a fin de validar el cumplimiento de los lineamientos establecidos en el Protocolo de Comunicaciones en Crisis con código TSC-006, V0 de agosto de 2018.
Con lo anterior, y de acuerdo con la clasificación y tipologías de riesgos (Riesgos de Orden Público, por Operación del Servicio, por Asuntos Laborales, Naturales y por comportamiento de terceros) así como los niveles de crisis (Alerta amarilla, naranja y roja), se procedió a seleccionar tres (3) eventos para la muestra, tal y como se detalla a continuación:
Nota: Para lectura completa del Hallazgo remitirse al informe.</t>
    </r>
  </si>
  <si>
    <r>
      <rPr>
        <b/>
        <sz val="8"/>
        <rFont val="Arial"/>
        <family val="2"/>
      </rPr>
      <t xml:space="preserve">Diferencias en las pruebas de inventario realizadas por la Oficina de Control Interno.
</t>
    </r>
    <r>
      <rPr>
        <sz val="8"/>
        <rFont val="Arial"/>
        <family val="2"/>
      </rPr>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4. En las visitas realizadas se observaron 162 bienes ubicados en el patio de la hoja y en la sede administrativas que presentan las siguientes inconsistencias: 
Nota: Para lectura completa de la Oportunidad de Mejora remitirse al informe.</t>
    </r>
  </si>
  <si>
    <r>
      <t xml:space="preserve">Debilidad en la Administración de los Riesgos del Proceso de Gestion de Mercadeo.
</t>
    </r>
    <r>
      <rPr>
        <sz val="8"/>
        <rFont val="Arial"/>
        <family val="2"/>
      </rPr>
      <t>En la revisión de las matrices de riesgo de gestión y corrupción que llevó a cabo la oficina de control interno, se continúan presentando debilidades en la administración de los riesgos éstas son:
a) La matriz de riesgo no ha sido actualizada a pesar de tener un hallazgo desde la auditoria pasada 
b) Las periodicidades de la ejecución de los controles no son adecuadas
c) La Oficina de Control Interno no evidencio un riesgo de gestión asociado a las actividades de Arrendamiento de infraestructura.
d) No se evidenció en la matriz de riesgos de corrupción riesgos y controles asociados a la marca y a la gestión del conocimiento.
e) Los responsables de la ejecución del control en el mapa de riesgos de corrupción no son los adecuados. (El profesional Grado 06 factura, revisa, etc.).
f) La probabilidad definida para el control. 
Nota: Para lectura completa de la Oportunidad de Mejora remitirse al informe.</t>
    </r>
  </si>
  <si>
    <r>
      <rPr>
        <b/>
        <sz val="8"/>
        <rFont val="Arial"/>
        <family val="2"/>
      </rPr>
      <t>Desactualización, información errada, publicaciones sin autorización, cumplimiento parcial de la Ley 1581 de 2012 "Habeas Data" en la página Web de la Entidad.</t>
    </r>
    <r>
      <rPr>
        <sz val="8"/>
        <rFont val="Arial"/>
        <family val="2"/>
      </rPr>
      <t xml:space="preserve">
En la verificación realizada a los soportes de la matriz de riesgos de la Subgerencia de Desarrollo de Negocios publicados en la página web de la Entidad se identificó lo siguiente:
a) Publicidad no paga o sin la autorización de uso dentro de la página de la Entidad
b) Fotografías de personas sin distorsionar y o sin la autorización para su publicación
c) Información reservada correspondiente a los sueldos según los cargos establecidos de la Entidad
d) Información desactualizada o incorrecta correspondiente a números de teléfono de la Entidad, extensiones de contacto, entre otros.
Nota: Para lectura completa de la Oportunidad de Mejora remitirse al informe.</t>
    </r>
  </si>
  <si>
    <r>
      <rPr>
        <b/>
        <sz val="8"/>
        <rFont val="Arial"/>
        <family val="2"/>
      </rPr>
      <t>Cumplimiento parcial a los controles establecidos en el procedimiento Licencia de uso de Marca con código P-SN-001, versión 2 de diciembre de 2021 y su versión anterior.</t>
    </r>
    <r>
      <rPr>
        <sz val="8"/>
        <rFont val="Arial"/>
        <family val="2"/>
      </rPr>
      <t xml:space="preserve">
La oficina de control Interno en la revisión de la facturación solicito un soporte con el proceso realizado para grabaciones y filmaciones de uso de marca identificando que no se ha dado estricto cumplimiento a lo estipulado en el procedimiento  Licencia de uso de marca con código P-SN-001, versión 2 de diciembre de 2021 y a la versión 1 de diciembre de 2017,  donde se definía en su numeral 6 condiciones generales “ (..) Cualquier daño causado en las instalaciones o personas al momento de efectuar tomas de video, tomas de fotografía y uso de la infraestructura o flota, será asumido por el productor, el cual (cuales) deberá amparar lo señalado ‘¿qué es lo señalado?, mediante la garantía o respaldo que él o ellos ostenten al momento de la aceptación de la carta acuerdo o correo electrónico, para garantizar la Responsabilidad civil extracontractual que se llegare a ocasionar con la realización de las tomas de video o fotografía, uso de la infraestructura o flota, a terceros afectados o deterioros ocasionados a la infraestructura del Sistema.” (Subrayado fuera texto).
Nota: Para lectura completa de la Oportunidad de Mejora remitirse al informe.</t>
    </r>
  </si>
  <si>
    <r>
      <rPr>
        <b/>
        <sz val="8"/>
        <rFont val="Arial"/>
        <family val="2"/>
      </rPr>
      <t xml:space="preserve">Cumplimiento parcial a los controles establecidos en el procedimiento Licencia de uso de Marca con código P-SN-001, versión 2 de diciembre de 2021 y su versión anterior.
</t>
    </r>
    <r>
      <rPr>
        <sz val="8"/>
        <rFont val="Arial"/>
        <family val="2"/>
      </rPr>
      <t>La oficina de control Interno en la revisión de la facturación solicito un soporte con el proceso realizado para grabaciones y filmaciones de uso de marca identificando que no se ha dado estricto cumplimiento a lo estipulado en el procedimiento  Licencia de uso de marca con código P-SN-001, versión 2 de diciembre de 2021 y a la versión 1 de diciembre de 2017,  donde se definía en su numeral 6 condiciones generales “ (..) Cualquier daño causado en las instalaciones o personas al momento de efectuar tomas de video, tomas de fotografía y uso de la infraestructura o flota, será asumido por el productor, el cual (cuales) deberá amparar lo señalado ‘¿qué es lo señalado?, mediante la garantía o respaldo que él o ellos ostenten al momento de la aceptación de la carta acuerdo o correo electrónico, para garantizar la Responsabilidad civil extracontractual que se llegare a ocasionar con la realización de las tomas de video o fotografía, uso de la infraestructura o flota, a terceros afectados o deterioros ocasionados a la infraestructura del Sistema.” (Subrayado fuera texto).
Nota: Para lectura completa de la Oportunidad de Mejora remitirse al informe.</t>
    </r>
  </si>
  <si>
    <r>
      <rPr>
        <b/>
        <sz val="8"/>
        <rFont val="Arial"/>
        <family val="2"/>
      </rPr>
      <t>Incumplimiento al numeral 6.8 Reporte de los indicadores de gestión del Procedimiento Indicadores de Gestión con código P-OP-023</t>
    </r>
    <r>
      <rPr>
        <sz val="8"/>
        <rFont val="Arial"/>
        <family val="2"/>
      </rPr>
      <t xml:space="preserve">
Teniendo en cuenta que en el informe OCI-2022-011 correspondiente a la Evaluación por Dependencias de la Subgerencia de Desarrollo de Negocios correspondiente a la vigencia 2021, se evidenció que no se cumple con el reporte oportuno de los indicadores a la Oficina Asesora de Planeación por lo que se procedió a realizar prueba de observación evidenciando lo siguiente:
En el informe OCI-2021-016 de la Evaluación por Dependencias de la Subgerencia de Desarrollo de Negocios correspondiente a la vigencia 2020 ya se había informado la situación, por lo que se continúa incumpliendo con el reporte oportuno de los indicadores, así:
GM1 Facturación de ingresos por negocios colaterales:
1. Para la vigencia 2020 de los 6 reportes no se cumplió en dos reportes y uno de ellos no fue posible evidenciarlo.
2. De los 12 periodos del indicador para la vigencia 2021 cinco se reportaron oportunamente es decir el 41,67%
Nota: Para lectura completa de la Oportunidad de Mejora remitirse al informe.</t>
    </r>
  </si>
  <si>
    <r>
      <rPr>
        <b/>
        <sz val="8"/>
        <rFont val="Arial"/>
        <family val="2"/>
      </rPr>
      <t xml:space="preserve">Debilidad en las actividades de supervisión
</t>
    </r>
    <r>
      <rPr>
        <sz val="8"/>
        <rFont val="Arial"/>
        <family val="2"/>
      </rPr>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r>
  </si>
  <si>
    <r>
      <rPr>
        <b/>
        <sz val="8"/>
        <rFont val="Arial"/>
        <family val="2"/>
      </rPr>
      <t xml:space="preserve">Incumplimiento al Manual de Gestión del riesgo de TRANSMILENIO S. A. M-OP-02 V5 en los numerales 8.4 Evaluación del riesgo, en el numeral 9. Metodología para la administración del riesgo de corrupción y a la resolución 1112 de 2019, artículo 2 en sus literales d, e y f.
</t>
    </r>
    <r>
      <rPr>
        <sz val="8"/>
        <rFont val="Arial"/>
        <family val="2"/>
      </rPr>
      <t>En la verificación efectuada a los riesgos de gestión, se encontró que:
a) Diseño de controles: Para los dos controles definidos en el proceso para disminuir el impacto de los dos riesgos con los que cuenta, se observó que el responsable de la ejecución de estos se estableció de manera general «La Subgerencia General» y «El equipo de trabajo del grupo de interventoría», contrario a lo descrito en el manual de gestión de riesgos en su versión 5, que dice «identificar el cargo específico del servidor responsable». 
b) Ejecución del control: En la revisión de la ejecución de los dos controles se evidenció que, debilidad en la efectividad de la herramienta seleccionada (acta) para la definición y seguimiento de los compromisos derivados de los comités de supervisión del SITP, dado que sólo en 6 de las 32 actas revisadas son registrados los compromisos en el numeral 3 del formato de acta, sin embargo, no se asigna dentro del orden del día un ítem para realizar seguimiento a compromisos de sesiones anteriores, tampoco se asigna responsable de ejecución de la actividad y no se define la fecha límite de cumplimiento.
Por otro lado, al evaluar el diseño del control, este presenta una calificación de débil y al evaluar su ejecución moderado, por lo que se requiere establecer acciones para robustecer el mismo. 
Nota: Para lectura completa de la Oportunidad de Mejora remitirse al informe.</t>
    </r>
  </si>
  <si>
    <r>
      <rPr>
        <b/>
        <sz val="8"/>
        <rFont val="Arial"/>
        <family val="2"/>
      </rPr>
      <t xml:space="preserve">Incumplimiento a la Circular 033 del 13 de noviembre de 2020 y al Manual de supervisión e Interventoría M-DA-015 versión 3 de septiembre de 2019 en su numeral 9.2. Seguimiento Administrativo, literal j.
</t>
    </r>
    <r>
      <rPr>
        <sz val="8"/>
        <rFont val="Arial"/>
        <family val="2"/>
      </rPr>
      <t>No se evidenció que los documentos para el pago de las cuentas se encontraran escaneados y con firma autógrafa, tal y como lo indica Circular 033 del 13 de noviembre de 2020 y el Manual de supervisión e Interventoría M-DA-015 versión 3 de septiembre de 2019, numeral 9.2. Seguimiento Administrativo literal j. «Cuando exista expediente físico contractual, enviar el original de toda la documentación del contrato a la dependencia responsable de su guarda y custodia para que reposen en la carpeta del contrato, evitando la duplicidad documental en cumplimiento de lo señalado por el Acuerdo 39 de 2002 del Consejo Directivo del Archivo General de la Nación. En todo caso se recuerda a los supervisores que, en virtud de la Ley de Transparencia, los documentos de ejecución deben ser publicados dentro de los tres (3) días siguientes a su expedición, razón por la cual es responsabilidad del supervisor o interventor el cumplimiento de dicho término».
Nota: Para lectura completa de la Oportunidad de Mejora remitirse al informe.</t>
    </r>
  </si>
  <si>
    <r>
      <rPr>
        <b/>
        <sz val="8"/>
        <rFont val="Arial"/>
        <family val="2"/>
      </rPr>
      <t>Incumplimiento en las actividades número cinco y ocho de las actividades definidas en la caracterización del proceso de Monitoreo Integral de la Operación del SITP.</t>
    </r>
    <r>
      <rPr>
        <sz val="8"/>
        <rFont val="Arial"/>
        <family val="2"/>
      </rPr>
      <t xml:space="preserve">
Una vez revisada y analizada la información, documentación y entrevistas que se ejecutaron con la participación del personal del proceso de Monitoreo Integral de la Operación del SITP se evidenció que:
1. Cumplimiento parcial de la actividad número cinco de la caracterización del proceso en la dimensión del “hacer” del ciclo PHVA (Planificar, Hacer, Verificar y Actuar), la cual establece: “Impartir instrucciones que permitan la mejora del servicio de transporte del SITP” que genera productos de “mejoras técnicas, operativas, jurídicas, de negocios o comunicacionales para el desarrollo de los contratos de concesión del SITP como compromisos en las actas del Comité de seguimiento al SITP”, y dado lo expuesto en el numeral 0. del presente informe, se evidencia una afectación directa en el cumplimiento de esta actividad.
2. Cumplimiento parcial de la actividad número ocho de la caracterización del proceso en la dimensión del “actuar” del ciclo PHVA, la cual consiste en “promover con las áreas técnicas la toma de acciones correctivas, preventivas y de mejora”, y dado que para el efectivo cumplimiento de ésta es necesario que el proceso cuente con la entrada de indicadores de gestión, y dado que para la fecha de ejecución del presente ejercicio auditor, el proceso no los ha definido, esta actividad no se cumple a cabalidad. Vale la pena mencionar que, los indicadores son también un producto o salida del proceso.</t>
    </r>
  </si>
  <si>
    <r>
      <t xml:space="preserve">Debilidad en cumplimiento del articulo 150 de la ley 734 de 2002 en etapa de indagación preliminar.
</t>
    </r>
    <r>
      <rPr>
        <sz val="8"/>
        <rFont val="Arial"/>
        <family val="2"/>
      </rPr>
      <t>Fue posible establecer que en 14 indagaciones preliminares correspondientes al 36% de la muestra auditada que fue de 39 expedientes, se excedió el término de seis meses al que alude el Articulo 150 de la Ley 734 de 2002 en la fase de indagación preliminar y a su vez un incumplimiento a la etapa 80 del procedimiento P-SG-001 Proceso Disciplinario V.4. Lo que permite concluir que el control establecido para el riesgo “demoras en las etapas procesales”, no es efectivo y se esta materializando el riesgo. 
Nota: Para lectura completa de la Oportunidad de Mejora remitirse al informe.</t>
    </r>
  </si>
  <si>
    <r>
      <rPr>
        <b/>
        <sz val="8"/>
        <rFont val="Arial"/>
        <family val="2"/>
      </rPr>
      <t>Debilidad en cumplimiento del articulo 12 de la ley 734 de 2002.</t>
    </r>
    <r>
      <rPr>
        <sz val="8"/>
        <rFont val="Arial"/>
        <family val="2"/>
      </rPr>
      <t xml:space="preserve">
La Oficina de Control Interno estableció que en el 26% de las indagaciones preliminares, se presenta incumplimiento del principio de celeridad procesal establecido en el articulo 12 de la ley 734 de 2002, toda vez que existen 7 indagaciones preliminares en las que la última actuación se dio en las vigencias 2020 y 2021 superando claramente el término legal, sin observar gestión por parte del operador disciplinario reiterando  la solicitud de pruebas decretadas. El detalle de las fechas de las últimas actuaciones se evidencia a continuación:
Nota: Para lectura completa de la Oportunidad de Mejora remitirse al informe.</t>
    </r>
  </si>
  <si>
    <r>
      <rPr>
        <b/>
        <sz val="8"/>
        <rFont val="Arial"/>
        <family val="2"/>
      </rPr>
      <t>Incumplimiento al Numeral 8.4.2 Identificación y autenticación literal e, viñeta 6 del  manual de «Políticas de seguridad y privacidad de la información» con código M-DT-001, versión 5 de diciembre de 2021.</t>
    </r>
    <r>
      <rPr>
        <sz val="8"/>
        <rFont val="Arial"/>
        <family val="2"/>
      </rPr>
      <t xml:space="preserve">
En el desarrollo de la prueba de observación realizada al modelo de alertas tempranas se evidenció el incumplimiento al manual con código M-DT-001 «Políticas de seguridad y privacidad de la información» versión 5 de diciembre de 2021, en su numeral 8.4.2 «Identificación y autenticación» el cual establece «Para la creación de contraseñas seguras funcionarios públicos, oficiales, proveedores, contratistas y terceras partes, deben: (…) Las contraseñas no deberán ser reveladas por vía telefónica, correo electrónico o por ningún otro medio».
Evidencia del incumplimiento anterior se encuentra en el correo electrónico remitido por la Subgerencia Económica el 24 de marzo de 2022 en el que se compartió la contraseña del archivo Excel que contiene el modelo indicado con el equipo auditor de la Oficina de Control Interno. 
Adicionalmente, el 28 de marzo de 2022 se procedió a realizar una prueba mediante la herramienta Microsoft Teams solicitando el control del computador del equipo de «Concesiones» de la Subgerencia Económica, con el fin de verificar si la contraseña suministrada por correo electrónico correspondía a la original del modelo o a una asignada de manera temporal, resultado de esto se evidenció que el equipo auditor de la Oficina de Control Interno pudo ingresar al documento y con ello se comprobó el incumplimiento al manual citado, dicha situación fue socializada la Subgerente Económica el 31 de marzo de 2022 en reunión presencial.</t>
    </r>
  </si>
  <si>
    <r>
      <rPr>
        <b/>
        <sz val="8"/>
        <rFont val="Arial"/>
        <family val="2"/>
      </rPr>
      <t xml:space="preserve">Incumplimiento del numeral 6 literal c) del procedimiento P-OP-001 «Control de los documentos oficiales del sistema de gestión de TRANSMILENIO S. A.» versión 5 de octubre de 2021.
</t>
    </r>
    <r>
      <rPr>
        <sz val="8"/>
        <rFont val="Arial"/>
        <family val="2"/>
      </rPr>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</si>
</sst>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3" x14ac:knownFonts="1">
    <font>
      <sz val="11"/>
      <color theme="1"/>
      <name val="Calibri"/>
      <family val="2"/>
      <scheme val="minor"/>
    </font>
    <font>
      <sz val="11"/>
      <color theme="1"/>
      <name val="Calibri"/>
      <family val="2"/>
      <scheme val="minor"/>
    </font>
    <font>
      <sz val="8"/>
      <name val="Arial"/>
      <family val="2"/>
    </font>
    <font>
      <b/>
      <sz val="8"/>
      <name val="Arial"/>
      <family val="2"/>
    </font>
    <font>
      <sz val="10"/>
      <name val="Arial"/>
      <family val="2"/>
    </font>
    <font>
      <b/>
      <sz val="16"/>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name val="Arial"/>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u/>
      <sz val="8"/>
      <name val="Arial"/>
      <family val="2"/>
    </font>
    <font>
      <sz val="12"/>
      <color theme="1"/>
      <name val="Arial"/>
      <family val="2"/>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192">
    <xf numFmtId="0" fontId="0" fillId="0" borderId="0"/>
    <xf numFmtId="9" fontId="1"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7" fillId="0" borderId="0" applyNumberFormat="0" applyFill="0" applyBorder="0" applyAlignment="0" applyProtection="0">
      <alignment vertical="top"/>
      <protection locked="0"/>
    </xf>
    <xf numFmtId="166"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164" fontId="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167"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14" fontId="4" fillId="0" borderId="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1" fillId="0" borderId="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22" fillId="0" borderId="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cellStyleXfs>
  <cellXfs count="94">
    <xf numFmtId="0" fontId="0" fillId="0" borderId="0" xfId="0"/>
    <xf numFmtId="0" fontId="0" fillId="0" borderId="0" xfId="0" applyAlignment="1">
      <alignment shrinkToFit="1"/>
    </xf>
    <xf numFmtId="0" fontId="2" fillId="2" borderId="0" xfId="0" applyFont="1" applyFill="1" applyBorder="1" applyAlignment="1">
      <alignment horizontal="center" vertical="center" wrapText="1"/>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justify" vertical="center"/>
    </xf>
    <xf numFmtId="0" fontId="11" fillId="0" borderId="0" xfId="0" applyFont="1" applyAlignment="1">
      <alignment vertical="center"/>
    </xf>
    <xf numFmtId="0" fontId="5" fillId="0" borderId="6" xfId="2" applyFont="1" applyBorder="1" applyAlignment="1">
      <alignment horizontal="center" vertical="center" wrapText="1"/>
    </xf>
    <xf numFmtId="0" fontId="5" fillId="0" borderId="6" xfId="2" applyFont="1" applyBorder="1" applyAlignment="1">
      <alignment horizontal="center" vertical="center"/>
    </xf>
    <xf numFmtId="0" fontId="5" fillId="0" borderId="6" xfId="2" applyFont="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11" fillId="0" borderId="15" xfId="0" applyFont="1" applyBorder="1" applyAlignment="1">
      <alignment horizontal="left" vertical="center"/>
    </xf>
    <xf numFmtId="168" fontId="2" fillId="2" borderId="0" xfId="0" applyNumberFormat="1" applyFont="1" applyFill="1" applyBorder="1" applyAlignment="1">
      <alignment horizontal="center" vertical="center"/>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4" fillId="4" borderId="7"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23"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3" fillId="0" borderId="0" xfId="0" applyFont="1" applyAlignment="1">
      <alignment vertical="center" wrapText="1"/>
    </xf>
    <xf numFmtId="0" fontId="15" fillId="4" borderId="19" xfId="0" applyFont="1" applyFill="1" applyBorder="1" applyAlignment="1">
      <alignment horizontal="center" vertical="center" wrapText="1"/>
    </xf>
    <xf numFmtId="9" fontId="13" fillId="0" borderId="0" xfId="1"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vertical="center" wrapText="1"/>
    </xf>
    <xf numFmtId="0" fontId="2" fillId="0" borderId="0" xfId="0" applyFont="1" applyFill="1" applyAlignment="1">
      <alignment horizontal="left" vertical="center"/>
    </xf>
    <xf numFmtId="0" fontId="17" fillId="0" borderId="0" xfId="0" applyFont="1" applyAlignment="1">
      <alignment vertical="center"/>
    </xf>
    <xf numFmtId="0" fontId="13" fillId="0" borderId="0" xfId="0" applyFont="1" applyFill="1" applyAlignment="1">
      <alignment vertical="center" wrapText="1"/>
    </xf>
    <xf numFmtId="0" fontId="2" fillId="0" borderId="1" xfId="0" applyFont="1" applyFill="1" applyBorder="1" applyAlignment="1" applyProtection="1">
      <alignment horizontal="left" vertical="center" wrapText="1"/>
      <protection locked="0"/>
    </xf>
    <xf numFmtId="0" fontId="3" fillId="3" borderId="15" xfId="2" applyFont="1" applyFill="1" applyBorder="1" applyAlignment="1">
      <alignment horizontal="left" vertical="center" wrapText="1"/>
    </xf>
    <xf numFmtId="0" fontId="3" fillId="3" borderId="6" xfId="2" applyFont="1" applyFill="1" applyBorder="1" applyAlignment="1">
      <alignment horizontal="left" vertical="center" wrapText="1"/>
    </xf>
    <xf numFmtId="0" fontId="3" fillId="3" borderId="4" xfId="2" applyFont="1" applyFill="1" applyBorder="1" applyAlignment="1">
      <alignment horizontal="left" vertical="center" wrapText="1"/>
    </xf>
    <xf numFmtId="0" fontId="20" fillId="0" borderId="9" xfId="0" applyFont="1" applyFill="1" applyBorder="1" applyAlignment="1" applyProtection="1">
      <alignment horizontal="left" vertical="center" wrapText="1"/>
      <protection hidden="1"/>
    </xf>
    <xf numFmtId="0" fontId="12" fillId="0" borderId="1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protection hidden="1"/>
    </xf>
    <xf numFmtId="0" fontId="13" fillId="0" borderId="12" xfId="0" quotePrefix="1" applyFont="1" applyFill="1" applyBorder="1" applyAlignment="1">
      <alignment horizontal="left" vertical="center" wrapText="1"/>
    </xf>
    <xf numFmtId="0" fontId="13" fillId="0" borderId="12" xfId="0" applyFont="1" applyFill="1" applyBorder="1" applyAlignment="1">
      <alignment horizontal="left" vertical="center" wrapText="1"/>
    </xf>
    <xf numFmtId="0" fontId="20" fillId="0" borderId="13" xfId="0" applyFont="1" applyFill="1" applyBorder="1" applyAlignment="1" applyProtection="1">
      <alignment horizontal="left" vertical="center" wrapText="1"/>
      <protection hidden="1"/>
    </xf>
    <xf numFmtId="0" fontId="13" fillId="0" borderId="14" xfId="0" applyFont="1" applyBorder="1" applyAlignment="1">
      <alignment horizontal="left" vertical="center" wrapText="1"/>
    </xf>
    <xf numFmtId="0" fontId="12" fillId="0" borderId="8" xfId="0" applyFont="1" applyBorder="1" applyAlignment="1">
      <alignment horizontal="justify" vertical="center" wrapText="1"/>
    </xf>
    <xf numFmtId="0" fontId="13" fillId="0" borderId="9" xfId="0" applyFont="1" applyBorder="1" applyAlignment="1">
      <alignment horizontal="center" vertical="center" wrapText="1"/>
    </xf>
    <xf numFmtId="0" fontId="13" fillId="0" borderId="10" xfId="0" applyFont="1" applyBorder="1" applyAlignment="1">
      <alignment horizontal="left" vertical="center" wrapText="1"/>
    </xf>
    <xf numFmtId="0" fontId="12" fillId="0" borderId="11" xfId="0" applyFont="1" applyBorder="1" applyAlignment="1">
      <alignment horizontal="justify" vertical="center" wrapText="1"/>
    </xf>
    <xf numFmtId="0" fontId="13" fillId="0" borderId="1" xfId="0" applyFont="1" applyBorder="1" applyAlignment="1">
      <alignment horizontal="center" vertical="center" wrapText="1"/>
    </xf>
    <xf numFmtId="0" fontId="13" fillId="0" borderId="12" xfId="0" applyFont="1" applyBorder="1" applyAlignment="1">
      <alignment horizontal="left" vertical="center" wrapText="1"/>
    </xf>
    <xf numFmtId="0" fontId="12" fillId="0" borderId="22" xfId="0" applyFont="1" applyBorder="1" applyAlignment="1">
      <alignment horizontal="justify" vertical="center" wrapText="1"/>
    </xf>
    <xf numFmtId="0" fontId="13" fillId="0" borderId="13" xfId="0" applyFont="1" applyBorder="1" applyAlignment="1">
      <alignment horizontal="center" vertical="center" wrapText="1"/>
    </xf>
    <xf numFmtId="0" fontId="13" fillId="2" borderId="9"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3" fillId="3" borderId="1" xfId="2" applyFont="1" applyFill="1" applyBorder="1" applyAlignment="1">
      <alignment horizontal="left" vertical="center" wrapText="1"/>
    </xf>
    <xf numFmtId="9" fontId="3" fillId="3" borderId="6" xfId="1" applyFont="1" applyFill="1" applyBorder="1" applyAlignment="1">
      <alignment horizontal="center" vertical="center" wrapText="1"/>
    </xf>
    <xf numFmtId="9" fontId="3" fillId="3" borderId="1" xfId="1" applyFont="1" applyFill="1" applyBorder="1" applyAlignment="1">
      <alignment horizontal="center" vertical="center" wrapText="1"/>
    </xf>
    <xf numFmtId="9" fontId="2" fillId="0" borderId="6" xfId="1" applyFont="1" applyBorder="1" applyAlignment="1">
      <alignment horizontal="center" vertical="center" wrapText="1"/>
    </xf>
    <xf numFmtId="0" fontId="3" fillId="5" borderId="3" xfId="2" applyFont="1" applyFill="1" applyBorder="1" applyAlignment="1">
      <alignment horizontal="left" vertical="center" wrapText="1"/>
    </xf>
    <xf numFmtId="168" fontId="3" fillId="5" borderId="3" xfId="2" applyNumberFormat="1" applyFont="1" applyFill="1" applyBorder="1" applyAlignment="1">
      <alignment horizontal="left" vertical="center" wrapText="1"/>
    </xf>
    <xf numFmtId="0" fontId="3" fillId="5" borderId="2" xfId="2" applyFont="1" applyFill="1" applyBorder="1" applyAlignment="1">
      <alignment horizontal="left" vertical="center" wrapText="1"/>
    </xf>
    <xf numFmtId="168" fontId="3" fillId="5" borderId="2" xfId="2" applyNumberFormat="1" applyFont="1" applyFill="1" applyBorder="1" applyAlignment="1">
      <alignment horizontal="left" vertical="center" wrapText="1"/>
    </xf>
    <xf numFmtId="0" fontId="3" fillId="6" borderId="3" xfId="2" applyFont="1" applyFill="1" applyBorder="1" applyAlignment="1">
      <alignment horizontal="left" vertical="center" wrapText="1"/>
    </xf>
    <xf numFmtId="0" fontId="3" fillId="6" borderId="2" xfId="2" applyFont="1" applyFill="1" applyBorder="1" applyAlignment="1">
      <alignment horizontal="left" vertical="center" wrapText="1"/>
    </xf>
    <xf numFmtId="9" fontId="2" fillId="0" borderId="1" xfId="1" applyFont="1" applyFill="1" applyBorder="1" applyAlignment="1" applyProtection="1">
      <alignment horizontal="left" vertical="center" wrapText="1"/>
      <protection locked="0"/>
    </xf>
    <xf numFmtId="9" fontId="2" fillId="0" borderId="1" xfId="1" applyFont="1" applyFill="1" applyBorder="1" applyAlignment="1">
      <alignment horizontal="center" vertical="center"/>
    </xf>
    <xf numFmtId="0" fontId="3" fillId="7" borderId="15" xfId="2" applyFont="1" applyFill="1" applyBorder="1" applyAlignment="1">
      <alignment horizontal="left" vertical="center" wrapText="1"/>
    </xf>
    <xf numFmtId="0" fontId="3" fillId="7" borderId="1" xfId="2" applyFont="1" applyFill="1" applyBorder="1" applyAlignment="1">
      <alignment horizontal="left" vertical="center" wrapText="1"/>
    </xf>
    <xf numFmtId="0" fontId="3" fillId="7" borderId="4" xfId="2" applyFont="1" applyFill="1" applyBorder="1" applyAlignment="1">
      <alignment horizontal="left" vertical="center" wrapText="1"/>
    </xf>
    <xf numFmtId="9" fontId="3" fillId="7" borderId="6" xfId="1" applyFont="1" applyFill="1" applyBorder="1" applyAlignment="1">
      <alignment horizontal="center" vertical="center" wrapText="1"/>
    </xf>
    <xf numFmtId="0" fontId="3" fillId="7" borderId="6" xfId="2" applyFont="1" applyFill="1" applyBorder="1" applyAlignment="1">
      <alignment horizontal="left" vertical="center" wrapText="1"/>
    </xf>
    <xf numFmtId="9" fontId="3" fillId="7"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Fill="1" applyBorder="1" applyAlignment="1">
      <alignment horizontal="left" vertical="center"/>
    </xf>
    <xf numFmtId="0" fontId="3" fillId="0" borderId="1" xfId="0" applyFont="1" applyFill="1" applyBorder="1" applyAlignment="1">
      <alignment horizontal="left" vertical="center" wrapText="1"/>
    </xf>
    <xf numFmtId="43" fontId="13" fillId="0" borderId="0" xfId="1124" applyFont="1" applyAlignment="1">
      <alignment vertical="center" wrapText="1"/>
    </xf>
    <xf numFmtId="169" fontId="2" fillId="0" borderId="1" xfId="0" applyNumberFormat="1" applyFont="1" applyFill="1" applyBorder="1" applyAlignment="1" applyProtection="1">
      <alignment horizontal="left" vertical="center" wrapText="1"/>
      <protection hidden="1"/>
    </xf>
    <xf numFmtId="0" fontId="2" fillId="0" borderId="1" xfId="0" applyFont="1" applyFill="1" applyBorder="1" applyAlignment="1" applyProtection="1">
      <alignment horizontal="left" vertical="center" wrapText="1"/>
      <protection hidden="1"/>
    </xf>
    <xf numFmtId="0" fontId="2" fillId="0" borderId="1" xfId="0" applyFont="1" applyFill="1" applyBorder="1" applyAlignment="1" applyProtection="1">
      <alignment horizontal="center" vertical="center" wrapText="1"/>
      <protection hidden="1"/>
    </xf>
    <xf numFmtId="169" fontId="2" fillId="0" borderId="1" xfId="0" applyNumberFormat="1" applyFont="1" applyFill="1" applyBorder="1" applyAlignment="1" applyProtection="1">
      <alignment horizontal="left" vertical="center" wrapText="1"/>
      <protection locked="0"/>
    </xf>
    <xf numFmtId="0" fontId="2" fillId="0" borderId="1" xfId="0" quotePrefix="1" applyFont="1" applyFill="1" applyBorder="1" applyAlignment="1" applyProtection="1">
      <alignment horizontal="left" vertical="center" wrapText="1"/>
      <protection locked="0"/>
    </xf>
    <xf numFmtId="0" fontId="2" fillId="0" borderId="1" xfId="0" applyFont="1" applyFill="1" applyBorder="1" applyAlignment="1">
      <alignment vertical="center" wrapText="1"/>
    </xf>
    <xf numFmtId="169" fontId="2" fillId="0" borderId="1" xfId="0" applyNumberFormat="1" applyFont="1" applyFill="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cellXfs>
  <cellStyles count="2192">
    <cellStyle name="Euro" xfId="4" xr:uid="{00000000-0005-0000-0000-000000000000}"/>
    <cellStyle name="Hipervínculo 2" xfId="5" xr:uid="{00000000-0005-0000-0000-000001000000}"/>
    <cellStyle name="Millares" xfId="1124" builtinId="3"/>
    <cellStyle name="Millares 2" xfId="6" xr:uid="{00000000-0005-0000-0000-000002000000}"/>
    <cellStyle name="Millares 3" xfId="7" xr:uid="{00000000-0005-0000-0000-000003000000}"/>
    <cellStyle name="Millares 3 10" xfId="343" xr:uid="{23EE499B-F8F0-49AF-A20B-3D890C1E29F6}"/>
    <cellStyle name="Millares 3 10 2" xfId="1413" xr:uid="{AB97FA89-0925-4ABA-8572-E499C8980A8D}"/>
    <cellStyle name="Millares 3 11" xfId="487" xr:uid="{1722B319-D7BF-4965-8703-325FD30594BA}"/>
    <cellStyle name="Millares 3 11 2" xfId="1557" xr:uid="{81C1D7E8-0FFB-451F-8517-689FB755A02D}"/>
    <cellStyle name="Millares 3 12" xfId="631" xr:uid="{6EFB3194-6EAA-4585-943D-3D3263FE320B}"/>
    <cellStyle name="Millares 3 12 2" xfId="1701" xr:uid="{E03D9D7E-5B85-4DDB-AD9B-39738D984E5C}"/>
    <cellStyle name="Millares 3 13" xfId="775" xr:uid="{7CE073A5-B531-4DCD-BEC5-B09381ADC3B2}"/>
    <cellStyle name="Millares 3 13 2" xfId="1845" xr:uid="{3B2F04E2-BD21-4669-9771-52A0EAA190EC}"/>
    <cellStyle name="Millares 3 14" xfId="1125" xr:uid="{190F2D8E-BAC1-45E2-9C7E-A7DD79026C3E}"/>
    <cellStyle name="Millares 3 2" xfId="56" xr:uid="{00000000-0005-0000-0000-000004000000}"/>
    <cellStyle name="Millares 3 2 10" xfId="489" xr:uid="{CECBC5BE-9699-44A6-B5BA-8AEDEB68534A}"/>
    <cellStyle name="Millares 3 2 10 2" xfId="1559" xr:uid="{8D870FDB-7144-4F9F-A740-5DF9E8FB1345}"/>
    <cellStyle name="Millares 3 2 11" xfId="633" xr:uid="{F4D2D843-7405-4C0C-9803-685531D7ACFA}"/>
    <cellStyle name="Millares 3 2 11 2" xfId="1703" xr:uid="{428F2AE2-9EB1-40A2-909E-7A59B4C1188B}"/>
    <cellStyle name="Millares 3 2 12" xfId="777" xr:uid="{B900E596-ABE8-42AB-A597-2782DB92583C}"/>
    <cellStyle name="Millares 3 2 12 2" xfId="1847" xr:uid="{D617598D-7878-4667-998A-BC36362B4BD5}"/>
    <cellStyle name="Millares 3 2 13" xfId="1127" xr:uid="{F8C7014D-3201-4045-9640-8DF926E312A4}"/>
    <cellStyle name="Millares 3 2 2" xfId="60" xr:uid="{00000000-0005-0000-0000-000005000000}"/>
    <cellStyle name="Millares 3 2 2 10" xfId="781" xr:uid="{9345D985-B2A4-4AC7-A4C5-5ED452AD52EF}"/>
    <cellStyle name="Millares 3 2 2 10 2" xfId="1851" xr:uid="{896669FB-C7E1-43D7-90BA-3B62E0B24C09}"/>
    <cellStyle name="Millares 3 2 2 11" xfId="1131" xr:uid="{92CE1A88-A909-49BB-9386-4C91EE0A06C4}"/>
    <cellStyle name="Millares 3 2 2 2" xfId="72" xr:uid="{AFF81338-5A3A-4A0F-8BD4-B85FA78C05A4}"/>
    <cellStyle name="Millares 3 2 2 2 10" xfId="1143" xr:uid="{D77E28FB-08A8-4852-818B-E85017AAAB36}"/>
    <cellStyle name="Millares 3 2 2 2 2" xfId="97" xr:uid="{1652DAFB-FF80-4808-92AA-BDC87BC94ABE}"/>
    <cellStyle name="Millares 3 2 2 2 2 2" xfId="193" xr:uid="{408C0729-A1BB-4F5B-8010-06C00900E961}"/>
    <cellStyle name="Millares 3 2 2 2 2 2 2" xfId="337" xr:uid="{AEC76F10-0A43-4D61-B076-2E243F1955F9}"/>
    <cellStyle name="Millares 3 2 2 2 2 2 2 2" xfId="1057" xr:uid="{1055E07A-F7A3-4BAB-BF08-25EC2EFE7D62}"/>
    <cellStyle name="Millares 3 2 2 2 2 2 2 2 2" xfId="2127" xr:uid="{F2D79D96-0B6F-413D-A86F-E0B4C27FC70D}"/>
    <cellStyle name="Millares 3 2 2 2 2 2 2 3" xfId="1407" xr:uid="{0EB12E72-16F9-445E-9F52-BC2E998E11F3}"/>
    <cellStyle name="Millares 3 2 2 2 2 2 3" xfId="481" xr:uid="{62AAB41C-39D1-467A-8749-55D9A9306967}"/>
    <cellStyle name="Millares 3 2 2 2 2 2 3 2" xfId="1551" xr:uid="{DC0CDDFC-7E87-4644-A845-2FCE6BCF0A83}"/>
    <cellStyle name="Millares 3 2 2 2 2 2 4" xfId="625" xr:uid="{B10AD50A-972E-4769-8CE5-3240154FDABC}"/>
    <cellStyle name="Millares 3 2 2 2 2 2 4 2" xfId="1695" xr:uid="{4A32E641-66F4-43EE-948D-910CB4A03227}"/>
    <cellStyle name="Millares 3 2 2 2 2 2 5" xfId="769" xr:uid="{2810BCFF-E87C-498B-9CE3-FE472A65CB3A}"/>
    <cellStyle name="Millares 3 2 2 2 2 2 5 2" xfId="1839" xr:uid="{99DDAD30-A104-45B6-BA9A-1A469E5292B1}"/>
    <cellStyle name="Millares 3 2 2 2 2 2 6" xfId="913" xr:uid="{F64DF615-76DA-450E-B357-A14D46470EA7}"/>
    <cellStyle name="Millares 3 2 2 2 2 2 6 2" xfId="1983" xr:uid="{D9617406-6879-469C-B3E2-337C00DA9F57}"/>
    <cellStyle name="Millares 3 2 2 2 2 2 7" xfId="1263" xr:uid="{2DEFCF43-65EA-4BF4-A6BF-8F22A9522652}"/>
    <cellStyle name="Millares 3 2 2 2 2 3" xfId="145" xr:uid="{892C2964-17D3-4C6D-B7D1-06364D8F2B6B}"/>
    <cellStyle name="Millares 3 2 2 2 2 3 2" xfId="289" xr:uid="{280D9FC1-F04C-4B2D-97D1-3261DB71CA26}"/>
    <cellStyle name="Millares 3 2 2 2 2 3 2 2" xfId="1009" xr:uid="{1570F7C4-3477-44D6-8EF7-3F6FF690E8A4}"/>
    <cellStyle name="Millares 3 2 2 2 2 3 2 2 2" xfId="2079" xr:uid="{412DEB01-4CE4-4E14-8652-23B770DDA193}"/>
    <cellStyle name="Millares 3 2 2 2 2 3 2 3" xfId="1359" xr:uid="{0CAEF39E-EBE4-4A4B-82A3-3CB135F08EA1}"/>
    <cellStyle name="Millares 3 2 2 2 2 3 3" xfId="433" xr:uid="{5C96FB15-8A5E-4127-8673-36FF3E19BC7B}"/>
    <cellStyle name="Millares 3 2 2 2 2 3 3 2" xfId="1503" xr:uid="{660258E4-CCD3-4E4F-AC46-76CAC7F30D2D}"/>
    <cellStyle name="Millares 3 2 2 2 2 3 4" xfId="577" xr:uid="{C623E8F8-DBBB-4D6C-BA97-99D8A9DBECC3}"/>
    <cellStyle name="Millares 3 2 2 2 2 3 4 2" xfId="1647" xr:uid="{559FFC6C-00A4-4EAF-A9AE-99423CB851C7}"/>
    <cellStyle name="Millares 3 2 2 2 2 3 5" xfId="721" xr:uid="{4049DC3C-4373-47D7-A58E-BD5CE2DBAF6C}"/>
    <cellStyle name="Millares 3 2 2 2 2 3 5 2" xfId="1791" xr:uid="{80848FE7-FE3C-44CE-84EF-5ED65B3C9BE0}"/>
    <cellStyle name="Millares 3 2 2 2 2 3 6" xfId="865" xr:uid="{7465939D-F2CA-48AC-AC8D-6D9470A07DA8}"/>
    <cellStyle name="Millares 3 2 2 2 2 3 6 2" xfId="1935" xr:uid="{814CA732-AA4F-4F84-B4C5-471CD8E86E14}"/>
    <cellStyle name="Millares 3 2 2 2 2 3 7" xfId="1215" xr:uid="{850CCCB8-63C1-41EE-ACEC-9D839712AA6A}"/>
    <cellStyle name="Millares 3 2 2 2 2 4" xfId="241" xr:uid="{BE09468B-E825-4C02-ABA5-7DE55F3BAA47}"/>
    <cellStyle name="Millares 3 2 2 2 2 4 2" xfId="961" xr:uid="{7876C67D-EA27-41DE-820A-C4DB84A455D1}"/>
    <cellStyle name="Millares 3 2 2 2 2 4 2 2" xfId="2031" xr:uid="{7F3AED25-0AA7-45ED-A4EF-AF1AF24D62EA}"/>
    <cellStyle name="Millares 3 2 2 2 2 4 3" xfId="1311" xr:uid="{F3F14C94-2E61-44C8-B4CA-72003A079A9E}"/>
    <cellStyle name="Millares 3 2 2 2 2 5" xfId="385" xr:uid="{D2B4189C-E8B7-41F6-B2D0-7DE93DD7AE75}"/>
    <cellStyle name="Millares 3 2 2 2 2 5 2" xfId="1120" xr:uid="{0FCB523F-815B-43AB-83B2-060D58887A42}"/>
    <cellStyle name="Millares 3 2 2 2 2 5 2 2" xfId="2187" xr:uid="{77C186E5-B7AF-4424-9E2E-C2E0378A7F19}"/>
    <cellStyle name="Millares 3 2 2 2 2 5 3" xfId="1455" xr:uid="{7FCD97AD-EAAF-4D56-8BB9-1F17C5CC4BA1}"/>
    <cellStyle name="Millares 3 2 2 2 2 6" xfId="529" xr:uid="{900FFE5F-1935-4ED5-9E8F-7AFB1903BEFF}"/>
    <cellStyle name="Millares 3 2 2 2 2 6 2" xfId="1599" xr:uid="{F20E0194-E55B-47AF-A9BD-339509772154}"/>
    <cellStyle name="Millares 3 2 2 2 2 7" xfId="673" xr:uid="{F4B36AC7-452A-4CC1-A3F5-99659D7B11DF}"/>
    <cellStyle name="Millares 3 2 2 2 2 7 2" xfId="1743" xr:uid="{CA1ABCD2-62C2-4CC7-871D-3CBFB1F50DA4}"/>
    <cellStyle name="Millares 3 2 2 2 2 8" xfId="817" xr:uid="{3DA0B8A1-12DC-4F47-A00E-77F591E5DE45}"/>
    <cellStyle name="Millares 3 2 2 2 2 8 2" xfId="1887" xr:uid="{32858117-B5F4-42E3-81F9-79ABAD582C5B}"/>
    <cellStyle name="Millares 3 2 2 2 2 9" xfId="1167" xr:uid="{238EBBF2-8CDD-4B92-B41E-3E6C16E949F2}"/>
    <cellStyle name="Millares 3 2 2 2 3" xfId="169" xr:uid="{8DD4E5D7-5B24-4DD5-AB56-2077A72A3A6C}"/>
    <cellStyle name="Millares 3 2 2 2 3 2" xfId="313" xr:uid="{70521221-0BF3-416D-9C9D-99E56F05F784}"/>
    <cellStyle name="Millares 3 2 2 2 3 2 2" xfId="1033" xr:uid="{077B560F-0854-4B3E-BC66-489AE9EFC4BA}"/>
    <cellStyle name="Millares 3 2 2 2 3 2 2 2" xfId="2103" xr:uid="{B7B8E7C4-ED32-49BE-B79E-54E0C6165A7D}"/>
    <cellStyle name="Millares 3 2 2 2 3 2 3" xfId="1383" xr:uid="{F9CA123B-1D6E-4D75-8E97-D7CF9B4BAD53}"/>
    <cellStyle name="Millares 3 2 2 2 3 3" xfId="457" xr:uid="{100A1C0C-EE1C-4BB9-860A-C867578E15DA}"/>
    <cellStyle name="Millares 3 2 2 2 3 3 2" xfId="1527" xr:uid="{0EB09FFF-5B60-46D2-85CA-A2A838C44076}"/>
    <cellStyle name="Millares 3 2 2 2 3 4" xfId="601" xr:uid="{5F70CF4D-C5D6-4D40-ADF5-B9B728C47F71}"/>
    <cellStyle name="Millares 3 2 2 2 3 4 2" xfId="1671" xr:uid="{A4CF36F3-E013-4841-B1AA-E1C955F1BF10}"/>
    <cellStyle name="Millares 3 2 2 2 3 5" xfId="745" xr:uid="{9A2F9015-A52E-436C-AB87-7EDECDEF1945}"/>
    <cellStyle name="Millares 3 2 2 2 3 5 2" xfId="1815" xr:uid="{F1D1D65B-23F8-4FD8-8BA0-77D2CAD87825}"/>
    <cellStyle name="Millares 3 2 2 2 3 6" xfId="889" xr:uid="{04EAE4F9-F905-4E5A-A4F8-7AC529EA18FD}"/>
    <cellStyle name="Millares 3 2 2 2 3 6 2" xfId="1959" xr:uid="{F40BEE22-620A-4F1F-8E1F-D5D1B8E6BBC3}"/>
    <cellStyle name="Millares 3 2 2 2 3 7" xfId="1239" xr:uid="{52AF3694-C745-42DC-AD49-3AAC2AD9F2BD}"/>
    <cellStyle name="Millares 3 2 2 2 4" xfId="121" xr:uid="{F2E07C1F-75E8-49CE-9F62-3D9794A2FCB5}"/>
    <cellStyle name="Millares 3 2 2 2 4 2" xfId="265" xr:uid="{2F77576B-A8A9-4CA4-ACF8-FE3B79498C9B}"/>
    <cellStyle name="Millares 3 2 2 2 4 2 2" xfId="985" xr:uid="{159FA7E3-9857-425B-BC22-1EB0C0EEA332}"/>
    <cellStyle name="Millares 3 2 2 2 4 2 2 2" xfId="2055" xr:uid="{46137B6B-BF44-4383-B055-F8E5D6E97354}"/>
    <cellStyle name="Millares 3 2 2 2 4 2 3" xfId="1335" xr:uid="{F450FBB8-C94C-43DD-948C-6A3F0A05C2EB}"/>
    <cellStyle name="Millares 3 2 2 2 4 3" xfId="409" xr:uid="{68CE9E5C-49BD-47C0-89BC-6E82D193E34A}"/>
    <cellStyle name="Millares 3 2 2 2 4 3 2" xfId="1479" xr:uid="{E2688100-BDBE-498F-98A8-DF1F57D8AE25}"/>
    <cellStyle name="Millares 3 2 2 2 4 4" xfId="553" xr:uid="{03CBCFC5-84A6-4DB5-8A79-8141E445E438}"/>
    <cellStyle name="Millares 3 2 2 2 4 4 2" xfId="1623" xr:uid="{2DD8A8EB-A08C-49FD-B51F-C4EA725976A8}"/>
    <cellStyle name="Millares 3 2 2 2 4 5" xfId="697" xr:uid="{81926495-EF41-4568-B46D-826F6C72AA77}"/>
    <cellStyle name="Millares 3 2 2 2 4 5 2" xfId="1767" xr:uid="{78E3291E-A5A0-44CB-BD37-3ED18367E8B5}"/>
    <cellStyle name="Millares 3 2 2 2 4 6" xfId="841" xr:uid="{795F38A3-2765-469F-8CC2-048FC799FB39}"/>
    <cellStyle name="Millares 3 2 2 2 4 6 2" xfId="1911" xr:uid="{34CAE960-9A2E-4FE6-965D-82AB8530C0ED}"/>
    <cellStyle name="Millares 3 2 2 2 4 7" xfId="1191" xr:uid="{24F655D0-8B23-476D-B3FF-6973C9549735}"/>
    <cellStyle name="Millares 3 2 2 2 5" xfId="217" xr:uid="{1E4684E1-7366-46E3-9B5B-52816506C3F0}"/>
    <cellStyle name="Millares 3 2 2 2 5 2" xfId="937" xr:uid="{AEAC38E9-4654-4568-B166-424EC012C803}"/>
    <cellStyle name="Millares 3 2 2 2 5 2 2" xfId="2007" xr:uid="{6F561527-F6F7-44E8-A024-A0C3A3DACA94}"/>
    <cellStyle name="Millares 3 2 2 2 5 3" xfId="1287" xr:uid="{679864BD-AC23-4459-B321-0B37A4B396AD}"/>
    <cellStyle name="Millares 3 2 2 2 6" xfId="361" xr:uid="{DDEED3AD-85DE-4829-A62E-DC6C512C7A05}"/>
    <cellStyle name="Millares 3 2 2 2 6 2" xfId="1090" xr:uid="{3D053174-F13F-444D-8A3A-8228C782ACDA}"/>
    <cellStyle name="Millares 3 2 2 2 6 2 2" xfId="2158" xr:uid="{06C5AA4E-01B4-4AEB-8DE3-AA898A37A8A0}"/>
    <cellStyle name="Millares 3 2 2 2 6 3" xfId="1431" xr:uid="{095E8CA8-1D96-45F9-A229-9700B0DD356D}"/>
    <cellStyle name="Millares 3 2 2 2 7" xfId="505" xr:uid="{18217E79-2A21-4620-9C21-BAF0D69304D1}"/>
    <cellStyle name="Millares 3 2 2 2 7 2" xfId="1575" xr:uid="{A4A8B4BA-B1AD-4648-A450-9D13E93F7A2C}"/>
    <cellStyle name="Millares 3 2 2 2 8" xfId="649" xr:uid="{DD213A58-916D-495B-A25F-3CA587ED0F08}"/>
    <cellStyle name="Millares 3 2 2 2 8 2" xfId="1719" xr:uid="{421836A9-368E-434E-9105-7528E796FD17}"/>
    <cellStyle name="Millares 3 2 2 2 9" xfId="793" xr:uid="{FDBF175F-4D7D-4FF5-979E-4E526FFE93C9}"/>
    <cellStyle name="Millares 3 2 2 2 9 2" xfId="1863" xr:uid="{483BE6E4-A20B-4455-915D-BA9DD8F39FD4}"/>
    <cellStyle name="Millares 3 2 2 3" xfId="85" xr:uid="{0D0E8AD1-D3BC-4288-8CA0-050DFBD341D1}"/>
    <cellStyle name="Millares 3 2 2 3 2" xfId="181" xr:uid="{652A2BD0-1A36-482E-A86B-E258EB97F4C1}"/>
    <cellStyle name="Millares 3 2 2 3 2 2" xfId="325" xr:uid="{AC5E8628-750C-4FD0-99A1-2CBB02754578}"/>
    <cellStyle name="Millares 3 2 2 3 2 2 2" xfId="1045" xr:uid="{218FC84B-45E6-4EC7-B8F3-55B6343CA100}"/>
    <cellStyle name="Millares 3 2 2 3 2 2 2 2" xfId="2115" xr:uid="{ED373F4C-7EE0-419C-A663-F59F2A8C51DB}"/>
    <cellStyle name="Millares 3 2 2 3 2 2 3" xfId="1395" xr:uid="{A08FE09D-3D5C-450A-B2B8-7C178CF34DA0}"/>
    <cellStyle name="Millares 3 2 2 3 2 3" xfId="469" xr:uid="{D7740E33-F24E-4447-AEBF-682A8433589E}"/>
    <cellStyle name="Millares 3 2 2 3 2 3 2" xfId="1110" xr:uid="{2816AADE-2814-4E04-90D2-01D224654FE9}"/>
    <cellStyle name="Millares 3 2 2 3 2 3 2 2" xfId="2177" xr:uid="{033A4AFC-6A13-4A87-B3A1-7145261F612A}"/>
    <cellStyle name="Millares 3 2 2 3 2 3 3" xfId="1539" xr:uid="{98DB49DE-F716-4FF3-BF4F-258D23D9BFAE}"/>
    <cellStyle name="Millares 3 2 2 3 2 4" xfId="613" xr:uid="{30C2450B-E3D9-49B1-946A-7DFEB3E00AC2}"/>
    <cellStyle name="Millares 3 2 2 3 2 4 2" xfId="1683" xr:uid="{696EB821-051C-460E-B040-E731E9B039D7}"/>
    <cellStyle name="Millares 3 2 2 3 2 5" xfId="757" xr:uid="{C1A21225-BB9D-4FD2-888F-E04D3D634F70}"/>
    <cellStyle name="Millares 3 2 2 3 2 5 2" xfId="1827" xr:uid="{DEB89013-C16F-448D-BDAD-630250B50899}"/>
    <cellStyle name="Millares 3 2 2 3 2 6" xfId="901" xr:uid="{4C57C94F-083C-40BD-8E69-CB26112985F5}"/>
    <cellStyle name="Millares 3 2 2 3 2 6 2" xfId="1971" xr:uid="{D955F625-65CE-4470-B87B-526DA17E45BB}"/>
    <cellStyle name="Millares 3 2 2 3 2 7" xfId="1251" xr:uid="{B413881B-6C23-4D44-B11F-EF2E71E807C6}"/>
    <cellStyle name="Millares 3 2 2 3 3" xfId="133" xr:uid="{3A25F9E8-60F2-483A-989C-6FED81D238FD}"/>
    <cellStyle name="Millares 3 2 2 3 3 2" xfId="277" xr:uid="{22630361-63FD-492B-B49C-E71F1ED64851}"/>
    <cellStyle name="Millares 3 2 2 3 3 2 2" xfId="997" xr:uid="{57640C24-A347-4B78-AC28-F001EB584905}"/>
    <cellStyle name="Millares 3 2 2 3 3 2 2 2" xfId="2067" xr:uid="{3FD0310B-4AE9-4B23-AA73-112DC353774D}"/>
    <cellStyle name="Millares 3 2 2 3 3 2 3" xfId="1347" xr:uid="{15FA7427-4172-40CD-907A-06E7F34DC9EA}"/>
    <cellStyle name="Millares 3 2 2 3 3 3" xfId="421" xr:uid="{BF01C34A-AC0C-452A-BCF2-6D3E977EC17E}"/>
    <cellStyle name="Millares 3 2 2 3 3 3 2" xfId="1491" xr:uid="{DD8E7D8B-2993-4983-BB4E-6B5A7CC001B6}"/>
    <cellStyle name="Millares 3 2 2 3 3 4" xfId="565" xr:uid="{075E33E1-9162-40BD-9491-BF568C3E9CB4}"/>
    <cellStyle name="Millares 3 2 2 3 3 4 2" xfId="1635" xr:uid="{D85933EB-1EC2-4B07-BEAF-00B5DCA26EA1}"/>
    <cellStyle name="Millares 3 2 2 3 3 5" xfId="709" xr:uid="{16EF7FB2-DFB9-489F-ACE0-E44ADB5EA92E}"/>
    <cellStyle name="Millares 3 2 2 3 3 5 2" xfId="1779" xr:uid="{80308B26-9AAB-4B1E-BED5-553427C74545}"/>
    <cellStyle name="Millares 3 2 2 3 3 6" xfId="853" xr:uid="{28BA7C83-B1E6-45A9-9A23-C6E0112F24A5}"/>
    <cellStyle name="Millares 3 2 2 3 3 6 2" xfId="1923" xr:uid="{9CC53DEA-6D9F-4675-910B-BFAA7BBD3E69}"/>
    <cellStyle name="Millares 3 2 2 3 3 7" xfId="1203" xr:uid="{77C5F671-51A4-4A72-B31E-E8AB2F4F6A9A}"/>
    <cellStyle name="Millares 3 2 2 3 4" xfId="229" xr:uid="{E2FE3117-5E1B-40EA-8BDA-82A2A9D4368D}"/>
    <cellStyle name="Millares 3 2 2 3 4 2" xfId="949" xr:uid="{52E11182-2A80-4FF8-9E01-5CA6687308AE}"/>
    <cellStyle name="Millares 3 2 2 3 4 2 2" xfId="2019" xr:uid="{9390FC96-DBA8-47BC-BB39-99BA795FCAF3}"/>
    <cellStyle name="Millares 3 2 2 3 4 3" xfId="1299" xr:uid="{FCC975B9-64E9-457C-BC7A-AE2428404F2F}"/>
    <cellStyle name="Millares 3 2 2 3 5" xfId="373" xr:uid="{94A10A29-E47B-4115-B2E7-0EE177201FBE}"/>
    <cellStyle name="Millares 3 2 2 3 5 2" xfId="1080" xr:uid="{525C57C6-4E14-474F-95C3-65682DF6412E}"/>
    <cellStyle name="Millares 3 2 2 3 5 2 2" xfId="2148" xr:uid="{CAAE608D-C842-46A6-8304-E885F6941BF1}"/>
    <cellStyle name="Millares 3 2 2 3 5 3" xfId="1443" xr:uid="{0B7D1ED3-B6AD-4F94-9E99-BC7BA2E742CB}"/>
    <cellStyle name="Millares 3 2 2 3 6" xfId="517" xr:uid="{C28B29C3-92B7-4EAB-9EBF-E69AA42A46E9}"/>
    <cellStyle name="Millares 3 2 2 3 6 2" xfId="1587" xr:uid="{C22CDA56-0DE2-4135-A1AD-E426E111A03D}"/>
    <cellStyle name="Millares 3 2 2 3 7" xfId="661" xr:uid="{943CC007-6D2C-4035-9A65-DB03D51D8065}"/>
    <cellStyle name="Millares 3 2 2 3 7 2" xfId="1731" xr:uid="{17EE42D2-95CF-4FA6-9EF4-9FCC09107A4D}"/>
    <cellStyle name="Millares 3 2 2 3 8" xfId="805" xr:uid="{7A186428-7FCC-4642-92E6-7FE3B0FCB96E}"/>
    <cellStyle name="Millares 3 2 2 3 8 2" xfId="1875" xr:uid="{DA0B5514-FD36-42E7-8CF8-EC5C6E1C385E}"/>
    <cellStyle name="Millares 3 2 2 3 9" xfId="1155" xr:uid="{459AAFC1-9429-4B4C-B49E-564399B14D7E}"/>
    <cellStyle name="Millares 3 2 2 4" xfId="157" xr:uid="{0EE0B0DE-596E-4C2C-A62D-04FA478ECC5F}"/>
    <cellStyle name="Millares 3 2 2 4 2" xfId="301" xr:uid="{14663FC9-CD59-4362-8E0B-C541463FF413}"/>
    <cellStyle name="Millares 3 2 2 4 2 2" xfId="1021" xr:uid="{954FF0C9-06E5-4661-BC82-97069D281E32}"/>
    <cellStyle name="Millares 3 2 2 4 2 2 2" xfId="2091" xr:uid="{A099F8E4-63D0-458A-AD40-8E27BB7DAD93}"/>
    <cellStyle name="Millares 3 2 2 4 2 3" xfId="1371" xr:uid="{F09D25B0-1076-4CE8-B8FE-5DF35F6D65EC}"/>
    <cellStyle name="Millares 3 2 2 4 3" xfId="445" xr:uid="{76835B90-BAD4-4C0B-9F18-EA6C2BF29F8F}"/>
    <cellStyle name="Millares 3 2 2 4 3 2" xfId="1096" xr:uid="{2447293B-E129-4FFF-90DB-6996F99A80EF}"/>
    <cellStyle name="Millares 3 2 2 4 3 2 2" xfId="2163" xr:uid="{3DA67E2E-04BF-44BF-99B7-C25312C3166F}"/>
    <cellStyle name="Millares 3 2 2 4 3 3" xfId="1515" xr:uid="{C836D10F-C4B7-4971-B03F-59EF728DE726}"/>
    <cellStyle name="Millares 3 2 2 4 4" xfId="589" xr:uid="{F72F67F5-9F62-4553-92FA-C3F85649D7AB}"/>
    <cellStyle name="Millares 3 2 2 4 4 2" xfId="1659" xr:uid="{70E2A8EA-43B4-4560-9A44-43C46D223628}"/>
    <cellStyle name="Millares 3 2 2 4 5" xfId="733" xr:uid="{856C5D95-C417-4FB1-A034-B4D5B8B06624}"/>
    <cellStyle name="Millares 3 2 2 4 5 2" xfId="1803" xr:uid="{EE43AC4D-6A94-406F-B7D4-72909D60C5A8}"/>
    <cellStyle name="Millares 3 2 2 4 6" xfId="877" xr:uid="{D5227DA4-A355-43C6-88A3-A38B09CA1753}"/>
    <cellStyle name="Millares 3 2 2 4 6 2" xfId="1947" xr:uid="{67517CB5-E2BD-45F4-BD75-CC8E349990D9}"/>
    <cellStyle name="Millares 3 2 2 4 7" xfId="1227" xr:uid="{0B8E1280-2AC1-4431-B55F-64CA7EB53D53}"/>
    <cellStyle name="Millares 3 2 2 5" xfId="109" xr:uid="{E387BD2E-5880-422E-8630-1106C311592F}"/>
    <cellStyle name="Millares 3 2 2 5 2" xfId="253" xr:uid="{87B4F6AA-72D0-4E01-9FEF-D28B5324FEF0}"/>
    <cellStyle name="Millares 3 2 2 5 2 2" xfId="973" xr:uid="{E2C4D855-ED97-41F9-B39A-3B2865C99D33}"/>
    <cellStyle name="Millares 3 2 2 5 2 2 2" xfId="2043" xr:uid="{95B9EE7F-F2D1-4611-9541-EC4D82398411}"/>
    <cellStyle name="Millares 3 2 2 5 2 3" xfId="1323" xr:uid="{F4D6E424-3052-413F-9417-7444C3510B41}"/>
    <cellStyle name="Millares 3 2 2 5 3" xfId="397" xr:uid="{1F5F9504-FA01-4B2C-9938-6A30D1C5AB2C}"/>
    <cellStyle name="Millares 3 2 2 5 3 2" xfId="1467" xr:uid="{7448B30A-4A51-4014-B499-FD230ABF321E}"/>
    <cellStyle name="Millares 3 2 2 5 4" xfId="541" xr:uid="{B7E0F305-5E60-4C47-8424-461380668FDE}"/>
    <cellStyle name="Millares 3 2 2 5 4 2" xfId="1611" xr:uid="{1B73B56B-5934-4E78-98DF-78FA2B019EB0}"/>
    <cellStyle name="Millares 3 2 2 5 5" xfId="685" xr:uid="{C5D13372-9798-4E8D-964E-1AE71F682DBB}"/>
    <cellStyle name="Millares 3 2 2 5 5 2" xfId="1755" xr:uid="{051A14D6-0F7C-4DD7-8EF5-8E2D78DC1CF0}"/>
    <cellStyle name="Millares 3 2 2 5 6" xfId="829" xr:uid="{DE789CF5-AA9C-4CEA-A29E-0169D8CDFF53}"/>
    <cellStyle name="Millares 3 2 2 5 6 2" xfId="1899" xr:uid="{CED361FA-8B14-438A-B3FC-F63D2CAD4F9E}"/>
    <cellStyle name="Millares 3 2 2 5 7" xfId="1179" xr:uid="{EB2CA9ED-EB21-46F2-8C76-0B16EF30D866}"/>
    <cellStyle name="Millares 3 2 2 6" xfId="205" xr:uid="{56B1AB9D-D1C8-4CDE-A1AE-B44038CF434D}"/>
    <cellStyle name="Millares 3 2 2 6 2" xfId="925" xr:uid="{C4AB12C8-39F6-4723-98CE-EAA530DAC456}"/>
    <cellStyle name="Millares 3 2 2 6 2 2" xfId="1995" xr:uid="{CDD4698C-AC3F-4F7D-BA88-EBE2458A5073}"/>
    <cellStyle name="Millares 3 2 2 6 3" xfId="1275" xr:uid="{BB6EEB30-EDF4-4358-89C8-799339990DF9}"/>
    <cellStyle name="Millares 3 2 2 7" xfId="349" xr:uid="{2CB2DCB2-1FB5-4F38-8F36-3ED1D62CA441}"/>
    <cellStyle name="Millares 3 2 2 7 2" xfId="1064" xr:uid="{EACE42E9-D3F2-450D-AB33-834486BEB666}"/>
    <cellStyle name="Millares 3 2 2 7 2 2" xfId="2134" xr:uid="{0346C92D-7980-40B4-A1DC-AD6A9C2D7D24}"/>
    <cellStyle name="Millares 3 2 2 7 3" xfId="1419" xr:uid="{823711E5-4E34-40AA-A84E-004DCCA1CABF}"/>
    <cellStyle name="Millares 3 2 2 8" xfId="493" xr:uid="{58EE9FE5-1F14-4795-B00D-6813276A3891}"/>
    <cellStyle name="Millares 3 2 2 8 2" xfId="1563" xr:uid="{69C8DF15-471F-442C-BFA3-52FBA2A07C3C}"/>
    <cellStyle name="Millares 3 2 2 9" xfId="637" xr:uid="{35311DB8-7952-4B1B-A228-3402DED3A6AA}"/>
    <cellStyle name="Millares 3 2 2 9 2" xfId="1707" xr:uid="{A07732C3-B0D6-4B4A-A6C0-25B4D3A7934A}"/>
    <cellStyle name="Millares 3 2 3" xfId="64" xr:uid="{00000000-0005-0000-0000-000006000000}"/>
    <cellStyle name="Millares 3 2 3 10" xfId="785" xr:uid="{91F7E775-3BCB-45D3-A8F3-26A8DB8963DB}"/>
    <cellStyle name="Millares 3 2 3 10 2" xfId="1855" xr:uid="{8E1D9852-8F29-488A-922F-9EAAB05251F2}"/>
    <cellStyle name="Millares 3 2 3 11" xfId="1135" xr:uid="{DDCC9A9D-5198-4B99-9C2A-7831CB7C260E}"/>
    <cellStyle name="Millares 3 2 3 2" xfId="76" xr:uid="{B461B0FB-755E-4B03-81A9-D23FE6919D71}"/>
    <cellStyle name="Millares 3 2 3 2 10" xfId="1147" xr:uid="{EC1A1A88-2B59-4D5C-B68C-BE3A9D86AC6E}"/>
    <cellStyle name="Millares 3 2 3 2 2" xfId="101" xr:uid="{B3A90FE1-45D3-4B0C-92ED-1E52B88062DB}"/>
    <cellStyle name="Millares 3 2 3 2 2 2" xfId="197" xr:uid="{E703F986-C3BC-446C-B3C7-EAF091043A9D}"/>
    <cellStyle name="Millares 3 2 3 2 2 2 2" xfId="341" xr:uid="{9BD2475A-1337-41D8-9F54-D83AD78C0AF8}"/>
    <cellStyle name="Millares 3 2 3 2 2 2 2 2" xfId="1061" xr:uid="{0E18B389-361F-41A3-A85C-D04F208F02AA}"/>
    <cellStyle name="Millares 3 2 3 2 2 2 2 2 2" xfId="2131" xr:uid="{FB905187-C081-465B-9270-118375AD8023}"/>
    <cellStyle name="Millares 3 2 3 2 2 2 2 3" xfId="1411" xr:uid="{AB06D922-0E77-4F08-89D9-713938E3306B}"/>
    <cellStyle name="Millares 3 2 3 2 2 2 3" xfId="485" xr:uid="{1DAA3513-F841-4569-9A01-149B7115E133}"/>
    <cellStyle name="Millares 3 2 3 2 2 2 3 2" xfId="1555" xr:uid="{CC41FF42-773A-4D72-A890-A0792270C5F7}"/>
    <cellStyle name="Millares 3 2 3 2 2 2 4" xfId="629" xr:uid="{383EB738-6C74-4507-BFF1-EE635E7664F7}"/>
    <cellStyle name="Millares 3 2 3 2 2 2 4 2" xfId="1699" xr:uid="{FFE859CE-635B-4423-86FD-E23D6B409C0F}"/>
    <cellStyle name="Millares 3 2 3 2 2 2 5" xfId="773" xr:uid="{DE04665F-7827-48B7-9D8E-376D0E9E66CD}"/>
    <cellStyle name="Millares 3 2 3 2 2 2 5 2" xfId="1843" xr:uid="{0E790089-E91A-45BC-A3A6-C9C83023FB42}"/>
    <cellStyle name="Millares 3 2 3 2 2 2 6" xfId="917" xr:uid="{FC6FBD14-DAF9-4B85-A537-BDD96D994066}"/>
    <cellStyle name="Millares 3 2 3 2 2 2 6 2" xfId="1987" xr:uid="{D10FD7CA-CD26-4FAC-A5A6-24913BD66552}"/>
    <cellStyle name="Millares 3 2 3 2 2 2 7" xfId="1267" xr:uid="{B41FD82E-D6CA-4E21-98C4-5EE10415958F}"/>
    <cellStyle name="Millares 3 2 3 2 2 3" xfId="149" xr:uid="{13D3C7DD-C302-4E2A-B070-0C90EDAE30FF}"/>
    <cellStyle name="Millares 3 2 3 2 2 3 2" xfId="293" xr:uid="{D329E0E7-A9CD-47D4-A0E7-974AADF8CDC0}"/>
    <cellStyle name="Millares 3 2 3 2 2 3 2 2" xfId="1013" xr:uid="{0F0D0639-51AD-4BE6-A8F6-1CB9E6C38FE8}"/>
    <cellStyle name="Millares 3 2 3 2 2 3 2 2 2" xfId="2083" xr:uid="{33E244D5-65B1-4C3B-85CA-98D7A09D103A}"/>
    <cellStyle name="Millares 3 2 3 2 2 3 2 3" xfId="1363" xr:uid="{D0E7E32D-3CB2-49AE-9C48-021EE6921104}"/>
    <cellStyle name="Millares 3 2 3 2 2 3 3" xfId="437" xr:uid="{532A0CFC-03C0-4196-BC05-9E1203724C90}"/>
    <cellStyle name="Millares 3 2 3 2 2 3 3 2" xfId="1507" xr:uid="{CFD2AA0D-8E05-4300-8E4D-96F561432317}"/>
    <cellStyle name="Millares 3 2 3 2 2 3 4" xfId="581" xr:uid="{4DF6CC5A-D17F-4C72-9DB9-1E3ECDC754F3}"/>
    <cellStyle name="Millares 3 2 3 2 2 3 4 2" xfId="1651" xr:uid="{BC128440-B394-4298-8770-76B961ED809C}"/>
    <cellStyle name="Millares 3 2 3 2 2 3 5" xfId="725" xr:uid="{D043E03A-AF01-462B-A69A-B22D364CBD0C}"/>
    <cellStyle name="Millares 3 2 3 2 2 3 5 2" xfId="1795" xr:uid="{DC573A58-CE32-4E2E-892D-E890E5CB3FD1}"/>
    <cellStyle name="Millares 3 2 3 2 2 3 6" xfId="869" xr:uid="{08FAF92D-F065-4BF1-BD61-57C3FEE1B30B}"/>
    <cellStyle name="Millares 3 2 3 2 2 3 6 2" xfId="1939" xr:uid="{7667E65E-CAB4-411E-9AF6-CE26C81185FA}"/>
    <cellStyle name="Millares 3 2 3 2 2 3 7" xfId="1219" xr:uid="{EE8D35B4-C82A-47E9-9F11-A8C75EB8744C}"/>
    <cellStyle name="Millares 3 2 3 2 2 4" xfId="245" xr:uid="{C046CCEE-74DB-4265-871F-E9E0FB710760}"/>
    <cellStyle name="Millares 3 2 3 2 2 4 2" xfId="965" xr:uid="{4CFD7339-E120-4B30-A2A1-0D19385E5263}"/>
    <cellStyle name="Millares 3 2 3 2 2 4 2 2" xfId="2035" xr:uid="{E3192A7B-C369-438C-90CD-314992EB045C}"/>
    <cellStyle name="Millares 3 2 3 2 2 4 3" xfId="1315" xr:uid="{00A9C36B-D620-440A-B426-5137E05C29CB}"/>
    <cellStyle name="Millares 3 2 3 2 2 5" xfId="389" xr:uid="{24BAFDAE-8967-415C-B37A-4EB909121A80}"/>
    <cellStyle name="Millares 3 2 3 2 2 5 2" xfId="1122" xr:uid="{4633ECAB-057C-42F2-9AE1-CDA9C6C3EF83}"/>
    <cellStyle name="Millares 3 2 3 2 2 5 2 2" xfId="2189" xr:uid="{DF3388D7-F3B8-4C16-B497-11850B032D7C}"/>
    <cellStyle name="Millares 3 2 3 2 2 5 3" xfId="1459" xr:uid="{75009005-FD51-4342-A364-13310BFFF281}"/>
    <cellStyle name="Millares 3 2 3 2 2 6" xfId="533" xr:uid="{A66B9AB3-3DA8-4F7E-A78E-47845FA19C1F}"/>
    <cellStyle name="Millares 3 2 3 2 2 6 2" xfId="1603" xr:uid="{20C26456-9ABB-4D51-B259-38CE598913E2}"/>
    <cellStyle name="Millares 3 2 3 2 2 7" xfId="677" xr:uid="{80A5A9D5-4536-413C-8F9D-75240A61B42F}"/>
    <cellStyle name="Millares 3 2 3 2 2 7 2" xfId="1747" xr:uid="{80A952F5-2ECD-4418-933E-A86413B9FBB2}"/>
    <cellStyle name="Millares 3 2 3 2 2 8" xfId="821" xr:uid="{F4A6E80B-4912-4C94-9E13-4C77A70B22D4}"/>
    <cellStyle name="Millares 3 2 3 2 2 8 2" xfId="1891" xr:uid="{AAEB6277-AE3A-47AB-8C04-75D60297BC6B}"/>
    <cellStyle name="Millares 3 2 3 2 2 9" xfId="1171" xr:uid="{19EE7724-4921-4728-BA7C-3DBFBBF8E31A}"/>
    <cellStyle name="Millares 3 2 3 2 3" xfId="173" xr:uid="{6092DD30-3E3F-4E75-9F18-32666800AA09}"/>
    <cellStyle name="Millares 3 2 3 2 3 2" xfId="317" xr:uid="{A2166C33-7DA6-4122-B15B-FFE4B337A5A9}"/>
    <cellStyle name="Millares 3 2 3 2 3 2 2" xfId="1037" xr:uid="{94D31D2E-DDE8-4A75-AA4B-ACF43F380D91}"/>
    <cellStyle name="Millares 3 2 3 2 3 2 2 2" xfId="2107" xr:uid="{B17A1C33-D6B1-4517-94C9-C80BB90C244C}"/>
    <cellStyle name="Millares 3 2 3 2 3 2 3" xfId="1387" xr:uid="{C4468041-B587-48F5-A012-9A33D388C087}"/>
    <cellStyle name="Millares 3 2 3 2 3 3" xfId="461" xr:uid="{908B33D6-2D51-4475-A3A9-7CD6DFDA662A}"/>
    <cellStyle name="Millares 3 2 3 2 3 3 2" xfId="1531" xr:uid="{16AAC7D2-0995-4809-ABF9-1B1A20DA5891}"/>
    <cellStyle name="Millares 3 2 3 2 3 4" xfId="605" xr:uid="{F7C1D65B-D41B-46AF-A1A6-5EFBBC2481FF}"/>
    <cellStyle name="Millares 3 2 3 2 3 4 2" xfId="1675" xr:uid="{9B8F7A57-15D5-4FC1-B525-5C33322CE2EF}"/>
    <cellStyle name="Millares 3 2 3 2 3 5" xfId="749" xr:uid="{F44DC318-21BC-4695-A03B-A86B545CAF6A}"/>
    <cellStyle name="Millares 3 2 3 2 3 5 2" xfId="1819" xr:uid="{D5D72055-67B6-41BE-8CAF-933F6E0EBA01}"/>
    <cellStyle name="Millares 3 2 3 2 3 6" xfId="893" xr:uid="{97CD48CE-0B8E-469E-857D-F72F4FD54173}"/>
    <cellStyle name="Millares 3 2 3 2 3 6 2" xfId="1963" xr:uid="{4194B97F-0D65-42BE-8D78-9B61C9824F2F}"/>
    <cellStyle name="Millares 3 2 3 2 3 7" xfId="1243" xr:uid="{A8380B00-94FF-4518-B56D-95AE6EE560BE}"/>
    <cellStyle name="Millares 3 2 3 2 4" xfId="125" xr:uid="{529E56B2-47B7-4429-88F4-B12F628C937D}"/>
    <cellStyle name="Millares 3 2 3 2 4 2" xfId="269" xr:uid="{14B1F2D1-E06D-4C01-8E32-DAC78CE1F272}"/>
    <cellStyle name="Millares 3 2 3 2 4 2 2" xfId="989" xr:uid="{527756FD-7770-44EA-AFC4-50F317212C08}"/>
    <cellStyle name="Millares 3 2 3 2 4 2 2 2" xfId="2059" xr:uid="{BCDFDCFD-25CE-4AB9-9998-398656BF7B70}"/>
    <cellStyle name="Millares 3 2 3 2 4 2 3" xfId="1339" xr:uid="{AC7E80CA-00F9-4044-8045-1744101D11A1}"/>
    <cellStyle name="Millares 3 2 3 2 4 3" xfId="413" xr:uid="{9B5BF1CC-24E7-4E72-AFAD-2373203E9937}"/>
    <cellStyle name="Millares 3 2 3 2 4 3 2" xfId="1483" xr:uid="{95A5144A-234C-4848-B4AC-94264BA7358C}"/>
    <cellStyle name="Millares 3 2 3 2 4 4" xfId="557" xr:uid="{7FF0A445-862B-4D16-9DC4-026B90038229}"/>
    <cellStyle name="Millares 3 2 3 2 4 4 2" xfId="1627" xr:uid="{2CC2761E-ADFC-4202-BC3F-8E184F0240CC}"/>
    <cellStyle name="Millares 3 2 3 2 4 5" xfId="701" xr:uid="{E98A088A-A078-4AF0-AFE0-D04F0513005E}"/>
    <cellStyle name="Millares 3 2 3 2 4 5 2" xfId="1771" xr:uid="{066ECFCE-09D7-4098-865A-B30937AB1F47}"/>
    <cellStyle name="Millares 3 2 3 2 4 6" xfId="845" xr:uid="{0353C74F-AE70-41F7-A553-E537A191CF4C}"/>
    <cellStyle name="Millares 3 2 3 2 4 6 2" xfId="1915" xr:uid="{19544813-055B-4AA5-903E-CB422E2197BA}"/>
    <cellStyle name="Millares 3 2 3 2 4 7" xfId="1195" xr:uid="{E35ED80D-FB2E-4C57-9791-3FCAD42890D6}"/>
    <cellStyle name="Millares 3 2 3 2 5" xfId="221" xr:uid="{A9311E75-3EC7-4941-96C0-7638BC8BC97E}"/>
    <cellStyle name="Millares 3 2 3 2 5 2" xfId="941" xr:uid="{49AC7067-7C71-4EFE-8085-71EAD49658E4}"/>
    <cellStyle name="Millares 3 2 3 2 5 2 2" xfId="2011" xr:uid="{79DE7776-133E-4E5D-975D-2E08A2171ECA}"/>
    <cellStyle name="Millares 3 2 3 2 5 3" xfId="1291" xr:uid="{9B1BB74C-D703-464B-A2FA-3BF61BB7F076}"/>
    <cellStyle name="Millares 3 2 3 2 6" xfId="365" xr:uid="{A1CEB00A-0170-440D-8250-5942731F1B59}"/>
    <cellStyle name="Millares 3 2 3 2 6 2" xfId="1092" xr:uid="{09F652C1-9FAE-4310-8AD2-13BF24205CF4}"/>
    <cellStyle name="Millares 3 2 3 2 6 2 2" xfId="2160" xr:uid="{0A59C08A-5BFD-4035-9779-FE9B2C787838}"/>
    <cellStyle name="Millares 3 2 3 2 6 3" xfId="1435" xr:uid="{CD2782B4-FDDB-4B97-B085-D22FC6C6AA55}"/>
    <cellStyle name="Millares 3 2 3 2 7" xfId="509" xr:uid="{D26D48CF-BDA4-4EA6-B627-CECE1595839B}"/>
    <cellStyle name="Millares 3 2 3 2 7 2" xfId="1579" xr:uid="{AEA0DA1A-3A97-4D61-87FE-C2425249A086}"/>
    <cellStyle name="Millares 3 2 3 2 8" xfId="653" xr:uid="{D374BDDB-C069-471E-B8E3-39D3630072D5}"/>
    <cellStyle name="Millares 3 2 3 2 8 2" xfId="1723" xr:uid="{B95A795D-3F4A-4E5F-ABCF-51417D1686E9}"/>
    <cellStyle name="Millares 3 2 3 2 9" xfId="797" xr:uid="{2BB175B8-DBFE-445F-A3D2-98B8F7C90B96}"/>
    <cellStyle name="Millares 3 2 3 2 9 2" xfId="1867" xr:uid="{D6826345-7835-4991-ABC1-718279F7ABA5}"/>
    <cellStyle name="Millares 3 2 3 3" xfId="89" xr:uid="{82AE7D12-F7CE-412E-B29B-83C2CF4638BD}"/>
    <cellStyle name="Millares 3 2 3 3 2" xfId="185" xr:uid="{FE5C1FE6-ED97-4F8A-83FD-85EDFD8B4B4F}"/>
    <cellStyle name="Millares 3 2 3 3 2 2" xfId="329" xr:uid="{025053F7-1115-40B5-8081-4223F663961C}"/>
    <cellStyle name="Millares 3 2 3 3 2 2 2" xfId="1049" xr:uid="{B711902C-E6CB-4E97-B5FF-1F34B1EBBD1D}"/>
    <cellStyle name="Millares 3 2 3 3 2 2 2 2" xfId="2119" xr:uid="{CF9CDF52-714B-4715-8C5C-9F10ABAEE127}"/>
    <cellStyle name="Millares 3 2 3 3 2 2 3" xfId="1399" xr:uid="{2B9BE821-EBA1-4BA9-96CC-A7E6A6335E2D}"/>
    <cellStyle name="Millares 3 2 3 3 2 3" xfId="473" xr:uid="{34C1B25E-E12F-4758-995F-DE7DDBE5A19F}"/>
    <cellStyle name="Millares 3 2 3 3 2 3 2" xfId="1112" xr:uid="{84CA9EA0-5CD6-4BF8-BC6A-1B168AB5BF6F}"/>
    <cellStyle name="Millares 3 2 3 3 2 3 2 2" xfId="2179" xr:uid="{02993086-324F-4455-AA03-07B46128093B}"/>
    <cellStyle name="Millares 3 2 3 3 2 3 3" xfId="1543" xr:uid="{06A7E37D-0B4A-4920-928D-84F79D117A85}"/>
    <cellStyle name="Millares 3 2 3 3 2 4" xfId="617" xr:uid="{48730336-A356-4E6C-89E1-8DEE0BDDBE46}"/>
    <cellStyle name="Millares 3 2 3 3 2 4 2" xfId="1687" xr:uid="{9AB02994-418D-4EE6-99EC-D67A3CC5CA90}"/>
    <cellStyle name="Millares 3 2 3 3 2 5" xfId="761" xr:uid="{F739C474-2246-4629-88F5-1077530C69BC}"/>
    <cellStyle name="Millares 3 2 3 3 2 5 2" xfId="1831" xr:uid="{8DBEBB93-20C8-4DFE-AAAC-8F865E17AC36}"/>
    <cellStyle name="Millares 3 2 3 3 2 6" xfId="905" xr:uid="{47BEC137-93D7-4D23-AB11-B2F5B8E5176B}"/>
    <cellStyle name="Millares 3 2 3 3 2 6 2" xfId="1975" xr:uid="{4A1B761D-4F36-4460-AA26-713A558E9713}"/>
    <cellStyle name="Millares 3 2 3 3 2 7" xfId="1255" xr:uid="{22279751-379A-4148-A53B-626515FE985E}"/>
    <cellStyle name="Millares 3 2 3 3 3" xfId="137" xr:uid="{7B273422-7C36-450A-A363-46875AA7C335}"/>
    <cellStyle name="Millares 3 2 3 3 3 2" xfId="281" xr:uid="{A2E190A1-B03D-4CFE-8C43-F23E5B50ECB6}"/>
    <cellStyle name="Millares 3 2 3 3 3 2 2" xfId="1001" xr:uid="{F4351363-A7AA-403C-AF9A-608BD570A9E2}"/>
    <cellStyle name="Millares 3 2 3 3 3 2 2 2" xfId="2071" xr:uid="{FD2C6B0A-197A-45C1-B37E-D485CE19F67C}"/>
    <cellStyle name="Millares 3 2 3 3 3 2 3" xfId="1351" xr:uid="{7EA9A4BD-4BE5-4D15-9F32-9D03DCD8FAF0}"/>
    <cellStyle name="Millares 3 2 3 3 3 3" xfId="425" xr:uid="{0F5AB9A7-1024-4419-B8AB-4AC67A56359A}"/>
    <cellStyle name="Millares 3 2 3 3 3 3 2" xfId="1495" xr:uid="{51353338-B7BD-4BAC-A5E4-DEF679EB80D9}"/>
    <cellStyle name="Millares 3 2 3 3 3 4" xfId="569" xr:uid="{4FC0800E-A3AF-4195-B4D4-CD40391CAA9A}"/>
    <cellStyle name="Millares 3 2 3 3 3 4 2" xfId="1639" xr:uid="{EDA3BCA0-2150-427B-9581-FC3618D3A5E0}"/>
    <cellStyle name="Millares 3 2 3 3 3 5" xfId="713" xr:uid="{28035B8B-442C-4F9B-9F1B-5A6CA34310E8}"/>
    <cellStyle name="Millares 3 2 3 3 3 5 2" xfId="1783" xr:uid="{4C690A79-2206-42FA-96AB-8384B9B549BE}"/>
    <cellStyle name="Millares 3 2 3 3 3 6" xfId="857" xr:uid="{3A74284E-9609-4882-B491-6DC903333324}"/>
    <cellStyle name="Millares 3 2 3 3 3 6 2" xfId="1927" xr:uid="{41AD2825-2177-478D-BBC9-8EA23257E047}"/>
    <cellStyle name="Millares 3 2 3 3 3 7" xfId="1207" xr:uid="{BB8B45FF-2E5D-4FE6-A095-4F11BAA01714}"/>
    <cellStyle name="Millares 3 2 3 3 4" xfId="233" xr:uid="{4197947B-5CA4-4BA4-AAC7-676606FC763D}"/>
    <cellStyle name="Millares 3 2 3 3 4 2" xfId="953" xr:uid="{2D1315A3-011C-43F2-91E2-7DA746DC9C0F}"/>
    <cellStyle name="Millares 3 2 3 3 4 2 2" xfId="2023" xr:uid="{4E8D6783-E7F8-46E1-A553-F5EC415B90BA}"/>
    <cellStyle name="Millares 3 2 3 3 4 3" xfId="1303" xr:uid="{63C2D2B0-446D-4F03-BEA6-084EFBF4D4FE}"/>
    <cellStyle name="Millares 3 2 3 3 5" xfId="377" xr:uid="{5A9E45A9-37A4-4062-BE38-4C50B1ED6B1D}"/>
    <cellStyle name="Millares 3 2 3 3 5 2" xfId="1082" xr:uid="{CF4BD8E2-2E0A-422D-89A0-073338111CC7}"/>
    <cellStyle name="Millares 3 2 3 3 5 2 2" xfId="2150" xr:uid="{CC5AAAE2-B9DC-46A3-A011-B1BFACA0CAAC}"/>
    <cellStyle name="Millares 3 2 3 3 5 3" xfId="1447" xr:uid="{A604DC8C-ED2B-47C3-B756-C91F36EC516F}"/>
    <cellStyle name="Millares 3 2 3 3 6" xfId="521" xr:uid="{49502A0F-D4B1-49CA-9E5E-3CD8F03BDF92}"/>
    <cellStyle name="Millares 3 2 3 3 6 2" xfId="1591" xr:uid="{C7686A62-B172-44F3-8452-F5A98B864E85}"/>
    <cellStyle name="Millares 3 2 3 3 7" xfId="665" xr:uid="{4D845D1E-99FA-4F74-BE17-6D817E5F52E8}"/>
    <cellStyle name="Millares 3 2 3 3 7 2" xfId="1735" xr:uid="{9E10CD36-1635-412E-9712-AD0748D2D54E}"/>
    <cellStyle name="Millares 3 2 3 3 8" xfId="809" xr:uid="{94CF5901-3772-4006-ADE8-2A7D473BBEF8}"/>
    <cellStyle name="Millares 3 2 3 3 8 2" xfId="1879" xr:uid="{6ABB6B05-FB8E-423C-8B41-746BE8767F07}"/>
    <cellStyle name="Millares 3 2 3 3 9" xfId="1159" xr:uid="{4581090F-CD0F-4685-9898-4C77D0A57B2F}"/>
    <cellStyle name="Millares 3 2 3 4" xfId="161" xr:uid="{0C7F854A-1330-4870-9DFC-89274B24568F}"/>
    <cellStyle name="Millares 3 2 3 4 2" xfId="305" xr:uid="{ABAE0F89-CAAC-4D28-8584-21FB37FAE858}"/>
    <cellStyle name="Millares 3 2 3 4 2 2" xfId="1025" xr:uid="{5D0E8358-317A-4ADD-9730-31BCCEAE30B9}"/>
    <cellStyle name="Millares 3 2 3 4 2 2 2" xfId="2095" xr:uid="{827A7BBC-434F-46D9-908E-8EAEE0A1F8B4}"/>
    <cellStyle name="Millares 3 2 3 4 2 3" xfId="1375" xr:uid="{F1C1392A-E939-41D2-BFAF-BC502733E779}"/>
    <cellStyle name="Millares 3 2 3 4 3" xfId="449" xr:uid="{9AACD6B5-BF48-4537-A67F-FBB629C93095}"/>
    <cellStyle name="Millares 3 2 3 4 3 2" xfId="1097" xr:uid="{89A7D85A-E282-4BBB-82FB-98242DDDCFDB}"/>
    <cellStyle name="Millares 3 2 3 4 3 2 2" xfId="2164" xr:uid="{E127689D-A918-4830-AE1F-9E76D31293E0}"/>
    <cellStyle name="Millares 3 2 3 4 3 3" xfId="1519" xr:uid="{08295DFB-B507-4BBE-8BD3-AD05E03B660E}"/>
    <cellStyle name="Millares 3 2 3 4 4" xfId="593" xr:uid="{346E67F5-5A0A-42D7-BEDC-1DF0E025635D}"/>
    <cellStyle name="Millares 3 2 3 4 4 2" xfId="1663" xr:uid="{4568BDD5-CAD2-48EF-A72F-E15C2ECC8C96}"/>
    <cellStyle name="Millares 3 2 3 4 5" xfId="737" xr:uid="{D00B7763-1192-4A8C-8E51-CA6C05C68F63}"/>
    <cellStyle name="Millares 3 2 3 4 5 2" xfId="1807" xr:uid="{254F8DBF-D97D-47F4-BDFC-4D473042BD9B}"/>
    <cellStyle name="Millares 3 2 3 4 6" xfId="881" xr:uid="{6A972BDB-3063-4305-9166-92505A51859B}"/>
    <cellStyle name="Millares 3 2 3 4 6 2" xfId="1951" xr:uid="{B8E0CBFE-9C5E-486B-9C62-E7D0ECAC76C9}"/>
    <cellStyle name="Millares 3 2 3 4 7" xfId="1231" xr:uid="{9CC90F7A-30C6-412E-9C59-2C2250AA4198}"/>
    <cellStyle name="Millares 3 2 3 5" xfId="113" xr:uid="{1C5C5C1E-6E44-45AF-8778-0CB9649667BD}"/>
    <cellStyle name="Millares 3 2 3 5 2" xfId="257" xr:uid="{3B2218F0-3315-4EAA-89BC-C7D9710D608E}"/>
    <cellStyle name="Millares 3 2 3 5 2 2" xfId="977" xr:uid="{80B74190-B6CA-44FD-B4A1-65DBE17296EF}"/>
    <cellStyle name="Millares 3 2 3 5 2 2 2" xfId="2047" xr:uid="{A8947177-6332-4BC5-AC91-7882C76C72D5}"/>
    <cellStyle name="Millares 3 2 3 5 2 3" xfId="1327" xr:uid="{F6486425-157F-421E-BF7C-7CE3F4729518}"/>
    <cellStyle name="Millares 3 2 3 5 3" xfId="401" xr:uid="{66B1AF2E-438F-4BAA-81F3-F6C8D18BDBE7}"/>
    <cellStyle name="Millares 3 2 3 5 3 2" xfId="1471" xr:uid="{2609C055-AD8E-424D-A2F1-59430A53CB79}"/>
    <cellStyle name="Millares 3 2 3 5 4" xfId="545" xr:uid="{F5F93705-3AA2-4857-84AD-0A48EE091E3A}"/>
    <cellStyle name="Millares 3 2 3 5 4 2" xfId="1615" xr:uid="{BEB9A26E-5A91-4AF8-91D8-8E5F063506E8}"/>
    <cellStyle name="Millares 3 2 3 5 5" xfId="689" xr:uid="{12310A97-131C-4841-968B-ABF90994C6B4}"/>
    <cellStyle name="Millares 3 2 3 5 5 2" xfId="1759" xr:uid="{792D3067-F6F0-47A6-A99B-45AC614CE27B}"/>
    <cellStyle name="Millares 3 2 3 5 6" xfId="833" xr:uid="{82EB9CA9-3376-467E-BCEB-AE58FF4D571E}"/>
    <cellStyle name="Millares 3 2 3 5 6 2" xfId="1903" xr:uid="{5573FC87-6AD0-46DF-A3DF-2FFB678284DB}"/>
    <cellStyle name="Millares 3 2 3 5 7" xfId="1183" xr:uid="{4669B784-AC63-4ECA-9EEB-489B0B45DDD9}"/>
    <cellStyle name="Millares 3 2 3 6" xfId="209" xr:uid="{C0A58BAB-D5E9-44EE-B007-BB622584786E}"/>
    <cellStyle name="Millares 3 2 3 6 2" xfId="929" xr:uid="{43417911-066A-4260-80C6-0BF3CBD120DE}"/>
    <cellStyle name="Millares 3 2 3 6 2 2" xfId="1999" xr:uid="{473079CC-4B12-40C4-8A15-90B840FE3958}"/>
    <cellStyle name="Millares 3 2 3 6 3" xfId="1279" xr:uid="{B0E54AC1-8B9D-4551-BAC7-A175DBB427D0}"/>
    <cellStyle name="Millares 3 2 3 7" xfId="353" xr:uid="{51EA72E7-1984-4E66-B205-A43747DCFB06}"/>
    <cellStyle name="Millares 3 2 3 7 2" xfId="1065" xr:uid="{F728E1EC-B810-44EF-95FB-CC6DC7DE59F8}"/>
    <cellStyle name="Millares 3 2 3 7 2 2" xfId="2135" xr:uid="{700AAC9A-5F47-4E3E-AC16-EF007A504E2C}"/>
    <cellStyle name="Millares 3 2 3 7 3" xfId="1423" xr:uid="{98F0F07E-731E-49D1-B6BE-F34C5C7A8655}"/>
    <cellStyle name="Millares 3 2 3 8" xfId="497" xr:uid="{0FACAF80-226C-42A2-9EF9-2126E0AFA3D8}"/>
    <cellStyle name="Millares 3 2 3 8 2" xfId="1567" xr:uid="{F810DB67-F384-4882-9B22-D7312F304DAF}"/>
    <cellStyle name="Millares 3 2 3 9" xfId="641" xr:uid="{A94A0919-10CD-46FD-BC67-3C9A4853FA13}"/>
    <cellStyle name="Millares 3 2 3 9 2" xfId="1711" xr:uid="{F8ECA6E4-8F99-4A3E-B13E-2C390F8E748F}"/>
    <cellStyle name="Millares 3 2 4" xfId="68" xr:uid="{D00DFA57-3A8A-4FF8-819B-6B76C47E46E5}"/>
    <cellStyle name="Millares 3 2 4 10" xfId="1139" xr:uid="{33C477F8-AC4D-432A-91B3-DA1F6B0B4232}"/>
    <cellStyle name="Millares 3 2 4 2" xfId="93" xr:uid="{B09D6C7C-4602-4897-B57D-9F49B1E6F698}"/>
    <cellStyle name="Millares 3 2 4 2 2" xfId="189" xr:uid="{20404B6B-2A2D-43E9-8494-FFAA65B717E3}"/>
    <cellStyle name="Millares 3 2 4 2 2 2" xfId="333" xr:uid="{23186D0D-7139-4145-9B65-58B89663F7C5}"/>
    <cellStyle name="Millares 3 2 4 2 2 2 2" xfId="1053" xr:uid="{E5D9F49C-FA55-4AAD-89CD-AB414642A516}"/>
    <cellStyle name="Millares 3 2 4 2 2 2 2 2" xfId="2123" xr:uid="{A9635333-572C-4789-A315-09BC15AA6D73}"/>
    <cellStyle name="Millares 3 2 4 2 2 2 3" xfId="1403" xr:uid="{D6E2B8FD-7BFD-4754-9DA1-0A406A06F44F}"/>
    <cellStyle name="Millares 3 2 4 2 2 3" xfId="477" xr:uid="{6342F633-B239-429E-86C4-5BF6403FFDA2}"/>
    <cellStyle name="Millares 3 2 4 2 2 3 2" xfId="1117" xr:uid="{03C8CE10-7A14-484C-8E15-23891B21C8E5}"/>
    <cellStyle name="Millares 3 2 4 2 2 3 2 2" xfId="2184" xr:uid="{064B1954-72AF-4DF1-A9DB-20CB3DDA2E7F}"/>
    <cellStyle name="Millares 3 2 4 2 2 3 3" xfId="1547" xr:uid="{B4D31201-D88B-4D7E-8737-62134440B42F}"/>
    <cellStyle name="Millares 3 2 4 2 2 4" xfId="621" xr:uid="{945D3784-C485-41D1-BEDE-12DD76ECDA5A}"/>
    <cellStyle name="Millares 3 2 4 2 2 4 2" xfId="1691" xr:uid="{B6C2F855-5ACE-4DD8-9EE7-833D320FE938}"/>
    <cellStyle name="Millares 3 2 4 2 2 5" xfId="765" xr:uid="{2FBA009F-C0E7-436D-A336-708620041B9E}"/>
    <cellStyle name="Millares 3 2 4 2 2 5 2" xfId="1835" xr:uid="{1E1E527D-1FAC-4C74-8047-7E3BE43840FA}"/>
    <cellStyle name="Millares 3 2 4 2 2 6" xfId="909" xr:uid="{9DB8FA0F-1673-4FF0-8FEC-5B8A55C6CD77}"/>
    <cellStyle name="Millares 3 2 4 2 2 6 2" xfId="1979" xr:uid="{D2DC6BB0-22E4-46DF-8201-5EF17CC7BBDD}"/>
    <cellStyle name="Millares 3 2 4 2 2 7" xfId="1259" xr:uid="{3F23DAAF-2ADE-4B5A-8065-06CDD74B3B5D}"/>
    <cellStyle name="Millares 3 2 4 2 3" xfId="141" xr:uid="{BE1409CC-37F6-4B36-BB79-73C9CA8E8A17}"/>
    <cellStyle name="Millares 3 2 4 2 3 2" xfId="285" xr:uid="{3D241DD0-3722-4B2B-888D-1E3CF68D6EE8}"/>
    <cellStyle name="Millares 3 2 4 2 3 2 2" xfId="1005" xr:uid="{74240547-17CD-40B3-A996-7E29DCB9A753}"/>
    <cellStyle name="Millares 3 2 4 2 3 2 2 2" xfId="2075" xr:uid="{5B694CBF-AB65-4DFE-8CE7-D96323D41DEA}"/>
    <cellStyle name="Millares 3 2 4 2 3 2 3" xfId="1355" xr:uid="{81786566-12C0-471E-9E42-2E19DFDBA259}"/>
    <cellStyle name="Millares 3 2 4 2 3 3" xfId="429" xr:uid="{685397BC-0332-48ED-9A88-2B6AC3F1F73F}"/>
    <cellStyle name="Millares 3 2 4 2 3 3 2" xfId="1499" xr:uid="{5A89AF99-68C8-411D-A399-10D005A066EB}"/>
    <cellStyle name="Millares 3 2 4 2 3 4" xfId="573" xr:uid="{FB3B9370-A0B5-46F6-A29A-A96CDBCC5CCA}"/>
    <cellStyle name="Millares 3 2 4 2 3 4 2" xfId="1643" xr:uid="{1C199FD0-AA7B-498F-A08C-08D454DA53C9}"/>
    <cellStyle name="Millares 3 2 4 2 3 5" xfId="717" xr:uid="{3E7DDA41-47F2-4B0C-A946-42CB01483744}"/>
    <cellStyle name="Millares 3 2 4 2 3 5 2" xfId="1787" xr:uid="{740987C4-7B3A-4397-9E4E-AD3A29EEC8A4}"/>
    <cellStyle name="Millares 3 2 4 2 3 6" xfId="861" xr:uid="{EEAAD2A6-B017-4557-BD23-D48A70FE32A6}"/>
    <cellStyle name="Millares 3 2 4 2 3 6 2" xfId="1931" xr:uid="{78640CD1-B168-4E24-A8A8-AA0CAB13DB9B}"/>
    <cellStyle name="Millares 3 2 4 2 3 7" xfId="1211" xr:uid="{05ABEB5A-A95A-490A-9A8E-AB476A2A2689}"/>
    <cellStyle name="Millares 3 2 4 2 4" xfId="237" xr:uid="{F21B5728-E41C-479E-A36E-B10A8F1B3C19}"/>
    <cellStyle name="Millares 3 2 4 2 4 2" xfId="957" xr:uid="{39CC88BE-7D03-4582-A5CE-08614A29DBC8}"/>
    <cellStyle name="Millares 3 2 4 2 4 2 2" xfId="2027" xr:uid="{407506C4-7E91-49C5-9368-201594822891}"/>
    <cellStyle name="Millares 3 2 4 2 4 3" xfId="1307" xr:uid="{7C4879F6-2380-488C-98BC-8E30523EDE2F}"/>
    <cellStyle name="Millares 3 2 4 2 5" xfId="381" xr:uid="{3ECDAE14-A596-4C2D-8C94-42A46A1EAC95}"/>
    <cellStyle name="Millares 3 2 4 2 5 2" xfId="1087" xr:uid="{7A11C0BB-8976-448F-A6F4-2DC9C3D21AFA}"/>
    <cellStyle name="Millares 3 2 4 2 5 2 2" xfId="2155" xr:uid="{4CB4080D-783F-45E2-9702-F17B43D25B52}"/>
    <cellStyle name="Millares 3 2 4 2 5 3" xfId="1451" xr:uid="{EDF80BEE-A288-492B-9C50-F4A07D01DCE7}"/>
    <cellStyle name="Millares 3 2 4 2 6" xfId="525" xr:uid="{03DC4358-8211-46BB-8984-EEAFA26BDAAE}"/>
    <cellStyle name="Millares 3 2 4 2 6 2" xfId="1595" xr:uid="{4BF72F19-0C1F-48D5-8B00-3BCA3960F885}"/>
    <cellStyle name="Millares 3 2 4 2 7" xfId="669" xr:uid="{3468583C-DAD3-415C-8589-7AE24086E31A}"/>
    <cellStyle name="Millares 3 2 4 2 7 2" xfId="1739" xr:uid="{709EC978-B95E-44B8-8FA6-2BDCFF9C3E1A}"/>
    <cellStyle name="Millares 3 2 4 2 8" xfId="813" xr:uid="{FD4D7C7D-65EC-44AA-B4C2-7B6B54A16627}"/>
    <cellStyle name="Millares 3 2 4 2 8 2" xfId="1883" xr:uid="{E621CF0B-86DD-4531-8813-C697D6A8BBC9}"/>
    <cellStyle name="Millares 3 2 4 2 9" xfId="1163" xr:uid="{1D5983A7-4AC0-47AC-992D-1AABBE9DE7E0}"/>
    <cellStyle name="Millares 3 2 4 3" xfId="165" xr:uid="{B948729F-A49D-417B-9CB3-A74A72335328}"/>
    <cellStyle name="Millares 3 2 4 3 2" xfId="309" xr:uid="{B48B758C-DC3B-45DE-9BED-8C7918F2FDA4}"/>
    <cellStyle name="Millares 3 2 4 3 2 2" xfId="1029" xr:uid="{6FE2F7D2-4D55-4021-8581-F0AB9D618629}"/>
    <cellStyle name="Millares 3 2 4 3 2 2 2" xfId="2099" xr:uid="{866B22FE-FE16-46A0-A59B-22ECA36742E0}"/>
    <cellStyle name="Millares 3 2 4 3 2 3" xfId="1379" xr:uid="{1DE8458F-3A71-4A4B-BE88-0B3D1519C20A}"/>
    <cellStyle name="Millares 3 2 4 3 3" xfId="453" xr:uid="{09AEF5EC-836D-45B7-A233-1C1D2EAF723C}"/>
    <cellStyle name="Millares 3 2 4 3 3 2" xfId="1107" xr:uid="{C3C38512-D94A-4C11-8A89-530BB85B8D02}"/>
    <cellStyle name="Millares 3 2 4 3 3 2 2" xfId="2174" xr:uid="{94B34275-9F13-429B-9A9B-5D4CA6BA0C15}"/>
    <cellStyle name="Millares 3 2 4 3 3 3" xfId="1523" xr:uid="{00B8AAA0-B739-49F9-B2D4-D122E9B88E5F}"/>
    <cellStyle name="Millares 3 2 4 3 4" xfId="597" xr:uid="{C7AA3C60-DC91-43FD-BFEE-2C6E3211550B}"/>
    <cellStyle name="Millares 3 2 4 3 4 2" xfId="1667" xr:uid="{4425D0CF-6638-4835-AC39-155760A3C3F3}"/>
    <cellStyle name="Millares 3 2 4 3 5" xfId="741" xr:uid="{F1BB47F9-5785-45F1-A3FF-2662DA98EE28}"/>
    <cellStyle name="Millares 3 2 4 3 5 2" xfId="1811" xr:uid="{78BEF8A6-625B-48AD-83C9-7BDFEA172045}"/>
    <cellStyle name="Millares 3 2 4 3 6" xfId="885" xr:uid="{D048C000-1BE3-4AB4-AD85-DF0E954D906E}"/>
    <cellStyle name="Millares 3 2 4 3 6 2" xfId="1955" xr:uid="{1A638EDF-1BC2-470F-9219-7DC95DB472D1}"/>
    <cellStyle name="Millares 3 2 4 3 7" xfId="1235" xr:uid="{152CDA59-9DF8-40D0-92BF-BDEDCF29F7EA}"/>
    <cellStyle name="Millares 3 2 4 4" xfId="117" xr:uid="{65A89A72-CE31-4879-B78F-7568B180CAC0}"/>
    <cellStyle name="Millares 3 2 4 4 2" xfId="261" xr:uid="{2AE812F6-4891-4078-9608-7E3006525F1D}"/>
    <cellStyle name="Millares 3 2 4 4 2 2" xfId="981" xr:uid="{C3C5C869-B359-46FE-A18E-B046EE7FD1D7}"/>
    <cellStyle name="Millares 3 2 4 4 2 2 2" xfId="2051" xr:uid="{D17EFD7A-49BF-4A3C-B5CE-C1F8B70C90BB}"/>
    <cellStyle name="Millares 3 2 4 4 2 3" xfId="1331" xr:uid="{B9436A66-50E1-46B4-A920-8BA6940B126D}"/>
    <cellStyle name="Millares 3 2 4 4 3" xfId="405" xr:uid="{0EEA24EC-5CCA-487E-A1B5-FB920FFB03C8}"/>
    <cellStyle name="Millares 3 2 4 4 3 2" xfId="1475" xr:uid="{0C665144-9196-4366-956A-50F158828AB0}"/>
    <cellStyle name="Millares 3 2 4 4 4" xfId="549" xr:uid="{3B9C7F2E-6F3F-446D-9060-619F6CA1407A}"/>
    <cellStyle name="Millares 3 2 4 4 4 2" xfId="1619" xr:uid="{9DAF9E35-4D6C-4F32-A767-A3420E532D60}"/>
    <cellStyle name="Millares 3 2 4 4 5" xfId="693" xr:uid="{D9F85395-C50A-41E5-B11B-45B5400E854A}"/>
    <cellStyle name="Millares 3 2 4 4 5 2" xfId="1763" xr:uid="{F5B8AA92-C105-4FF7-9AEA-671A8D99D8B2}"/>
    <cellStyle name="Millares 3 2 4 4 6" xfId="837" xr:uid="{92F8A64F-C674-4BB4-9E1C-FF42C912D492}"/>
    <cellStyle name="Millares 3 2 4 4 6 2" xfId="1907" xr:uid="{FDEC9B64-E87F-4B04-B96A-E8EA3C75F319}"/>
    <cellStyle name="Millares 3 2 4 4 7" xfId="1187" xr:uid="{41C9CD7B-A6DD-4B80-8612-6710BDA2998B}"/>
    <cellStyle name="Millares 3 2 4 5" xfId="213" xr:uid="{0C4189D1-9B20-4CBD-8C82-4D17AC3B73E9}"/>
    <cellStyle name="Millares 3 2 4 5 2" xfId="933" xr:uid="{6E7986AD-E8B3-4737-95D8-C9C316F68F65}"/>
    <cellStyle name="Millares 3 2 4 5 2 2" xfId="2003" xr:uid="{51496CCC-0270-4135-902A-1BCFE4ED8B1F}"/>
    <cellStyle name="Millares 3 2 4 5 3" xfId="1283" xr:uid="{6117897C-923A-499D-AA6D-E5AAFA25E1F1}"/>
    <cellStyle name="Millares 3 2 4 6" xfId="357" xr:uid="{2D4D5DF1-26CA-4A7F-A6E6-6FD3D7717430}"/>
    <cellStyle name="Millares 3 2 4 6 2" xfId="1077" xr:uid="{02A8D0E7-C17F-4377-BA1F-92F971D72161}"/>
    <cellStyle name="Millares 3 2 4 6 2 2" xfId="2145" xr:uid="{73747532-6C39-4772-95DF-C53374C09610}"/>
    <cellStyle name="Millares 3 2 4 6 3" xfId="1427" xr:uid="{15100F16-3976-4BEA-AA1C-94CFA36A867C}"/>
    <cellStyle name="Millares 3 2 4 7" xfId="501" xr:uid="{7CE4F88D-B48F-4FDE-8C19-2EC036FC3D88}"/>
    <cellStyle name="Millares 3 2 4 7 2" xfId="1571" xr:uid="{7EF47E55-5EF4-4647-9285-F4BCC1FBFE9D}"/>
    <cellStyle name="Millares 3 2 4 8" xfId="645" xr:uid="{282B04AF-DB42-4BDA-940B-BBA401784CB7}"/>
    <cellStyle name="Millares 3 2 4 8 2" xfId="1715" xr:uid="{1C22DF07-7F9E-49A1-9AED-C06CE0D627ED}"/>
    <cellStyle name="Millares 3 2 4 9" xfId="789" xr:uid="{085674A4-3F7B-4C65-B7A5-861BC038C98D}"/>
    <cellStyle name="Millares 3 2 4 9 2" xfId="1859" xr:uid="{D1655BCA-F44E-4520-A6D7-C160C547EFE5}"/>
    <cellStyle name="Millares 3 2 5" xfId="81" xr:uid="{4A7F3818-7E2C-4EEA-BEE8-408752FABED6}"/>
    <cellStyle name="Millares 3 2 5 2" xfId="177" xr:uid="{D14F3BCA-0D41-4A22-B0C7-915EF8E7434F}"/>
    <cellStyle name="Millares 3 2 5 2 2" xfId="321" xr:uid="{39F1A602-CF24-4466-9F2A-96C8604CAB12}"/>
    <cellStyle name="Millares 3 2 5 2 2 2" xfId="1041" xr:uid="{51C3BFEB-2D00-4C6E-B21B-9AAA4AAB1157}"/>
    <cellStyle name="Millares 3 2 5 2 2 2 2" xfId="2111" xr:uid="{A690FC8C-464B-4E44-B0BC-B1786368E0C2}"/>
    <cellStyle name="Millares 3 2 5 2 2 3" xfId="1391" xr:uid="{C944B2FE-D06F-4126-9B9C-43DAFB262AC0}"/>
    <cellStyle name="Millares 3 2 5 2 3" xfId="465" xr:uid="{80C6D01E-AD7F-4756-9FF8-76B606EF5AED}"/>
    <cellStyle name="Millares 3 2 5 2 3 2" xfId="1114" xr:uid="{F407BB87-72B2-48C1-B392-951A492DC929}"/>
    <cellStyle name="Millares 3 2 5 2 3 2 2" xfId="2181" xr:uid="{4B368DC9-F547-450E-8B4B-3F34B2649B49}"/>
    <cellStyle name="Millares 3 2 5 2 3 3" xfId="1535" xr:uid="{A401DB0A-F3B5-47AA-A545-0324BC6D255F}"/>
    <cellStyle name="Millares 3 2 5 2 4" xfId="609" xr:uid="{90ABCC02-1C9E-46AB-B574-1C2B0C16C2EF}"/>
    <cellStyle name="Millares 3 2 5 2 4 2" xfId="1679" xr:uid="{15B01A91-B731-4BD6-A6F6-94003A1969AF}"/>
    <cellStyle name="Millares 3 2 5 2 5" xfId="753" xr:uid="{1A272C6C-4922-4E3C-8DB8-DD00BB90946A}"/>
    <cellStyle name="Millares 3 2 5 2 5 2" xfId="1823" xr:uid="{B8701724-004A-4692-A282-86FD2618F650}"/>
    <cellStyle name="Millares 3 2 5 2 6" xfId="897" xr:uid="{B340E9FA-080C-4A04-9CB8-7D0B6589FA6F}"/>
    <cellStyle name="Millares 3 2 5 2 6 2" xfId="1967" xr:uid="{A9DB964B-460F-412C-BFEB-5339DBA1DC6F}"/>
    <cellStyle name="Millares 3 2 5 2 7" xfId="1247" xr:uid="{EA8210DD-7056-4A54-B1EA-F348C5DBEE6B}"/>
    <cellStyle name="Millares 3 2 5 3" xfId="129" xr:uid="{4BB9F39D-AA39-4EAD-9906-38C297299357}"/>
    <cellStyle name="Millares 3 2 5 3 2" xfId="273" xr:uid="{8C43E7F7-5172-4084-9215-7E1793A791C9}"/>
    <cellStyle name="Millares 3 2 5 3 2 2" xfId="993" xr:uid="{72C55772-72A6-430D-9939-F898641866A0}"/>
    <cellStyle name="Millares 3 2 5 3 2 2 2" xfId="2063" xr:uid="{D7D43076-796C-4D84-9112-D0D79F072C49}"/>
    <cellStyle name="Millares 3 2 5 3 2 3" xfId="1343" xr:uid="{0B00D5E2-3BEF-4469-8430-86FD4B2C0802}"/>
    <cellStyle name="Millares 3 2 5 3 3" xfId="417" xr:uid="{827D1A55-3F66-47F6-B576-FA5787850960}"/>
    <cellStyle name="Millares 3 2 5 3 3 2" xfId="1487" xr:uid="{94594B5D-F9B2-412A-9C5C-7319DD3D25D1}"/>
    <cellStyle name="Millares 3 2 5 3 4" xfId="561" xr:uid="{05A8B7ED-64FD-48B2-8429-9340B39A301D}"/>
    <cellStyle name="Millares 3 2 5 3 4 2" xfId="1631" xr:uid="{084F469D-B114-4A40-896A-46773D611B13}"/>
    <cellStyle name="Millares 3 2 5 3 5" xfId="705" xr:uid="{02C96447-63C0-4D84-90FF-E5734A0A7A52}"/>
    <cellStyle name="Millares 3 2 5 3 5 2" xfId="1775" xr:uid="{1B981772-A093-4EF8-AD31-56FFF9036E64}"/>
    <cellStyle name="Millares 3 2 5 3 6" xfId="849" xr:uid="{0C927B65-E135-4C96-8A96-FA0B7DD17127}"/>
    <cellStyle name="Millares 3 2 5 3 6 2" xfId="1919" xr:uid="{4910BB8A-DBA8-4F88-9525-F972932CFAB6}"/>
    <cellStyle name="Millares 3 2 5 3 7" xfId="1199" xr:uid="{7A28FFDF-0FBA-47A5-A928-2BB53960BDEC}"/>
    <cellStyle name="Millares 3 2 5 4" xfId="225" xr:uid="{3682F2FD-B7AB-424F-9D38-8E3087729575}"/>
    <cellStyle name="Millares 3 2 5 4 2" xfId="945" xr:uid="{B471F8E9-50DE-426B-AAF3-515BC29B8C5D}"/>
    <cellStyle name="Millares 3 2 5 4 2 2" xfId="2015" xr:uid="{2DC85547-C176-41B8-96C1-89B6788D48DB}"/>
    <cellStyle name="Millares 3 2 5 4 3" xfId="1295" xr:uid="{D0335597-39CC-40D4-96B0-BE2C1A1A2F1C}"/>
    <cellStyle name="Millares 3 2 5 5" xfId="369" xr:uid="{DC489A63-E14A-4B7B-907C-67585EEB5717}"/>
    <cellStyle name="Millares 3 2 5 5 2" xfId="1084" xr:uid="{EEFE6424-3CF7-490B-A4C9-E44E5971CF58}"/>
    <cellStyle name="Millares 3 2 5 5 2 2" xfId="2152" xr:uid="{7CA49526-F694-419E-8F31-715F2C1D4B59}"/>
    <cellStyle name="Millares 3 2 5 5 3" xfId="1439" xr:uid="{5899DA50-C236-431F-8136-565BF383F10F}"/>
    <cellStyle name="Millares 3 2 5 6" xfId="513" xr:uid="{5C5E33EA-D550-4F46-9FC5-254965616621}"/>
    <cellStyle name="Millares 3 2 5 6 2" xfId="1583" xr:uid="{A2DE8258-0EEA-4ACE-B975-C6694F8F73CD}"/>
    <cellStyle name="Millares 3 2 5 7" xfId="657" xr:uid="{5A5EFF1E-B306-41F0-A2A0-567C040832D0}"/>
    <cellStyle name="Millares 3 2 5 7 2" xfId="1727" xr:uid="{B4FCD773-8574-4AC3-AE81-419BFC51053B}"/>
    <cellStyle name="Millares 3 2 5 8" xfId="801" xr:uid="{99C0CF6A-8871-4DC3-A98F-4DF7343551BB}"/>
    <cellStyle name="Millares 3 2 5 8 2" xfId="1871" xr:uid="{9B6FE089-275F-40DE-A202-F5C22108C1FA}"/>
    <cellStyle name="Millares 3 2 5 9" xfId="1151" xr:uid="{5A4FBC8D-2F9C-40CC-9603-C2D1E6FB52AB}"/>
    <cellStyle name="Millares 3 2 6" xfId="153" xr:uid="{B2F5BB11-0039-4E0B-B8CD-1B70468D499A}"/>
    <cellStyle name="Millares 3 2 6 2" xfId="297" xr:uid="{97DD8932-94A7-4427-844E-7C3568999EF8}"/>
    <cellStyle name="Millares 3 2 6 2 2" xfId="1104" xr:uid="{EB72A529-C3C8-4FFB-A021-FA48F8567F4B}"/>
    <cellStyle name="Millares 3 2 6 2 2 2" xfId="2171" xr:uid="{9B2F439B-4320-4AAA-88C1-D3685F47C407}"/>
    <cellStyle name="Millares 3 2 6 2 3" xfId="1017" xr:uid="{A878E83F-28E6-4224-A1CB-F6D5AF375FD8}"/>
    <cellStyle name="Millares 3 2 6 2 3 2" xfId="2087" xr:uid="{B78DE68C-C8EC-4881-8D8D-D278D1D4AA3B}"/>
    <cellStyle name="Millares 3 2 6 2 4" xfId="1367" xr:uid="{11E9BC1E-3032-4BF9-93CC-2EF88CD33E46}"/>
    <cellStyle name="Millares 3 2 6 3" xfId="441" xr:uid="{57C901ED-C96A-46FD-953B-D8A2E36AF297}"/>
    <cellStyle name="Millares 3 2 6 3 2" xfId="1073" xr:uid="{487F68F8-56BC-426C-A337-D27357603323}"/>
    <cellStyle name="Millares 3 2 6 3 2 2" xfId="2142" xr:uid="{D0C9135F-674D-4465-89FB-5A74BEF7BA6A}"/>
    <cellStyle name="Millares 3 2 6 3 3" xfId="1511" xr:uid="{74F7C115-47DC-4C4C-92CC-F19CB8FB32DB}"/>
    <cellStyle name="Millares 3 2 6 4" xfId="585" xr:uid="{5117DA82-3A5C-401F-A958-9E2A3D707D7C}"/>
    <cellStyle name="Millares 3 2 6 4 2" xfId="1655" xr:uid="{51B373A8-FE7C-42D6-8499-5B7306352C05}"/>
    <cellStyle name="Millares 3 2 6 5" xfId="729" xr:uid="{EC146C71-4798-4FC8-9991-489ECB93ED63}"/>
    <cellStyle name="Millares 3 2 6 5 2" xfId="1799" xr:uid="{C5494873-5AB8-4B40-80E9-DAFC7322DA50}"/>
    <cellStyle name="Millares 3 2 6 6" xfId="873" xr:uid="{2FC27C04-76E5-479D-B30C-7B89C35BC711}"/>
    <cellStyle name="Millares 3 2 6 6 2" xfId="1943" xr:uid="{E2C6342D-FC1A-48F5-A20E-C8C6E9017062}"/>
    <cellStyle name="Millares 3 2 6 7" xfId="1223" xr:uid="{B4020E42-C6CE-4759-A464-183116E79AE9}"/>
    <cellStyle name="Millares 3 2 7" xfId="105" xr:uid="{B94CF697-2454-4B35-AA5F-5CF036DCAFF9}"/>
    <cellStyle name="Millares 3 2 7 2" xfId="249" xr:uid="{B903F6C4-3765-4FAE-94D6-4321924C72A4}"/>
    <cellStyle name="Millares 3 2 7 2 2" xfId="969" xr:uid="{7CB40FBC-4B66-450D-84D6-D5B1891DF07B}"/>
    <cellStyle name="Millares 3 2 7 2 2 2" xfId="2039" xr:uid="{C8D18414-09AA-4E9D-B6FB-8EA1D3D53028}"/>
    <cellStyle name="Millares 3 2 7 2 3" xfId="1319" xr:uid="{C2A973BE-824E-4D97-908B-9263797D6924}"/>
    <cellStyle name="Millares 3 2 7 3" xfId="393" xr:uid="{989D654A-E276-4C19-ABDB-7222FD079DDF}"/>
    <cellStyle name="Millares 3 2 7 3 2" xfId="1095" xr:uid="{CA7C7347-2EBB-4AB9-B23C-3D1E5AB94FB7}"/>
    <cellStyle name="Millares 3 2 7 3 2 2" xfId="2162" xr:uid="{F7A54FBF-639A-4CCF-A837-02C6640FCF4D}"/>
    <cellStyle name="Millares 3 2 7 3 3" xfId="1463" xr:uid="{ECCE8EA3-7B76-4E5C-83D7-B3077212425B}"/>
    <cellStyle name="Millares 3 2 7 4" xfId="537" xr:uid="{A4723B44-B276-42DA-B7CB-F581804B577E}"/>
    <cellStyle name="Millares 3 2 7 4 2" xfId="1607" xr:uid="{B5517159-B7DD-44D4-A684-1A73702F28EA}"/>
    <cellStyle name="Millares 3 2 7 5" xfId="681" xr:uid="{FA39443A-A4A7-4CE1-92AB-833FA476166C}"/>
    <cellStyle name="Millares 3 2 7 5 2" xfId="1751" xr:uid="{DE97C388-822B-41AB-935F-C16440757EE0}"/>
    <cellStyle name="Millares 3 2 7 6" xfId="825" xr:uid="{D030E031-F0C3-460C-BEBD-20A6E3020063}"/>
    <cellStyle name="Millares 3 2 7 6 2" xfId="1895" xr:uid="{241C8BE0-D830-482D-94E4-BB4ACA508F53}"/>
    <cellStyle name="Millares 3 2 7 7" xfId="1175" xr:uid="{95C647E8-435B-4EF6-A0C0-C43452BF470B}"/>
    <cellStyle name="Millares 3 2 8" xfId="201" xr:uid="{891A101B-CBC6-470D-8D12-2ECADAEB9CAC}"/>
    <cellStyle name="Millares 3 2 8 2" xfId="921" xr:uid="{B4DE24E7-E0C2-49B3-9F42-ABDF36300E29}"/>
    <cellStyle name="Millares 3 2 8 2 2" xfId="1991" xr:uid="{0E08B359-B8B6-4616-B06F-1B38FB5EACCE}"/>
    <cellStyle name="Millares 3 2 8 3" xfId="1271" xr:uid="{336ED510-4D79-4FA1-A3E7-BB2DF3199829}"/>
    <cellStyle name="Millares 3 2 9" xfId="345" xr:uid="{2C999AB2-E8EE-4929-B44E-3CFA6BCE9B3F}"/>
    <cellStyle name="Millares 3 2 9 2" xfId="1063" xr:uid="{66C02F80-C884-485B-A41C-CFA255E8F864}"/>
    <cellStyle name="Millares 3 2 9 2 2" xfId="2133" xr:uid="{512E7A50-55E2-43E1-885C-184A0B7EC6C2}"/>
    <cellStyle name="Millares 3 2 9 3" xfId="1415" xr:uid="{4CFA2426-97A8-4449-A82E-D1E30F5D8EBC}"/>
    <cellStyle name="Millares 3 3" xfId="58" xr:uid="{00000000-0005-0000-0000-000007000000}"/>
    <cellStyle name="Millares 3 3 10" xfId="779" xr:uid="{674A9F24-B684-48D7-8045-FE7C490B6452}"/>
    <cellStyle name="Millares 3 3 10 2" xfId="1849" xr:uid="{E7B681D5-AF92-4CE7-8BF6-373EA18C2E78}"/>
    <cellStyle name="Millares 3 3 11" xfId="1129" xr:uid="{9994FB76-13CB-4371-88B0-3BAEDC11B04B}"/>
    <cellStyle name="Millares 3 3 2" xfId="70" xr:uid="{BF2A0008-0239-4D5D-B7F9-EABAB09C34E5}"/>
    <cellStyle name="Millares 3 3 2 10" xfId="1141" xr:uid="{A4F4CD95-B4F5-493B-96AF-D0650C9716B0}"/>
    <cellStyle name="Millares 3 3 2 2" xfId="95" xr:uid="{7ECF8175-1EE4-46BC-9E02-6C7C22209435}"/>
    <cellStyle name="Millares 3 3 2 2 2" xfId="191" xr:uid="{EF1A3938-AAEF-4CA5-BDD9-25C7759CC17F}"/>
    <cellStyle name="Millares 3 3 2 2 2 2" xfId="335" xr:uid="{2C45D3F4-DBE1-4B3F-9BC8-EE550B2D8CB9}"/>
    <cellStyle name="Millares 3 3 2 2 2 2 2" xfId="1055" xr:uid="{A1826E72-1FA4-4778-87D7-E9FD3188EC2A}"/>
    <cellStyle name="Millares 3 3 2 2 2 2 2 2" xfId="2125" xr:uid="{F1F5A9B7-59AD-46A4-A39A-F21685EB8B41}"/>
    <cellStyle name="Millares 3 3 2 2 2 2 3" xfId="1405" xr:uid="{4AA8DCE4-912F-4942-8024-C3022CCCF65A}"/>
    <cellStyle name="Millares 3 3 2 2 2 3" xfId="479" xr:uid="{30E63BBB-25DE-407D-95C5-E373EE1494CF}"/>
    <cellStyle name="Millares 3 3 2 2 2 3 2" xfId="1549" xr:uid="{A7E952BA-C715-486A-91B4-CC048327B37D}"/>
    <cellStyle name="Millares 3 3 2 2 2 4" xfId="623" xr:uid="{65BC9807-643A-4EB2-953D-35C5443CE121}"/>
    <cellStyle name="Millares 3 3 2 2 2 4 2" xfId="1693" xr:uid="{B2FAF40A-48DF-4E34-8822-4661D570A27F}"/>
    <cellStyle name="Millares 3 3 2 2 2 5" xfId="767" xr:uid="{28B476FA-7317-4F44-9469-1928667A2F69}"/>
    <cellStyle name="Millares 3 3 2 2 2 5 2" xfId="1837" xr:uid="{5A89B121-AD20-4825-91C2-39228252E605}"/>
    <cellStyle name="Millares 3 3 2 2 2 6" xfId="911" xr:uid="{BECE7ACB-0554-4FBF-BAFC-CD83C0D0EBC6}"/>
    <cellStyle name="Millares 3 3 2 2 2 6 2" xfId="1981" xr:uid="{4D9FA905-7434-47EA-9555-A026B7AABF3D}"/>
    <cellStyle name="Millares 3 3 2 2 2 7" xfId="1261" xr:uid="{1BE89E81-AB75-488B-A75A-B45B432A30A8}"/>
    <cellStyle name="Millares 3 3 2 2 3" xfId="143" xr:uid="{82060A24-FD0C-435F-A168-B4945693ED6C}"/>
    <cellStyle name="Millares 3 3 2 2 3 2" xfId="287" xr:uid="{033D18B1-6E0F-4694-BBC5-E9B2E92158E4}"/>
    <cellStyle name="Millares 3 3 2 2 3 2 2" xfId="1007" xr:uid="{45EC441F-4705-4CDF-9603-FDB437219DC4}"/>
    <cellStyle name="Millares 3 3 2 2 3 2 2 2" xfId="2077" xr:uid="{8363DBE0-4F2C-4EC5-B770-48989EC3EA67}"/>
    <cellStyle name="Millares 3 3 2 2 3 2 3" xfId="1357" xr:uid="{11A76BE0-0BF9-4445-88EA-1EC69643C651}"/>
    <cellStyle name="Millares 3 3 2 2 3 3" xfId="431" xr:uid="{A8F4C8E2-342D-4F46-8139-A454164AB39B}"/>
    <cellStyle name="Millares 3 3 2 2 3 3 2" xfId="1501" xr:uid="{7B564A6E-390D-4118-B733-0525C762BFA4}"/>
    <cellStyle name="Millares 3 3 2 2 3 4" xfId="575" xr:uid="{1B837E1F-3CBD-4164-99AA-5E6C79D5D484}"/>
    <cellStyle name="Millares 3 3 2 2 3 4 2" xfId="1645" xr:uid="{FBEF0C46-2006-4A48-B002-0B73E01A4448}"/>
    <cellStyle name="Millares 3 3 2 2 3 5" xfId="719" xr:uid="{2DF16628-68E9-4D7B-B0D2-D3C03B31E35A}"/>
    <cellStyle name="Millares 3 3 2 2 3 5 2" xfId="1789" xr:uid="{BC94D6F1-3AE8-4F72-954E-33EF3894AC43}"/>
    <cellStyle name="Millares 3 3 2 2 3 6" xfId="863" xr:uid="{03B3B18D-FEDF-481E-B26B-19EF7F84639D}"/>
    <cellStyle name="Millares 3 3 2 2 3 6 2" xfId="1933" xr:uid="{F82D2E31-B2E9-429D-9DCE-3D20A62CD674}"/>
    <cellStyle name="Millares 3 3 2 2 3 7" xfId="1213" xr:uid="{5D7BC7B4-2933-4A93-AD58-BD01DE62EBCC}"/>
    <cellStyle name="Millares 3 3 2 2 4" xfId="239" xr:uid="{1D19DB6F-9A92-496C-982F-A43D4E105E9E}"/>
    <cellStyle name="Millares 3 3 2 2 4 2" xfId="959" xr:uid="{AB3B0AC4-76C5-4175-A960-713D3CF6AE57}"/>
    <cellStyle name="Millares 3 3 2 2 4 2 2" xfId="2029" xr:uid="{564B30E9-A29F-47C6-B318-64C5DEF4D9E5}"/>
    <cellStyle name="Millares 3 3 2 2 4 3" xfId="1309" xr:uid="{0C140319-2508-44AA-A3E7-F68AAB2455B5}"/>
    <cellStyle name="Millares 3 3 2 2 5" xfId="383" xr:uid="{1AB59C90-12E0-4642-99C1-2DFE327009C2}"/>
    <cellStyle name="Millares 3 3 2 2 5 2" xfId="1453" xr:uid="{296CB013-2EC9-4145-BEF4-23C14CCB1A37}"/>
    <cellStyle name="Millares 3 3 2 2 6" xfId="527" xr:uid="{58F7ED16-3DE8-46DD-B2A3-AAD1BD2B53DE}"/>
    <cellStyle name="Millares 3 3 2 2 6 2" xfId="1597" xr:uid="{CA0541DE-A35C-4CF3-9C58-0D4CAE890C0F}"/>
    <cellStyle name="Millares 3 3 2 2 7" xfId="671" xr:uid="{241F9032-8290-47CB-9629-E1860345E212}"/>
    <cellStyle name="Millares 3 3 2 2 7 2" xfId="1741" xr:uid="{152BE562-5A27-4ED7-BE81-64AA3F23DF03}"/>
    <cellStyle name="Millares 3 3 2 2 8" xfId="815" xr:uid="{A791E6B3-AFBC-410E-A6BA-AD9001F75E99}"/>
    <cellStyle name="Millares 3 3 2 2 8 2" xfId="1885" xr:uid="{AA67D413-047C-4004-89F9-3F5E39070ACF}"/>
    <cellStyle name="Millares 3 3 2 2 9" xfId="1165" xr:uid="{E5AEFD67-6AD7-4C41-9941-437CB7BBFF83}"/>
    <cellStyle name="Millares 3 3 2 3" xfId="167" xr:uid="{A5457721-078E-4440-97BC-9F11645D18FC}"/>
    <cellStyle name="Millares 3 3 2 3 2" xfId="311" xr:uid="{55AA9D8E-D611-486C-8C32-EF072DD9FB9E}"/>
    <cellStyle name="Millares 3 3 2 3 2 2" xfId="1031" xr:uid="{58F3FF3F-7520-4E81-8E3D-65F5F215D37F}"/>
    <cellStyle name="Millares 3 3 2 3 2 2 2" xfId="2101" xr:uid="{A5EDD9D6-F6AF-4D86-B312-DB10CA8B61A2}"/>
    <cellStyle name="Millares 3 3 2 3 2 3" xfId="1381" xr:uid="{A72BF8F1-6420-46A9-92B2-3DE8E09F4079}"/>
    <cellStyle name="Millares 3 3 2 3 3" xfId="455" xr:uid="{425ED7F2-B844-4399-A7BF-A28F344E6C34}"/>
    <cellStyle name="Millares 3 3 2 3 3 2" xfId="1525" xr:uid="{5288F8C7-A28C-4ED7-AB7A-F9E8BAFEDCF2}"/>
    <cellStyle name="Millares 3 3 2 3 4" xfId="599" xr:uid="{187C198E-7849-484A-8661-671FD64C9FB3}"/>
    <cellStyle name="Millares 3 3 2 3 4 2" xfId="1669" xr:uid="{7258486A-0393-4BDB-BE8A-894D19EFF3E1}"/>
    <cellStyle name="Millares 3 3 2 3 5" xfId="743" xr:uid="{79BE5214-50DF-497D-B7C9-4A429F518F73}"/>
    <cellStyle name="Millares 3 3 2 3 5 2" xfId="1813" xr:uid="{FDDC5726-0554-4D85-B86D-CFCE85F458CE}"/>
    <cellStyle name="Millares 3 3 2 3 6" xfId="887" xr:uid="{4162134A-ECF6-40DA-9117-A9EDB58219A9}"/>
    <cellStyle name="Millares 3 3 2 3 6 2" xfId="1957" xr:uid="{B1950EE6-AB2F-4ADD-A161-97BD82B6C333}"/>
    <cellStyle name="Millares 3 3 2 3 7" xfId="1237" xr:uid="{BAA3197C-023A-47E9-A2B0-726053FF355B}"/>
    <cellStyle name="Millares 3 3 2 4" xfId="119" xr:uid="{0C5AE3AD-CA0C-4CBB-BAAC-FE8B9E2FED64}"/>
    <cellStyle name="Millares 3 3 2 4 2" xfId="263" xr:uid="{6D00C8C0-5E0D-4594-8F48-0A2CC0445754}"/>
    <cellStyle name="Millares 3 3 2 4 2 2" xfId="983" xr:uid="{FE151756-3CBD-4B06-B916-327F816297B4}"/>
    <cellStyle name="Millares 3 3 2 4 2 2 2" xfId="2053" xr:uid="{FE63F307-0562-451A-A933-729E8D1AC349}"/>
    <cellStyle name="Millares 3 3 2 4 2 3" xfId="1333" xr:uid="{8A925508-0CD6-4B1B-A54D-D58813225240}"/>
    <cellStyle name="Millares 3 3 2 4 3" xfId="407" xr:uid="{5E43BD7B-48A9-4121-8F3F-23E58D4CCDE6}"/>
    <cellStyle name="Millares 3 3 2 4 3 2" xfId="1477" xr:uid="{B0A58D20-A123-4167-9BD0-E58EA9B1608D}"/>
    <cellStyle name="Millares 3 3 2 4 4" xfId="551" xr:uid="{C2D0CD59-45C4-4ED9-B56E-33F52C90A403}"/>
    <cellStyle name="Millares 3 3 2 4 4 2" xfId="1621" xr:uid="{61B11B1A-2655-44E6-98F3-F75879DDB9D1}"/>
    <cellStyle name="Millares 3 3 2 4 5" xfId="695" xr:uid="{8576D00A-A84A-4936-A171-89DA6E6509C9}"/>
    <cellStyle name="Millares 3 3 2 4 5 2" xfId="1765" xr:uid="{91DEC688-D6B6-4A42-A193-770E0CE832CB}"/>
    <cellStyle name="Millares 3 3 2 4 6" xfId="839" xr:uid="{1EDBB55D-6B1C-4061-A4D8-243544ED1773}"/>
    <cellStyle name="Millares 3 3 2 4 6 2" xfId="1909" xr:uid="{92DC88ED-5444-4887-A777-252F91C01BC3}"/>
    <cellStyle name="Millares 3 3 2 4 7" xfId="1189" xr:uid="{173A43A1-4656-45D5-BDDE-EDE44A2D5114}"/>
    <cellStyle name="Millares 3 3 2 5" xfId="215" xr:uid="{E0D4D857-F52F-4CDA-840D-1E1A6EA84A1F}"/>
    <cellStyle name="Millares 3 3 2 5 2" xfId="935" xr:uid="{9735A535-53A9-40BF-B0C6-81B1E1C0972A}"/>
    <cellStyle name="Millares 3 3 2 5 2 2" xfId="2005" xr:uid="{F2C6CCB9-3375-4370-86F7-FD1602B2A800}"/>
    <cellStyle name="Millares 3 3 2 5 3" xfId="1285" xr:uid="{D35510EC-0007-4AAA-8639-069E668B6939}"/>
    <cellStyle name="Millares 3 3 2 6" xfId="359" xr:uid="{2D9D94D5-60FE-443E-B82B-BD94DD0560F2}"/>
    <cellStyle name="Millares 3 3 2 6 2" xfId="1098" xr:uid="{525A16F3-F7A8-47B9-90DB-6E70596BEFD2}"/>
    <cellStyle name="Millares 3 3 2 6 2 2" xfId="2165" xr:uid="{6A6C1CA5-A86B-4CDA-AE3F-1785355CE462}"/>
    <cellStyle name="Millares 3 3 2 6 3" xfId="1429" xr:uid="{F74A30A4-1A04-4A1F-BCBF-3B184CD84D90}"/>
    <cellStyle name="Millares 3 3 2 7" xfId="503" xr:uid="{F7B327CF-741D-491E-9715-7EC3F8742547}"/>
    <cellStyle name="Millares 3 3 2 7 2" xfId="1573" xr:uid="{1E620EAB-5CC0-432A-B5CE-122AAA1A2B44}"/>
    <cellStyle name="Millares 3 3 2 8" xfId="647" xr:uid="{BC395BB0-B056-4F69-886A-260CF662DDD5}"/>
    <cellStyle name="Millares 3 3 2 8 2" xfId="1717" xr:uid="{91C253ED-E349-4950-AC9C-81B3612D5CA8}"/>
    <cellStyle name="Millares 3 3 2 9" xfId="791" xr:uid="{122265E0-026C-428B-A08E-2A4BE8748154}"/>
    <cellStyle name="Millares 3 3 2 9 2" xfId="1861" xr:uid="{F94CDC4E-E836-487F-AB3F-7E708D69B1F9}"/>
    <cellStyle name="Millares 3 3 3" xfId="83" xr:uid="{68B29350-1D3B-4D41-A485-AC355E9917FC}"/>
    <cellStyle name="Millares 3 3 3 2" xfId="179" xr:uid="{37F6FC96-AD4A-4852-AB15-472DC7B529D2}"/>
    <cellStyle name="Millares 3 3 3 2 2" xfId="323" xr:uid="{BFCAB101-A08A-4007-8C08-49FAA448E78B}"/>
    <cellStyle name="Millares 3 3 3 2 2 2" xfId="1043" xr:uid="{59940827-279F-4F7A-B984-16B470C11476}"/>
    <cellStyle name="Millares 3 3 3 2 2 2 2" xfId="2113" xr:uid="{790BC36C-C3C7-4C6E-B97F-2266585832A3}"/>
    <cellStyle name="Millares 3 3 3 2 2 3" xfId="1393" xr:uid="{2208F10E-74C8-4F52-B624-9221ECAD681A}"/>
    <cellStyle name="Millares 3 3 3 2 3" xfId="467" xr:uid="{6B444135-834F-4A98-B05F-17AD9DABE52D}"/>
    <cellStyle name="Millares 3 3 3 2 3 2" xfId="1537" xr:uid="{62DE1475-4149-48C5-9BFF-66254E9E3C25}"/>
    <cellStyle name="Millares 3 3 3 2 4" xfId="611" xr:uid="{5DBD6C48-3F1C-4EED-A1C2-F0D96A3BCB43}"/>
    <cellStyle name="Millares 3 3 3 2 4 2" xfId="1681" xr:uid="{FAE6125A-14FF-4381-9083-81D0314C4A29}"/>
    <cellStyle name="Millares 3 3 3 2 5" xfId="755" xr:uid="{56EBC7FA-5DBF-4235-AA60-066404137D13}"/>
    <cellStyle name="Millares 3 3 3 2 5 2" xfId="1825" xr:uid="{9CBEE280-6A3F-4DD0-9396-FD7B35F0642C}"/>
    <cellStyle name="Millares 3 3 3 2 6" xfId="899" xr:uid="{20F51C16-5648-4513-81F8-86380B31CD9B}"/>
    <cellStyle name="Millares 3 3 3 2 6 2" xfId="1969" xr:uid="{0657A1D3-20E6-4513-AB1A-E296A673F2D4}"/>
    <cellStyle name="Millares 3 3 3 2 7" xfId="1249" xr:uid="{9EFAC39A-D4D9-4485-83B2-607A28FD970B}"/>
    <cellStyle name="Millares 3 3 3 3" xfId="131" xr:uid="{2CEFE43D-64A6-42C9-8D6A-0D972FAE0B74}"/>
    <cellStyle name="Millares 3 3 3 3 2" xfId="275" xr:uid="{6ACF35B8-A85E-443F-A3BF-B9711DDCCB7E}"/>
    <cellStyle name="Millares 3 3 3 3 2 2" xfId="995" xr:uid="{C3EE5394-69EB-42B9-B98A-4FE25554AEE3}"/>
    <cellStyle name="Millares 3 3 3 3 2 2 2" xfId="2065" xr:uid="{BBA83FA3-F45E-48F8-9C1C-C9558525549A}"/>
    <cellStyle name="Millares 3 3 3 3 2 3" xfId="1345" xr:uid="{3C15B8AF-64E1-4F38-98FC-E5BD35D51587}"/>
    <cellStyle name="Millares 3 3 3 3 3" xfId="419" xr:uid="{6630BB2B-59F2-44A8-8B42-CCFCB42342A3}"/>
    <cellStyle name="Millares 3 3 3 3 3 2" xfId="1489" xr:uid="{074A718F-F3B4-42EF-B0ED-48024B187B9A}"/>
    <cellStyle name="Millares 3 3 3 3 4" xfId="563" xr:uid="{F972BB57-E973-4AD4-BA9D-3BC657FCA608}"/>
    <cellStyle name="Millares 3 3 3 3 4 2" xfId="1633" xr:uid="{CA60A39E-77CE-4A54-8D3B-EFBE6B0BA776}"/>
    <cellStyle name="Millares 3 3 3 3 5" xfId="707" xr:uid="{980B03EA-B0CD-4B13-A325-6CBD5AEBE732}"/>
    <cellStyle name="Millares 3 3 3 3 5 2" xfId="1777" xr:uid="{910CC52C-36F1-43BB-955E-C6C3642CA160}"/>
    <cellStyle name="Millares 3 3 3 3 6" xfId="851" xr:uid="{1733DB37-870E-4A57-B652-C031DAA3C991}"/>
    <cellStyle name="Millares 3 3 3 3 6 2" xfId="1921" xr:uid="{C0DD1E6A-E0A3-499D-A330-D3C694FF0C0A}"/>
    <cellStyle name="Millares 3 3 3 3 7" xfId="1201" xr:uid="{50421A4E-0140-444C-A0AC-8C33E645DE14}"/>
    <cellStyle name="Millares 3 3 3 4" xfId="227" xr:uid="{DDDE129E-2AF5-4B34-A06D-CCCBC8CE2C89}"/>
    <cellStyle name="Millares 3 3 3 4 2" xfId="947" xr:uid="{E0C9E9D1-F058-4C24-ADF8-E06533FC0EE3}"/>
    <cellStyle name="Millares 3 3 3 4 2 2" xfId="2017" xr:uid="{CBA6C2D7-FB7C-4EB4-A454-220BD5E4356F}"/>
    <cellStyle name="Millares 3 3 3 4 3" xfId="1297" xr:uid="{EF15346F-6096-4243-B72B-05C1158DA280}"/>
    <cellStyle name="Millares 3 3 3 5" xfId="371" xr:uid="{66DAF1CF-61B9-4783-B695-ED0F8089AE0C}"/>
    <cellStyle name="Millares 3 3 3 5 2" xfId="1441" xr:uid="{2748FE34-7EA2-4616-876A-D6C2152334E1}"/>
    <cellStyle name="Millares 3 3 3 6" xfId="515" xr:uid="{3DBA2787-7A55-41D7-A334-0B183C2D8C60}"/>
    <cellStyle name="Millares 3 3 3 6 2" xfId="1585" xr:uid="{4CF6B9CB-A8D1-422B-A128-635A26299B65}"/>
    <cellStyle name="Millares 3 3 3 7" xfId="659" xr:uid="{FC1B0071-2F81-415C-AAAD-D9BC9EE494E7}"/>
    <cellStyle name="Millares 3 3 3 7 2" xfId="1729" xr:uid="{0CA998EB-2603-4949-9FE8-F9DD8DB67C40}"/>
    <cellStyle name="Millares 3 3 3 8" xfId="803" xr:uid="{3FFCFD99-F715-496F-8F33-E30DD27B9583}"/>
    <cellStyle name="Millares 3 3 3 8 2" xfId="1873" xr:uid="{DF1EACAE-2398-4918-A554-AF15446D7272}"/>
    <cellStyle name="Millares 3 3 3 9" xfId="1153" xr:uid="{4042E0A3-4BFD-4E79-9E94-41A1185031D5}"/>
    <cellStyle name="Millares 3 3 4" xfId="155" xr:uid="{7240D6AB-6D84-4BB2-BE4B-A84C2FFD213D}"/>
    <cellStyle name="Millares 3 3 4 2" xfId="299" xr:uid="{352A6735-5A6C-4FD3-A5EC-C198103280EF}"/>
    <cellStyle name="Millares 3 3 4 2 2" xfId="1019" xr:uid="{3D13B48E-B6F4-4289-955A-0E4C702D69CF}"/>
    <cellStyle name="Millares 3 3 4 2 2 2" xfId="2089" xr:uid="{BFDB9AB1-FF9F-42A0-BEDC-0D1318A76C25}"/>
    <cellStyle name="Millares 3 3 4 2 3" xfId="1369" xr:uid="{9F37C73D-1FBB-45C5-9013-4BF505DD6F86}"/>
    <cellStyle name="Millares 3 3 4 3" xfId="443" xr:uid="{D39E06D6-68D8-4D8D-8070-E154B90AD3B4}"/>
    <cellStyle name="Millares 3 3 4 3 2" xfId="1513" xr:uid="{4EC86DA8-6F2A-4505-8F2D-DE3D7397BF66}"/>
    <cellStyle name="Millares 3 3 4 4" xfId="587" xr:uid="{B9B9CC7B-378F-4D62-AD44-F7DDA27B2ECD}"/>
    <cellStyle name="Millares 3 3 4 4 2" xfId="1657" xr:uid="{D10487F9-E036-403B-81F6-6B3F14DA2707}"/>
    <cellStyle name="Millares 3 3 4 5" xfId="731" xr:uid="{DBAB327B-139A-4144-932C-DD9BB12CD34F}"/>
    <cellStyle name="Millares 3 3 4 5 2" xfId="1801" xr:uid="{947C17B4-FA8B-4015-91EF-CEC17F9338EE}"/>
    <cellStyle name="Millares 3 3 4 6" xfId="875" xr:uid="{76E1FF24-34EE-4C2A-88E6-0F4E464A02DF}"/>
    <cellStyle name="Millares 3 3 4 6 2" xfId="1945" xr:uid="{F587807B-9772-4316-B63E-C6440E563FE1}"/>
    <cellStyle name="Millares 3 3 4 7" xfId="1225" xr:uid="{3CEDB02E-8462-465F-A75D-05E313A620EC}"/>
    <cellStyle name="Millares 3 3 5" xfId="107" xr:uid="{C98E2DB7-CEBF-4913-A15F-5ED9D784B331}"/>
    <cellStyle name="Millares 3 3 5 2" xfId="251" xr:uid="{00BE4C85-FAE5-4EDF-B0E1-7A43A8486C9A}"/>
    <cellStyle name="Millares 3 3 5 2 2" xfId="971" xr:uid="{6C749759-8821-4489-A095-80FCDB6233ED}"/>
    <cellStyle name="Millares 3 3 5 2 2 2" xfId="2041" xr:uid="{4F2A97BC-B2B2-41E8-B92A-84FCDEEC92B9}"/>
    <cellStyle name="Millares 3 3 5 2 3" xfId="1321" xr:uid="{F77518FC-1391-4EA0-B13E-9A97149F5A88}"/>
    <cellStyle name="Millares 3 3 5 3" xfId="395" xr:uid="{BE6A9BFE-927D-4E97-84A3-95B1038885C6}"/>
    <cellStyle name="Millares 3 3 5 3 2" xfId="1465" xr:uid="{2175A520-4500-4625-ABE2-8325C167CBD5}"/>
    <cellStyle name="Millares 3 3 5 4" xfId="539" xr:uid="{044D5519-5512-4B13-9009-17D4CD755B43}"/>
    <cellStyle name="Millares 3 3 5 4 2" xfId="1609" xr:uid="{B52806BA-4C34-42F3-90A8-932D46FDF00E}"/>
    <cellStyle name="Millares 3 3 5 5" xfId="683" xr:uid="{53C8EF93-B69B-44A1-AFBB-AF5FB8F0B446}"/>
    <cellStyle name="Millares 3 3 5 5 2" xfId="1753" xr:uid="{4A7042CF-5D0E-47ED-93DF-54CD2BD6F6E1}"/>
    <cellStyle name="Millares 3 3 5 6" xfId="827" xr:uid="{6FA57C21-1217-43B9-AFCF-179CBB2E555C}"/>
    <cellStyle name="Millares 3 3 5 6 2" xfId="1897" xr:uid="{EB2043D3-D0BD-46B2-9561-DFCF1BCDD0F2}"/>
    <cellStyle name="Millares 3 3 5 7" xfId="1177" xr:uid="{91893936-0BF1-454C-B54E-65E269BFA3A1}"/>
    <cellStyle name="Millares 3 3 6" xfId="203" xr:uid="{606FBBA3-5D7A-4190-BA8E-290736388784}"/>
    <cellStyle name="Millares 3 3 6 2" xfId="923" xr:uid="{2BD80246-44B7-4F6B-8FD4-C4CD85594A30}"/>
    <cellStyle name="Millares 3 3 6 2 2" xfId="1993" xr:uid="{6972E61A-D11E-495D-B5FE-1508264CEDF2}"/>
    <cellStyle name="Millares 3 3 6 3" xfId="1273" xr:uid="{07FF2020-84A1-426B-8420-BB5304F6769E}"/>
    <cellStyle name="Millares 3 3 7" xfId="347" xr:uid="{EFEEC067-4D82-456E-A0DE-E0224BCF49EB}"/>
    <cellStyle name="Millares 3 3 7 2" xfId="1066" xr:uid="{4AD18056-A5FC-4E21-9F8D-0C8C4D7DED05}"/>
    <cellStyle name="Millares 3 3 7 2 2" xfId="2136" xr:uid="{C318A7FA-A0E5-405A-B6B3-B70153F255B7}"/>
    <cellStyle name="Millares 3 3 7 3" xfId="1417" xr:uid="{8E5F0808-1432-4CE0-8978-5D2C4F30861D}"/>
    <cellStyle name="Millares 3 3 8" xfId="491" xr:uid="{858C0E21-B972-477A-97C6-EA087C742537}"/>
    <cellStyle name="Millares 3 3 8 2" xfId="1561" xr:uid="{4C5E04D0-4532-43FA-A0F4-DECFC7EE5866}"/>
    <cellStyle name="Millares 3 3 9" xfId="635" xr:uid="{2A6C324C-75AA-4873-85B1-DA5D2EFA152B}"/>
    <cellStyle name="Millares 3 3 9 2" xfId="1705" xr:uid="{24167C97-8B7C-4CB4-A1F9-B7F2619F211A}"/>
    <cellStyle name="Millares 3 4" xfId="62" xr:uid="{00000000-0005-0000-0000-000008000000}"/>
    <cellStyle name="Millares 3 4 10" xfId="783" xr:uid="{CF62E694-2ABA-4040-97D0-9B4954ED2D39}"/>
    <cellStyle name="Millares 3 4 10 2" xfId="1853" xr:uid="{52301920-9DB6-4C02-9731-A7D854F6947C}"/>
    <cellStyle name="Millares 3 4 11" xfId="1133" xr:uid="{8E21D811-97BB-4479-A7BF-68421F3FB7EB}"/>
    <cellStyle name="Millares 3 4 2" xfId="74" xr:uid="{9A36720C-2062-4F01-B0C0-8E8A91E9171C}"/>
    <cellStyle name="Millares 3 4 2 10" xfId="1145" xr:uid="{81C53F5A-CF57-4F77-8E37-4CC36C4B2520}"/>
    <cellStyle name="Millares 3 4 2 2" xfId="99" xr:uid="{BBFB22A7-7836-434A-B2A6-6B5F4ECC98FB}"/>
    <cellStyle name="Millares 3 4 2 2 2" xfId="195" xr:uid="{51982FE9-09E9-45F7-83E6-9477FAA0D12D}"/>
    <cellStyle name="Millares 3 4 2 2 2 2" xfId="339" xr:uid="{FA614304-8B6A-4344-9C85-4D791A764C2F}"/>
    <cellStyle name="Millares 3 4 2 2 2 2 2" xfId="1059" xr:uid="{64150D32-B6FB-43E7-AEFF-2AFD728959C2}"/>
    <cellStyle name="Millares 3 4 2 2 2 2 2 2" xfId="2129" xr:uid="{D8182F07-190B-4167-B05E-6281818F9DAF}"/>
    <cellStyle name="Millares 3 4 2 2 2 2 3" xfId="1409" xr:uid="{AF8FE3E1-611D-488A-9474-8A28DFF15CBA}"/>
    <cellStyle name="Millares 3 4 2 2 2 3" xfId="483" xr:uid="{58C2A289-9D1F-4A04-B2E1-784613FC2A93}"/>
    <cellStyle name="Millares 3 4 2 2 2 3 2" xfId="1553" xr:uid="{78DDBCD4-6709-4F20-A054-D0EE2202E841}"/>
    <cellStyle name="Millares 3 4 2 2 2 4" xfId="627" xr:uid="{5267D158-BBAD-47AD-B617-299AACF71810}"/>
    <cellStyle name="Millares 3 4 2 2 2 4 2" xfId="1697" xr:uid="{3EB1B8F7-5F4B-42FD-8F1E-C29A16E5E256}"/>
    <cellStyle name="Millares 3 4 2 2 2 5" xfId="771" xr:uid="{32BE608D-7412-440C-9FA5-DFF882BF3E30}"/>
    <cellStyle name="Millares 3 4 2 2 2 5 2" xfId="1841" xr:uid="{A2CD7535-1129-4B39-B4F7-D7860F89DA10}"/>
    <cellStyle name="Millares 3 4 2 2 2 6" xfId="915" xr:uid="{1E2D0A52-306E-41E5-8462-58041EB9443F}"/>
    <cellStyle name="Millares 3 4 2 2 2 6 2" xfId="1985" xr:uid="{AE231FF3-4DBA-4AC1-917B-46D8A96D5487}"/>
    <cellStyle name="Millares 3 4 2 2 2 7" xfId="1265" xr:uid="{CFD0DAEB-82C7-4385-AAB4-42E4D1A4B654}"/>
    <cellStyle name="Millares 3 4 2 2 3" xfId="147" xr:uid="{4AA8FB7B-2FEB-44E7-9443-EA5CB6F6D6DE}"/>
    <cellStyle name="Millares 3 4 2 2 3 2" xfId="291" xr:uid="{F459F38F-463C-4874-B8B7-DAAAF7381021}"/>
    <cellStyle name="Millares 3 4 2 2 3 2 2" xfId="1011" xr:uid="{2045595B-4499-4B08-9729-CD765561ECBD}"/>
    <cellStyle name="Millares 3 4 2 2 3 2 2 2" xfId="2081" xr:uid="{8A3C3DD5-9F22-4040-8A53-FBC404BB8FE6}"/>
    <cellStyle name="Millares 3 4 2 2 3 2 3" xfId="1361" xr:uid="{1C2EAC77-4E5D-46F3-B37B-C9A1DAB78E63}"/>
    <cellStyle name="Millares 3 4 2 2 3 3" xfId="435" xr:uid="{38DE8E02-989A-4C73-ABF3-DCE6451265A9}"/>
    <cellStyle name="Millares 3 4 2 2 3 3 2" xfId="1505" xr:uid="{1229D1FA-49E9-4C29-8905-1325980FC695}"/>
    <cellStyle name="Millares 3 4 2 2 3 4" xfId="579" xr:uid="{B8338B26-8CAA-4BDD-8F0C-567AF548A07A}"/>
    <cellStyle name="Millares 3 4 2 2 3 4 2" xfId="1649" xr:uid="{B8C825D1-51EE-483E-B854-F15A61A0E646}"/>
    <cellStyle name="Millares 3 4 2 2 3 5" xfId="723" xr:uid="{9028651D-268E-479B-B005-5154720B42BF}"/>
    <cellStyle name="Millares 3 4 2 2 3 5 2" xfId="1793" xr:uid="{34B601F7-C3F0-46C6-B478-D5A85332FA5F}"/>
    <cellStyle name="Millares 3 4 2 2 3 6" xfId="867" xr:uid="{3F8601D8-E9F2-4A66-B0F5-D347A90DD5E8}"/>
    <cellStyle name="Millares 3 4 2 2 3 6 2" xfId="1937" xr:uid="{C1F0F8DF-04C7-4DD4-B143-A67BEF19BE95}"/>
    <cellStyle name="Millares 3 4 2 2 3 7" xfId="1217" xr:uid="{F77A72EC-3B0B-48B8-81B6-033CBDBFFC23}"/>
    <cellStyle name="Millares 3 4 2 2 4" xfId="243" xr:uid="{2ACB8C44-5ACD-40F6-BC07-FE32F950534B}"/>
    <cellStyle name="Millares 3 4 2 2 4 2" xfId="963" xr:uid="{BE27E954-31D7-4967-AF87-19B2187352B7}"/>
    <cellStyle name="Millares 3 4 2 2 4 2 2" xfId="2033" xr:uid="{3333CC7C-B131-45DF-BD5D-DF65A56EF157}"/>
    <cellStyle name="Millares 3 4 2 2 4 3" xfId="1313" xr:uid="{4CBA4AF7-BE57-490E-9EEC-687655B267A7}"/>
    <cellStyle name="Millares 3 4 2 2 5" xfId="387" xr:uid="{6546C1FD-CAF4-46C5-A889-8D486CF8C33E}"/>
    <cellStyle name="Millares 3 4 2 2 5 2" xfId="1457" xr:uid="{7B532961-9129-413F-80C6-D11D359E7B55}"/>
    <cellStyle name="Millares 3 4 2 2 6" xfId="531" xr:uid="{1AE83B27-CF2C-4F97-830C-3CE1810226C0}"/>
    <cellStyle name="Millares 3 4 2 2 6 2" xfId="1601" xr:uid="{FFE53D8B-37C3-4738-9BFE-BE75377294C8}"/>
    <cellStyle name="Millares 3 4 2 2 7" xfId="675" xr:uid="{BC6E69F2-169A-41D8-AEA8-C73BCC4098F5}"/>
    <cellStyle name="Millares 3 4 2 2 7 2" xfId="1745" xr:uid="{3276681A-71FA-40D4-B40E-14F2C63B09F4}"/>
    <cellStyle name="Millares 3 4 2 2 8" xfId="819" xr:uid="{C3B72F2E-1556-4391-8634-3187E0BA4938}"/>
    <cellStyle name="Millares 3 4 2 2 8 2" xfId="1889" xr:uid="{D7BE2934-4B06-49A0-A79E-0BD7745EE38E}"/>
    <cellStyle name="Millares 3 4 2 2 9" xfId="1169" xr:uid="{61892E86-0FB7-4FBD-84F6-731BC61E7DF9}"/>
    <cellStyle name="Millares 3 4 2 3" xfId="171" xr:uid="{D88951F6-DE9F-499B-8314-8ED1D6D72375}"/>
    <cellStyle name="Millares 3 4 2 3 2" xfId="315" xr:uid="{7BC4C298-A268-4817-984B-A9441EE70A1C}"/>
    <cellStyle name="Millares 3 4 2 3 2 2" xfId="1035" xr:uid="{9D3587E6-F8D6-4274-A894-6F81C3225234}"/>
    <cellStyle name="Millares 3 4 2 3 2 2 2" xfId="2105" xr:uid="{357F5D0F-10AD-4577-87AC-DC3E677908EE}"/>
    <cellStyle name="Millares 3 4 2 3 2 3" xfId="1385" xr:uid="{5BE3A79B-2A2D-4439-880D-BEA18048991A}"/>
    <cellStyle name="Millares 3 4 2 3 3" xfId="459" xr:uid="{140F1E73-A146-48F3-B30B-52481AE592A4}"/>
    <cellStyle name="Millares 3 4 2 3 3 2" xfId="1529" xr:uid="{83FB4D8B-DCC6-4E28-9D85-B6AE5D465541}"/>
    <cellStyle name="Millares 3 4 2 3 4" xfId="603" xr:uid="{8ADA80E5-17FD-4488-9101-41119DD5CBA9}"/>
    <cellStyle name="Millares 3 4 2 3 4 2" xfId="1673" xr:uid="{B7D260FB-67A7-4100-8A71-232E186B49F0}"/>
    <cellStyle name="Millares 3 4 2 3 5" xfId="747" xr:uid="{2A528A63-D972-48F4-906A-C5A567471F2D}"/>
    <cellStyle name="Millares 3 4 2 3 5 2" xfId="1817" xr:uid="{11525157-DEAE-4EC6-988A-06A61140C6BF}"/>
    <cellStyle name="Millares 3 4 2 3 6" xfId="891" xr:uid="{24A3967E-E2ED-4221-A684-22F9567477CA}"/>
    <cellStyle name="Millares 3 4 2 3 6 2" xfId="1961" xr:uid="{360EA586-AA88-4255-A616-C829D9201E87}"/>
    <cellStyle name="Millares 3 4 2 3 7" xfId="1241" xr:uid="{723FB299-65BB-42C6-A66C-1081B254BB29}"/>
    <cellStyle name="Millares 3 4 2 4" xfId="123" xr:uid="{8E18DD53-959A-4888-B9B3-8BC7C9E17279}"/>
    <cellStyle name="Millares 3 4 2 4 2" xfId="267" xr:uid="{627ADAD1-2635-4D66-A5AC-4EE63BB15BAA}"/>
    <cellStyle name="Millares 3 4 2 4 2 2" xfId="987" xr:uid="{8B021ECF-9111-4E5D-8A48-1925B3A33951}"/>
    <cellStyle name="Millares 3 4 2 4 2 2 2" xfId="2057" xr:uid="{E4D6C200-FDE8-4C13-B26C-A7E70059597E}"/>
    <cellStyle name="Millares 3 4 2 4 2 3" xfId="1337" xr:uid="{B9A552A1-EBB5-433F-925E-589EB1549236}"/>
    <cellStyle name="Millares 3 4 2 4 3" xfId="411" xr:uid="{7FA35D60-BD09-4708-8ACA-E215600A70FC}"/>
    <cellStyle name="Millares 3 4 2 4 3 2" xfId="1481" xr:uid="{6089F00C-187C-4BBB-9B80-674E565A622B}"/>
    <cellStyle name="Millares 3 4 2 4 4" xfId="555" xr:uid="{C77C3EFC-BD7E-4839-81B0-3D6948E78735}"/>
    <cellStyle name="Millares 3 4 2 4 4 2" xfId="1625" xr:uid="{9ADCDB1E-56D9-4930-8CF2-E0EBB2D50295}"/>
    <cellStyle name="Millares 3 4 2 4 5" xfId="699" xr:uid="{3455466E-D41F-4826-B418-C2221478E1B8}"/>
    <cellStyle name="Millares 3 4 2 4 5 2" xfId="1769" xr:uid="{A26C0E85-BE08-4A41-9A18-663F7D805CF2}"/>
    <cellStyle name="Millares 3 4 2 4 6" xfId="843" xr:uid="{1107EFB5-1FE9-46B1-87F0-D283249EC728}"/>
    <cellStyle name="Millares 3 4 2 4 6 2" xfId="1913" xr:uid="{D0E32979-8E56-48E8-94D2-B1CBD0753C2C}"/>
    <cellStyle name="Millares 3 4 2 4 7" xfId="1193" xr:uid="{3EF53E24-73B0-4097-BA1E-2CBB3BD1ECF1}"/>
    <cellStyle name="Millares 3 4 2 5" xfId="219" xr:uid="{BB6AE599-6C19-4A13-AF51-BD37994DF239}"/>
    <cellStyle name="Millares 3 4 2 5 2" xfId="939" xr:uid="{8BE78CDC-C000-4A88-B1CE-F43EBB2419C5}"/>
    <cellStyle name="Millares 3 4 2 5 2 2" xfId="2009" xr:uid="{DBEE50AD-F2EF-42A3-A77C-E231C0C33A69}"/>
    <cellStyle name="Millares 3 4 2 5 3" xfId="1289" xr:uid="{E736EFA3-1859-424D-A1C7-4CEC56FE476D}"/>
    <cellStyle name="Millares 3 4 2 6" xfId="363" xr:uid="{DF2863A2-5708-4B4A-977F-647D94301982}"/>
    <cellStyle name="Millares 3 4 2 6 2" xfId="1433" xr:uid="{2E65DF09-9897-4435-A8CA-8E4C1339F103}"/>
    <cellStyle name="Millares 3 4 2 7" xfId="507" xr:uid="{99D48B88-095B-49CD-A94C-246AAB442BAB}"/>
    <cellStyle name="Millares 3 4 2 7 2" xfId="1577" xr:uid="{3C805317-BB04-4E51-850F-D4D4CFC25729}"/>
    <cellStyle name="Millares 3 4 2 8" xfId="651" xr:uid="{5F41C277-F480-4F82-ABCD-ECA8E97D8C63}"/>
    <cellStyle name="Millares 3 4 2 8 2" xfId="1721" xr:uid="{8F00EE64-91BC-4341-B456-067F6B8B32A8}"/>
    <cellStyle name="Millares 3 4 2 9" xfId="795" xr:uid="{A14D24A1-C20A-4800-9F91-223C6EA23C2D}"/>
    <cellStyle name="Millares 3 4 2 9 2" xfId="1865" xr:uid="{ED98678C-9FE6-421A-A85E-E6423B2CDFF2}"/>
    <cellStyle name="Millares 3 4 3" xfId="87" xr:uid="{9DC23511-5855-4E32-A12E-01A99A637236}"/>
    <cellStyle name="Millares 3 4 3 2" xfId="183" xr:uid="{BEAC3182-E4F3-492C-856B-A6C3B53FEA3D}"/>
    <cellStyle name="Millares 3 4 3 2 2" xfId="327" xr:uid="{262B2A2E-7ED5-46AB-87E2-788AB4D4F1D6}"/>
    <cellStyle name="Millares 3 4 3 2 2 2" xfId="1047" xr:uid="{16BBCEFD-EB99-4FC4-855D-6356ED82FAD9}"/>
    <cellStyle name="Millares 3 4 3 2 2 2 2" xfId="2117" xr:uid="{30CD5001-5901-478D-A553-11DA648286C4}"/>
    <cellStyle name="Millares 3 4 3 2 2 3" xfId="1397" xr:uid="{D085E755-CC3C-4257-B977-550E62E7EC5C}"/>
    <cellStyle name="Millares 3 4 3 2 3" xfId="471" xr:uid="{02B73EB5-27D4-49F4-9521-AC4E3240945D}"/>
    <cellStyle name="Millares 3 4 3 2 3 2" xfId="1541" xr:uid="{331F628F-4102-44DB-9434-83FEC80282E2}"/>
    <cellStyle name="Millares 3 4 3 2 4" xfId="615" xr:uid="{D60067A3-9025-4BB9-A046-7A7475DB1EBA}"/>
    <cellStyle name="Millares 3 4 3 2 4 2" xfId="1685" xr:uid="{FC478C10-4496-4C40-90AE-A0DA80371192}"/>
    <cellStyle name="Millares 3 4 3 2 5" xfId="759" xr:uid="{4BE7193A-646D-457F-8F3C-DA75CBEBE0BB}"/>
    <cellStyle name="Millares 3 4 3 2 5 2" xfId="1829" xr:uid="{6769F0E8-4DA3-494E-AF92-71DDD523254E}"/>
    <cellStyle name="Millares 3 4 3 2 6" xfId="903" xr:uid="{C72C5AB0-18C7-41F4-BF00-6647449ED9B1}"/>
    <cellStyle name="Millares 3 4 3 2 6 2" xfId="1973" xr:uid="{EE405513-2A36-4BA9-BC23-B86D461FDF03}"/>
    <cellStyle name="Millares 3 4 3 2 7" xfId="1253" xr:uid="{A96C861A-FBC3-4273-97A6-9B05439AF3BB}"/>
    <cellStyle name="Millares 3 4 3 3" xfId="135" xr:uid="{7A50679A-184C-41AB-A0F9-7585BA1B1E69}"/>
    <cellStyle name="Millares 3 4 3 3 2" xfId="279" xr:uid="{06D5DAC8-B188-48DE-9665-79BD69EBFB95}"/>
    <cellStyle name="Millares 3 4 3 3 2 2" xfId="999" xr:uid="{2146F83C-D212-4467-9D8F-D07A4B156F16}"/>
    <cellStyle name="Millares 3 4 3 3 2 2 2" xfId="2069" xr:uid="{D66194F5-3941-4552-BDE8-A5BD2377CC07}"/>
    <cellStyle name="Millares 3 4 3 3 2 3" xfId="1349" xr:uid="{60078FD8-E26C-4A36-9E99-32727E187582}"/>
    <cellStyle name="Millares 3 4 3 3 3" xfId="423" xr:uid="{7CC89E7C-71EE-425D-9E47-3963652F9F39}"/>
    <cellStyle name="Millares 3 4 3 3 3 2" xfId="1493" xr:uid="{E94F9698-0F18-48B6-AA75-A8334A32E22C}"/>
    <cellStyle name="Millares 3 4 3 3 4" xfId="567" xr:uid="{E33B3933-FD3C-4E56-81E6-E4B5704F5C41}"/>
    <cellStyle name="Millares 3 4 3 3 4 2" xfId="1637" xr:uid="{BDACE004-045B-452D-AFA2-66D30BF00104}"/>
    <cellStyle name="Millares 3 4 3 3 5" xfId="711" xr:uid="{7E798EF1-B312-45A5-B3CB-EDE1081C9941}"/>
    <cellStyle name="Millares 3 4 3 3 5 2" xfId="1781" xr:uid="{3F270713-B514-4056-A539-6EE83EE1DE29}"/>
    <cellStyle name="Millares 3 4 3 3 6" xfId="855" xr:uid="{8C4D8063-882E-479D-9D2A-41157598DC3E}"/>
    <cellStyle name="Millares 3 4 3 3 6 2" xfId="1925" xr:uid="{DF32B4DB-4B78-4F7D-B32E-63EBC71670E9}"/>
    <cellStyle name="Millares 3 4 3 3 7" xfId="1205" xr:uid="{38ED6A54-BDBC-45CE-8C9D-C4EBB4C80BC1}"/>
    <cellStyle name="Millares 3 4 3 4" xfId="231" xr:uid="{71B31420-6ED4-476F-88F9-A154C045D9B5}"/>
    <cellStyle name="Millares 3 4 3 4 2" xfId="951" xr:uid="{B87EF3CB-A3EC-41ED-A858-8D83A4416B99}"/>
    <cellStyle name="Millares 3 4 3 4 2 2" xfId="2021" xr:uid="{9622235F-97B2-4506-9751-D9B3A3D9F48C}"/>
    <cellStyle name="Millares 3 4 3 4 3" xfId="1301" xr:uid="{0F7ED7AE-2536-441A-A4B8-B7A60E3EA7A9}"/>
    <cellStyle name="Millares 3 4 3 5" xfId="375" xr:uid="{FD6C7009-6025-4995-94D0-761F3B27EF5A}"/>
    <cellStyle name="Millares 3 4 3 5 2" xfId="1445" xr:uid="{B9E9ACC2-6CD1-4FCA-A0B2-19E6E6838A21}"/>
    <cellStyle name="Millares 3 4 3 6" xfId="519" xr:uid="{D77F25BC-4B2A-4D78-A381-303021A17ECC}"/>
    <cellStyle name="Millares 3 4 3 6 2" xfId="1589" xr:uid="{ECFE2BE0-92BB-4FC2-9465-6D5D940E5425}"/>
    <cellStyle name="Millares 3 4 3 7" xfId="663" xr:uid="{2FF37DD5-BE5B-46FB-9F49-3657E0F81736}"/>
    <cellStyle name="Millares 3 4 3 7 2" xfId="1733" xr:uid="{17FF8EF7-9C85-4343-AFB1-75E956E8E09B}"/>
    <cellStyle name="Millares 3 4 3 8" xfId="807" xr:uid="{7CC865F7-9BD2-420C-9F4B-1CC20C178017}"/>
    <cellStyle name="Millares 3 4 3 8 2" xfId="1877" xr:uid="{5C2579E7-CC88-46B0-BDEB-82F899499946}"/>
    <cellStyle name="Millares 3 4 3 9" xfId="1157" xr:uid="{37D794A5-8BCD-4163-A885-084022DD1E82}"/>
    <cellStyle name="Millares 3 4 4" xfId="159" xr:uid="{4510EEDD-2025-4F01-8694-56EC111961E5}"/>
    <cellStyle name="Millares 3 4 4 2" xfId="303" xr:uid="{1D506B35-A3BC-4F26-8D11-4C389EC98F1A}"/>
    <cellStyle name="Millares 3 4 4 2 2" xfId="1023" xr:uid="{55657230-DB58-4B80-A993-E0CC92636834}"/>
    <cellStyle name="Millares 3 4 4 2 2 2" xfId="2093" xr:uid="{F55A2297-7955-4AF9-941F-6795A30336BE}"/>
    <cellStyle name="Millares 3 4 4 2 3" xfId="1373" xr:uid="{1CF00D2D-B25E-4D96-86AF-13821BFE6799}"/>
    <cellStyle name="Millares 3 4 4 3" xfId="447" xr:uid="{072C27A6-CDC0-4E14-AD00-0876CDE659CC}"/>
    <cellStyle name="Millares 3 4 4 3 2" xfId="1517" xr:uid="{1C6E6A25-01C5-4783-9A3A-E6E15E3AE3F1}"/>
    <cellStyle name="Millares 3 4 4 4" xfId="591" xr:uid="{D4F983A7-3FCD-4146-BF76-AC5429519C3A}"/>
    <cellStyle name="Millares 3 4 4 4 2" xfId="1661" xr:uid="{9A1FE533-4037-4CB5-8CCD-556D922C4F7C}"/>
    <cellStyle name="Millares 3 4 4 5" xfId="735" xr:uid="{D02526DA-9C96-4C82-811D-6BC8BABF55EA}"/>
    <cellStyle name="Millares 3 4 4 5 2" xfId="1805" xr:uid="{70439448-0BCF-435B-BC49-DB9B053E342A}"/>
    <cellStyle name="Millares 3 4 4 6" xfId="879" xr:uid="{EA2C8156-9365-446A-AA8D-C1FC82FF1F0F}"/>
    <cellStyle name="Millares 3 4 4 6 2" xfId="1949" xr:uid="{99DE72CE-510A-4AA9-9CCD-F6F5C62CF61B}"/>
    <cellStyle name="Millares 3 4 4 7" xfId="1229" xr:uid="{44D33B03-1B94-49D6-819F-817046D06C1F}"/>
    <cellStyle name="Millares 3 4 5" xfId="111" xr:uid="{AA752305-E02D-4A8A-B317-A1BE5A2ED187}"/>
    <cellStyle name="Millares 3 4 5 2" xfId="255" xr:uid="{04A63D3E-775E-426C-AB4C-427F51606AC9}"/>
    <cellStyle name="Millares 3 4 5 2 2" xfId="975" xr:uid="{EE44AF56-EB51-4354-A80F-7013C0699D5C}"/>
    <cellStyle name="Millares 3 4 5 2 2 2" xfId="2045" xr:uid="{2DD4304A-09B2-4FE7-BF51-0F42921E5BB4}"/>
    <cellStyle name="Millares 3 4 5 2 3" xfId="1325" xr:uid="{D5ADCE56-591A-400F-A73F-ABC2F7EE37C3}"/>
    <cellStyle name="Millares 3 4 5 3" xfId="399" xr:uid="{31C0A0A8-2353-4BE6-934B-8293C3335574}"/>
    <cellStyle name="Millares 3 4 5 3 2" xfId="1469" xr:uid="{D1D5C74D-D2CA-44EB-A013-A43035DDB8B9}"/>
    <cellStyle name="Millares 3 4 5 4" xfId="543" xr:uid="{51FA8FA9-2BA4-4060-B3AF-6AF7D43C81FC}"/>
    <cellStyle name="Millares 3 4 5 4 2" xfId="1613" xr:uid="{CEFCE398-D347-4825-9EA9-2DA4B466E37A}"/>
    <cellStyle name="Millares 3 4 5 5" xfId="687" xr:uid="{AA636EF6-C640-4F8B-B971-B457827DB809}"/>
    <cellStyle name="Millares 3 4 5 5 2" xfId="1757" xr:uid="{AC5ED9B7-24A5-4539-BBE8-C2493A1E568C}"/>
    <cellStyle name="Millares 3 4 5 6" xfId="831" xr:uid="{F0A168BE-C15C-487F-9313-F5BE68EE01DE}"/>
    <cellStyle name="Millares 3 4 5 6 2" xfId="1901" xr:uid="{23F9D24B-EC86-40E6-8E41-786C610B6E43}"/>
    <cellStyle name="Millares 3 4 5 7" xfId="1181" xr:uid="{DDCF3A6E-4C5A-42A3-85CD-0DD6243D0C6B}"/>
    <cellStyle name="Millares 3 4 6" xfId="207" xr:uid="{BC6879C6-ABF4-44AD-8C17-8C08DCD291EC}"/>
    <cellStyle name="Millares 3 4 6 2" xfId="927" xr:uid="{FD09013D-5C8B-4474-AB97-7CF97306FC97}"/>
    <cellStyle name="Millares 3 4 6 2 2" xfId="1997" xr:uid="{9D9071B1-931B-4DF9-B960-F4CE18BE6E2C}"/>
    <cellStyle name="Millares 3 4 6 3" xfId="1277" xr:uid="{32E4EAB2-0C1C-4E19-A68F-CB8DFA1CC04B}"/>
    <cellStyle name="Millares 3 4 7" xfId="351" xr:uid="{31FAFD0F-B58B-427D-A987-C10FF9CDE35B}"/>
    <cellStyle name="Millares 3 4 7 2" xfId="1421" xr:uid="{C1620595-9F8A-437C-A7A6-21C3CB90E01D}"/>
    <cellStyle name="Millares 3 4 8" xfId="495" xr:uid="{D0E7335B-75C2-4D62-8803-A9166AA58130}"/>
    <cellStyle name="Millares 3 4 8 2" xfId="1565" xr:uid="{B57F4A4D-E4F6-4769-BC6F-AA14C33F249A}"/>
    <cellStyle name="Millares 3 4 9" xfId="639" xr:uid="{B0816C42-1090-4687-97C1-A39B6716BF98}"/>
    <cellStyle name="Millares 3 4 9 2" xfId="1709" xr:uid="{6B9B67BD-25AB-4807-9712-0D8B4CDAE334}"/>
    <cellStyle name="Millares 3 5" xfId="66" xr:uid="{C0AB71B4-1CDE-40B2-9BE9-905369512179}"/>
    <cellStyle name="Millares 3 5 10" xfId="1137" xr:uid="{9B3BB4E4-8C5B-4FC0-AAA1-A38BA3D722CB}"/>
    <cellStyle name="Millares 3 5 2" xfId="91" xr:uid="{FC2CD363-FF07-47FB-9CB5-B1B9058A52DC}"/>
    <cellStyle name="Millares 3 5 2 2" xfId="187" xr:uid="{4848B3A9-E461-4DAD-BA7D-D247C358F8D3}"/>
    <cellStyle name="Millares 3 5 2 2 2" xfId="331" xr:uid="{F2DF6A8E-4178-499D-BC5D-97A4F12A2768}"/>
    <cellStyle name="Millares 3 5 2 2 2 2" xfId="1051" xr:uid="{6B7695F3-ECAD-4028-B748-1F163234C2ED}"/>
    <cellStyle name="Millares 3 5 2 2 2 2 2" xfId="2121" xr:uid="{4465B055-F1A5-479D-85CA-48CDAE078C49}"/>
    <cellStyle name="Millares 3 5 2 2 2 3" xfId="1401" xr:uid="{7A09C1F7-C6ED-4945-B63F-8A976A1E326A}"/>
    <cellStyle name="Millares 3 5 2 2 3" xfId="475" xr:uid="{1640085D-8A1A-4717-9AF4-FC1EBAA09B01}"/>
    <cellStyle name="Millares 3 5 2 2 3 2" xfId="1545" xr:uid="{4CB04C8B-7A33-4F35-A7F8-2D08617FBF0D}"/>
    <cellStyle name="Millares 3 5 2 2 4" xfId="619" xr:uid="{3B3A30A3-9A2D-4C59-B6F1-E3120B6328EB}"/>
    <cellStyle name="Millares 3 5 2 2 4 2" xfId="1689" xr:uid="{9AEA35C0-C983-46D5-9267-41BA43E1B8A5}"/>
    <cellStyle name="Millares 3 5 2 2 5" xfId="763" xr:uid="{CB3F032A-6610-4F5B-BD9D-8F7C249986BB}"/>
    <cellStyle name="Millares 3 5 2 2 5 2" xfId="1833" xr:uid="{CE467F39-7E11-446C-804C-EAFC78F0367C}"/>
    <cellStyle name="Millares 3 5 2 2 6" xfId="907" xr:uid="{F1810807-C50E-4C93-BE62-D5623C9304DF}"/>
    <cellStyle name="Millares 3 5 2 2 6 2" xfId="1977" xr:uid="{22D3E5B8-B1FC-439F-A2DE-09B312D44E84}"/>
    <cellStyle name="Millares 3 5 2 2 7" xfId="1257" xr:uid="{3F1E50B5-F022-4246-AD84-A1CFFC446A9C}"/>
    <cellStyle name="Millares 3 5 2 3" xfId="139" xr:uid="{13E613E4-B00B-488A-9B35-F5A325C77FD6}"/>
    <cellStyle name="Millares 3 5 2 3 2" xfId="283" xr:uid="{7041F64D-62A5-4B85-9BCB-C2CC808421F1}"/>
    <cellStyle name="Millares 3 5 2 3 2 2" xfId="1003" xr:uid="{B149CCE6-0973-4C8F-9C23-6ADC7D973635}"/>
    <cellStyle name="Millares 3 5 2 3 2 2 2" xfId="2073" xr:uid="{C332A011-20F6-4B51-B000-96714E209586}"/>
    <cellStyle name="Millares 3 5 2 3 2 3" xfId="1353" xr:uid="{2AF39D42-9C84-4BF7-A878-89519566A8C2}"/>
    <cellStyle name="Millares 3 5 2 3 3" xfId="427" xr:uid="{694463FE-21E8-4AAD-85DA-AE31747A600B}"/>
    <cellStyle name="Millares 3 5 2 3 3 2" xfId="1497" xr:uid="{02A2785B-C1A1-4728-A0B2-40E12C874AEE}"/>
    <cellStyle name="Millares 3 5 2 3 4" xfId="571" xr:uid="{688CF737-4718-4C28-9431-7C70ABBB7B5A}"/>
    <cellStyle name="Millares 3 5 2 3 4 2" xfId="1641" xr:uid="{AFAEE410-4882-463C-8985-83A445DD3DA8}"/>
    <cellStyle name="Millares 3 5 2 3 5" xfId="715" xr:uid="{2D5825C7-DC50-4A98-BE96-C9235F092AA5}"/>
    <cellStyle name="Millares 3 5 2 3 5 2" xfId="1785" xr:uid="{32DDC604-9612-4CD6-9A06-992F6CBE8A2C}"/>
    <cellStyle name="Millares 3 5 2 3 6" xfId="859" xr:uid="{E0B99002-CA3F-4A08-89B4-EECA545B16F3}"/>
    <cellStyle name="Millares 3 5 2 3 6 2" xfId="1929" xr:uid="{F69F03D1-8014-4F27-AECB-0618EBDAC847}"/>
    <cellStyle name="Millares 3 5 2 3 7" xfId="1209" xr:uid="{B580525A-7759-42A9-A7C0-738AA5A8CA9E}"/>
    <cellStyle name="Millares 3 5 2 4" xfId="235" xr:uid="{F25F8CDD-DA7D-4D00-B5C8-5D8F0EB972B9}"/>
    <cellStyle name="Millares 3 5 2 4 2" xfId="955" xr:uid="{58901502-25F8-4FB9-962D-C774B583825E}"/>
    <cellStyle name="Millares 3 5 2 4 2 2" xfId="2025" xr:uid="{7E454C26-0655-4247-98AE-6C68D32872A6}"/>
    <cellStyle name="Millares 3 5 2 4 3" xfId="1305" xr:uid="{E36B7DC8-A57C-4076-A901-1DF79274F9D2}"/>
    <cellStyle name="Millares 3 5 2 5" xfId="379" xr:uid="{5C67B6DE-6B06-439D-B10C-595FF39737A2}"/>
    <cellStyle name="Millares 3 5 2 5 2" xfId="1449" xr:uid="{023C442F-E6D0-44CC-A08D-7B6D53AFF3E8}"/>
    <cellStyle name="Millares 3 5 2 6" xfId="523" xr:uid="{BBC2D93A-C273-43E2-844B-0F5D3E2D9BD8}"/>
    <cellStyle name="Millares 3 5 2 6 2" xfId="1593" xr:uid="{938ECA8F-C290-4D7E-AEFD-262A347864FA}"/>
    <cellStyle name="Millares 3 5 2 7" xfId="667" xr:uid="{FFC9E546-9853-4B3C-9B69-FD5B0216CE34}"/>
    <cellStyle name="Millares 3 5 2 7 2" xfId="1737" xr:uid="{38CBB78F-C591-4C22-A46C-2AC71E9EA137}"/>
    <cellStyle name="Millares 3 5 2 8" xfId="811" xr:uid="{F8D53587-A7BF-4C70-8C44-4C1D3BFD0603}"/>
    <cellStyle name="Millares 3 5 2 8 2" xfId="1881" xr:uid="{9B0D906F-76CB-4409-9583-0F83CD230E89}"/>
    <cellStyle name="Millares 3 5 2 9" xfId="1161" xr:uid="{2506123F-C39B-4FFD-AE5F-98C6EE270F86}"/>
    <cellStyle name="Millares 3 5 3" xfId="163" xr:uid="{8D2900C6-E409-4EB7-B234-DF74F534F2D5}"/>
    <cellStyle name="Millares 3 5 3 2" xfId="307" xr:uid="{F4FA8055-E935-42C7-BBF0-8D46E7B6232A}"/>
    <cellStyle name="Millares 3 5 3 2 2" xfId="1027" xr:uid="{F438FAA6-9EF5-4D96-A2ED-D0B8750BC4DB}"/>
    <cellStyle name="Millares 3 5 3 2 2 2" xfId="2097" xr:uid="{AC04F638-B63E-43AD-AD9B-75732E721086}"/>
    <cellStyle name="Millares 3 5 3 2 3" xfId="1377" xr:uid="{A166BE43-ACDA-46A8-8E22-06310EE806BA}"/>
    <cellStyle name="Millares 3 5 3 3" xfId="451" xr:uid="{D59BFEAA-6220-4D35-A059-DA88C1C536BA}"/>
    <cellStyle name="Millares 3 5 3 3 2" xfId="1521" xr:uid="{B5AC4D6B-C02D-4F18-A11B-A61945C1E2D2}"/>
    <cellStyle name="Millares 3 5 3 4" xfId="595" xr:uid="{A105579B-9A35-4A59-9932-132CE804FA12}"/>
    <cellStyle name="Millares 3 5 3 4 2" xfId="1665" xr:uid="{65E2F607-E6C0-4A28-B2D7-8806AE2029A5}"/>
    <cellStyle name="Millares 3 5 3 5" xfId="739" xr:uid="{6DBAD19A-6385-4C79-84B6-0AD3AAF19948}"/>
    <cellStyle name="Millares 3 5 3 5 2" xfId="1809" xr:uid="{B77CED01-147F-46EE-804D-DB26BE286EC3}"/>
    <cellStyle name="Millares 3 5 3 6" xfId="883" xr:uid="{730ACE9D-AECC-4DDE-B0EE-C54C06ED3E22}"/>
    <cellStyle name="Millares 3 5 3 6 2" xfId="1953" xr:uid="{D97E0E61-BEA1-471D-99DA-523B0B285060}"/>
    <cellStyle name="Millares 3 5 3 7" xfId="1233" xr:uid="{F7D7AFE3-358E-4378-B9CB-40924B92469E}"/>
    <cellStyle name="Millares 3 5 4" xfId="115" xr:uid="{D08104D5-AA7F-4DFA-926E-53A416FE1BED}"/>
    <cellStyle name="Millares 3 5 4 2" xfId="259" xr:uid="{55090223-8754-4EFC-BAAD-A876A691CE3B}"/>
    <cellStyle name="Millares 3 5 4 2 2" xfId="979" xr:uid="{E1ABFF11-FFE3-41E4-8623-227426D64A73}"/>
    <cellStyle name="Millares 3 5 4 2 2 2" xfId="2049" xr:uid="{E7EA2C0A-2BB8-464F-A7E0-1CF528145D52}"/>
    <cellStyle name="Millares 3 5 4 2 3" xfId="1329" xr:uid="{1F02D0B5-66FB-412A-B3DA-FFD445D1E786}"/>
    <cellStyle name="Millares 3 5 4 3" xfId="403" xr:uid="{B4D841B8-269C-4360-A2E4-3EBA728D95A1}"/>
    <cellStyle name="Millares 3 5 4 3 2" xfId="1473" xr:uid="{106ECD2C-CFCD-42BD-A66C-BC4880DFB192}"/>
    <cellStyle name="Millares 3 5 4 4" xfId="547" xr:uid="{E3AA77B6-B25E-4D17-B5DF-288F1DEAB2B0}"/>
    <cellStyle name="Millares 3 5 4 4 2" xfId="1617" xr:uid="{4EB3FFCE-35F8-4988-B4ED-3633100F88F1}"/>
    <cellStyle name="Millares 3 5 4 5" xfId="691" xr:uid="{7E1B8CEA-5C20-4BF9-930E-85CE586C9B79}"/>
    <cellStyle name="Millares 3 5 4 5 2" xfId="1761" xr:uid="{19F559DE-59B6-4A77-9B71-7222DE1BCA0A}"/>
    <cellStyle name="Millares 3 5 4 6" xfId="835" xr:uid="{2F5AF935-0E68-406C-AEDB-AFED96439425}"/>
    <cellStyle name="Millares 3 5 4 6 2" xfId="1905" xr:uid="{877D556B-441B-4C7C-9E46-6D3043C228C3}"/>
    <cellStyle name="Millares 3 5 4 7" xfId="1185" xr:uid="{76FC91A7-480C-41FF-86F7-C2BCAFA2B3D4}"/>
    <cellStyle name="Millares 3 5 5" xfId="211" xr:uid="{B6716579-C4E4-443F-A097-F69E8F011E54}"/>
    <cellStyle name="Millares 3 5 5 2" xfId="931" xr:uid="{612D85F7-3231-4A40-9425-5297847030EC}"/>
    <cellStyle name="Millares 3 5 5 2 2" xfId="2001" xr:uid="{BD897659-08B5-406B-98A2-CE47B2D7B8BE}"/>
    <cellStyle name="Millares 3 5 5 3" xfId="1281" xr:uid="{9B1B22BF-15BB-4186-8569-0C56A5A71F69}"/>
    <cellStyle name="Millares 3 5 6" xfId="355" xr:uid="{CE387CC1-534E-4ACA-9FFA-66198E718DFF}"/>
    <cellStyle name="Millares 3 5 6 2" xfId="1425" xr:uid="{8D1E6CB0-B1C2-499E-9E35-97D4C52DA1FD}"/>
    <cellStyle name="Millares 3 5 7" xfId="499" xr:uid="{18B16000-E70C-4A68-A367-1B72143A4B5D}"/>
    <cellStyle name="Millares 3 5 7 2" xfId="1569" xr:uid="{1DDBF402-F7F0-4E56-BA43-B1E1261F8F54}"/>
    <cellStyle name="Millares 3 5 8" xfId="643" xr:uid="{6154CB14-F2FA-4163-86C9-8D9EE98CA906}"/>
    <cellStyle name="Millares 3 5 8 2" xfId="1713" xr:uid="{6C57EE1D-43F3-4BDB-95E8-2ACC7B0F4F11}"/>
    <cellStyle name="Millares 3 5 9" xfId="787" xr:uid="{A86C3A81-0BF0-445A-A249-0F846C8AFDE5}"/>
    <cellStyle name="Millares 3 5 9 2" xfId="1857" xr:uid="{65EC73CD-A3F8-48A6-A278-B5D02A196146}"/>
    <cellStyle name="Millares 3 6" xfId="79" xr:uid="{8A2E58BB-54F1-4D88-B5E8-D4A3807C2271}"/>
    <cellStyle name="Millares 3 6 2" xfId="175" xr:uid="{93A4DE3E-F130-42B6-A4C6-5149F97A4D97}"/>
    <cellStyle name="Millares 3 6 2 2" xfId="319" xr:uid="{E0E40767-CE1B-4699-88D3-0561F95E1DF3}"/>
    <cellStyle name="Millares 3 6 2 2 2" xfId="1039" xr:uid="{AD4BC8DA-8D6F-4D68-A0DF-4188C620E0BB}"/>
    <cellStyle name="Millares 3 6 2 2 2 2" xfId="2109" xr:uid="{12FBBE15-A33F-4723-8A34-CAAEDBAE7AFA}"/>
    <cellStyle name="Millares 3 6 2 2 3" xfId="1389" xr:uid="{61C0B748-EED3-40E0-A0C8-FB2F899E3E28}"/>
    <cellStyle name="Millares 3 6 2 3" xfId="463" xr:uid="{BB715DEC-642E-46A4-B5B4-69C169D043ED}"/>
    <cellStyle name="Millares 3 6 2 3 2" xfId="1533" xr:uid="{A83B1D76-213A-430C-86BF-56CF4C2EA83A}"/>
    <cellStyle name="Millares 3 6 2 4" xfId="607" xr:uid="{4CAB938B-0CA7-4106-8A2B-08BA4938A9E4}"/>
    <cellStyle name="Millares 3 6 2 4 2" xfId="1677" xr:uid="{8E3AFA17-7FEF-4A17-8CD5-44FF91EE61D5}"/>
    <cellStyle name="Millares 3 6 2 5" xfId="751" xr:uid="{8B82F5B9-AD41-4848-90E0-F8EC5A5A42A6}"/>
    <cellStyle name="Millares 3 6 2 5 2" xfId="1821" xr:uid="{1C1BFE8E-F5DA-4CBF-A723-44802949496B}"/>
    <cellStyle name="Millares 3 6 2 6" xfId="895" xr:uid="{E8D2808F-4778-4C1B-8404-09C2AFB2E33C}"/>
    <cellStyle name="Millares 3 6 2 6 2" xfId="1965" xr:uid="{15838A50-A171-499E-BE78-DDAE8E0EBF37}"/>
    <cellStyle name="Millares 3 6 2 7" xfId="1245" xr:uid="{EE35D580-2C35-4C82-B024-0077B59161BE}"/>
    <cellStyle name="Millares 3 6 3" xfId="127" xr:uid="{E768BDEF-9E42-4C0F-8AD0-0C0C3F795418}"/>
    <cellStyle name="Millares 3 6 3 2" xfId="271" xr:uid="{BA0B1798-B035-475F-AE23-49BD2F85665C}"/>
    <cellStyle name="Millares 3 6 3 2 2" xfId="991" xr:uid="{91DF2EE4-D5F8-4B2B-9782-1DDF877C3F55}"/>
    <cellStyle name="Millares 3 6 3 2 2 2" xfId="2061" xr:uid="{E1EFF3DD-A416-41AB-AB42-BB6B11ACC787}"/>
    <cellStyle name="Millares 3 6 3 2 3" xfId="1341" xr:uid="{F2757762-2707-4458-BBE6-6B04E1001E99}"/>
    <cellStyle name="Millares 3 6 3 3" xfId="415" xr:uid="{33CD33A2-D88F-4DD4-9459-B9FADBD6908C}"/>
    <cellStyle name="Millares 3 6 3 3 2" xfId="1485" xr:uid="{77480865-A0E5-4F97-AD98-45D206B65D5C}"/>
    <cellStyle name="Millares 3 6 3 4" xfId="559" xr:uid="{742EAAF2-74AD-4968-BB4F-D8FA6D2139AE}"/>
    <cellStyle name="Millares 3 6 3 4 2" xfId="1629" xr:uid="{6FDCC1BC-A0DE-4A88-B1CF-F5A393E54A9D}"/>
    <cellStyle name="Millares 3 6 3 5" xfId="703" xr:uid="{8E04A5F9-3FD3-4C10-9B9A-D8B0044BE792}"/>
    <cellStyle name="Millares 3 6 3 5 2" xfId="1773" xr:uid="{B657DA51-B054-4095-939E-DBC24987C1A2}"/>
    <cellStyle name="Millares 3 6 3 6" xfId="847" xr:uid="{F019317F-E33B-42C7-8DD1-C55EAF7AC11E}"/>
    <cellStyle name="Millares 3 6 3 6 2" xfId="1917" xr:uid="{E0DA5BEE-4E03-46F6-9BB6-ABD1CC50FB8C}"/>
    <cellStyle name="Millares 3 6 3 7" xfId="1197" xr:uid="{AF78160B-6D24-42B1-A2AA-2E3996D04A78}"/>
    <cellStyle name="Millares 3 6 4" xfId="223" xr:uid="{F3F82945-09C9-44A3-A69B-9A6FA6973B65}"/>
    <cellStyle name="Millares 3 6 4 2" xfId="943" xr:uid="{2F106D97-1AEA-41C6-8CDF-D489713B075E}"/>
    <cellStyle name="Millares 3 6 4 2 2" xfId="2013" xr:uid="{58230254-FB4B-4189-8F36-BB34FFDABC56}"/>
    <cellStyle name="Millares 3 6 4 3" xfId="1293" xr:uid="{9C901672-9EE8-40EE-9259-23AA5F63F9D4}"/>
    <cellStyle name="Millares 3 6 5" xfId="367" xr:uid="{70EA10E1-C587-4163-842C-ED96EE5F1F48}"/>
    <cellStyle name="Millares 3 6 5 2" xfId="1437" xr:uid="{EB36D708-2E24-44A0-B54C-E642E92D012B}"/>
    <cellStyle name="Millares 3 6 6" xfId="511" xr:uid="{B1710A63-0809-4CFD-8234-639816CD701E}"/>
    <cellStyle name="Millares 3 6 6 2" xfId="1581" xr:uid="{2B325DC1-FFDB-41DE-93FD-D654DE43EBDC}"/>
    <cellStyle name="Millares 3 6 7" xfId="655" xr:uid="{2F875641-E0E5-472C-BF37-3A4F8EBD14B8}"/>
    <cellStyle name="Millares 3 6 7 2" xfId="1725" xr:uid="{FD89CD54-1C33-4ABE-807A-43A1CAD84A5E}"/>
    <cellStyle name="Millares 3 6 8" xfId="799" xr:uid="{435087E1-C767-45DC-ACE0-DC78F9C68C40}"/>
    <cellStyle name="Millares 3 6 8 2" xfId="1869" xr:uid="{FD3748FD-2201-4AD7-A7BC-E7F53B71896E}"/>
    <cellStyle name="Millares 3 6 9" xfId="1149" xr:uid="{011EF514-C263-488C-AA18-F54A14705E95}"/>
    <cellStyle name="Millares 3 7" xfId="151" xr:uid="{E3AECF70-C776-4A38-83E6-C7CC3AD87820}"/>
    <cellStyle name="Millares 3 7 2" xfId="295" xr:uid="{D15FDACE-BDB1-4A9E-AF9E-3436E4F5020E}"/>
    <cellStyle name="Millares 3 7 2 2" xfId="1015" xr:uid="{013A37E0-2EF6-41D4-B437-79A510F6ED0D}"/>
    <cellStyle name="Millares 3 7 2 2 2" xfId="2085" xr:uid="{FFCBEDC5-E604-45BE-B6A6-B1D74AB8F03F}"/>
    <cellStyle name="Millares 3 7 2 3" xfId="1365" xr:uid="{8896A3A8-E97F-4BC1-A275-883EBA1C9221}"/>
    <cellStyle name="Millares 3 7 3" xfId="439" xr:uid="{117E1227-21EC-47E0-91DE-EB47CF0BF9D2}"/>
    <cellStyle name="Millares 3 7 3 2" xfId="1509" xr:uid="{696BDC08-CFE7-4684-93F6-80F897FCB5D3}"/>
    <cellStyle name="Millares 3 7 4" xfId="583" xr:uid="{C4269ED3-DCB8-4722-A7C3-DF4CAD2FF9AF}"/>
    <cellStyle name="Millares 3 7 4 2" xfId="1653" xr:uid="{A227ABFB-D2F5-4C23-88D2-25B0BCA6C6FE}"/>
    <cellStyle name="Millares 3 7 5" xfId="727" xr:uid="{05CAFF35-94E6-4AB1-8329-C9FC86DD1BCA}"/>
    <cellStyle name="Millares 3 7 5 2" xfId="1797" xr:uid="{E311AE70-6020-48A5-AA8B-C5A749AD3F40}"/>
    <cellStyle name="Millares 3 7 6" xfId="871" xr:uid="{775E9475-D168-4A51-AA30-DAFC42ADD330}"/>
    <cellStyle name="Millares 3 7 6 2" xfId="1941" xr:uid="{88548957-FC4A-43D8-8EA3-0FFAE3A9F614}"/>
    <cellStyle name="Millares 3 7 7" xfId="1221" xr:uid="{46BDBD89-34E4-4CC8-B1A5-E4B4CC93672C}"/>
    <cellStyle name="Millares 3 8" xfId="103" xr:uid="{19B07DF7-7C6E-48BC-87EC-BC12E3AAC98C}"/>
    <cellStyle name="Millares 3 8 2" xfId="247" xr:uid="{5D09DD94-E027-484D-98B7-96BE801E6F77}"/>
    <cellStyle name="Millares 3 8 2 2" xfId="967" xr:uid="{324A7F1E-26A7-4568-89C7-4A186999CF55}"/>
    <cellStyle name="Millares 3 8 2 2 2" xfId="2037" xr:uid="{FB34052E-54BA-4C07-A39B-6C3F9CB10898}"/>
    <cellStyle name="Millares 3 8 2 3" xfId="1317" xr:uid="{C43AB14D-3FB4-43FD-AF1A-E841D9B126C2}"/>
    <cellStyle name="Millares 3 8 3" xfId="391" xr:uid="{BB6D6E7E-649E-4D0F-AACC-097837CFE8EA}"/>
    <cellStyle name="Millares 3 8 3 2" xfId="1461" xr:uid="{65EEF4DD-888F-4F87-B847-7E768A487DF6}"/>
    <cellStyle name="Millares 3 8 4" xfId="535" xr:uid="{CDA0FBF4-AD05-4F33-B75D-DF79D1EA11AD}"/>
    <cellStyle name="Millares 3 8 4 2" xfId="1605" xr:uid="{4F5815D4-33A2-4F13-857E-3B8DBF205055}"/>
    <cellStyle name="Millares 3 8 5" xfId="679" xr:uid="{B8FF7276-1297-48BF-B067-22EC625784AF}"/>
    <cellStyle name="Millares 3 8 5 2" xfId="1749" xr:uid="{3FD16CE1-35BB-4E05-8DEB-C2AE0A5A87EF}"/>
    <cellStyle name="Millares 3 8 6" xfId="823" xr:uid="{AF4E970E-26BB-4697-9B2D-AD34DC59962C}"/>
    <cellStyle name="Millares 3 8 6 2" xfId="1893" xr:uid="{FD13D372-33F3-4701-828D-3896EDEB9F44}"/>
    <cellStyle name="Millares 3 8 7" xfId="1173" xr:uid="{78DC42DE-0F82-497D-8DE2-E26B8831A689}"/>
    <cellStyle name="Millares 3 9" xfId="199" xr:uid="{FD6B5DA1-4A88-4940-B8D7-C9455423BACA}"/>
    <cellStyle name="Millares 3 9 2" xfId="919" xr:uid="{72B8006D-1943-47F0-A6EF-EA0BD49A02FE}"/>
    <cellStyle name="Millares 3 9 2 2" xfId="1989" xr:uid="{31A1D352-E0F5-4259-8B16-78C1A6DE356D}"/>
    <cellStyle name="Millares 3 9 3" xfId="1269" xr:uid="{CF25E1D1-06D6-4AA4-939B-1C90D4884CDA}"/>
    <cellStyle name="Millares 4" xfId="8" xr:uid="{00000000-0005-0000-0000-000009000000}"/>
    <cellStyle name="Millares 4 10" xfId="344" xr:uid="{06F59D8D-3749-4E2B-A002-DD73D9DCD1F7}"/>
    <cellStyle name="Millares 4 10 2" xfId="1414" xr:uid="{406E2A8B-2A95-433E-B357-DD8F76F57FA4}"/>
    <cellStyle name="Millares 4 11" xfId="488" xr:uid="{45D24C30-2859-4EF8-9ADE-02A88D441DE5}"/>
    <cellStyle name="Millares 4 11 2" xfId="1558" xr:uid="{137B3886-0A24-4C4E-B385-7EECA2AE0D6B}"/>
    <cellStyle name="Millares 4 12" xfId="632" xr:uid="{82AD509A-FA05-4D9A-82E1-74F423D712D3}"/>
    <cellStyle name="Millares 4 12 2" xfId="1702" xr:uid="{21795E53-80B2-4C6C-B973-42B2140FD17D}"/>
    <cellStyle name="Millares 4 13" xfId="776" xr:uid="{F807398C-F51A-4673-BE8B-73AABE9140EC}"/>
    <cellStyle name="Millares 4 13 2" xfId="1846" xr:uid="{7DDCA5DD-A529-428B-90A0-71BE79982729}"/>
    <cellStyle name="Millares 4 14" xfId="1126" xr:uid="{9B353C14-CC7A-4049-BEB5-46817A54159A}"/>
    <cellStyle name="Millares 4 2" xfId="57" xr:uid="{00000000-0005-0000-0000-00000A000000}"/>
    <cellStyle name="Millares 4 2 10" xfId="490" xr:uid="{FDD582CE-A64D-4C3C-976B-C4A9F23F555F}"/>
    <cellStyle name="Millares 4 2 10 2" xfId="1560" xr:uid="{29FAE577-DDD2-41E8-B0A1-18EE1DA2120D}"/>
    <cellStyle name="Millares 4 2 11" xfId="634" xr:uid="{50A67B99-D8A5-495E-A5BE-13A0498BD077}"/>
    <cellStyle name="Millares 4 2 11 2" xfId="1704" xr:uid="{22EB84B7-4BC2-4C1D-A3D2-CECEB210C768}"/>
    <cellStyle name="Millares 4 2 12" xfId="778" xr:uid="{F27918DF-1E2D-4439-B41B-74DC9183CDCA}"/>
    <cellStyle name="Millares 4 2 12 2" xfId="1848" xr:uid="{B3CD3BB4-E899-4394-AE46-737201E47B7F}"/>
    <cellStyle name="Millares 4 2 13" xfId="1128" xr:uid="{57B420EE-3DAC-47C2-A9A0-595698D2DFBD}"/>
    <cellStyle name="Millares 4 2 2" xfId="61" xr:uid="{00000000-0005-0000-0000-00000B000000}"/>
    <cellStyle name="Millares 4 2 2 10" xfId="782" xr:uid="{7D512BC2-1777-4E49-8448-A8FEDC3A0F4D}"/>
    <cellStyle name="Millares 4 2 2 10 2" xfId="1852" xr:uid="{1DE160BC-D038-4F0F-852C-6E143CE7ABC6}"/>
    <cellStyle name="Millares 4 2 2 11" xfId="1132" xr:uid="{2C728449-290A-4D22-ACEE-4AE8C454952A}"/>
    <cellStyle name="Millares 4 2 2 2" xfId="73" xr:uid="{8D681E39-3ED8-4642-B99B-222DCE2FF26C}"/>
    <cellStyle name="Millares 4 2 2 2 10" xfId="1144" xr:uid="{0578D1EE-F20E-4A44-952F-0FC1C910AA8F}"/>
    <cellStyle name="Millares 4 2 2 2 2" xfId="98" xr:uid="{CAE60000-95BB-4367-8034-0243688F4891}"/>
    <cellStyle name="Millares 4 2 2 2 2 2" xfId="194" xr:uid="{84C1EB4E-AAB8-4081-B7AA-31A6C4841CF4}"/>
    <cellStyle name="Millares 4 2 2 2 2 2 2" xfId="338" xr:uid="{7204451D-709B-4B53-BA4E-2B003D2FEEFB}"/>
    <cellStyle name="Millares 4 2 2 2 2 2 2 2" xfId="1058" xr:uid="{F5DB02FC-5A3C-40A4-AF44-FA3206B5400D}"/>
    <cellStyle name="Millares 4 2 2 2 2 2 2 2 2" xfId="2128" xr:uid="{53842715-EFE6-45AD-B714-5AB6952345CF}"/>
    <cellStyle name="Millares 4 2 2 2 2 2 2 3" xfId="1408" xr:uid="{324493CD-5A2F-4238-B0F6-FFBBF5010A1D}"/>
    <cellStyle name="Millares 4 2 2 2 2 2 3" xfId="482" xr:uid="{77051D5F-9987-41A4-B19E-F699AF8F2162}"/>
    <cellStyle name="Millares 4 2 2 2 2 2 3 2" xfId="1552" xr:uid="{C246A868-EDEA-47FD-9773-7A4CD1EFC899}"/>
    <cellStyle name="Millares 4 2 2 2 2 2 4" xfId="626" xr:uid="{134EB5F1-554E-4544-8E43-939EA0A73A87}"/>
    <cellStyle name="Millares 4 2 2 2 2 2 4 2" xfId="1696" xr:uid="{B909DB8C-2AF7-4EBD-A252-D362322A697E}"/>
    <cellStyle name="Millares 4 2 2 2 2 2 5" xfId="770" xr:uid="{648C31DF-1285-4946-B8CA-128D90C59703}"/>
    <cellStyle name="Millares 4 2 2 2 2 2 5 2" xfId="1840" xr:uid="{42593BAA-7419-4AC2-8F6A-1862A1C88C81}"/>
    <cellStyle name="Millares 4 2 2 2 2 2 6" xfId="914" xr:uid="{8FFFEAC6-2CD7-4E29-A1AE-451942E1563C}"/>
    <cellStyle name="Millares 4 2 2 2 2 2 6 2" xfId="1984" xr:uid="{1696E93C-5B48-44A0-B9F0-F4F17F249AD1}"/>
    <cellStyle name="Millares 4 2 2 2 2 2 7" xfId="1264" xr:uid="{51C6F666-9338-424C-8D10-5E67195D73C1}"/>
    <cellStyle name="Millares 4 2 2 2 2 3" xfId="146" xr:uid="{63645842-EFF5-4178-815F-3FDE8F219E7D}"/>
    <cellStyle name="Millares 4 2 2 2 2 3 2" xfId="290" xr:uid="{EC4640C9-FDD1-43D8-9FF8-B0E54857EABB}"/>
    <cellStyle name="Millares 4 2 2 2 2 3 2 2" xfId="1010" xr:uid="{6176126F-D4B4-49A5-8A89-2C006FA72953}"/>
    <cellStyle name="Millares 4 2 2 2 2 3 2 2 2" xfId="2080" xr:uid="{0FDB8634-BBAC-436C-B201-F7173582A35E}"/>
    <cellStyle name="Millares 4 2 2 2 2 3 2 3" xfId="1360" xr:uid="{A6B8E136-2A32-4627-A327-E448AC80A05F}"/>
    <cellStyle name="Millares 4 2 2 2 2 3 3" xfId="434" xr:uid="{DC767443-1702-452A-8854-AF3637026CCE}"/>
    <cellStyle name="Millares 4 2 2 2 2 3 3 2" xfId="1504" xr:uid="{34EB12C9-33DD-4D37-A372-7FE6A1E26E0C}"/>
    <cellStyle name="Millares 4 2 2 2 2 3 4" xfId="578" xr:uid="{0EE7BBD3-8D8E-4DDF-8F4D-35A31CAD72ED}"/>
    <cellStyle name="Millares 4 2 2 2 2 3 4 2" xfId="1648" xr:uid="{DC29FBC4-0BB9-455A-9381-B26F84B0BE76}"/>
    <cellStyle name="Millares 4 2 2 2 2 3 5" xfId="722" xr:uid="{ED8CFB96-FD6C-4910-924A-7E1F4FAA9A33}"/>
    <cellStyle name="Millares 4 2 2 2 2 3 5 2" xfId="1792" xr:uid="{6B298164-0493-4A12-8A7F-99F21BC0FF1B}"/>
    <cellStyle name="Millares 4 2 2 2 2 3 6" xfId="866" xr:uid="{53A37503-A647-4FA8-A7A1-ADEFCA1BDC4F}"/>
    <cellStyle name="Millares 4 2 2 2 2 3 6 2" xfId="1936" xr:uid="{5C46CAF8-7525-40A6-AFA4-A713041F862B}"/>
    <cellStyle name="Millares 4 2 2 2 2 3 7" xfId="1216" xr:uid="{388E5795-7E81-4431-8493-85407FAE0241}"/>
    <cellStyle name="Millares 4 2 2 2 2 4" xfId="242" xr:uid="{919A6079-1F15-4A58-9743-277C2DB0052F}"/>
    <cellStyle name="Millares 4 2 2 2 2 4 2" xfId="962" xr:uid="{C05CF00E-1212-4EF4-8BDF-8B100CA2257C}"/>
    <cellStyle name="Millares 4 2 2 2 2 4 2 2" xfId="2032" xr:uid="{0B6FD043-9349-4A46-B17C-9FCFCE3CDB18}"/>
    <cellStyle name="Millares 4 2 2 2 2 4 3" xfId="1312" xr:uid="{C62300DD-30C8-405E-ACC6-75F385E5808F}"/>
    <cellStyle name="Millares 4 2 2 2 2 5" xfId="386" xr:uid="{C3755D0A-05B5-45D2-87EC-4143116AF1A8}"/>
    <cellStyle name="Millares 4 2 2 2 2 5 2" xfId="1121" xr:uid="{C9AEA141-F95C-442B-B78D-D12E0F43B82A}"/>
    <cellStyle name="Millares 4 2 2 2 2 5 2 2" xfId="2188" xr:uid="{7BF67E97-8D45-4609-84AB-6C0C73450997}"/>
    <cellStyle name="Millares 4 2 2 2 2 5 3" xfId="1456" xr:uid="{5F1F0838-08C1-4027-9A08-1550E323058C}"/>
    <cellStyle name="Millares 4 2 2 2 2 6" xfId="530" xr:uid="{32E3FDB0-C104-4F05-BEF3-5E3D976BA2C4}"/>
    <cellStyle name="Millares 4 2 2 2 2 6 2" xfId="1600" xr:uid="{51FFE460-A541-45D6-B7B5-E7C97727F726}"/>
    <cellStyle name="Millares 4 2 2 2 2 7" xfId="674" xr:uid="{AE61D41A-987A-4E28-8A26-A685E332A06C}"/>
    <cellStyle name="Millares 4 2 2 2 2 7 2" xfId="1744" xr:uid="{8F471963-E810-4863-A471-3CD31DC10DC9}"/>
    <cellStyle name="Millares 4 2 2 2 2 8" xfId="818" xr:uid="{8076B896-E13F-4DE7-BA0A-C432F058F44B}"/>
    <cellStyle name="Millares 4 2 2 2 2 8 2" xfId="1888" xr:uid="{671208E9-53A4-418B-B6E6-00AA6D7D4B48}"/>
    <cellStyle name="Millares 4 2 2 2 2 9" xfId="1168" xr:uid="{A431F525-CD23-4FBB-A232-9A225EB3DAFA}"/>
    <cellStyle name="Millares 4 2 2 2 3" xfId="170" xr:uid="{CC797142-9CA9-45DA-954B-365648470D40}"/>
    <cellStyle name="Millares 4 2 2 2 3 2" xfId="314" xr:uid="{6A278ABE-40DF-4486-9E00-003F43F74E87}"/>
    <cellStyle name="Millares 4 2 2 2 3 2 2" xfId="1034" xr:uid="{69203028-6679-40A7-A15A-11FA234827B9}"/>
    <cellStyle name="Millares 4 2 2 2 3 2 2 2" xfId="2104" xr:uid="{2B64A60B-A070-41EF-9AC5-516BA00D65A0}"/>
    <cellStyle name="Millares 4 2 2 2 3 2 3" xfId="1384" xr:uid="{348CB541-8EC4-4A9B-8027-4776EA885E2B}"/>
    <cellStyle name="Millares 4 2 2 2 3 3" xfId="458" xr:uid="{8D51E708-074D-4322-8D53-78E0FC697E55}"/>
    <cellStyle name="Millares 4 2 2 2 3 3 2" xfId="1528" xr:uid="{3CE64B69-ABD1-4DBB-994D-E690DD7F3945}"/>
    <cellStyle name="Millares 4 2 2 2 3 4" xfId="602" xr:uid="{ECD67540-329B-4968-8FB5-A960BF567AF9}"/>
    <cellStyle name="Millares 4 2 2 2 3 4 2" xfId="1672" xr:uid="{370BE92E-5E5C-47D5-9250-258EC99E3F22}"/>
    <cellStyle name="Millares 4 2 2 2 3 5" xfId="746" xr:uid="{EC435586-D48A-4CB2-86A7-F19E29AE7336}"/>
    <cellStyle name="Millares 4 2 2 2 3 5 2" xfId="1816" xr:uid="{1A9B9C62-43BC-4311-A5DC-611116DB013C}"/>
    <cellStyle name="Millares 4 2 2 2 3 6" xfId="890" xr:uid="{C284FE08-C465-45A1-B06D-0278EA9CD083}"/>
    <cellStyle name="Millares 4 2 2 2 3 6 2" xfId="1960" xr:uid="{F04DC941-0BB8-4CD2-A28B-FAFC5A76B655}"/>
    <cellStyle name="Millares 4 2 2 2 3 7" xfId="1240" xr:uid="{045A1A34-BECE-408B-980B-1B3FF415DFCA}"/>
    <cellStyle name="Millares 4 2 2 2 4" xfId="122" xr:uid="{D0157A44-0116-465A-B36D-848F7A0B66D1}"/>
    <cellStyle name="Millares 4 2 2 2 4 2" xfId="266" xr:uid="{51E6B512-0885-436A-BED9-E8E81F160D28}"/>
    <cellStyle name="Millares 4 2 2 2 4 2 2" xfId="986" xr:uid="{19D60115-DD00-452D-ADC1-87A365F310DC}"/>
    <cellStyle name="Millares 4 2 2 2 4 2 2 2" xfId="2056" xr:uid="{A9635D59-3F6C-4A31-8221-5FFCB87812A0}"/>
    <cellStyle name="Millares 4 2 2 2 4 2 3" xfId="1336" xr:uid="{D88E49E0-4359-40E8-BF16-622C6C665EC0}"/>
    <cellStyle name="Millares 4 2 2 2 4 3" xfId="410" xr:uid="{D0134670-743E-49CA-86E5-FC763A76238B}"/>
    <cellStyle name="Millares 4 2 2 2 4 3 2" xfId="1480" xr:uid="{B78D56CB-BEC1-456D-93F2-413F896C706E}"/>
    <cellStyle name="Millares 4 2 2 2 4 4" xfId="554" xr:uid="{97ACF1C8-23EA-411D-BA27-C9495C1E8D33}"/>
    <cellStyle name="Millares 4 2 2 2 4 4 2" xfId="1624" xr:uid="{491C203B-D886-4BDC-A4E6-09678C2935BF}"/>
    <cellStyle name="Millares 4 2 2 2 4 5" xfId="698" xr:uid="{2F6032B5-8ACD-4ACB-B88F-3BC40DDA1147}"/>
    <cellStyle name="Millares 4 2 2 2 4 5 2" xfId="1768" xr:uid="{C85D7F34-30F0-42F9-BB84-6123811FED29}"/>
    <cellStyle name="Millares 4 2 2 2 4 6" xfId="842" xr:uid="{D1E3FCE7-CEF9-4129-A0C1-85E591A642A7}"/>
    <cellStyle name="Millares 4 2 2 2 4 6 2" xfId="1912" xr:uid="{8AE00266-CF88-446F-B040-DEA10111EEB1}"/>
    <cellStyle name="Millares 4 2 2 2 4 7" xfId="1192" xr:uid="{27A7E34F-D81C-41BA-A2B8-959F47D3634D}"/>
    <cellStyle name="Millares 4 2 2 2 5" xfId="218" xr:uid="{336A4C3A-C1ED-4E0F-81CB-BD4A8CA47569}"/>
    <cellStyle name="Millares 4 2 2 2 5 2" xfId="938" xr:uid="{D444292A-B149-427C-8399-5DDAD1B3CBC1}"/>
    <cellStyle name="Millares 4 2 2 2 5 2 2" xfId="2008" xr:uid="{2BEB2115-8479-44B0-8D7A-84ED1CAC057F}"/>
    <cellStyle name="Millares 4 2 2 2 5 3" xfId="1288" xr:uid="{9911DACC-B9BE-4B59-AD0B-A274F4F82CBB}"/>
    <cellStyle name="Millares 4 2 2 2 6" xfId="362" xr:uid="{FA4C7AEB-F97D-4928-B743-2733D8A3C4AB}"/>
    <cellStyle name="Millares 4 2 2 2 6 2" xfId="1091" xr:uid="{6FABD815-6F9B-4632-97FD-6D3BEFC44056}"/>
    <cellStyle name="Millares 4 2 2 2 6 2 2" xfId="2159" xr:uid="{F26CE09C-299E-4DE7-914B-869063A252C3}"/>
    <cellStyle name="Millares 4 2 2 2 6 3" xfId="1432" xr:uid="{186CBAE0-49B4-404D-AD4F-C3E67A11635E}"/>
    <cellStyle name="Millares 4 2 2 2 7" xfId="506" xr:uid="{2643B94B-472C-41AE-9813-C2839D1371E5}"/>
    <cellStyle name="Millares 4 2 2 2 7 2" xfId="1576" xr:uid="{97ECF9DE-9F8B-4E7C-9784-FE844910AB28}"/>
    <cellStyle name="Millares 4 2 2 2 8" xfId="650" xr:uid="{0B824241-679F-440A-8698-7B481742B4F9}"/>
    <cellStyle name="Millares 4 2 2 2 8 2" xfId="1720" xr:uid="{80C6B1C3-3B82-4D94-A6D5-2E14A5A0D205}"/>
    <cellStyle name="Millares 4 2 2 2 9" xfId="794" xr:uid="{627CEDF0-7285-41F7-AE39-DF476BA419BA}"/>
    <cellStyle name="Millares 4 2 2 2 9 2" xfId="1864" xr:uid="{F9C94EF2-641C-424C-8150-989185C89DD0}"/>
    <cellStyle name="Millares 4 2 2 3" xfId="86" xr:uid="{D19C4D3F-6F34-4E4E-AB93-E667375F36C2}"/>
    <cellStyle name="Millares 4 2 2 3 2" xfId="182" xr:uid="{C663FBDF-CBA1-4D2A-B389-70D6CC4B230D}"/>
    <cellStyle name="Millares 4 2 2 3 2 2" xfId="326" xr:uid="{0D5EE584-C1D3-4AD5-B376-26FAD5C260C3}"/>
    <cellStyle name="Millares 4 2 2 3 2 2 2" xfId="1046" xr:uid="{B7077825-873F-4914-B2A1-E6125890F03A}"/>
    <cellStyle name="Millares 4 2 2 3 2 2 2 2" xfId="2116" xr:uid="{CAF17E16-DAA3-4DC6-975A-742DB3931F53}"/>
    <cellStyle name="Millares 4 2 2 3 2 2 3" xfId="1396" xr:uid="{B9E8EDC8-8E74-4BF8-99C1-38F3C27E2E20}"/>
    <cellStyle name="Millares 4 2 2 3 2 3" xfId="470" xr:uid="{9A945A60-DD1F-4BA7-8F33-FBD00A6DED58}"/>
    <cellStyle name="Millares 4 2 2 3 2 3 2" xfId="1111" xr:uid="{F591E329-C38B-4224-A3A6-297AE04004B9}"/>
    <cellStyle name="Millares 4 2 2 3 2 3 2 2" xfId="2178" xr:uid="{6A7652BF-EA64-46BC-8D52-67DF8421F476}"/>
    <cellStyle name="Millares 4 2 2 3 2 3 3" xfId="1540" xr:uid="{43A50A8A-AAAF-45CF-9D24-67271C9FD4B7}"/>
    <cellStyle name="Millares 4 2 2 3 2 4" xfId="614" xr:uid="{6D85C0E5-9FF1-4A16-A6FF-97974F9C21C7}"/>
    <cellStyle name="Millares 4 2 2 3 2 4 2" xfId="1684" xr:uid="{F29956EA-DDCE-42E5-823E-BDB22E704413}"/>
    <cellStyle name="Millares 4 2 2 3 2 5" xfId="758" xr:uid="{7E8265C2-C6AB-4727-85E1-107166956EC3}"/>
    <cellStyle name="Millares 4 2 2 3 2 5 2" xfId="1828" xr:uid="{11573426-2F39-41AA-9B68-C67D03445D3B}"/>
    <cellStyle name="Millares 4 2 2 3 2 6" xfId="902" xr:uid="{07247032-134D-4F51-A0D1-3D4362D3068C}"/>
    <cellStyle name="Millares 4 2 2 3 2 6 2" xfId="1972" xr:uid="{638F2B85-A2C1-43ED-93A3-CEA3CDDB3B54}"/>
    <cellStyle name="Millares 4 2 2 3 2 7" xfId="1252" xr:uid="{0B393972-80F8-41BD-ABFC-6AD25D82F581}"/>
    <cellStyle name="Millares 4 2 2 3 3" xfId="134" xr:uid="{B4F1F352-4DCF-4DF3-AEA0-4AACCB8CC132}"/>
    <cellStyle name="Millares 4 2 2 3 3 2" xfId="278" xr:uid="{0B689AC2-8277-4B26-BD44-C00FD3D5D318}"/>
    <cellStyle name="Millares 4 2 2 3 3 2 2" xfId="998" xr:uid="{D94CAA0B-1FA8-4B7C-A5A5-87876052A829}"/>
    <cellStyle name="Millares 4 2 2 3 3 2 2 2" xfId="2068" xr:uid="{B9AC9D2C-8B42-4180-B7BA-68180D643909}"/>
    <cellStyle name="Millares 4 2 2 3 3 2 3" xfId="1348" xr:uid="{B891B5C7-B9C9-40A0-B020-9A9ECE560E36}"/>
    <cellStyle name="Millares 4 2 2 3 3 3" xfId="422" xr:uid="{822FDBC4-C8E6-4E91-9FA7-FDBBD17D7F95}"/>
    <cellStyle name="Millares 4 2 2 3 3 3 2" xfId="1492" xr:uid="{1AF41DEB-0A7B-4E6C-B89E-C6CEB3F3CCDF}"/>
    <cellStyle name="Millares 4 2 2 3 3 4" xfId="566" xr:uid="{2F432F2C-353C-4FC7-A71C-E92C45083620}"/>
    <cellStyle name="Millares 4 2 2 3 3 4 2" xfId="1636" xr:uid="{08991040-A68E-48FA-824D-4EE1B713853C}"/>
    <cellStyle name="Millares 4 2 2 3 3 5" xfId="710" xr:uid="{9A53F534-F8CA-4416-A783-66A294EF24EF}"/>
    <cellStyle name="Millares 4 2 2 3 3 5 2" xfId="1780" xr:uid="{8F7A3C92-A028-4E99-9A16-2467DBE6B9EC}"/>
    <cellStyle name="Millares 4 2 2 3 3 6" xfId="854" xr:uid="{0628C228-E3FF-49B1-8D7E-9D1DFB1451F6}"/>
    <cellStyle name="Millares 4 2 2 3 3 6 2" xfId="1924" xr:uid="{4B098A52-B6AD-437C-B4EA-D624E0E63D5E}"/>
    <cellStyle name="Millares 4 2 2 3 3 7" xfId="1204" xr:uid="{B8EF80F2-B3B1-4208-8BE0-F72B38B95118}"/>
    <cellStyle name="Millares 4 2 2 3 4" xfId="230" xr:uid="{1AB27325-ACAC-472F-A47D-B26F70237C4E}"/>
    <cellStyle name="Millares 4 2 2 3 4 2" xfId="950" xr:uid="{06410996-AF7F-45A8-9668-F9B6DA2791AA}"/>
    <cellStyle name="Millares 4 2 2 3 4 2 2" xfId="2020" xr:uid="{9C703B0E-D0B4-45BC-9CEF-E59B98928301}"/>
    <cellStyle name="Millares 4 2 2 3 4 3" xfId="1300" xr:uid="{4DCE9BE9-8F45-47CE-937D-54B1CDED2AA9}"/>
    <cellStyle name="Millares 4 2 2 3 5" xfId="374" xr:uid="{081F7507-CA19-4DEF-BAA7-6B8B3A7F5D46}"/>
    <cellStyle name="Millares 4 2 2 3 5 2" xfId="1081" xr:uid="{1FE563D3-35A6-483E-A739-1FB1017A18D3}"/>
    <cellStyle name="Millares 4 2 2 3 5 2 2" xfId="2149" xr:uid="{D85677E3-8280-4E78-9E99-9EA4C784133E}"/>
    <cellStyle name="Millares 4 2 2 3 5 3" xfId="1444" xr:uid="{372BA83B-B883-4CE7-8E01-32BB59A0ED8C}"/>
    <cellStyle name="Millares 4 2 2 3 6" xfId="518" xr:uid="{2731B774-701A-4B8B-A3FD-A2C51CF85EAC}"/>
    <cellStyle name="Millares 4 2 2 3 6 2" xfId="1588" xr:uid="{6CC09669-5B51-4BA3-9A64-D2B2E9812434}"/>
    <cellStyle name="Millares 4 2 2 3 7" xfId="662" xr:uid="{039C5F25-0788-4451-B3FE-68166FFEBA42}"/>
    <cellStyle name="Millares 4 2 2 3 7 2" xfId="1732" xr:uid="{1AAC549A-66FF-4233-A956-6946546DDF68}"/>
    <cellStyle name="Millares 4 2 2 3 8" xfId="806" xr:uid="{DE01480E-216A-4A0F-82A7-AF5061F9C81A}"/>
    <cellStyle name="Millares 4 2 2 3 8 2" xfId="1876" xr:uid="{6208318C-CA82-4CD4-B5B2-2DAA6222ABEF}"/>
    <cellStyle name="Millares 4 2 2 3 9" xfId="1156" xr:uid="{4FC66E14-C789-4155-89F5-859A4BA92D7E}"/>
    <cellStyle name="Millares 4 2 2 4" xfId="158" xr:uid="{65495C8A-6EC4-451A-BFCF-B64CCDFE1732}"/>
    <cellStyle name="Millares 4 2 2 4 2" xfId="302" xr:uid="{FADFD70A-B65A-47C7-8066-A632742EC6AA}"/>
    <cellStyle name="Millares 4 2 2 4 2 2" xfId="1022" xr:uid="{A1C70CDF-CB5C-4DC5-84E9-15DDE67FF7DA}"/>
    <cellStyle name="Millares 4 2 2 4 2 2 2" xfId="2092" xr:uid="{B466DDF8-932A-4E03-9AAD-0587BBE372BA}"/>
    <cellStyle name="Millares 4 2 2 4 2 3" xfId="1372" xr:uid="{846E7AB2-4C69-4D31-8B14-028D005F80BF}"/>
    <cellStyle name="Millares 4 2 2 4 3" xfId="446" xr:uid="{2DD09A3B-5F7A-422C-B17E-C4F001D77F5C}"/>
    <cellStyle name="Millares 4 2 2 4 3 2" xfId="1100" xr:uid="{81DBE2EA-60CB-4A08-A91D-606E15BBA231}"/>
    <cellStyle name="Millares 4 2 2 4 3 2 2" xfId="2167" xr:uid="{712D42F0-72A5-4810-BAA5-EE8F223822AF}"/>
    <cellStyle name="Millares 4 2 2 4 3 3" xfId="1516" xr:uid="{4C82D68A-AC80-4487-AAF6-7092D8D2AA60}"/>
    <cellStyle name="Millares 4 2 2 4 4" xfId="590" xr:uid="{037298F7-79FE-4BD6-9840-04F2FD18526A}"/>
    <cellStyle name="Millares 4 2 2 4 4 2" xfId="1660" xr:uid="{80404636-B1EF-4645-B49C-E876C3FC9063}"/>
    <cellStyle name="Millares 4 2 2 4 5" xfId="734" xr:uid="{444812F1-3867-44F1-89CB-E826AE0925B9}"/>
    <cellStyle name="Millares 4 2 2 4 5 2" xfId="1804" xr:uid="{6DA3F408-92B7-4CDB-8747-DA5E3B84AC95}"/>
    <cellStyle name="Millares 4 2 2 4 6" xfId="878" xr:uid="{DD5F8367-A79E-4752-B32D-14D97C5E8FE2}"/>
    <cellStyle name="Millares 4 2 2 4 6 2" xfId="1948" xr:uid="{A56C6738-D3BA-471D-AE5C-A35165247B6F}"/>
    <cellStyle name="Millares 4 2 2 4 7" xfId="1228" xr:uid="{14AB1AF7-E699-4D93-8E63-5C58B82C72F2}"/>
    <cellStyle name="Millares 4 2 2 5" xfId="110" xr:uid="{2827E4F0-7F66-403B-87A2-4043DC8DF310}"/>
    <cellStyle name="Millares 4 2 2 5 2" xfId="254" xr:uid="{0094740B-E715-4563-BFC1-FCF368840CD7}"/>
    <cellStyle name="Millares 4 2 2 5 2 2" xfId="974" xr:uid="{54EBBFD8-1D4E-4877-BA28-2AA5E7F83F31}"/>
    <cellStyle name="Millares 4 2 2 5 2 2 2" xfId="2044" xr:uid="{2E8E1A4A-CD7C-4703-8BF9-4413C71591DD}"/>
    <cellStyle name="Millares 4 2 2 5 2 3" xfId="1324" xr:uid="{BC37BFBC-2D2D-47E1-B182-38E961DCF832}"/>
    <cellStyle name="Millares 4 2 2 5 3" xfId="398" xr:uid="{E5A9BE96-9AC5-4889-B743-2276E7CFB1A7}"/>
    <cellStyle name="Millares 4 2 2 5 3 2" xfId="1468" xr:uid="{376FA501-628F-4E52-A1EC-1A880C96672B}"/>
    <cellStyle name="Millares 4 2 2 5 4" xfId="542" xr:uid="{C9ED9551-3CBA-4BC5-A95F-B0ED986A291E}"/>
    <cellStyle name="Millares 4 2 2 5 4 2" xfId="1612" xr:uid="{94409983-C7FF-4E87-8393-64953B8A8C3D}"/>
    <cellStyle name="Millares 4 2 2 5 5" xfId="686" xr:uid="{B5F85461-9E1D-4320-983C-8DDE498676D9}"/>
    <cellStyle name="Millares 4 2 2 5 5 2" xfId="1756" xr:uid="{933C39E2-529A-4841-8CB9-0F98E4380CF8}"/>
    <cellStyle name="Millares 4 2 2 5 6" xfId="830" xr:uid="{5C6584B1-D6F0-4E7A-A570-38A2EECD84AC}"/>
    <cellStyle name="Millares 4 2 2 5 6 2" xfId="1900" xr:uid="{02EAE980-C080-4BC3-9774-F07C3A185295}"/>
    <cellStyle name="Millares 4 2 2 5 7" xfId="1180" xr:uid="{2E2CD848-89DF-40BA-84D3-3FBF2727256A}"/>
    <cellStyle name="Millares 4 2 2 6" xfId="206" xr:uid="{505E2AF6-7FD9-4321-8E72-C25E6979F945}"/>
    <cellStyle name="Millares 4 2 2 6 2" xfId="926" xr:uid="{EA72BA63-F27C-4F72-B551-B372C243973B}"/>
    <cellStyle name="Millares 4 2 2 6 2 2" xfId="1996" xr:uid="{55089F80-666F-4FA7-9E09-7D3EC8360B1D}"/>
    <cellStyle name="Millares 4 2 2 6 3" xfId="1276" xr:uid="{B908051A-A5DE-42DE-A0FC-D78A938057AD}"/>
    <cellStyle name="Millares 4 2 2 7" xfId="350" xr:uid="{709C3D82-25A1-4082-A64C-DBA6712D1744}"/>
    <cellStyle name="Millares 4 2 2 7 2" xfId="1068" xr:uid="{F875C7C7-60FB-48EF-AA4F-040187DA5780}"/>
    <cellStyle name="Millares 4 2 2 7 2 2" xfId="2138" xr:uid="{BFCE6E8F-D1E9-4D17-AB9A-9C2AE8BF6E66}"/>
    <cellStyle name="Millares 4 2 2 7 3" xfId="1420" xr:uid="{87528B56-9DA6-4B5B-96DF-DFE114B55E7A}"/>
    <cellStyle name="Millares 4 2 2 8" xfId="494" xr:uid="{BB8BB78B-3400-4525-AC8F-D9395C73B863}"/>
    <cellStyle name="Millares 4 2 2 8 2" xfId="1564" xr:uid="{E54281A5-B388-45FC-81CF-22C138883168}"/>
    <cellStyle name="Millares 4 2 2 9" xfId="638" xr:uid="{116CACC1-2B6E-466A-BC56-D5C87E315444}"/>
    <cellStyle name="Millares 4 2 2 9 2" xfId="1708" xr:uid="{331B8802-D016-4713-8F64-DE0506A30F12}"/>
    <cellStyle name="Millares 4 2 3" xfId="65" xr:uid="{00000000-0005-0000-0000-00000C000000}"/>
    <cellStyle name="Millares 4 2 3 10" xfId="786" xr:uid="{0E9EB609-2351-4E01-A390-1A9E203D92A2}"/>
    <cellStyle name="Millares 4 2 3 10 2" xfId="1856" xr:uid="{5BE0474D-8E62-4FE6-8459-3B5C87A78AC0}"/>
    <cellStyle name="Millares 4 2 3 11" xfId="1136" xr:uid="{BE04E2CF-A6EA-4FA6-BE37-0EACC0A6ACD6}"/>
    <cellStyle name="Millares 4 2 3 2" xfId="77" xr:uid="{B5BF6A87-22D3-4B91-ABB8-0D06EAEC16A6}"/>
    <cellStyle name="Millares 4 2 3 2 10" xfId="1148" xr:uid="{28A068D9-D02C-44FD-A73E-EF34DC4D44B2}"/>
    <cellStyle name="Millares 4 2 3 2 2" xfId="102" xr:uid="{4E5CB165-8F4B-4583-86A8-DF3B1386035E}"/>
    <cellStyle name="Millares 4 2 3 2 2 2" xfId="198" xr:uid="{3CB25326-0A7A-4BD8-881E-99BCECF4DC12}"/>
    <cellStyle name="Millares 4 2 3 2 2 2 2" xfId="342" xr:uid="{D2B04FC0-A78A-469F-A954-07A41C5F98F5}"/>
    <cellStyle name="Millares 4 2 3 2 2 2 2 2" xfId="1062" xr:uid="{E5B714BE-EF0C-4634-8138-EFBF44AEBC6B}"/>
    <cellStyle name="Millares 4 2 3 2 2 2 2 2 2" xfId="2132" xr:uid="{3FF6AEC3-AC14-4920-961A-E20817314AE8}"/>
    <cellStyle name="Millares 4 2 3 2 2 2 2 3" xfId="1412" xr:uid="{DFDB7684-9E44-49D6-B283-6161E847A425}"/>
    <cellStyle name="Millares 4 2 3 2 2 2 3" xfId="486" xr:uid="{5F92BD31-024F-478C-8314-B5ACD731BD84}"/>
    <cellStyle name="Millares 4 2 3 2 2 2 3 2" xfId="1556" xr:uid="{F5F1F400-63D7-4114-89D3-B45189A62218}"/>
    <cellStyle name="Millares 4 2 3 2 2 2 4" xfId="630" xr:uid="{CD60F7B8-251E-443E-B73D-2EDF2996D199}"/>
    <cellStyle name="Millares 4 2 3 2 2 2 4 2" xfId="1700" xr:uid="{7D9E6E43-5EAB-435B-B526-5CFC6384C5C8}"/>
    <cellStyle name="Millares 4 2 3 2 2 2 5" xfId="774" xr:uid="{F77E432D-C3DB-4D73-8843-EDA70AA88B6C}"/>
    <cellStyle name="Millares 4 2 3 2 2 2 5 2" xfId="1844" xr:uid="{C13D2F7C-D0FA-40E8-A263-57A2C95EC1AA}"/>
    <cellStyle name="Millares 4 2 3 2 2 2 6" xfId="918" xr:uid="{7AE95436-4347-48D4-8750-4CD71DF3CED3}"/>
    <cellStyle name="Millares 4 2 3 2 2 2 6 2" xfId="1988" xr:uid="{D992A7FA-1C88-40B4-A3FC-5ADCC1E0CD6B}"/>
    <cellStyle name="Millares 4 2 3 2 2 2 7" xfId="1268" xr:uid="{6A6A1319-280E-4C5F-9BE6-FBF746BA631D}"/>
    <cellStyle name="Millares 4 2 3 2 2 3" xfId="150" xr:uid="{81AC4E88-5D4A-4EA5-948C-5E676B729402}"/>
    <cellStyle name="Millares 4 2 3 2 2 3 2" xfId="294" xr:uid="{4485E0DD-4F94-4012-A484-00B34AF1EFE6}"/>
    <cellStyle name="Millares 4 2 3 2 2 3 2 2" xfId="1014" xr:uid="{795FEB30-54CF-4C88-8A0F-8BFF292FD921}"/>
    <cellStyle name="Millares 4 2 3 2 2 3 2 2 2" xfId="2084" xr:uid="{3D6A9566-B747-4064-A175-70832541809E}"/>
    <cellStyle name="Millares 4 2 3 2 2 3 2 3" xfId="1364" xr:uid="{97F731EF-E5BA-4743-8DD0-86DC2A64ECF4}"/>
    <cellStyle name="Millares 4 2 3 2 2 3 3" xfId="438" xr:uid="{B33BA2EF-A394-4083-ABF7-018FC77D5966}"/>
    <cellStyle name="Millares 4 2 3 2 2 3 3 2" xfId="1508" xr:uid="{EA6700D0-C90E-4329-9008-DB7F241810F5}"/>
    <cellStyle name="Millares 4 2 3 2 2 3 4" xfId="582" xr:uid="{5F5B8C00-B375-4BDC-AA29-43BEA433924C}"/>
    <cellStyle name="Millares 4 2 3 2 2 3 4 2" xfId="1652" xr:uid="{C975951F-753B-4478-84A7-3EFE9E676E84}"/>
    <cellStyle name="Millares 4 2 3 2 2 3 5" xfId="726" xr:uid="{7F6F2D92-D75A-42AF-BCE8-B38F45749527}"/>
    <cellStyle name="Millares 4 2 3 2 2 3 5 2" xfId="1796" xr:uid="{7DA5DFF2-32E3-4B18-8673-8D4B319D06C6}"/>
    <cellStyle name="Millares 4 2 3 2 2 3 6" xfId="870" xr:uid="{C76D8EEA-8EF2-46DD-9D4E-5175E2BA9CAA}"/>
    <cellStyle name="Millares 4 2 3 2 2 3 6 2" xfId="1940" xr:uid="{F2D4E4E0-899F-446F-8651-D548FCA78C1B}"/>
    <cellStyle name="Millares 4 2 3 2 2 3 7" xfId="1220" xr:uid="{2B2D5B29-F129-4E9A-B531-F9E54C21E81A}"/>
    <cellStyle name="Millares 4 2 3 2 2 4" xfId="246" xr:uid="{2940680A-6924-40D9-BD88-329DED48510C}"/>
    <cellStyle name="Millares 4 2 3 2 2 4 2" xfId="966" xr:uid="{53D0E1E0-AB47-4E15-9753-B53B36155FD1}"/>
    <cellStyle name="Millares 4 2 3 2 2 4 2 2" xfId="2036" xr:uid="{A8C7F533-68C7-45A6-98D0-9E051B7202CF}"/>
    <cellStyle name="Millares 4 2 3 2 2 4 3" xfId="1316" xr:uid="{5AE966A7-2594-4A86-BAE3-2FD863CC1DB1}"/>
    <cellStyle name="Millares 4 2 3 2 2 5" xfId="390" xr:uid="{6C42DD27-DF55-4089-A38C-96694D758A3E}"/>
    <cellStyle name="Millares 4 2 3 2 2 5 2" xfId="1123" xr:uid="{62DCCEC6-145C-41EC-97D2-2E67E6788F06}"/>
    <cellStyle name="Millares 4 2 3 2 2 5 2 2" xfId="2190" xr:uid="{EC1A5CD4-198F-4823-B93E-54A5AEA8885D}"/>
    <cellStyle name="Millares 4 2 3 2 2 5 3" xfId="1460" xr:uid="{AD6D1270-6AD6-4C81-A9DC-195E9B9B9A78}"/>
    <cellStyle name="Millares 4 2 3 2 2 6" xfId="534" xr:uid="{6D47615C-E51C-4DCC-8DA7-10CCE10A8314}"/>
    <cellStyle name="Millares 4 2 3 2 2 6 2" xfId="1604" xr:uid="{19D579A3-59BE-4607-8729-FC2B0B78B04B}"/>
    <cellStyle name="Millares 4 2 3 2 2 7" xfId="678" xr:uid="{E81CDD37-600D-475E-BD11-B0B0778FB1DA}"/>
    <cellStyle name="Millares 4 2 3 2 2 7 2" xfId="1748" xr:uid="{6EDE83B9-862F-4227-8D32-16FCCDC28FD0}"/>
    <cellStyle name="Millares 4 2 3 2 2 8" xfId="822" xr:uid="{ED67A996-4BF3-48C1-8EE7-EEAB501E06C8}"/>
    <cellStyle name="Millares 4 2 3 2 2 8 2" xfId="1892" xr:uid="{1396C050-7CC3-4C5A-B0ED-8184D77ED567}"/>
    <cellStyle name="Millares 4 2 3 2 2 9" xfId="1172" xr:uid="{6494A019-8EA9-4E34-8A6F-99003A9CDC26}"/>
    <cellStyle name="Millares 4 2 3 2 3" xfId="174" xr:uid="{226242F2-A6CD-4A4D-BE26-4F8B7A69D8B4}"/>
    <cellStyle name="Millares 4 2 3 2 3 2" xfId="318" xr:uid="{50AEC43C-552A-4FC6-A32F-4D969AF3B81C}"/>
    <cellStyle name="Millares 4 2 3 2 3 2 2" xfId="1038" xr:uid="{710A9A74-7E99-4617-A95C-7A6C6C41A3FC}"/>
    <cellStyle name="Millares 4 2 3 2 3 2 2 2" xfId="2108" xr:uid="{9821E75F-0EF2-4FF7-84EF-77349BF838C9}"/>
    <cellStyle name="Millares 4 2 3 2 3 2 3" xfId="1388" xr:uid="{FD258301-AD38-4623-815E-BDFEA72C9778}"/>
    <cellStyle name="Millares 4 2 3 2 3 3" xfId="462" xr:uid="{04B9D1E2-F1D5-4B42-9B4C-43D8E95F2991}"/>
    <cellStyle name="Millares 4 2 3 2 3 3 2" xfId="1532" xr:uid="{B26F3040-123F-454D-9348-2747F01C9870}"/>
    <cellStyle name="Millares 4 2 3 2 3 4" xfId="606" xr:uid="{C49ABCDB-11F5-4FEB-AB6D-EBFDF9AACC9F}"/>
    <cellStyle name="Millares 4 2 3 2 3 4 2" xfId="1676" xr:uid="{1B15754E-5D08-449E-ACCF-D3E5A1D80EA8}"/>
    <cellStyle name="Millares 4 2 3 2 3 5" xfId="750" xr:uid="{9FA0452B-32C1-44F6-B24F-D5CEA961837B}"/>
    <cellStyle name="Millares 4 2 3 2 3 5 2" xfId="1820" xr:uid="{6BFB0FBC-8A8F-4B84-B80B-25A9E8DC823E}"/>
    <cellStyle name="Millares 4 2 3 2 3 6" xfId="894" xr:uid="{67086E00-CF5E-48C4-904A-97C46169782C}"/>
    <cellStyle name="Millares 4 2 3 2 3 6 2" xfId="1964" xr:uid="{7F870D92-C20B-419D-87E9-018831EB429F}"/>
    <cellStyle name="Millares 4 2 3 2 3 7" xfId="1244" xr:uid="{2484C93C-C120-4770-ACE1-3A26863D4373}"/>
    <cellStyle name="Millares 4 2 3 2 4" xfId="126" xr:uid="{88A0D078-6A3E-499E-A6E9-5157F568FD03}"/>
    <cellStyle name="Millares 4 2 3 2 4 2" xfId="270" xr:uid="{F1EB249A-FC59-4B39-B0A9-96266AE6DD56}"/>
    <cellStyle name="Millares 4 2 3 2 4 2 2" xfId="990" xr:uid="{CD3999CB-D6E9-4450-9B90-62D081245CB4}"/>
    <cellStyle name="Millares 4 2 3 2 4 2 2 2" xfId="2060" xr:uid="{ED533C1F-ACDF-4093-9BB6-F778541EC4F3}"/>
    <cellStyle name="Millares 4 2 3 2 4 2 3" xfId="1340" xr:uid="{6CB55EC5-9435-4D0C-8FF4-E74A4D08FE1B}"/>
    <cellStyle name="Millares 4 2 3 2 4 3" xfId="414" xr:uid="{618AF6FD-8240-40C9-A1A3-281C24E3294B}"/>
    <cellStyle name="Millares 4 2 3 2 4 3 2" xfId="1484" xr:uid="{3234DCE2-52FD-4403-971F-A018E6868881}"/>
    <cellStyle name="Millares 4 2 3 2 4 4" xfId="558" xr:uid="{B29A9029-2A34-4632-8397-6B1701EFB5A0}"/>
    <cellStyle name="Millares 4 2 3 2 4 4 2" xfId="1628" xr:uid="{94EA9910-83AE-4380-9DFC-E8143C570ACD}"/>
    <cellStyle name="Millares 4 2 3 2 4 5" xfId="702" xr:uid="{E69375A7-5834-4B69-A4BE-C55C05AC055A}"/>
    <cellStyle name="Millares 4 2 3 2 4 5 2" xfId="1772" xr:uid="{EC38CD77-C44D-42F5-819D-01C84D05592C}"/>
    <cellStyle name="Millares 4 2 3 2 4 6" xfId="846" xr:uid="{CE12623F-3C3F-4729-9072-07C774A42A98}"/>
    <cellStyle name="Millares 4 2 3 2 4 6 2" xfId="1916" xr:uid="{440573E2-8162-492F-83F6-5C97667610AA}"/>
    <cellStyle name="Millares 4 2 3 2 4 7" xfId="1196" xr:uid="{0470B81C-70D3-4950-8F22-F259998D834E}"/>
    <cellStyle name="Millares 4 2 3 2 5" xfId="222" xr:uid="{AA5592A4-6D3E-4DC6-BE69-572A44C91B88}"/>
    <cellStyle name="Millares 4 2 3 2 5 2" xfId="942" xr:uid="{A5E51009-07F1-4965-9562-4AC00C496378}"/>
    <cellStyle name="Millares 4 2 3 2 5 2 2" xfId="2012" xr:uid="{3F7555B8-BAD1-4099-B500-2D5C77A238BC}"/>
    <cellStyle name="Millares 4 2 3 2 5 3" xfId="1292" xr:uid="{D7611905-2192-4BDA-B74B-E7829DE78510}"/>
    <cellStyle name="Millares 4 2 3 2 6" xfId="366" xr:uid="{9E63DF9A-CA62-49F9-B10F-70D93C5B03BF}"/>
    <cellStyle name="Millares 4 2 3 2 6 2" xfId="1093" xr:uid="{9A525003-EE5F-4374-B883-3AF2FEFE7AD4}"/>
    <cellStyle name="Millares 4 2 3 2 6 2 2" xfId="2161" xr:uid="{F73CB24D-E75C-434A-89CD-2653EF7A82BA}"/>
    <cellStyle name="Millares 4 2 3 2 6 3" xfId="1436" xr:uid="{17FD7510-66BB-4366-AE1F-4FBADCAD215C}"/>
    <cellStyle name="Millares 4 2 3 2 7" xfId="510" xr:uid="{4289139D-320F-4EB4-A148-2E0C80C95E5B}"/>
    <cellStyle name="Millares 4 2 3 2 7 2" xfId="1580" xr:uid="{3818DC3D-F7DB-44D4-961E-D1DBE712494F}"/>
    <cellStyle name="Millares 4 2 3 2 8" xfId="654" xr:uid="{87DDCA14-3324-4E81-9E4A-BC8ABA9F4937}"/>
    <cellStyle name="Millares 4 2 3 2 8 2" xfId="1724" xr:uid="{693E7B3D-27D6-46FC-836D-D081884018F0}"/>
    <cellStyle name="Millares 4 2 3 2 9" xfId="798" xr:uid="{3631F24E-1EE2-4A50-AFAE-3235D715BB53}"/>
    <cellStyle name="Millares 4 2 3 2 9 2" xfId="1868" xr:uid="{2D73D73E-61D9-482B-81D1-A78E6744264A}"/>
    <cellStyle name="Millares 4 2 3 3" xfId="90" xr:uid="{366BF046-093F-4DC6-84AE-F0CEB2B2418F}"/>
    <cellStyle name="Millares 4 2 3 3 2" xfId="186" xr:uid="{DDB53362-A1AA-4526-A406-364F38A25B0E}"/>
    <cellStyle name="Millares 4 2 3 3 2 2" xfId="330" xr:uid="{442D6EED-A34B-4E4E-A29C-F75CDF327588}"/>
    <cellStyle name="Millares 4 2 3 3 2 2 2" xfId="1050" xr:uid="{C35120E5-F996-4EF2-B711-DEB90E84FD05}"/>
    <cellStyle name="Millares 4 2 3 3 2 2 2 2" xfId="2120" xr:uid="{A21C922C-D010-4A95-9AA8-EE9EC1CDFFDC}"/>
    <cellStyle name="Millares 4 2 3 3 2 2 3" xfId="1400" xr:uid="{06CF9AE3-1FA6-48B7-B277-44FF6CC104AA}"/>
    <cellStyle name="Millares 4 2 3 3 2 3" xfId="474" xr:uid="{1030257A-3CCD-4805-BBB5-30155DB2466A}"/>
    <cellStyle name="Millares 4 2 3 3 2 3 2" xfId="1113" xr:uid="{7DB4EB11-11C2-4E5A-930B-90A8522253AA}"/>
    <cellStyle name="Millares 4 2 3 3 2 3 2 2" xfId="2180" xr:uid="{9F90A9E6-BDB2-473F-BAF7-4820AD3360F7}"/>
    <cellStyle name="Millares 4 2 3 3 2 3 3" xfId="1544" xr:uid="{686136F7-BC28-4673-B8B8-55ABBB8F7C20}"/>
    <cellStyle name="Millares 4 2 3 3 2 4" xfId="618" xr:uid="{F11D1341-0852-47C2-A072-1A00A3585015}"/>
    <cellStyle name="Millares 4 2 3 3 2 4 2" xfId="1688" xr:uid="{A5C3853E-04EF-41BB-A7F3-C98B63F44092}"/>
    <cellStyle name="Millares 4 2 3 3 2 5" xfId="762" xr:uid="{8B2D4AD7-BAD3-44D2-A68B-7747F1DCEE64}"/>
    <cellStyle name="Millares 4 2 3 3 2 5 2" xfId="1832" xr:uid="{DF74696F-764E-4FDC-BA97-3CF11B25E300}"/>
    <cellStyle name="Millares 4 2 3 3 2 6" xfId="906" xr:uid="{4C9CA0F0-3D29-4404-A19B-911915CF0DA5}"/>
    <cellStyle name="Millares 4 2 3 3 2 6 2" xfId="1976" xr:uid="{4118F737-5BD9-4850-AE03-9E3C1DF03B34}"/>
    <cellStyle name="Millares 4 2 3 3 2 7" xfId="1256" xr:uid="{3D050DCB-578A-49D5-B23B-54F34739EC26}"/>
    <cellStyle name="Millares 4 2 3 3 3" xfId="138" xr:uid="{251E0166-FE44-40C6-BAF3-3D74B4952C2D}"/>
    <cellStyle name="Millares 4 2 3 3 3 2" xfId="282" xr:uid="{9CA905DE-CBA4-4DD4-9CFB-BB798DFD295B}"/>
    <cellStyle name="Millares 4 2 3 3 3 2 2" xfId="1002" xr:uid="{EA15C1F3-191A-407D-9C53-53135D1B9419}"/>
    <cellStyle name="Millares 4 2 3 3 3 2 2 2" xfId="2072" xr:uid="{FD65D364-A509-44F2-8AF2-326B5D338BAA}"/>
    <cellStyle name="Millares 4 2 3 3 3 2 3" xfId="1352" xr:uid="{19DE9FCA-16F5-4B58-BBC6-4BC0D3543020}"/>
    <cellStyle name="Millares 4 2 3 3 3 3" xfId="426" xr:uid="{6133E7F1-8971-47FD-AD20-B7F5B1181304}"/>
    <cellStyle name="Millares 4 2 3 3 3 3 2" xfId="1496" xr:uid="{0DDE9A0D-8303-443A-9CA1-FBAFD5883D7F}"/>
    <cellStyle name="Millares 4 2 3 3 3 4" xfId="570" xr:uid="{8B6A94F9-41B4-4CDF-A5A5-FAFB8E54419F}"/>
    <cellStyle name="Millares 4 2 3 3 3 4 2" xfId="1640" xr:uid="{2DE8C5FD-C92C-4FB6-91B9-1CF4B4943810}"/>
    <cellStyle name="Millares 4 2 3 3 3 5" xfId="714" xr:uid="{B2972CC2-A7F8-4D0B-980C-578010C4CCCB}"/>
    <cellStyle name="Millares 4 2 3 3 3 5 2" xfId="1784" xr:uid="{DD32189F-70D3-413E-8B94-41D324431858}"/>
    <cellStyle name="Millares 4 2 3 3 3 6" xfId="858" xr:uid="{8A7EBAC7-45B4-4068-96DD-F3E3BE925B42}"/>
    <cellStyle name="Millares 4 2 3 3 3 6 2" xfId="1928" xr:uid="{F029E32F-8887-4A3B-8779-D31CED22D209}"/>
    <cellStyle name="Millares 4 2 3 3 3 7" xfId="1208" xr:uid="{A02DD69C-0A55-496E-869E-0E4ADDAF3E72}"/>
    <cellStyle name="Millares 4 2 3 3 4" xfId="234" xr:uid="{9BA6C192-58E2-46F0-8908-C4D75932A32F}"/>
    <cellStyle name="Millares 4 2 3 3 4 2" xfId="954" xr:uid="{8C4AD6A4-2155-484E-A9DF-209E3FD34653}"/>
    <cellStyle name="Millares 4 2 3 3 4 2 2" xfId="2024" xr:uid="{82F9502A-110B-4342-B681-508749D72DED}"/>
    <cellStyle name="Millares 4 2 3 3 4 3" xfId="1304" xr:uid="{F6338D5E-9ECB-46DE-A668-4854DF4BABA9}"/>
    <cellStyle name="Millares 4 2 3 3 5" xfId="378" xr:uid="{9FEADCCA-0F9E-46D1-929E-9FE1B55DD640}"/>
    <cellStyle name="Millares 4 2 3 3 5 2" xfId="1083" xr:uid="{4A1FF67A-77B0-470C-9971-9BCB9E59789F}"/>
    <cellStyle name="Millares 4 2 3 3 5 2 2" xfId="2151" xr:uid="{265C7AD3-459A-41CC-9061-97DE92CD0592}"/>
    <cellStyle name="Millares 4 2 3 3 5 3" xfId="1448" xr:uid="{3D0ED109-87CF-417C-81C3-699BF9288686}"/>
    <cellStyle name="Millares 4 2 3 3 6" xfId="522" xr:uid="{8BAA813A-6A6D-47C0-902E-EA80008BF799}"/>
    <cellStyle name="Millares 4 2 3 3 6 2" xfId="1592" xr:uid="{7B0776CC-FDE5-4961-912A-B145F7DBFBA4}"/>
    <cellStyle name="Millares 4 2 3 3 7" xfId="666" xr:uid="{C75BE7DF-FB41-4D56-B07E-F3E64BF2EB61}"/>
    <cellStyle name="Millares 4 2 3 3 7 2" xfId="1736" xr:uid="{0DA6D69F-7A60-4B20-BF05-5CC3983307CC}"/>
    <cellStyle name="Millares 4 2 3 3 8" xfId="810" xr:uid="{9F151086-483C-45AD-BE87-DC8E7A02593D}"/>
    <cellStyle name="Millares 4 2 3 3 8 2" xfId="1880" xr:uid="{F34AEE2B-EB1A-4CE5-8425-D7635F8AEF36}"/>
    <cellStyle name="Millares 4 2 3 3 9" xfId="1160" xr:uid="{1EFAD061-4AA4-46C3-A684-57914F1F0635}"/>
    <cellStyle name="Millares 4 2 3 4" xfId="162" xr:uid="{9E5E824A-0B72-4042-B2EF-80872E438095}"/>
    <cellStyle name="Millares 4 2 3 4 2" xfId="306" xr:uid="{2AD20732-9FEB-4880-B219-32D47F629B6D}"/>
    <cellStyle name="Millares 4 2 3 4 2 2" xfId="1026" xr:uid="{DFCAD658-71BE-486E-816E-41E0C40513C8}"/>
    <cellStyle name="Millares 4 2 3 4 2 2 2" xfId="2096" xr:uid="{49FC289E-99D5-49D6-A1DE-B9809F20E9D6}"/>
    <cellStyle name="Millares 4 2 3 4 2 3" xfId="1376" xr:uid="{C44BE64E-7BBB-4A2B-A20E-85A3A693EC83}"/>
    <cellStyle name="Millares 4 2 3 4 3" xfId="450" xr:uid="{50367745-A22E-4055-BADC-D51F03777C07}"/>
    <cellStyle name="Millares 4 2 3 4 3 2" xfId="1101" xr:uid="{AB2520FA-13A8-40CC-B98F-5F11A87E6CD1}"/>
    <cellStyle name="Millares 4 2 3 4 3 2 2" xfId="2168" xr:uid="{1A2AD7B8-0A64-464A-A1DD-8A748BA30A5C}"/>
    <cellStyle name="Millares 4 2 3 4 3 3" xfId="1520" xr:uid="{7BA22C1F-B17F-4FA8-AAD2-B40ACECC6270}"/>
    <cellStyle name="Millares 4 2 3 4 4" xfId="594" xr:uid="{BA0C363D-6F61-4B43-AE88-9DFF9EF19B89}"/>
    <cellStyle name="Millares 4 2 3 4 4 2" xfId="1664" xr:uid="{27B8832A-BEF0-46AC-989A-4C69A80C5F4C}"/>
    <cellStyle name="Millares 4 2 3 4 5" xfId="738" xr:uid="{9CD74F2B-F9F6-44D5-839F-A371CDC82202}"/>
    <cellStyle name="Millares 4 2 3 4 5 2" xfId="1808" xr:uid="{B549FE68-C74F-49C8-A58F-3636D0255ED3}"/>
    <cellStyle name="Millares 4 2 3 4 6" xfId="882" xr:uid="{E54C53B0-0E00-4AC1-8194-EB682E96841C}"/>
    <cellStyle name="Millares 4 2 3 4 6 2" xfId="1952" xr:uid="{A96A354D-3857-49E3-B433-3FE0B0B365CE}"/>
    <cellStyle name="Millares 4 2 3 4 7" xfId="1232" xr:uid="{E67628CC-4A2F-40C4-B89E-5EABC4C0CAB5}"/>
    <cellStyle name="Millares 4 2 3 5" xfId="114" xr:uid="{645B0B43-FEBF-42AE-B7EA-E17225AB2F6B}"/>
    <cellStyle name="Millares 4 2 3 5 2" xfId="258" xr:uid="{FB53FBDC-37F1-45B1-B04C-2690B260D829}"/>
    <cellStyle name="Millares 4 2 3 5 2 2" xfId="978" xr:uid="{91EC094F-2840-46A2-8628-242570EC2BD8}"/>
    <cellStyle name="Millares 4 2 3 5 2 2 2" xfId="2048" xr:uid="{8B6017A5-F339-49E9-B2D2-5E4F3C608C18}"/>
    <cellStyle name="Millares 4 2 3 5 2 3" xfId="1328" xr:uid="{9DF0649B-8239-4A6F-8803-A4F939D12140}"/>
    <cellStyle name="Millares 4 2 3 5 3" xfId="402" xr:uid="{0AC6AD1B-29BC-4FAB-A262-4E0B59EDF15F}"/>
    <cellStyle name="Millares 4 2 3 5 3 2" xfId="1472" xr:uid="{D5E72780-403A-4D6D-A31C-06F255C1E2DD}"/>
    <cellStyle name="Millares 4 2 3 5 4" xfId="546" xr:uid="{5B870DED-B3BE-483E-B4F7-42E6222F8F99}"/>
    <cellStyle name="Millares 4 2 3 5 4 2" xfId="1616" xr:uid="{2F553D4A-AC8C-47F4-9ACE-C8E21FF6847D}"/>
    <cellStyle name="Millares 4 2 3 5 5" xfId="690" xr:uid="{FE08BCDB-98A1-4CD9-879D-696F3F855DB0}"/>
    <cellStyle name="Millares 4 2 3 5 5 2" xfId="1760" xr:uid="{31DD72E3-956F-4A5E-93E8-1CEDCE2B17E2}"/>
    <cellStyle name="Millares 4 2 3 5 6" xfId="834" xr:uid="{1856AB31-8B1A-4415-ABD6-57D32B9D2369}"/>
    <cellStyle name="Millares 4 2 3 5 6 2" xfId="1904" xr:uid="{5B866649-7EA8-4D90-9C8F-EB8DB3F0BD42}"/>
    <cellStyle name="Millares 4 2 3 5 7" xfId="1184" xr:uid="{8867CCA3-10E2-4D02-ABEE-A5306331B8E8}"/>
    <cellStyle name="Millares 4 2 3 6" xfId="210" xr:uid="{B7C8A3F5-5767-4F46-96C9-AF0B3267C14F}"/>
    <cellStyle name="Millares 4 2 3 6 2" xfId="930" xr:uid="{C560D2E5-8280-4BBB-80F1-7973236AF1DD}"/>
    <cellStyle name="Millares 4 2 3 6 2 2" xfId="2000" xr:uid="{F8A7DE86-1351-4064-A10C-B1EA01E10AAD}"/>
    <cellStyle name="Millares 4 2 3 6 3" xfId="1280" xr:uid="{585F047B-FB39-4138-8D5E-806E0D920D3F}"/>
    <cellStyle name="Millares 4 2 3 7" xfId="354" xr:uid="{3294FD38-A8D4-4DB4-A395-F19990A6C382}"/>
    <cellStyle name="Millares 4 2 3 7 2" xfId="1069" xr:uid="{36EEF257-5944-47C9-86E2-2950A533531A}"/>
    <cellStyle name="Millares 4 2 3 7 2 2" xfId="2139" xr:uid="{BB97561B-11FD-4665-81A1-A9CC9EEFCF1A}"/>
    <cellStyle name="Millares 4 2 3 7 3" xfId="1424" xr:uid="{E17EDF64-9B36-4983-A916-C93A623A4D7D}"/>
    <cellStyle name="Millares 4 2 3 8" xfId="498" xr:uid="{433D7403-A092-4800-8F3D-FC1F04A499F2}"/>
    <cellStyle name="Millares 4 2 3 8 2" xfId="1568" xr:uid="{8A7BAECC-64A8-4FC7-9C1E-B8B2A279F731}"/>
    <cellStyle name="Millares 4 2 3 9" xfId="642" xr:uid="{4982003B-01E8-4C9A-BD29-475D803B0957}"/>
    <cellStyle name="Millares 4 2 3 9 2" xfId="1712" xr:uid="{69241EF7-4E3B-49C3-B0DC-9F4FCEA63E4A}"/>
    <cellStyle name="Millares 4 2 4" xfId="69" xr:uid="{6CC6CEA1-81EF-4BD8-A70E-895C1E0B9C11}"/>
    <cellStyle name="Millares 4 2 4 10" xfId="1140" xr:uid="{F9FDE42E-AAE5-4D09-9556-0722975B8190}"/>
    <cellStyle name="Millares 4 2 4 2" xfId="94" xr:uid="{D07BE5B1-EF50-4056-BB5C-8857F999097B}"/>
    <cellStyle name="Millares 4 2 4 2 2" xfId="190" xr:uid="{CCDE81D2-2C7B-4D85-AC3B-04E2B7F44F18}"/>
    <cellStyle name="Millares 4 2 4 2 2 2" xfId="334" xr:uid="{2812CB03-9818-4572-919B-AE2682E7525D}"/>
    <cellStyle name="Millares 4 2 4 2 2 2 2" xfId="1054" xr:uid="{F33193B7-76CE-4E8E-A19E-9385960A4236}"/>
    <cellStyle name="Millares 4 2 4 2 2 2 2 2" xfId="2124" xr:uid="{5FE5CC58-325A-41A2-8BDE-606EEB3F4689}"/>
    <cellStyle name="Millares 4 2 4 2 2 2 3" xfId="1404" xr:uid="{660ABC9A-F05A-4C0D-B032-911C13708DA2}"/>
    <cellStyle name="Millares 4 2 4 2 2 3" xfId="478" xr:uid="{0B008997-E426-4D7E-8147-B910E450241C}"/>
    <cellStyle name="Millares 4 2 4 2 2 3 2" xfId="1118" xr:uid="{BC99DF6F-86A1-469F-990D-264C7366E5C9}"/>
    <cellStyle name="Millares 4 2 4 2 2 3 2 2" xfId="2185" xr:uid="{09EDDBAE-E6B8-488E-901F-E861AC52D9F7}"/>
    <cellStyle name="Millares 4 2 4 2 2 3 3" xfId="1548" xr:uid="{770F00CA-47CC-40C3-9DB4-3074C61D35B6}"/>
    <cellStyle name="Millares 4 2 4 2 2 4" xfId="622" xr:uid="{08B03C7C-1628-414C-9689-3E76B1E48E62}"/>
    <cellStyle name="Millares 4 2 4 2 2 4 2" xfId="1692" xr:uid="{25FAECE6-D172-4D1C-8027-B0512909E953}"/>
    <cellStyle name="Millares 4 2 4 2 2 5" xfId="766" xr:uid="{3102A047-5F0D-44B2-9934-F294D6773F1B}"/>
    <cellStyle name="Millares 4 2 4 2 2 5 2" xfId="1836" xr:uid="{7919842B-3019-4196-8DB5-097821FFBEDD}"/>
    <cellStyle name="Millares 4 2 4 2 2 6" xfId="910" xr:uid="{36FBAF20-F9A5-4EE1-B2CA-D9A92708BD63}"/>
    <cellStyle name="Millares 4 2 4 2 2 6 2" xfId="1980" xr:uid="{DAB7468C-E1D4-4F70-8C8C-B598B5DBDECE}"/>
    <cellStyle name="Millares 4 2 4 2 2 7" xfId="1260" xr:uid="{C009A857-1E12-4596-A378-0DA8CA5E5FC8}"/>
    <cellStyle name="Millares 4 2 4 2 3" xfId="142" xr:uid="{C7CAD49D-B4A7-4EEA-9DF3-84C5CFE703CC}"/>
    <cellStyle name="Millares 4 2 4 2 3 2" xfId="286" xr:uid="{C31102A4-3874-43D3-9B62-4DCAB835CA79}"/>
    <cellStyle name="Millares 4 2 4 2 3 2 2" xfId="1006" xr:uid="{B0742519-D8A6-4F67-93F1-170347EF2DE7}"/>
    <cellStyle name="Millares 4 2 4 2 3 2 2 2" xfId="2076" xr:uid="{07343037-31C3-4B04-88AC-3D4F6C45A2EC}"/>
    <cellStyle name="Millares 4 2 4 2 3 2 3" xfId="1356" xr:uid="{177A6304-DDFA-451A-8BC8-B88C6C2B3242}"/>
    <cellStyle name="Millares 4 2 4 2 3 3" xfId="430" xr:uid="{5AE651DF-A3D9-44D0-BF26-754D0EA29E9F}"/>
    <cellStyle name="Millares 4 2 4 2 3 3 2" xfId="1500" xr:uid="{A3E75549-8296-48C5-B167-42E31F7608DD}"/>
    <cellStyle name="Millares 4 2 4 2 3 4" xfId="574" xr:uid="{E3FA4B96-6207-4269-A6AF-6BA671958041}"/>
    <cellStyle name="Millares 4 2 4 2 3 4 2" xfId="1644" xr:uid="{99B0976D-3553-4B47-ABF2-959293F8534A}"/>
    <cellStyle name="Millares 4 2 4 2 3 5" xfId="718" xr:uid="{123CC281-2330-4F5F-8571-8177C145FD06}"/>
    <cellStyle name="Millares 4 2 4 2 3 5 2" xfId="1788" xr:uid="{CE8A610C-B6D8-42AC-986B-103BAC433FE6}"/>
    <cellStyle name="Millares 4 2 4 2 3 6" xfId="862" xr:uid="{30C846E3-37DE-4345-B43A-18732E476B5F}"/>
    <cellStyle name="Millares 4 2 4 2 3 6 2" xfId="1932" xr:uid="{8DE31E55-22C6-4313-963A-6163ED3D0A66}"/>
    <cellStyle name="Millares 4 2 4 2 3 7" xfId="1212" xr:uid="{02730ECD-5C4C-444D-8A24-2A1ADBE7B1D6}"/>
    <cellStyle name="Millares 4 2 4 2 4" xfId="238" xr:uid="{DD127EC6-A8B0-4C50-8E6D-7AAAD51B1229}"/>
    <cellStyle name="Millares 4 2 4 2 4 2" xfId="958" xr:uid="{D2F7736B-7F8A-41D8-A39E-2B4BAC68C66C}"/>
    <cellStyle name="Millares 4 2 4 2 4 2 2" xfId="2028" xr:uid="{212934FC-C7BE-4327-A8EC-0DACC775EDF0}"/>
    <cellStyle name="Millares 4 2 4 2 4 3" xfId="1308" xr:uid="{E74ED397-F953-4A80-AEA1-9DF793AD9911}"/>
    <cellStyle name="Millares 4 2 4 2 5" xfId="382" xr:uid="{B28155A2-FC26-4EBF-B238-B29AA99EF4B6}"/>
    <cellStyle name="Millares 4 2 4 2 5 2" xfId="1088" xr:uid="{129545A7-462B-4B49-B658-B3C5578832B7}"/>
    <cellStyle name="Millares 4 2 4 2 5 2 2" xfId="2156" xr:uid="{F91FC430-36D9-45A6-9579-7E58B38DCC35}"/>
    <cellStyle name="Millares 4 2 4 2 5 3" xfId="1452" xr:uid="{F6DC9269-C298-4F28-A39F-9AD8EA69F580}"/>
    <cellStyle name="Millares 4 2 4 2 6" xfId="526" xr:uid="{D5A80103-8776-474A-9051-72B197573574}"/>
    <cellStyle name="Millares 4 2 4 2 6 2" xfId="1596" xr:uid="{778D1AB8-6D5B-4DD0-81B0-94E55D1221E0}"/>
    <cellStyle name="Millares 4 2 4 2 7" xfId="670" xr:uid="{F4E1168E-EA9D-4EDD-B457-13915C3164FA}"/>
    <cellStyle name="Millares 4 2 4 2 7 2" xfId="1740" xr:uid="{50A08A98-BCDE-4A46-8BCE-1ED2D36011F2}"/>
    <cellStyle name="Millares 4 2 4 2 8" xfId="814" xr:uid="{E70B5028-3898-406B-A2F2-EB65DAD72260}"/>
    <cellStyle name="Millares 4 2 4 2 8 2" xfId="1884" xr:uid="{0F1FACEB-0B11-47B3-84CD-464F814D0F22}"/>
    <cellStyle name="Millares 4 2 4 2 9" xfId="1164" xr:uid="{47B55D73-CDD8-4536-8ADB-EB05609DF7FE}"/>
    <cellStyle name="Millares 4 2 4 3" xfId="166" xr:uid="{48038CFB-2BC0-4C32-B03B-3C653B74E36E}"/>
    <cellStyle name="Millares 4 2 4 3 2" xfId="310" xr:uid="{A0926349-8CA3-4FA6-BF27-9AEAEB0765C6}"/>
    <cellStyle name="Millares 4 2 4 3 2 2" xfId="1030" xr:uid="{51E6F9B8-D19C-4502-92DF-9833B74C847E}"/>
    <cellStyle name="Millares 4 2 4 3 2 2 2" xfId="2100" xr:uid="{917A2019-26CA-47A1-8156-6967E62C8995}"/>
    <cellStyle name="Millares 4 2 4 3 2 3" xfId="1380" xr:uid="{8A82D83A-3950-4E1A-A0A7-834A95755EDC}"/>
    <cellStyle name="Millares 4 2 4 3 3" xfId="454" xr:uid="{65304C19-7656-4D62-B493-5784DD1D2831}"/>
    <cellStyle name="Millares 4 2 4 3 3 2" xfId="1108" xr:uid="{45A06F32-8E00-4F14-97A0-56B79011896F}"/>
    <cellStyle name="Millares 4 2 4 3 3 2 2" xfId="2175" xr:uid="{8981087C-1B6B-4409-B26C-90B22F9937F4}"/>
    <cellStyle name="Millares 4 2 4 3 3 3" xfId="1524" xr:uid="{50E0819E-2291-4835-A39F-B2087501B2C6}"/>
    <cellStyle name="Millares 4 2 4 3 4" xfId="598" xr:uid="{76C5A5BF-8BC6-4721-BC2A-8A64A513F4C1}"/>
    <cellStyle name="Millares 4 2 4 3 4 2" xfId="1668" xr:uid="{17F78729-1D5D-4F5E-AFA5-50E87EAC49FD}"/>
    <cellStyle name="Millares 4 2 4 3 5" xfId="742" xr:uid="{788B8111-106E-4167-A62D-16F016DA7679}"/>
    <cellStyle name="Millares 4 2 4 3 5 2" xfId="1812" xr:uid="{9A2A868F-05B5-4C6D-B354-5E27EA2C9284}"/>
    <cellStyle name="Millares 4 2 4 3 6" xfId="886" xr:uid="{0FBA19DA-2D0B-4745-96D4-D92A11E60C7E}"/>
    <cellStyle name="Millares 4 2 4 3 6 2" xfId="1956" xr:uid="{6AFA7DAC-5766-4F14-9974-57FEE92B3EE1}"/>
    <cellStyle name="Millares 4 2 4 3 7" xfId="1236" xr:uid="{BE0B1E66-FBED-4295-B2C1-A0CAF218DC39}"/>
    <cellStyle name="Millares 4 2 4 4" xfId="118" xr:uid="{2C470D91-C6EF-4CCD-8553-3C5518FD0CD0}"/>
    <cellStyle name="Millares 4 2 4 4 2" xfId="262" xr:uid="{79762FAC-D764-4BA8-A777-48F4C26B8571}"/>
    <cellStyle name="Millares 4 2 4 4 2 2" xfId="982" xr:uid="{4F31A323-4B48-4C0A-9D06-6F0114AC778B}"/>
    <cellStyle name="Millares 4 2 4 4 2 2 2" xfId="2052" xr:uid="{337154C4-458E-4713-AFB6-FB0C842CCDCB}"/>
    <cellStyle name="Millares 4 2 4 4 2 3" xfId="1332" xr:uid="{05C474D3-B6C4-45D9-9CCB-5420661D4033}"/>
    <cellStyle name="Millares 4 2 4 4 3" xfId="406" xr:uid="{705C8485-2976-4FBC-AFA5-8EFC4807C8E2}"/>
    <cellStyle name="Millares 4 2 4 4 3 2" xfId="1476" xr:uid="{3FD1DDA4-13D2-4171-AAA6-E65116C8C536}"/>
    <cellStyle name="Millares 4 2 4 4 4" xfId="550" xr:uid="{CCA29459-5FE1-400F-B328-D8A05A3586BF}"/>
    <cellStyle name="Millares 4 2 4 4 4 2" xfId="1620" xr:uid="{EFE0D26B-DD98-4B29-B9B7-923889F7900E}"/>
    <cellStyle name="Millares 4 2 4 4 5" xfId="694" xr:uid="{673D516F-A75C-4CF0-B068-A76CC35DAAC2}"/>
    <cellStyle name="Millares 4 2 4 4 5 2" xfId="1764" xr:uid="{1E7F9F6A-A1C1-4B34-BE3D-DFC5F04B68BA}"/>
    <cellStyle name="Millares 4 2 4 4 6" xfId="838" xr:uid="{D839F257-2215-4108-87DB-C67A90707793}"/>
    <cellStyle name="Millares 4 2 4 4 6 2" xfId="1908" xr:uid="{2E9BB4B7-1752-42D6-880A-5F3A58807527}"/>
    <cellStyle name="Millares 4 2 4 4 7" xfId="1188" xr:uid="{7DF3ECEF-9E7E-4DC1-A9F1-19B3BCA61D0A}"/>
    <cellStyle name="Millares 4 2 4 5" xfId="214" xr:uid="{7F96B5BF-9077-4238-82BE-A26D3F5F1B03}"/>
    <cellStyle name="Millares 4 2 4 5 2" xfId="934" xr:uid="{38A755B0-1C7B-4C76-BDF8-5E036417169C}"/>
    <cellStyle name="Millares 4 2 4 5 2 2" xfId="2004" xr:uid="{46AE1195-2ADE-4496-A279-77132D922F57}"/>
    <cellStyle name="Millares 4 2 4 5 3" xfId="1284" xr:uid="{A009FE46-60A6-44C5-80FF-D43EF9CF4DB0}"/>
    <cellStyle name="Millares 4 2 4 6" xfId="358" xr:uid="{08B13FAE-14D7-4831-B130-FF44F75642D8}"/>
    <cellStyle name="Millares 4 2 4 6 2" xfId="1078" xr:uid="{3C019141-7D32-4183-86C7-9A87FF3BC7F7}"/>
    <cellStyle name="Millares 4 2 4 6 2 2" xfId="2146" xr:uid="{797836F8-96C5-48D5-A155-CDFBA3C2B7A8}"/>
    <cellStyle name="Millares 4 2 4 6 3" xfId="1428" xr:uid="{707829A1-C245-412D-8005-413A25260609}"/>
    <cellStyle name="Millares 4 2 4 7" xfId="502" xr:uid="{EB09D3D3-1D6E-48E7-B210-3AF3F7F44D30}"/>
    <cellStyle name="Millares 4 2 4 7 2" xfId="1572" xr:uid="{3C62CCC5-29C1-49C6-A99D-6AD254C83527}"/>
    <cellStyle name="Millares 4 2 4 8" xfId="646" xr:uid="{90B78D72-DB54-42C7-ACB2-EE014ECCB78F}"/>
    <cellStyle name="Millares 4 2 4 8 2" xfId="1716" xr:uid="{BC41EE0B-8D21-4793-A9C9-50CCAAC988A9}"/>
    <cellStyle name="Millares 4 2 4 9" xfId="790" xr:uid="{4A74B3B3-1E52-4568-A8F4-9AB07E7D3A5A}"/>
    <cellStyle name="Millares 4 2 4 9 2" xfId="1860" xr:uid="{3D3A175B-42CB-4C03-83FE-23D01FE6F863}"/>
    <cellStyle name="Millares 4 2 5" xfId="82" xr:uid="{DE55278A-B653-43C6-84E8-51D6312ADC96}"/>
    <cellStyle name="Millares 4 2 5 2" xfId="178" xr:uid="{74B3E79B-F8A1-4509-B9D0-1014259DFAB1}"/>
    <cellStyle name="Millares 4 2 5 2 2" xfId="322" xr:uid="{0A91CA14-5B94-4930-9DEF-B7B6BBFCEC36}"/>
    <cellStyle name="Millares 4 2 5 2 2 2" xfId="1042" xr:uid="{59E66367-EDFE-428D-B8A4-CD7258EC6C4E}"/>
    <cellStyle name="Millares 4 2 5 2 2 2 2" xfId="2112" xr:uid="{E5BCD13D-4F20-40A0-8BBE-FD0052F20186}"/>
    <cellStyle name="Millares 4 2 5 2 2 3" xfId="1392" xr:uid="{6B21F376-FA79-4F11-A6EA-2106D387C29D}"/>
    <cellStyle name="Millares 4 2 5 2 3" xfId="466" xr:uid="{6D8DD447-967B-4CA8-98EB-320608302ADE}"/>
    <cellStyle name="Millares 4 2 5 2 3 2" xfId="1115" xr:uid="{B810FD5F-BB1B-4723-B5ED-5010B78CE2C4}"/>
    <cellStyle name="Millares 4 2 5 2 3 2 2" xfId="2182" xr:uid="{2283A74E-D6AB-4206-9286-C8BF3F7AE918}"/>
    <cellStyle name="Millares 4 2 5 2 3 3" xfId="1536" xr:uid="{97E19B5D-D1FA-43CB-A7CD-F7AEAEFC5A49}"/>
    <cellStyle name="Millares 4 2 5 2 4" xfId="610" xr:uid="{C77E4592-52BD-48AC-B8C6-FF2FC92A49A2}"/>
    <cellStyle name="Millares 4 2 5 2 4 2" xfId="1680" xr:uid="{4023F659-6855-4F5A-BCF4-B7A63A9C3049}"/>
    <cellStyle name="Millares 4 2 5 2 5" xfId="754" xr:uid="{D87278F0-7212-4D37-A3CC-F8C0A9DEFDBE}"/>
    <cellStyle name="Millares 4 2 5 2 5 2" xfId="1824" xr:uid="{E8977ABD-F787-4663-BFFF-0BED814488B6}"/>
    <cellStyle name="Millares 4 2 5 2 6" xfId="898" xr:uid="{44B98D87-830C-40A6-AEA4-260322576086}"/>
    <cellStyle name="Millares 4 2 5 2 6 2" xfId="1968" xr:uid="{7C24366A-F2CB-426E-B4B4-733055096978}"/>
    <cellStyle name="Millares 4 2 5 2 7" xfId="1248" xr:uid="{D01A58C5-5226-430A-AAD4-FE548DCC1CF0}"/>
    <cellStyle name="Millares 4 2 5 3" xfId="130" xr:uid="{0241905C-E617-4FA0-927A-A7A253600595}"/>
    <cellStyle name="Millares 4 2 5 3 2" xfId="274" xr:uid="{51F56D28-2F50-4207-ACB7-A6BB3F695801}"/>
    <cellStyle name="Millares 4 2 5 3 2 2" xfId="994" xr:uid="{11FC7C3B-15A3-45D2-84D6-F54BECA8B945}"/>
    <cellStyle name="Millares 4 2 5 3 2 2 2" xfId="2064" xr:uid="{446A8802-0346-4B30-B8BC-6CF4E0E47FB9}"/>
    <cellStyle name="Millares 4 2 5 3 2 3" xfId="1344" xr:uid="{ECF9870E-2616-487A-9531-4F4D87B050CB}"/>
    <cellStyle name="Millares 4 2 5 3 3" xfId="418" xr:uid="{17B1F9FD-3EC5-46A9-8591-71BB2B4AAAED}"/>
    <cellStyle name="Millares 4 2 5 3 3 2" xfId="1488" xr:uid="{A5715CB8-86DF-4A43-927D-620D87DCB1A1}"/>
    <cellStyle name="Millares 4 2 5 3 4" xfId="562" xr:uid="{BA33935B-BF4A-48FF-8ED8-FF664B7FC45B}"/>
    <cellStyle name="Millares 4 2 5 3 4 2" xfId="1632" xr:uid="{327A649E-EC88-4EBA-9387-FC787DD54698}"/>
    <cellStyle name="Millares 4 2 5 3 5" xfId="706" xr:uid="{92052C20-6C7A-48D2-B609-6C503BFA691B}"/>
    <cellStyle name="Millares 4 2 5 3 5 2" xfId="1776" xr:uid="{832FD2C7-F8BD-4BBB-80EE-A52F606CE13E}"/>
    <cellStyle name="Millares 4 2 5 3 6" xfId="850" xr:uid="{5F1FE1DA-461A-451C-92BA-D63D900BDE89}"/>
    <cellStyle name="Millares 4 2 5 3 6 2" xfId="1920" xr:uid="{2CBDB8B4-8D70-4281-84F3-DFCC5BCE5863}"/>
    <cellStyle name="Millares 4 2 5 3 7" xfId="1200" xr:uid="{8125C951-2329-4999-9D33-991E079CB62F}"/>
    <cellStyle name="Millares 4 2 5 4" xfId="226" xr:uid="{3EE546B4-5033-479C-A886-A494F5494BB0}"/>
    <cellStyle name="Millares 4 2 5 4 2" xfId="946" xr:uid="{FAAE9335-BDAE-4688-9D88-9AD6606742DA}"/>
    <cellStyle name="Millares 4 2 5 4 2 2" xfId="2016" xr:uid="{F839836E-B86D-4BF4-8057-F1F56A64AABE}"/>
    <cellStyle name="Millares 4 2 5 4 3" xfId="1296" xr:uid="{EEE5E19B-B372-4889-8827-19DD92CFC0DD}"/>
    <cellStyle name="Millares 4 2 5 5" xfId="370" xr:uid="{01179FE7-EF79-4FDE-AB24-23C666D55158}"/>
    <cellStyle name="Millares 4 2 5 5 2" xfId="1085" xr:uid="{B033E47D-BB63-49BC-B174-76F661F0597D}"/>
    <cellStyle name="Millares 4 2 5 5 2 2" xfId="2153" xr:uid="{3C49A577-D861-40AA-BDD6-9AC73233DB0B}"/>
    <cellStyle name="Millares 4 2 5 5 3" xfId="1440" xr:uid="{A4CAD79D-4EA0-45FF-B954-CDB77520D10B}"/>
    <cellStyle name="Millares 4 2 5 6" xfId="514" xr:uid="{859E875E-B9ED-4715-8621-C0B6C83791E6}"/>
    <cellStyle name="Millares 4 2 5 6 2" xfId="1584" xr:uid="{AFF20061-D55C-4980-AA34-DE1F67B65930}"/>
    <cellStyle name="Millares 4 2 5 7" xfId="658" xr:uid="{BD75DCAE-3DAF-453F-8F90-8532941F2149}"/>
    <cellStyle name="Millares 4 2 5 7 2" xfId="1728" xr:uid="{26AB55EA-FDE9-4849-B2E4-0F5893B7782A}"/>
    <cellStyle name="Millares 4 2 5 8" xfId="802" xr:uid="{4DB0A364-C7B3-4D56-A3FD-AE9315AFA04B}"/>
    <cellStyle name="Millares 4 2 5 8 2" xfId="1872" xr:uid="{DCC7AEFA-DB78-430A-9D43-25C7BA47F672}"/>
    <cellStyle name="Millares 4 2 5 9" xfId="1152" xr:uid="{729DA210-4A2B-44FF-A482-5632DB9F691F}"/>
    <cellStyle name="Millares 4 2 6" xfId="154" xr:uid="{C1917204-33FE-485A-8549-E1A9A63E58DD}"/>
    <cellStyle name="Millares 4 2 6 2" xfId="298" xr:uid="{0308B791-36F4-41C8-9694-477A4E4FB2BB}"/>
    <cellStyle name="Millares 4 2 6 2 2" xfId="1105" xr:uid="{68665F02-F9D3-48AD-9659-51FAFAB3DB09}"/>
    <cellStyle name="Millares 4 2 6 2 2 2" xfId="2172" xr:uid="{2D0816C5-2039-4261-90FB-01AF0BFA1443}"/>
    <cellStyle name="Millares 4 2 6 2 3" xfId="1018" xr:uid="{4A6B1608-D964-41CA-AE98-6CF45394DD7E}"/>
    <cellStyle name="Millares 4 2 6 2 3 2" xfId="2088" xr:uid="{A1E81DE3-3887-4021-B3BF-8A04B380F98D}"/>
    <cellStyle name="Millares 4 2 6 2 4" xfId="1368" xr:uid="{644F0428-01CD-426D-A1E6-8A42521F953C}"/>
    <cellStyle name="Millares 4 2 6 3" xfId="442" xr:uid="{FFB0A1B0-C99E-43A7-8F21-BCC4460F347B}"/>
    <cellStyle name="Millares 4 2 6 3 2" xfId="1074" xr:uid="{BE7C55C6-1676-48CC-A4FE-A7577AFBF3D1}"/>
    <cellStyle name="Millares 4 2 6 3 2 2" xfId="2143" xr:uid="{E351DA5A-5354-40F1-88F4-A60156DCFDF3}"/>
    <cellStyle name="Millares 4 2 6 3 3" xfId="1512" xr:uid="{BBA8EB1A-D1DF-4B1E-A14B-3BAD048AE7EF}"/>
    <cellStyle name="Millares 4 2 6 4" xfId="586" xr:uid="{B82FE12B-419F-4D86-89E5-B02C5CB890C2}"/>
    <cellStyle name="Millares 4 2 6 4 2" xfId="1656" xr:uid="{97A72359-900A-42D6-BE32-433823B3334C}"/>
    <cellStyle name="Millares 4 2 6 5" xfId="730" xr:uid="{23EDA883-E8F3-4592-B3D3-E6A5F8C35DBF}"/>
    <cellStyle name="Millares 4 2 6 5 2" xfId="1800" xr:uid="{5D0A82E8-4C40-492B-B589-DDE6F7E53D6A}"/>
    <cellStyle name="Millares 4 2 6 6" xfId="874" xr:uid="{09CAF87F-7129-4CC7-825D-E1CB7A4F0794}"/>
    <cellStyle name="Millares 4 2 6 6 2" xfId="1944" xr:uid="{10765A88-09D4-4959-9E59-FC4E5BB53297}"/>
    <cellStyle name="Millares 4 2 6 7" xfId="1224" xr:uid="{E7B786B3-659B-4E2E-8193-296AA54D10FE}"/>
    <cellStyle name="Millares 4 2 7" xfId="106" xr:uid="{322EC0B7-B5AB-42F6-929C-8C473FE93D49}"/>
    <cellStyle name="Millares 4 2 7 2" xfId="250" xr:uid="{AE4EE0C1-7FDA-4980-A980-E9419860B168}"/>
    <cellStyle name="Millares 4 2 7 2 2" xfId="970" xr:uid="{2CA85C2C-FB71-4B61-B338-1A25CC3A0A1A}"/>
    <cellStyle name="Millares 4 2 7 2 2 2" xfId="2040" xr:uid="{BBBC863F-6A59-42B6-ACA8-42C952EF579B}"/>
    <cellStyle name="Millares 4 2 7 2 3" xfId="1320" xr:uid="{C0410713-5417-413D-94D8-2E8A0D16CB02}"/>
    <cellStyle name="Millares 4 2 7 3" xfId="394" xr:uid="{DDD08932-CB48-4314-A235-63AC4C53641D}"/>
    <cellStyle name="Millares 4 2 7 3 2" xfId="1099" xr:uid="{B61A5C5B-0386-4251-BC5A-8383216127C7}"/>
    <cellStyle name="Millares 4 2 7 3 2 2" xfId="2166" xr:uid="{9CB5A808-AD28-471C-82E4-AFC35C35C2BF}"/>
    <cellStyle name="Millares 4 2 7 3 3" xfId="1464" xr:uid="{1500A7BC-E3B5-4F32-83FF-965FF1FDDE3C}"/>
    <cellStyle name="Millares 4 2 7 4" xfId="538" xr:uid="{997768FE-77DB-4389-958C-C6491CFE3533}"/>
    <cellStyle name="Millares 4 2 7 4 2" xfId="1608" xr:uid="{B0339579-EACC-422B-8D69-5F63B1DCCA2B}"/>
    <cellStyle name="Millares 4 2 7 5" xfId="682" xr:uid="{30CA9941-26A4-4EDC-9CA6-211B1D577FCD}"/>
    <cellStyle name="Millares 4 2 7 5 2" xfId="1752" xr:uid="{52708B9B-F17E-4AA3-B11B-04B6CA1BC3DB}"/>
    <cellStyle name="Millares 4 2 7 6" xfId="826" xr:uid="{518FDC50-BEE9-49CC-A61E-1AD9E6085F7A}"/>
    <cellStyle name="Millares 4 2 7 6 2" xfId="1896" xr:uid="{C6AD2815-E5DB-425F-BFD9-D3ED987D9EE3}"/>
    <cellStyle name="Millares 4 2 7 7" xfId="1176" xr:uid="{FEBE316B-D544-4236-9168-C497700FB7C4}"/>
    <cellStyle name="Millares 4 2 8" xfId="202" xr:uid="{77C3BFB3-D7E6-4296-A57B-C3D63F24903C}"/>
    <cellStyle name="Millares 4 2 8 2" xfId="922" xr:uid="{7CDDD76F-1F85-4C2F-BDB0-477B3403CF0B}"/>
    <cellStyle name="Millares 4 2 8 2 2" xfId="1992" xr:uid="{7E0978F3-B981-4583-AB96-F164DF7DE9C4}"/>
    <cellStyle name="Millares 4 2 8 3" xfId="1272" xr:uid="{18467B31-3BAD-4E82-BDCE-08C1AB363522}"/>
    <cellStyle name="Millares 4 2 9" xfId="346" xr:uid="{1E22A772-CAF9-4803-918F-00C1C8CD99B1}"/>
    <cellStyle name="Millares 4 2 9 2" xfId="1067" xr:uid="{80EF766B-39ED-4BF5-9758-7C586F297F29}"/>
    <cellStyle name="Millares 4 2 9 2 2" xfId="2137" xr:uid="{1142C596-5E4D-4C10-AFB7-CFA1F62EA0FF}"/>
    <cellStyle name="Millares 4 2 9 3" xfId="1416" xr:uid="{C508C436-BE0E-4D07-BA45-F99A69048AB8}"/>
    <cellStyle name="Millares 4 3" xfId="59" xr:uid="{00000000-0005-0000-0000-00000D000000}"/>
    <cellStyle name="Millares 4 3 10" xfId="780" xr:uid="{617E7BE3-1F7C-40BB-B8EF-EEC6FE89DC95}"/>
    <cellStyle name="Millares 4 3 10 2" xfId="1850" xr:uid="{12902578-BBD6-4D4D-8CB3-ADB96F4B6CCE}"/>
    <cellStyle name="Millares 4 3 11" xfId="1130" xr:uid="{42393F7A-7EBA-4B9F-82AE-BA783B6E8DA2}"/>
    <cellStyle name="Millares 4 3 2" xfId="71" xr:uid="{03B29B00-7588-45BD-A305-04B7B5DF0942}"/>
    <cellStyle name="Millares 4 3 2 10" xfId="1142" xr:uid="{D7C12EE2-7AEA-4529-8E6A-628C53B19B64}"/>
    <cellStyle name="Millares 4 3 2 2" xfId="96" xr:uid="{37503EFD-3577-4B9A-948F-95C4EEEFA44A}"/>
    <cellStyle name="Millares 4 3 2 2 2" xfId="192" xr:uid="{B0B22365-2460-4B52-9BD3-3A484E81B48B}"/>
    <cellStyle name="Millares 4 3 2 2 2 2" xfId="336" xr:uid="{5D73DA4E-332C-4246-9FCE-5A5FEBDE7265}"/>
    <cellStyle name="Millares 4 3 2 2 2 2 2" xfId="1056" xr:uid="{3E5C8D3A-DD79-4B93-82E1-AD318C656E1C}"/>
    <cellStyle name="Millares 4 3 2 2 2 2 2 2" xfId="2126" xr:uid="{8082BAA5-DA8F-4FC4-BCB7-70B3A0B8ACD3}"/>
    <cellStyle name="Millares 4 3 2 2 2 2 3" xfId="1406" xr:uid="{B1333BCD-BBFE-4C5D-9976-1B72869CDA10}"/>
    <cellStyle name="Millares 4 3 2 2 2 3" xfId="480" xr:uid="{ED3E2E93-ACFC-49A1-BEA8-466C4E82CE40}"/>
    <cellStyle name="Millares 4 3 2 2 2 3 2" xfId="1550" xr:uid="{79A6EBE0-CD2C-423A-833E-04C717EF9BB9}"/>
    <cellStyle name="Millares 4 3 2 2 2 4" xfId="624" xr:uid="{9C4D98FA-50AA-48B9-8D31-95141F649950}"/>
    <cellStyle name="Millares 4 3 2 2 2 4 2" xfId="1694" xr:uid="{7ABCA346-E142-4CB5-965D-E5516E9A42DB}"/>
    <cellStyle name="Millares 4 3 2 2 2 5" xfId="768" xr:uid="{A5ADB6EE-A09D-4AB2-8CB2-FDEF73F8CA4A}"/>
    <cellStyle name="Millares 4 3 2 2 2 5 2" xfId="1838" xr:uid="{585A8873-0AFF-4D71-82C1-632B1C6FE499}"/>
    <cellStyle name="Millares 4 3 2 2 2 6" xfId="912" xr:uid="{2D3A2171-DC6C-44F9-9962-5D1857A6E5BD}"/>
    <cellStyle name="Millares 4 3 2 2 2 6 2" xfId="1982" xr:uid="{0B0F2724-2079-4D88-8C1D-8707E7292896}"/>
    <cellStyle name="Millares 4 3 2 2 2 7" xfId="1262" xr:uid="{C6A5395F-CB82-439E-89A7-2485242B82E7}"/>
    <cellStyle name="Millares 4 3 2 2 3" xfId="144" xr:uid="{365ED12E-8742-4674-9659-81DA8E6BC019}"/>
    <cellStyle name="Millares 4 3 2 2 3 2" xfId="288" xr:uid="{4815DAAA-C0D7-4724-A7FC-C019A99DA68C}"/>
    <cellStyle name="Millares 4 3 2 2 3 2 2" xfId="1008" xr:uid="{0957C788-55F2-441D-860A-8B28748BB61D}"/>
    <cellStyle name="Millares 4 3 2 2 3 2 2 2" xfId="2078" xr:uid="{0E957E9D-1E91-4228-A658-52DE85823766}"/>
    <cellStyle name="Millares 4 3 2 2 3 2 3" xfId="1358" xr:uid="{F69C627C-EB8E-43E1-8C23-0F7DEB1A7D20}"/>
    <cellStyle name="Millares 4 3 2 2 3 3" xfId="432" xr:uid="{D0E48F28-7AA5-477A-932A-8B27F4D6457C}"/>
    <cellStyle name="Millares 4 3 2 2 3 3 2" xfId="1502" xr:uid="{18759A55-FE61-4EEE-AEAC-25AFAA7C0D95}"/>
    <cellStyle name="Millares 4 3 2 2 3 4" xfId="576" xr:uid="{557675D9-2661-4342-A5B2-297C853F0AE7}"/>
    <cellStyle name="Millares 4 3 2 2 3 4 2" xfId="1646" xr:uid="{449BECB2-9CDB-47D8-9442-C923A0AA02F0}"/>
    <cellStyle name="Millares 4 3 2 2 3 5" xfId="720" xr:uid="{2ED9C6B8-CBAB-4E1A-819F-6B463EC7307D}"/>
    <cellStyle name="Millares 4 3 2 2 3 5 2" xfId="1790" xr:uid="{2081FA59-32FF-4193-A80E-33DF012E15D7}"/>
    <cellStyle name="Millares 4 3 2 2 3 6" xfId="864" xr:uid="{8D043F5B-9932-481E-867A-438B71B7AFFE}"/>
    <cellStyle name="Millares 4 3 2 2 3 6 2" xfId="1934" xr:uid="{41EBC684-6E90-474C-99A8-7DEE6DFE5EE0}"/>
    <cellStyle name="Millares 4 3 2 2 3 7" xfId="1214" xr:uid="{3D8AC8D6-6683-4910-8632-15BF54BC34D0}"/>
    <cellStyle name="Millares 4 3 2 2 4" xfId="240" xr:uid="{BA4C8798-9868-4247-A192-58EBCA137565}"/>
    <cellStyle name="Millares 4 3 2 2 4 2" xfId="960" xr:uid="{10D6411F-DB95-45EC-AFE0-8C1DA944FA18}"/>
    <cellStyle name="Millares 4 3 2 2 4 2 2" xfId="2030" xr:uid="{3F5AC197-08C0-4736-B859-34705E6585DA}"/>
    <cellStyle name="Millares 4 3 2 2 4 3" xfId="1310" xr:uid="{9893143C-24F1-4170-851B-C9C2A54E98AE}"/>
    <cellStyle name="Millares 4 3 2 2 5" xfId="384" xr:uid="{9123407C-5C80-4D7B-A8CB-6DAA21C246C1}"/>
    <cellStyle name="Millares 4 3 2 2 5 2" xfId="1454" xr:uid="{2E4BCA05-4E43-4145-B1CE-228A4F405E58}"/>
    <cellStyle name="Millares 4 3 2 2 6" xfId="528" xr:uid="{76B19E98-2D93-4A53-8A8E-FC595B9FB65C}"/>
    <cellStyle name="Millares 4 3 2 2 6 2" xfId="1598" xr:uid="{BCAA9119-877D-4CE0-85DF-C01A1FED64B4}"/>
    <cellStyle name="Millares 4 3 2 2 7" xfId="672" xr:uid="{5983B3C9-8E9B-4185-8D5B-C5E0F176321A}"/>
    <cellStyle name="Millares 4 3 2 2 7 2" xfId="1742" xr:uid="{B65D4ABD-65E7-48B6-B8A1-E03925241D7D}"/>
    <cellStyle name="Millares 4 3 2 2 8" xfId="816" xr:uid="{010005B3-73FA-42DF-8F9E-334C2E8C0254}"/>
    <cellStyle name="Millares 4 3 2 2 8 2" xfId="1886" xr:uid="{555B089E-D331-493E-A50A-BAB4B223206E}"/>
    <cellStyle name="Millares 4 3 2 2 9" xfId="1166" xr:uid="{B3B895A4-E780-4925-84A1-053A07BAD580}"/>
    <cellStyle name="Millares 4 3 2 3" xfId="168" xr:uid="{D86F6CB7-1958-4050-A95E-83BC14D7EC96}"/>
    <cellStyle name="Millares 4 3 2 3 2" xfId="312" xr:uid="{58C5B8A7-C71F-4267-BCD3-23DDCACF5526}"/>
    <cellStyle name="Millares 4 3 2 3 2 2" xfId="1032" xr:uid="{3ABDC774-A698-4531-BAFD-5C50DE57ABF4}"/>
    <cellStyle name="Millares 4 3 2 3 2 2 2" xfId="2102" xr:uid="{484C76FA-CE23-411C-BF31-D5FD08E9D49F}"/>
    <cellStyle name="Millares 4 3 2 3 2 3" xfId="1382" xr:uid="{0A47705B-5DC1-4BB2-A108-1B2C5FC79904}"/>
    <cellStyle name="Millares 4 3 2 3 3" xfId="456" xr:uid="{A80543ED-D450-4318-AEF7-3DB9CD0C11F5}"/>
    <cellStyle name="Millares 4 3 2 3 3 2" xfId="1526" xr:uid="{4F4F0CEB-CF30-4476-A440-DF4C9C310571}"/>
    <cellStyle name="Millares 4 3 2 3 4" xfId="600" xr:uid="{9E851918-6787-4FF8-9FD4-9492281828D8}"/>
    <cellStyle name="Millares 4 3 2 3 4 2" xfId="1670" xr:uid="{52046D7E-0E87-41D4-B4A3-14D00C1F44D8}"/>
    <cellStyle name="Millares 4 3 2 3 5" xfId="744" xr:uid="{D7B7DFED-D017-414E-A726-A67EC0834D2F}"/>
    <cellStyle name="Millares 4 3 2 3 5 2" xfId="1814" xr:uid="{4ABD30C2-7A4E-4211-A481-1E010F5F5FF6}"/>
    <cellStyle name="Millares 4 3 2 3 6" xfId="888" xr:uid="{E93EEBC3-7FF2-4524-958F-6666A8604D23}"/>
    <cellStyle name="Millares 4 3 2 3 6 2" xfId="1958" xr:uid="{A6D3465A-A238-41B2-8C24-6E09E58C6832}"/>
    <cellStyle name="Millares 4 3 2 3 7" xfId="1238" xr:uid="{633E3ACE-9B6A-4E4A-B5FC-47CEBA333AE1}"/>
    <cellStyle name="Millares 4 3 2 4" xfId="120" xr:uid="{98F4C318-4007-4D5B-956F-705D03E0D633}"/>
    <cellStyle name="Millares 4 3 2 4 2" xfId="264" xr:uid="{A763D7DE-B772-4C05-89B0-66984C0025E4}"/>
    <cellStyle name="Millares 4 3 2 4 2 2" xfId="984" xr:uid="{C7191085-3AAF-4CC4-BB32-CCF8F8EAAA7F}"/>
    <cellStyle name="Millares 4 3 2 4 2 2 2" xfId="2054" xr:uid="{DA7ED1A7-2199-4A74-9A8F-7A1D10A114A6}"/>
    <cellStyle name="Millares 4 3 2 4 2 3" xfId="1334" xr:uid="{9CA99337-1870-457F-A0B2-0E792E4CE66D}"/>
    <cellStyle name="Millares 4 3 2 4 3" xfId="408" xr:uid="{7B316A9A-331D-469C-AEC9-B5F50638DD45}"/>
    <cellStyle name="Millares 4 3 2 4 3 2" xfId="1478" xr:uid="{F7BD111B-FFE9-43F3-8D26-CB4153B1B52E}"/>
    <cellStyle name="Millares 4 3 2 4 4" xfId="552" xr:uid="{F15AD12A-69C8-4EAA-ACD4-4E12AE23F53E}"/>
    <cellStyle name="Millares 4 3 2 4 4 2" xfId="1622" xr:uid="{67652A52-74F8-432F-A63A-D6A24BA1E803}"/>
    <cellStyle name="Millares 4 3 2 4 5" xfId="696" xr:uid="{63621248-C0E6-4471-992A-8FC7B88C5137}"/>
    <cellStyle name="Millares 4 3 2 4 5 2" xfId="1766" xr:uid="{BDD32D9F-D554-4AFE-B63C-B9A21715ADA6}"/>
    <cellStyle name="Millares 4 3 2 4 6" xfId="840" xr:uid="{71CE6DE0-632F-46D6-8DC8-87B52AA6A694}"/>
    <cellStyle name="Millares 4 3 2 4 6 2" xfId="1910" xr:uid="{1E1A1066-69B8-4131-AB88-4A734D072F0D}"/>
    <cellStyle name="Millares 4 3 2 4 7" xfId="1190" xr:uid="{56A90B8E-CD19-4D3C-A398-A139692041B3}"/>
    <cellStyle name="Millares 4 3 2 5" xfId="216" xr:uid="{8C3FA853-5F9F-4D1C-A8D6-4DA961A07397}"/>
    <cellStyle name="Millares 4 3 2 5 2" xfId="936" xr:uid="{D77D4D1F-E09D-487B-8653-DBDC180DEFD3}"/>
    <cellStyle name="Millares 4 3 2 5 2 2" xfId="2006" xr:uid="{4E5AC646-E961-4516-BC58-90C1CE4440F0}"/>
    <cellStyle name="Millares 4 3 2 5 3" xfId="1286" xr:uid="{BC7253AE-E7BB-443F-A551-725A3BEC8A6D}"/>
    <cellStyle name="Millares 4 3 2 6" xfId="360" xr:uid="{279C56B3-B02A-473E-B053-FAFDB6994861}"/>
    <cellStyle name="Millares 4 3 2 6 2" xfId="1102" xr:uid="{B9FC26B4-9573-471E-94DD-DCA5230E892F}"/>
    <cellStyle name="Millares 4 3 2 6 2 2" xfId="2169" xr:uid="{C7E7944F-3C21-4C11-BD9A-D98730212EA8}"/>
    <cellStyle name="Millares 4 3 2 6 3" xfId="1430" xr:uid="{D25B0BBC-09CB-4388-B9FA-9BC8CF2531C5}"/>
    <cellStyle name="Millares 4 3 2 7" xfId="504" xr:uid="{6D09C98C-8206-4B32-AE7D-9810AA344047}"/>
    <cellStyle name="Millares 4 3 2 7 2" xfId="1574" xr:uid="{CB311932-EC7E-479E-8CEC-50DD0DFD86D4}"/>
    <cellStyle name="Millares 4 3 2 8" xfId="648" xr:uid="{BCF80EB5-7296-43EE-B8CA-64810930D38E}"/>
    <cellStyle name="Millares 4 3 2 8 2" xfId="1718" xr:uid="{95A0FD66-0A15-4DD2-B7EC-D56672ADEFAE}"/>
    <cellStyle name="Millares 4 3 2 9" xfId="792" xr:uid="{111F98CB-2E9E-42F3-BB2F-36B9F683F555}"/>
    <cellStyle name="Millares 4 3 2 9 2" xfId="1862" xr:uid="{0973046A-82CD-4290-8119-4234C3BCC56E}"/>
    <cellStyle name="Millares 4 3 3" xfId="84" xr:uid="{43B85D69-1E55-4F9F-AA2A-44BCFE14D71B}"/>
    <cellStyle name="Millares 4 3 3 2" xfId="180" xr:uid="{0F3B41BD-6631-46D4-BC8B-6F7B2A8D3CC8}"/>
    <cellStyle name="Millares 4 3 3 2 2" xfId="324" xr:uid="{C8D6C077-4A82-4ADE-B156-B4E442A96DC8}"/>
    <cellStyle name="Millares 4 3 3 2 2 2" xfId="1044" xr:uid="{4C2496AA-D1B8-46AF-9AEF-4C8E97C0B413}"/>
    <cellStyle name="Millares 4 3 3 2 2 2 2" xfId="2114" xr:uid="{FBEE2B1B-4A6C-4E93-AC99-F402FD444A3F}"/>
    <cellStyle name="Millares 4 3 3 2 2 3" xfId="1394" xr:uid="{AD40B48F-91B7-4BB6-ACD0-D52A61742783}"/>
    <cellStyle name="Millares 4 3 3 2 3" xfId="468" xr:uid="{01D6CA6C-E600-4A5E-954A-FEB6EB77A9E2}"/>
    <cellStyle name="Millares 4 3 3 2 3 2" xfId="1538" xr:uid="{90A10C2E-94DF-4E6A-9DAB-F30A7C398D58}"/>
    <cellStyle name="Millares 4 3 3 2 4" xfId="612" xr:uid="{22D45AF4-4C0E-411F-B471-00458067851A}"/>
    <cellStyle name="Millares 4 3 3 2 4 2" xfId="1682" xr:uid="{E28524A5-43AF-445A-B9AC-0C01BAB4B69C}"/>
    <cellStyle name="Millares 4 3 3 2 5" xfId="756" xr:uid="{3C55C635-6BA9-4B47-B7D6-9D9295DC87BD}"/>
    <cellStyle name="Millares 4 3 3 2 5 2" xfId="1826" xr:uid="{771B31EB-9DC6-4C8E-B988-CD332EBF01D6}"/>
    <cellStyle name="Millares 4 3 3 2 6" xfId="900" xr:uid="{EE59ED84-1E45-425A-9BFD-8C747F049B45}"/>
    <cellStyle name="Millares 4 3 3 2 6 2" xfId="1970" xr:uid="{50C7611F-5B0A-42C0-B876-200BBFD2DB9F}"/>
    <cellStyle name="Millares 4 3 3 2 7" xfId="1250" xr:uid="{55C0B441-6A84-4C09-A713-6C0D66B7AF4F}"/>
    <cellStyle name="Millares 4 3 3 3" xfId="132" xr:uid="{8398E127-DB54-45C4-A4A9-B57BD1B6B278}"/>
    <cellStyle name="Millares 4 3 3 3 2" xfId="276" xr:uid="{00C10C5C-EFB2-4797-BBE3-CD2DDE06EF06}"/>
    <cellStyle name="Millares 4 3 3 3 2 2" xfId="996" xr:uid="{027A1CD0-3A01-442B-86A2-EE66675690E4}"/>
    <cellStyle name="Millares 4 3 3 3 2 2 2" xfId="2066" xr:uid="{1FFD0E4B-BE19-467A-93D8-976EE7A15A75}"/>
    <cellStyle name="Millares 4 3 3 3 2 3" xfId="1346" xr:uid="{A44E1C42-324C-4002-9079-6375CA00B12A}"/>
    <cellStyle name="Millares 4 3 3 3 3" xfId="420" xr:uid="{679536B3-508B-49AD-A881-8CAF4C462B01}"/>
    <cellStyle name="Millares 4 3 3 3 3 2" xfId="1490" xr:uid="{05782C5E-AA57-4204-B49D-6AB60C097A05}"/>
    <cellStyle name="Millares 4 3 3 3 4" xfId="564" xr:uid="{27396959-1841-4E26-BA91-7C2DCC47E61E}"/>
    <cellStyle name="Millares 4 3 3 3 4 2" xfId="1634" xr:uid="{246F0D28-368E-4A1F-9C18-6C031DF40BD6}"/>
    <cellStyle name="Millares 4 3 3 3 5" xfId="708" xr:uid="{576D8ED0-3134-4923-9C5E-C65A8213E763}"/>
    <cellStyle name="Millares 4 3 3 3 5 2" xfId="1778" xr:uid="{D635507C-6C0F-4ED8-9832-BC5B78DE4495}"/>
    <cellStyle name="Millares 4 3 3 3 6" xfId="852" xr:uid="{946321D7-A04E-4FAA-A1E8-7A1F031ACA6E}"/>
    <cellStyle name="Millares 4 3 3 3 6 2" xfId="1922" xr:uid="{477C8D4A-12E4-4BBC-9DFD-16808042229E}"/>
    <cellStyle name="Millares 4 3 3 3 7" xfId="1202" xr:uid="{33633BDB-2B62-47CA-ADB0-0B9552267D9B}"/>
    <cellStyle name="Millares 4 3 3 4" xfId="228" xr:uid="{2C51B1AB-66D2-414C-95DF-DCAA8CE55ADA}"/>
    <cellStyle name="Millares 4 3 3 4 2" xfId="948" xr:uid="{EA5B206B-DED2-4055-BA40-6E362E08B193}"/>
    <cellStyle name="Millares 4 3 3 4 2 2" xfId="2018" xr:uid="{EE95C9D8-130D-4DE4-90A6-A3639B845B2C}"/>
    <cellStyle name="Millares 4 3 3 4 3" xfId="1298" xr:uid="{4DC52D84-A627-4A68-AB5F-7757CB4ABC3F}"/>
    <cellStyle name="Millares 4 3 3 5" xfId="372" xr:uid="{6202BBF9-51A9-49C4-8BDB-98C4A62DB988}"/>
    <cellStyle name="Millares 4 3 3 5 2" xfId="1442" xr:uid="{FBB026A2-C561-4E87-B201-BF235D537468}"/>
    <cellStyle name="Millares 4 3 3 6" xfId="516" xr:uid="{CFD50251-88B5-4218-AA11-7EB8BC8777B6}"/>
    <cellStyle name="Millares 4 3 3 6 2" xfId="1586" xr:uid="{D183E787-4B1E-41DA-AF8F-2ACE5DE41AAD}"/>
    <cellStyle name="Millares 4 3 3 7" xfId="660" xr:uid="{F808491D-7AB9-4C0F-8D76-9B60D89CC314}"/>
    <cellStyle name="Millares 4 3 3 7 2" xfId="1730" xr:uid="{12049182-1EE4-4391-BA83-4B280F878A89}"/>
    <cellStyle name="Millares 4 3 3 8" xfId="804" xr:uid="{DBB78404-9AE0-4B19-8E6C-DFF50CF23365}"/>
    <cellStyle name="Millares 4 3 3 8 2" xfId="1874" xr:uid="{9CAE59E0-8E17-4EF7-A82C-4BAE605DEFEA}"/>
    <cellStyle name="Millares 4 3 3 9" xfId="1154" xr:uid="{F9925F92-141E-46BC-BE54-60CA0823ED37}"/>
    <cellStyle name="Millares 4 3 4" xfId="156" xr:uid="{6BC4563B-A6D9-471A-B18D-E4CA2B8C773D}"/>
    <cellStyle name="Millares 4 3 4 2" xfId="300" xr:uid="{4B1B9167-28FC-468D-95C1-C8C2ADFB17E5}"/>
    <cellStyle name="Millares 4 3 4 2 2" xfId="1020" xr:uid="{ED2CB5ED-E05B-4EB4-86AE-7A156C294BCE}"/>
    <cellStyle name="Millares 4 3 4 2 2 2" xfId="2090" xr:uid="{6B67420E-6A7F-48E9-B359-48C9D04AFEC6}"/>
    <cellStyle name="Millares 4 3 4 2 3" xfId="1370" xr:uid="{28B6FCC7-EBB4-4AC7-BEEA-2F2A4BB0ACD0}"/>
    <cellStyle name="Millares 4 3 4 3" xfId="444" xr:uid="{2116E595-E8BF-48CE-AD5E-8F64C47A5713}"/>
    <cellStyle name="Millares 4 3 4 3 2" xfId="1514" xr:uid="{0C9BB59B-DD85-4441-85C4-5D9CCD7C1446}"/>
    <cellStyle name="Millares 4 3 4 4" xfId="588" xr:uid="{F181486F-75A2-4E73-A570-EDC0595EA8B8}"/>
    <cellStyle name="Millares 4 3 4 4 2" xfId="1658" xr:uid="{21F86796-7DE0-4B6C-BB36-0622437621B3}"/>
    <cellStyle name="Millares 4 3 4 5" xfId="732" xr:uid="{AB64B976-B1FA-4A37-A8EF-68631A756853}"/>
    <cellStyle name="Millares 4 3 4 5 2" xfId="1802" xr:uid="{B6B8ADAB-58CB-46BC-A69A-CE185CCEAB33}"/>
    <cellStyle name="Millares 4 3 4 6" xfId="876" xr:uid="{E202229A-8C3E-4FED-8A44-462637D43563}"/>
    <cellStyle name="Millares 4 3 4 6 2" xfId="1946" xr:uid="{D2D1E6C1-FD91-4AB0-9D18-66DDFCC8E485}"/>
    <cellStyle name="Millares 4 3 4 7" xfId="1226" xr:uid="{5499D8A1-18B6-44D8-B6EF-97B36BE66094}"/>
    <cellStyle name="Millares 4 3 5" xfId="108" xr:uid="{93D60689-1F7D-48A4-871A-2C15730E792D}"/>
    <cellStyle name="Millares 4 3 5 2" xfId="252" xr:uid="{BF5542A5-54CD-439D-B8F1-5FA47585E7D3}"/>
    <cellStyle name="Millares 4 3 5 2 2" xfId="972" xr:uid="{BB959312-EF51-4B42-A532-DEFA88991639}"/>
    <cellStyle name="Millares 4 3 5 2 2 2" xfId="2042" xr:uid="{817C50E1-2BE8-44AA-B305-B943F20CC65F}"/>
    <cellStyle name="Millares 4 3 5 2 3" xfId="1322" xr:uid="{7E04F810-52FE-4819-B893-D30CB5251BE8}"/>
    <cellStyle name="Millares 4 3 5 3" xfId="396" xr:uid="{685353F2-1A98-487B-964F-BD401DC834BF}"/>
    <cellStyle name="Millares 4 3 5 3 2" xfId="1466" xr:uid="{ACB5061A-B076-4B45-85C8-BE29CAB86AB1}"/>
    <cellStyle name="Millares 4 3 5 4" xfId="540" xr:uid="{1FA51B9A-918A-4E3F-8495-279CE811EF24}"/>
    <cellStyle name="Millares 4 3 5 4 2" xfId="1610" xr:uid="{C1E5FA2E-E5D2-4672-B37F-AD90765C870A}"/>
    <cellStyle name="Millares 4 3 5 5" xfId="684" xr:uid="{B78FFD85-B2B0-44DE-B0FC-A5CAD699DDB0}"/>
    <cellStyle name="Millares 4 3 5 5 2" xfId="1754" xr:uid="{2C306B5A-3048-441C-9C7D-489ED5F80590}"/>
    <cellStyle name="Millares 4 3 5 6" xfId="828" xr:uid="{47EBE14C-4D41-497A-B9E7-9D49C6129460}"/>
    <cellStyle name="Millares 4 3 5 6 2" xfId="1898" xr:uid="{306386CF-6506-4110-9C25-24971885FEDB}"/>
    <cellStyle name="Millares 4 3 5 7" xfId="1178" xr:uid="{253750AF-1695-4C15-8899-79EA1E8E3206}"/>
    <cellStyle name="Millares 4 3 6" xfId="204" xr:uid="{9EB93AC4-7E99-484C-9F43-38B7C23491B2}"/>
    <cellStyle name="Millares 4 3 6 2" xfId="924" xr:uid="{0B29475C-A6F3-4982-8E5E-A69BD6CC5860}"/>
    <cellStyle name="Millares 4 3 6 2 2" xfId="1994" xr:uid="{B4C2D9FD-D768-4D0C-A1FA-C8E58B4364A3}"/>
    <cellStyle name="Millares 4 3 6 3" xfId="1274" xr:uid="{F75628E6-67CB-4190-8850-40721542CB4E}"/>
    <cellStyle name="Millares 4 3 7" xfId="348" xr:uid="{33557DBF-0139-41C7-8550-1B278A5B4106}"/>
    <cellStyle name="Millares 4 3 7 2" xfId="1070" xr:uid="{EBA07072-134C-4EF8-A685-BED1E355D140}"/>
    <cellStyle name="Millares 4 3 7 2 2" xfId="2140" xr:uid="{8796ADE0-5143-4A99-AFAF-7C7C9B642245}"/>
    <cellStyle name="Millares 4 3 7 3" xfId="1418" xr:uid="{D67EF5C6-1F26-4D1F-AE86-6CADF082DBC8}"/>
    <cellStyle name="Millares 4 3 8" xfId="492" xr:uid="{B7D4773C-7F15-49B1-BF35-FCE961433082}"/>
    <cellStyle name="Millares 4 3 8 2" xfId="1562" xr:uid="{8449EE53-0B8E-46A4-9602-011721E736BE}"/>
    <cellStyle name="Millares 4 3 9" xfId="636" xr:uid="{25B8020A-B33C-4837-A0C7-B547B672D727}"/>
    <cellStyle name="Millares 4 3 9 2" xfId="1706" xr:uid="{3D6A1CA9-A54C-4EE8-8FFB-6167412A85A7}"/>
    <cellStyle name="Millares 4 4" xfId="63" xr:uid="{00000000-0005-0000-0000-00000E000000}"/>
    <cellStyle name="Millares 4 4 10" xfId="784" xr:uid="{2C22004B-D97F-4E36-91FD-4B4BFC5D2892}"/>
    <cellStyle name="Millares 4 4 10 2" xfId="1854" xr:uid="{782D136F-33C5-4A06-B02E-781F6C50931E}"/>
    <cellStyle name="Millares 4 4 11" xfId="1134" xr:uid="{6E00C0A1-AC2C-4CC1-83A5-BB5DAF36BE9C}"/>
    <cellStyle name="Millares 4 4 2" xfId="75" xr:uid="{2947DE6D-C22E-4168-AB67-245D3B1872C6}"/>
    <cellStyle name="Millares 4 4 2 10" xfId="1146" xr:uid="{61572870-BC55-4F7A-B6F0-E917C7EBBA86}"/>
    <cellStyle name="Millares 4 4 2 2" xfId="100" xr:uid="{C0304DF0-CB92-4037-BA92-3223DF496205}"/>
    <cellStyle name="Millares 4 4 2 2 2" xfId="196" xr:uid="{98F49E12-C3CC-4261-8300-300C9F9C207C}"/>
    <cellStyle name="Millares 4 4 2 2 2 2" xfId="340" xr:uid="{B79A3F70-0DCA-4160-A1C3-2787F7F4D197}"/>
    <cellStyle name="Millares 4 4 2 2 2 2 2" xfId="1060" xr:uid="{436AC575-382B-4FF3-A618-38DBF3A568F8}"/>
    <cellStyle name="Millares 4 4 2 2 2 2 2 2" xfId="2130" xr:uid="{8176953C-5A74-42F5-8C38-20370C355273}"/>
    <cellStyle name="Millares 4 4 2 2 2 2 3" xfId="1410" xr:uid="{C5218D40-22C4-4213-BE15-3D8826EF97BE}"/>
    <cellStyle name="Millares 4 4 2 2 2 3" xfId="484" xr:uid="{97512A4F-A02B-48C9-8825-3B1D3E36FED3}"/>
    <cellStyle name="Millares 4 4 2 2 2 3 2" xfId="1554" xr:uid="{2884F5D2-052B-4D6A-A46E-8F2D5AB70C2B}"/>
    <cellStyle name="Millares 4 4 2 2 2 4" xfId="628" xr:uid="{2B57AEE3-F7DC-404B-A50E-B087FE8FFAB1}"/>
    <cellStyle name="Millares 4 4 2 2 2 4 2" xfId="1698" xr:uid="{358DD327-A586-4562-9550-D1BAE2AF7FE7}"/>
    <cellStyle name="Millares 4 4 2 2 2 5" xfId="772" xr:uid="{10B9F63A-C985-4C48-BFFE-E5B0C930FB7F}"/>
    <cellStyle name="Millares 4 4 2 2 2 5 2" xfId="1842" xr:uid="{5AE8F2E9-BAD7-400C-B0AF-EADA6DECC49A}"/>
    <cellStyle name="Millares 4 4 2 2 2 6" xfId="916" xr:uid="{40D57A9D-286D-4DB0-936C-4450725439A9}"/>
    <cellStyle name="Millares 4 4 2 2 2 6 2" xfId="1986" xr:uid="{83DE12E9-A8C1-419C-AEE9-778D2889817D}"/>
    <cellStyle name="Millares 4 4 2 2 2 7" xfId="1266" xr:uid="{1C2EB7DD-62FF-4493-A710-32747415C059}"/>
    <cellStyle name="Millares 4 4 2 2 3" xfId="148" xr:uid="{EAA4771C-F09E-4D0A-80AD-3FB0EF1238C5}"/>
    <cellStyle name="Millares 4 4 2 2 3 2" xfId="292" xr:uid="{DAA010B7-A56B-4AAF-A9A6-5515E3CD6041}"/>
    <cellStyle name="Millares 4 4 2 2 3 2 2" xfId="1012" xr:uid="{7D35BA87-A98D-4147-AF48-2AE5DD2CEB72}"/>
    <cellStyle name="Millares 4 4 2 2 3 2 2 2" xfId="2082" xr:uid="{27705914-FF46-40CA-AEAC-7750DD90B538}"/>
    <cellStyle name="Millares 4 4 2 2 3 2 3" xfId="1362" xr:uid="{54193806-6484-40E1-9A32-E4A515F044F2}"/>
    <cellStyle name="Millares 4 4 2 2 3 3" xfId="436" xr:uid="{22E1D179-A9DC-4C18-8EF1-9F53E81C7F4A}"/>
    <cellStyle name="Millares 4 4 2 2 3 3 2" xfId="1506" xr:uid="{F9A46847-CF96-48AD-B25B-07C870F59C7C}"/>
    <cellStyle name="Millares 4 4 2 2 3 4" xfId="580" xr:uid="{0BC66019-28C4-4E0C-840E-F76D5635535F}"/>
    <cellStyle name="Millares 4 4 2 2 3 4 2" xfId="1650" xr:uid="{13D42227-0ED3-4F98-B993-CFF1FAE4E5BC}"/>
    <cellStyle name="Millares 4 4 2 2 3 5" xfId="724" xr:uid="{4A4F4EAA-0A70-45CD-86D6-3D497AF30603}"/>
    <cellStyle name="Millares 4 4 2 2 3 5 2" xfId="1794" xr:uid="{6EA857C7-BFB1-42B6-8133-B9921D3FAF98}"/>
    <cellStyle name="Millares 4 4 2 2 3 6" xfId="868" xr:uid="{2612E6EB-0693-445D-A3FC-9A4397BA371D}"/>
    <cellStyle name="Millares 4 4 2 2 3 6 2" xfId="1938" xr:uid="{2FA78A44-7728-4218-8F5B-561E24E185C4}"/>
    <cellStyle name="Millares 4 4 2 2 3 7" xfId="1218" xr:uid="{1ABC9692-98E1-4B3C-B67A-06218059D9B3}"/>
    <cellStyle name="Millares 4 4 2 2 4" xfId="244" xr:uid="{D6738C23-3AFF-4783-B7F2-876F370B7B55}"/>
    <cellStyle name="Millares 4 4 2 2 4 2" xfId="964" xr:uid="{FB457A50-D05D-462C-B1A2-4C7E848D27DC}"/>
    <cellStyle name="Millares 4 4 2 2 4 2 2" xfId="2034" xr:uid="{30843DA0-5EBF-486C-9985-DDDF05E90BDE}"/>
    <cellStyle name="Millares 4 4 2 2 4 3" xfId="1314" xr:uid="{D79CD9CB-1962-47B6-88DA-8C046F4267C7}"/>
    <cellStyle name="Millares 4 4 2 2 5" xfId="388" xr:uid="{0A1DD8B0-4897-41D0-900C-1F09900E13D3}"/>
    <cellStyle name="Millares 4 4 2 2 5 2" xfId="1458" xr:uid="{9C9D06CB-4AC4-4140-A57F-EAC236F5733A}"/>
    <cellStyle name="Millares 4 4 2 2 6" xfId="532" xr:uid="{288D1C41-0DC0-4661-B1C1-23B1CCA134B0}"/>
    <cellStyle name="Millares 4 4 2 2 6 2" xfId="1602" xr:uid="{C7326DCE-4CD5-4B8C-AF59-F7DA02B84D15}"/>
    <cellStyle name="Millares 4 4 2 2 7" xfId="676" xr:uid="{0FA267FF-9448-494D-9363-CB8F3C774219}"/>
    <cellStyle name="Millares 4 4 2 2 7 2" xfId="1746" xr:uid="{1C26DDFC-E3DB-4672-B2FC-F81918507A5F}"/>
    <cellStyle name="Millares 4 4 2 2 8" xfId="820" xr:uid="{48CCDF16-DAF9-4C55-A834-DC90B6CE2591}"/>
    <cellStyle name="Millares 4 4 2 2 8 2" xfId="1890" xr:uid="{1A32BB96-8954-4B24-9986-B850F06F23BA}"/>
    <cellStyle name="Millares 4 4 2 2 9" xfId="1170" xr:uid="{59689509-A1A0-48F5-AF5F-80FC5E58172B}"/>
    <cellStyle name="Millares 4 4 2 3" xfId="172" xr:uid="{B8668F52-AD68-4065-83FE-1D0205B2F340}"/>
    <cellStyle name="Millares 4 4 2 3 2" xfId="316" xr:uid="{CEDEFCED-BE43-481F-99ED-C02A8008B42B}"/>
    <cellStyle name="Millares 4 4 2 3 2 2" xfId="1036" xr:uid="{DF2809B7-162C-4137-AB0E-0855BDB29EE4}"/>
    <cellStyle name="Millares 4 4 2 3 2 2 2" xfId="2106" xr:uid="{FBFCAB80-DD5F-4769-8734-88CCA95FCA65}"/>
    <cellStyle name="Millares 4 4 2 3 2 3" xfId="1386" xr:uid="{C57F4044-CE11-425E-A45A-90B9F2397D5C}"/>
    <cellStyle name="Millares 4 4 2 3 3" xfId="460" xr:uid="{BC442F94-2644-4EA6-8B47-446AF0A5349A}"/>
    <cellStyle name="Millares 4 4 2 3 3 2" xfId="1530" xr:uid="{49959628-1B29-425D-AC58-0713B6B89DA3}"/>
    <cellStyle name="Millares 4 4 2 3 4" xfId="604" xr:uid="{45CB9FD6-A963-4E9D-98A8-E8CF5CC23C03}"/>
    <cellStyle name="Millares 4 4 2 3 4 2" xfId="1674" xr:uid="{6A005DBC-10D9-4A71-A99A-B3ADFCF8C869}"/>
    <cellStyle name="Millares 4 4 2 3 5" xfId="748" xr:uid="{6DACBE97-421B-4AA6-A67C-047E081C19C7}"/>
    <cellStyle name="Millares 4 4 2 3 5 2" xfId="1818" xr:uid="{2213AA26-AB98-4885-A108-A8D264828433}"/>
    <cellStyle name="Millares 4 4 2 3 6" xfId="892" xr:uid="{89936EC0-2F80-4FD3-AFF6-F9C4852478AD}"/>
    <cellStyle name="Millares 4 4 2 3 6 2" xfId="1962" xr:uid="{C1C65FF9-CB4E-4C77-9AA4-AF07FB0CDB58}"/>
    <cellStyle name="Millares 4 4 2 3 7" xfId="1242" xr:uid="{08BE5F6D-820C-403A-8CE4-7FF7375B0220}"/>
    <cellStyle name="Millares 4 4 2 4" xfId="124" xr:uid="{D8A79509-315F-474A-90E5-B876F83FAE74}"/>
    <cellStyle name="Millares 4 4 2 4 2" xfId="268" xr:uid="{6B1331DA-670F-4B0C-B179-F6D2F05C99D8}"/>
    <cellStyle name="Millares 4 4 2 4 2 2" xfId="988" xr:uid="{A5741D4D-BADD-413A-A4D6-E3EE0CB0BD84}"/>
    <cellStyle name="Millares 4 4 2 4 2 2 2" xfId="2058" xr:uid="{81B0E653-C718-4EF2-97C0-D171A8E06280}"/>
    <cellStyle name="Millares 4 4 2 4 2 3" xfId="1338" xr:uid="{5078C739-4EBC-4324-8385-5F3B626C6C85}"/>
    <cellStyle name="Millares 4 4 2 4 3" xfId="412" xr:uid="{9D4178D1-669D-48AC-A4EE-8D88C1A88E40}"/>
    <cellStyle name="Millares 4 4 2 4 3 2" xfId="1482" xr:uid="{137DCC76-74D8-4B7B-A315-53E44231380D}"/>
    <cellStyle name="Millares 4 4 2 4 4" xfId="556" xr:uid="{20F70A48-4674-444B-904F-00EAE42C97AA}"/>
    <cellStyle name="Millares 4 4 2 4 4 2" xfId="1626" xr:uid="{08610B6F-C5F5-48EC-8196-CE2AF4166288}"/>
    <cellStyle name="Millares 4 4 2 4 5" xfId="700" xr:uid="{9FAA8043-5501-42E2-AB57-AED4A3E6E3F8}"/>
    <cellStyle name="Millares 4 4 2 4 5 2" xfId="1770" xr:uid="{D95C1579-DF8E-4E81-A2EB-DA12679DD780}"/>
    <cellStyle name="Millares 4 4 2 4 6" xfId="844" xr:uid="{6FC01A20-8687-44EA-AC8D-7BFB6211A20B}"/>
    <cellStyle name="Millares 4 4 2 4 6 2" xfId="1914" xr:uid="{E2D0823D-D4D3-4FD1-B459-BD7C3D572C65}"/>
    <cellStyle name="Millares 4 4 2 4 7" xfId="1194" xr:uid="{5EF99FEE-EE30-47E0-820B-D50D97D332B1}"/>
    <cellStyle name="Millares 4 4 2 5" xfId="220" xr:uid="{B61CD303-C5D3-438D-B05E-330AB6DA426B}"/>
    <cellStyle name="Millares 4 4 2 5 2" xfId="940" xr:uid="{4049A4AF-D92A-4CA1-9147-EC242CC003B1}"/>
    <cellStyle name="Millares 4 4 2 5 2 2" xfId="2010" xr:uid="{375ED3BE-DA7E-476C-826E-AC16E4715CC8}"/>
    <cellStyle name="Millares 4 4 2 5 3" xfId="1290" xr:uid="{089E1848-079C-438D-AAAB-00319BDF60C4}"/>
    <cellStyle name="Millares 4 4 2 6" xfId="364" xr:uid="{F254074C-802F-4286-9AFF-F786821E31BE}"/>
    <cellStyle name="Millares 4 4 2 6 2" xfId="1434" xr:uid="{79EAE81D-3FD7-43AF-934A-01A432ED3CF1}"/>
    <cellStyle name="Millares 4 4 2 7" xfId="508" xr:uid="{487FE708-5B5D-46E2-840C-352B3DCE70BE}"/>
    <cellStyle name="Millares 4 4 2 7 2" xfId="1578" xr:uid="{FF9308DD-C48C-4BEA-B605-0C75AFD210F0}"/>
    <cellStyle name="Millares 4 4 2 8" xfId="652" xr:uid="{352FD7FD-6673-4CD4-8F7B-09CC3272F3CD}"/>
    <cellStyle name="Millares 4 4 2 8 2" xfId="1722" xr:uid="{7494FD54-DE71-4863-A57F-6B419A27E0E9}"/>
    <cellStyle name="Millares 4 4 2 9" xfId="796" xr:uid="{34FE974B-F805-4DBC-8067-AA67F72E7E6C}"/>
    <cellStyle name="Millares 4 4 2 9 2" xfId="1866" xr:uid="{1A4F4273-EBF9-4059-B420-DE82201F4A45}"/>
    <cellStyle name="Millares 4 4 3" xfId="88" xr:uid="{816524F3-DC6E-480F-86A6-E4C881359EC5}"/>
    <cellStyle name="Millares 4 4 3 2" xfId="184" xr:uid="{53F5E0A2-9898-434F-8FEF-71C2A93EF228}"/>
    <cellStyle name="Millares 4 4 3 2 2" xfId="328" xr:uid="{C356A516-E8D7-425A-A974-8BBA35CBDF0D}"/>
    <cellStyle name="Millares 4 4 3 2 2 2" xfId="1048" xr:uid="{70A8A420-436E-4FB2-99D8-7588961DD807}"/>
    <cellStyle name="Millares 4 4 3 2 2 2 2" xfId="2118" xr:uid="{785BB727-5D47-4848-9B34-2C9DC789F93B}"/>
    <cellStyle name="Millares 4 4 3 2 2 3" xfId="1398" xr:uid="{FEF05700-5BBA-4CD7-9589-F98FA102F846}"/>
    <cellStyle name="Millares 4 4 3 2 3" xfId="472" xr:uid="{B60835BB-BA10-4137-848F-EDBDA2C171DD}"/>
    <cellStyle name="Millares 4 4 3 2 3 2" xfId="1542" xr:uid="{81A598BC-0030-417D-8FD6-F40C7BCCB631}"/>
    <cellStyle name="Millares 4 4 3 2 4" xfId="616" xr:uid="{132EB719-7844-4FF7-B220-47CD62683840}"/>
    <cellStyle name="Millares 4 4 3 2 4 2" xfId="1686" xr:uid="{F59256DC-7AC3-4A1A-B49C-57C51245C607}"/>
    <cellStyle name="Millares 4 4 3 2 5" xfId="760" xr:uid="{F7759360-FAE6-4DAB-80C3-3364B55123C1}"/>
    <cellStyle name="Millares 4 4 3 2 5 2" xfId="1830" xr:uid="{5990D54F-8B0D-4AC3-A159-FDDF7D69E08E}"/>
    <cellStyle name="Millares 4 4 3 2 6" xfId="904" xr:uid="{FAFFEF73-D32A-420E-844E-1197DF5211A4}"/>
    <cellStyle name="Millares 4 4 3 2 6 2" xfId="1974" xr:uid="{FDCB84F2-C60B-4137-85C4-56E3EB6D2ED2}"/>
    <cellStyle name="Millares 4 4 3 2 7" xfId="1254" xr:uid="{149F9C28-8E60-4CD2-B518-05F997B56B2A}"/>
    <cellStyle name="Millares 4 4 3 3" xfId="136" xr:uid="{52DD461C-9D18-4DDE-B90B-36F8E8A8B7ED}"/>
    <cellStyle name="Millares 4 4 3 3 2" xfId="280" xr:uid="{76A13908-FAC2-4C0E-845D-53DB0532B0EC}"/>
    <cellStyle name="Millares 4 4 3 3 2 2" xfId="1000" xr:uid="{70598526-2BB8-44CE-A1FB-06F6AFD81E2C}"/>
    <cellStyle name="Millares 4 4 3 3 2 2 2" xfId="2070" xr:uid="{F884712A-F462-4765-BF06-64DD52A9C680}"/>
    <cellStyle name="Millares 4 4 3 3 2 3" xfId="1350" xr:uid="{0485E88E-8F0C-4D62-98C1-476854EA5208}"/>
    <cellStyle name="Millares 4 4 3 3 3" xfId="424" xr:uid="{98B9C2DC-651C-4CE7-A899-3B3625EB2B6D}"/>
    <cellStyle name="Millares 4 4 3 3 3 2" xfId="1494" xr:uid="{494DD1A8-9BD2-4E8C-8384-A92A010284A9}"/>
    <cellStyle name="Millares 4 4 3 3 4" xfId="568" xr:uid="{3508F943-6032-4714-9BE6-DF46B05964B0}"/>
    <cellStyle name="Millares 4 4 3 3 4 2" xfId="1638" xr:uid="{18984E1F-178F-435A-9DEE-7972386209C2}"/>
    <cellStyle name="Millares 4 4 3 3 5" xfId="712" xr:uid="{70864382-F0AE-4918-9019-CDA6F4ABC07E}"/>
    <cellStyle name="Millares 4 4 3 3 5 2" xfId="1782" xr:uid="{7AA525C7-C78B-4897-8E11-B5B6D5552785}"/>
    <cellStyle name="Millares 4 4 3 3 6" xfId="856" xr:uid="{D5D9D267-A43C-466F-A93D-A87E047B6EE3}"/>
    <cellStyle name="Millares 4 4 3 3 6 2" xfId="1926" xr:uid="{7F450F2D-97F3-4812-95E8-75CF25DB1CF6}"/>
    <cellStyle name="Millares 4 4 3 3 7" xfId="1206" xr:uid="{ECD10AC1-E63B-4C0A-80DC-9C1C241F8556}"/>
    <cellStyle name="Millares 4 4 3 4" xfId="232" xr:uid="{275DBBFD-94D1-4031-869A-BAB04224ABA1}"/>
    <cellStyle name="Millares 4 4 3 4 2" xfId="952" xr:uid="{44233373-76D7-4F4F-87F8-467CBF1DE0C2}"/>
    <cellStyle name="Millares 4 4 3 4 2 2" xfId="2022" xr:uid="{99E9DA3C-53ED-4623-81B5-8F12F4C206E2}"/>
    <cellStyle name="Millares 4 4 3 4 3" xfId="1302" xr:uid="{7E909D00-7F4A-4767-B0F0-9EC43DDBAA9A}"/>
    <cellStyle name="Millares 4 4 3 5" xfId="376" xr:uid="{99AACE78-760E-4E2F-A04B-B856EE83772E}"/>
    <cellStyle name="Millares 4 4 3 5 2" xfId="1446" xr:uid="{FA28B478-25A0-45BA-B4A3-8E0CDF86F3F6}"/>
    <cellStyle name="Millares 4 4 3 6" xfId="520" xr:uid="{94DC557E-10B6-4A9B-8368-C263F81C1510}"/>
    <cellStyle name="Millares 4 4 3 6 2" xfId="1590" xr:uid="{19209E1D-C8FD-4B7F-A414-4503CDCCA2B3}"/>
    <cellStyle name="Millares 4 4 3 7" xfId="664" xr:uid="{4837E3C4-93B8-42CE-A088-980A27F09710}"/>
    <cellStyle name="Millares 4 4 3 7 2" xfId="1734" xr:uid="{5C020F14-9125-4EFF-BB2E-91872AC07E19}"/>
    <cellStyle name="Millares 4 4 3 8" xfId="808" xr:uid="{6EA3F323-0357-48A5-AB48-8F279EF2A36D}"/>
    <cellStyle name="Millares 4 4 3 8 2" xfId="1878" xr:uid="{ADC3721D-87C7-4F41-8A5F-5D69C8197561}"/>
    <cellStyle name="Millares 4 4 3 9" xfId="1158" xr:uid="{F4558F7B-FCEF-473F-AC5B-23E0F80DD28A}"/>
    <cellStyle name="Millares 4 4 4" xfId="160" xr:uid="{5891581D-FD16-449A-86E1-2B0EA9C317F0}"/>
    <cellStyle name="Millares 4 4 4 2" xfId="304" xr:uid="{04E57CEB-5E0A-4D40-933D-D72305EE53AE}"/>
    <cellStyle name="Millares 4 4 4 2 2" xfId="1024" xr:uid="{753E571B-92BC-417C-BB01-BB112A8D1880}"/>
    <cellStyle name="Millares 4 4 4 2 2 2" xfId="2094" xr:uid="{30E2DB68-D1D5-4A6D-BA80-060235401F71}"/>
    <cellStyle name="Millares 4 4 4 2 3" xfId="1374" xr:uid="{C1299BC2-0B3E-4310-BD59-CEB359C46E4F}"/>
    <cellStyle name="Millares 4 4 4 3" xfId="448" xr:uid="{DD0C774C-2759-4498-B476-1890BF6C702A}"/>
    <cellStyle name="Millares 4 4 4 3 2" xfId="1518" xr:uid="{E04FA1AA-F840-44A3-8248-8AE1FD7AF28F}"/>
    <cellStyle name="Millares 4 4 4 4" xfId="592" xr:uid="{5FC1234F-12FD-4161-ADAD-E23732BE40E9}"/>
    <cellStyle name="Millares 4 4 4 4 2" xfId="1662" xr:uid="{69A4007C-0FA6-4548-A897-9F3E48D5434B}"/>
    <cellStyle name="Millares 4 4 4 5" xfId="736" xr:uid="{E8F16694-F707-4A0E-83EE-9631959BD649}"/>
    <cellStyle name="Millares 4 4 4 5 2" xfId="1806" xr:uid="{C2905C0F-9311-456E-B83F-C11FBDDCF784}"/>
    <cellStyle name="Millares 4 4 4 6" xfId="880" xr:uid="{68D9809A-887D-4EE8-9613-D3F9B9C5B7E7}"/>
    <cellStyle name="Millares 4 4 4 6 2" xfId="1950" xr:uid="{3E374E06-7F3A-4689-B23D-38591EFFF50E}"/>
    <cellStyle name="Millares 4 4 4 7" xfId="1230" xr:uid="{C95DD47F-61C9-44DB-A363-E4F5B3ED22FF}"/>
    <cellStyle name="Millares 4 4 5" xfId="112" xr:uid="{2956CEF2-DCAB-430A-A31E-EE5E6B74DEC5}"/>
    <cellStyle name="Millares 4 4 5 2" xfId="256" xr:uid="{D318A4F0-9981-4CB8-922C-17DB167A4004}"/>
    <cellStyle name="Millares 4 4 5 2 2" xfId="976" xr:uid="{46D7F59B-240A-47AE-A5C6-84224446AA46}"/>
    <cellStyle name="Millares 4 4 5 2 2 2" xfId="2046" xr:uid="{6CFB1457-1B3D-46F2-8009-2B234E18AD49}"/>
    <cellStyle name="Millares 4 4 5 2 3" xfId="1326" xr:uid="{39A80B22-8474-4D0C-B153-80B2975D02D1}"/>
    <cellStyle name="Millares 4 4 5 3" xfId="400" xr:uid="{DEA98B35-C944-47EF-BFCB-AC26F3A8A811}"/>
    <cellStyle name="Millares 4 4 5 3 2" xfId="1470" xr:uid="{7A5BA1BA-5415-4487-A06A-C398E6CB454E}"/>
    <cellStyle name="Millares 4 4 5 4" xfId="544" xr:uid="{57FF3662-626B-41E9-A4C2-64E71EF1770C}"/>
    <cellStyle name="Millares 4 4 5 4 2" xfId="1614" xr:uid="{E78A1F1F-CF47-45FB-B0B8-CD24ADB8E33E}"/>
    <cellStyle name="Millares 4 4 5 5" xfId="688" xr:uid="{238A3995-1A84-44C2-979B-59C4C5ED3337}"/>
    <cellStyle name="Millares 4 4 5 5 2" xfId="1758" xr:uid="{4A91DAFA-A4EE-4FA7-BFA8-FC261462072A}"/>
    <cellStyle name="Millares 4 4 5 6" xfId="832" xr:uid="{873F17CF-A254-4C17-8DAD-EF4FD79B041D}"/>
    <cellStyle name="Millares 4 4 5 6 2" xfId="1902" xr:uid="{7AC7DA78-98CD-48F2-A3B3-743E96C35D5C}"/>
    <cellStyle name="Millares 4 4 5 7" xfId="1182" xr:uid="{4BAB4A55-322B-411B-BB5A-6FB1458CD84D}"/>
    <cellStyle name="Millares 4 4 6" xfId="208" xr:uid="{9E8A6B7B-D0CD-48AA-936F-6098E04B8BB4}"/>
    <cellStyle name="Millares 4 4 6 2" xfId="928" xr:uid="{6CF56D9E-F206-4C95-A947-1F5AEC1FEC97}"/>
    <cellStyle name="Millares 4 4 6 2 2" xfId="1998" xr:uid="{FD0B1CCF-4E5F-4598-8B30-C7582EA6BA65}"/>
    <cellStyle name="Millares 4 4 6 3" xfId="1278" xr:uid="{2876418C-6A52-4BD9-BF80-B1C94B8C49EC}"/>
    <cellStyle name="Millares 4 4 7" xfId="352" xr:uid="{228668C5-F390-4A9B-A63C-FFD448F691E2}"/>
    <cellStyle name="Millares 4 4 7 2" xfId="1422" xr:uid="{3DECC9BC-1C38-4E08-A89B-10972D499532}"/>
    <cellStyle name="Millares 4 4 8" xfId="496" xr:uid="{566B0EDC-5B42-4A8C-807B-4A624D1A3154}"/>
    <cellStyle name="Millares 4 4 8 2" xfId="1566" xr:uid="{DC3F69E6-4077-4AC1-97FF-FDAF0AD1F3C5}"/>
    <cellStyle name="Millares 4 4 9" xfId="640" xr:uid="{94BDCB21-00D5-4CC2-A16F-C2B8C51BDC9D}"/>
    <cellStyle name="Millares 4 4 9 2" xfId="1710" xr:uid="{77271F6D-E575-47D8-8070-DCC156850A2F}"/>
    <cellStyle name="Millares 4 5" xfId="67" xr:uid="{90DC3537-3B3A-49EF-B862-94BEFA17AF8A}"/>
    <cellStyle name="Millares 4 5 10" xfId="1138" xr:uid="{10964A78-AEB2-4893-953B-CB84BF2DC98B}"/>
    <cellStyle name="Millares 4 5 2" xfId="92" xr:uid="{98FCCC7F-9A0D-4C77-9EBC-28583CF7B444}"/>
    <cellStyle name="Millares 4 5 2 2" xfId="188" xr:uid="{F91313F2-89F4-49D8-BDEA-2660BE035AFB}"/>
    <cellStyle name="Millares 4 5 2 2 2" xfId="332" xr:uid="{B6D05F8D-D28F-4959-8814-BFA507552339}"/>
    <cellStyle name="Millares 4 5 2 2 2 2" xfId="1052" xr:uid="{B8CE2C49-1B91-45A3-9E7B-04536E63EF30}"/>
    <cellStyle name="Millares 4 5 2 2 2 2 2" xfId="2122" xr:uid="{1F0919A6-F859-45F1-84EE-9A5A8633D29E}"/>
    <cellStyle name="Millares 4 5 2 2 2 3" xfId="1402" xr:uid="{462330CF-27EC-40AF-8B0A-90715890D5AA}"/>
    <cellStyle name="Millares 4 5 2 2 3" xfId="476" xr:uid="{5AA23913-49ED-4A86-BF33-036C9D3222CF}"/>
    <cellStyle name="Millares 4 5 2 2 3 2" xfId="1546" xr:uid="{E1960DF2-1957-400A-A88C-A5E0C2C2894E}"/>
    <cellStyle name="Millares 4 5 2 2 4" xfId="620" xr:uid="{3FB13640-E05A-4F0B-80FE-5BACCE8F32FA}"/>
    <cellStyle name="Millares 4 5 2 2 4 2" xfId="1690" xr:uid="{3AAB7B20-978A-4B48-9BCB-18E6A851F7F9}"/>
    <cellStyle name="Millares 4 5 2 2 5" xfId="764" xr:uid="{83DC554A-8E01-43DA-A9B3-F73C5B72423B}"/>
    <cellStyle name="Millares 4 5 2 2 5 2" xfId="1834" xr:uid="{8D8F3DB2-FD89-42E1-BEEB-3FE309BF84D0}"/>
    <cellStyle name="Millares 4 5 2 2 6" xfId="908" xr:uid="{36ADB6C0-B1DA-43A4-9DF9-5383954ED110}"/>
    <cellStyle name="Millares 4 5 2 2 6 2" xfId="1978" xr:uid="{63A00356-436B-4DE6-B106-FF07A9E23259}"/>
    <cellStyle name="Millares 4 5 2 2 7" xfId="1258" xr:uid="{B72707A6-240B-4459-B5FA-9660F0179486}"/>
    <cellStyle name="Millares 4 5 2 3" xfId="140" xr:uid="{6B48559B-5BF8-4250-B0BB-FFAB9FC17C72}"/>
    <cellStyle name="Millares 4 5 2 3 2" xfId="284" xr:uid="{5593B5AD-B0ED-4444-A98D-53A2B4F36BA5}"/>
    <cellStyle name="Millares 4 5 2 3 2 2" xfId="1004" xr:uid="{C25CDB46-DF7B-47D4-8109-6FE26CB79672}"/>
    <cellStyle name="Millares 4 5 2 3 2 2 2" xfId="2074" xr:uid="{3011EDFF-F5B6-4D39-8925-9304A3050B51}"/>
    <cellStyle name="Millares 4 5 2 3 2 3" xfId="1354" xr:uid="{480936CC-9AEA-43E6-BF0B-6F2CB500C8DE}"/>
    <cellStyle name="Millares 4 5 2 3 3" xfId="428" xr:uid="{FE9140FB-D6A2-4ACE-9209-DDB3382C0D6D}"/>
    <cellStyle name="Millares 4 5 2 3 3 2" xfId="1498" xr:uid="{817640E7-EA7A-49BF-85E3-735262137A8E}"/>
    <cellStyle name="Millares 4 5 2 3 4" xfId="572" xr:uid="{99E579D4-380A-4472-9DC9-3BC53321259A}"/>
    <cellStyle name="Millares 4 5 2 3 4 2" xfId="1642" xr:uid="{0EFE8DFA-9F8A-4B67-9705-E27792DCDAB3}"/>
    <cellStyle name="Millares 4 5 2 3 5" xfId="716" xr:uid="{A10B149C-1349-4F5F-92BA-6491CD69C7F1}"/>
    <cellStyle name="Millares 4 5 2 3 5 2" xfId="1786" xr:uid="{9E0BB35F-8E66-4586-B9B3-0E757D496C5F}"/>
    <cellStyle name="Millares 4 5 2 3 6" xfId="860" xr:uid="{8664FB59-F153-4064-9429-8A8DA2BFE543}"/>
    <cellStyle name="Millares 4 5 2 3 6 2" xfId="1930" xr:uid="{3D6C8B00-0F3A-487B-ACE7-8962C04E00F9}"/>
    <cellStyle name="Millares 4 5 2 3 7" xfId="1210" xr:uid="{ABCBD1D0-55E3-456A-8D53-4E849EB2DC44}"/>
    <cellStyle name="Millares 4 5 2 4" xfId="236" xr:uid="{7853AD57-FB3C-483C-96BD-4D05C50E6485}"/>
    <cellStyle name="Millares 4 5 2 4 2" xfId="956" xr:uid="{F61E1846-21DE-4597-BD7C-38086E9DF1A7}"/>
    <cellStyle name="Millares 4 5 2 4 2 2" xfId="2026" xr:uid="{902BC0E7-3AB8-4A1D-AE80-8A2FCAE80D44}"/>
    <cellStyle name="Millares 4 5 2 4 3" xfId="1306" xr:uid="{31D68736-3491-4885-AAF8-44D43B016BFF}"/>
    <cellStyle name="Millares 4 5 2 5" xfId="380" xr:uid="{86052ED5-CFFF-4CD7-A523-960696971F41}"/>
    <cellStyle name="Millares 4 5 2 5 2" xfId="1450" xr:uid="{F795CE77-1A3F-4489-8BB2-A5A36996C75C}"/>
    <cellStyle name="Millares 4 5 2 6" xfId="524" xr:uid="{487C6E90-4BB2-4D6A-8DA4-6DBA16946D5E}"/>
    <cellStyle name="Millares 4 5 2 6 2" xfId="1594" xr:uid="{314D8952-4454-4B1C-817C-6E99BBD5972F}"/>
    <cellStyle name="Millares 4 5 2 7" xfId="668" xr:uid="{46E7C062-9665-4FBE-B046-76E956A5123A}"/>
    <cellStyle name="Millares 4 5 2 7 2" xfId="1738" xr:uid="{6C9D5A79-D8B0-4C1D-B3F0-62340897C657}"/>
    <cellStyle name="Millares 4 5 2 8" xfId="812" xr:uid="{81BC0983-9E7A-4292-BC15-48BB30897DD2}"/>
    <cellStyle name="Millares 4 5 2 8 2" xfId="1882" xr:uid="{57B41854-DE67-4E69-8650-FB8179490805}"/>
    <cellStyle name="Millares 4 5 2 9" xfId="1162" xr:uid="{BC839171-16D3-448B-B119-B5722D74D8D0}"/>
    <cellStyle name="Millares 4 5 3" xfId="164" xr:uid="{2669D337-74F4-47A7-9D41-BEFFE7A8BF68}"/>
    <cellStyle name="Millares 4 5 3 2" xfId="308" xr:uid="{9A197F70-D484-4A95-BF3F-DD1BB627367A}"/>
    <cellStyle name="Millares 4 5 3 2 2" xfId="1028" xr:uid="{9574AB36-EF7C-42EA-BA73-E2D03BAD9D6C}"/>
    <cellStyle name="Millares 4 5 3 2 2 2" xfId="2098" xr:uid="{980C31E8-73DF-4E6E-B4F5-E755DD3FAA3A}"/>
    <cellStyle name="Millares 4 5 3 2 3" xfId="1378" xr:uid="{2B154E99-C065-4670-BBA1-01C045300540}"/>
    <cellStyle name="Millares 4 5 3 3" xfId="452" xr:uid="{CFFB3AE0-1F34-4242-A9D1-2A940E5E3264}"/>
    <cellStyle name="Millares 4 5 3 3 2" xfId="1522" xr:uid="{7B9BEEDF-1006-41A1-BA43-458D001DB2F5}"/>
    <cellStyle name="Millares 4 5 3 4" xfId="596" xr:uid="{B1526693-B839-47CF-AFE0-4BF04C2FDDFD}"/>
    <cellStyle name="Millares 4 5 3 4 2" xfId="1666" xr:uid="{991A3FCA-2EB9-47E6-B95D-C975A761E23B}"/>
    <cellStyle name="Millares 4 5 3 5" xfId="740" xr:uid="{E81061E4-1546-49D5-A31A-97614C1CBC3F}"/>
    <cellStyle name="Millares 4 5 3 5 2" xfId="1810" xr:uid="{3E6BFFE5-5953-4EB4-8C6C-965CB1D337C3}"/>
    <cellStyle name="Millares 4 5 3 6" xfId="884" xr:uid="{7BF12F87-D316-4E14-9296-AF02E924198F}"/>
    <cellStyle name="Millares 4 5 3 6 2" xfId="1954" xr:uid="{D82607F1-61CA-45A9-B2FD-5C0E18F557C3}"/>
    <cellStyle name="Millares 4 5 3 7" xfId="1234" xr:uid="{97110C52-9CD6-4AF7-9CB9-1CB10BEAB8E7}"/>
    <cellStyle name="Millares 4 5 4" xfId="116" xr:uid="{74233985-B8C4-4604-BDE5-B2B52F4E62AF}"/>
    <cellStyle name="Millares 4 5 4 2" xfId="260" xr:uid="{C1D45995-8EA5-4020-BB15-43BF5789219B}"/>
    <cellStyle name="Millares 4 5 4 2 2" xfId="980" xr:uid="{1D653AFB-5A3A-44A9-8F8C-D7C4FAA5B346}"/>
    <cellStyle name="Millares 4 5 4 2 2 2" xfId="2050" xr:uid="{44C77A8C-F353-400E-B025-4FB3C2D0561C}"/>
    <cellStyle name="Millares 4 5 4 2 3" xfId="1330" xr:uid="{162CCEDC-13C1-4B71-A2C6-C1279C6F62D1}"/>
    <cellStyle name="Millares 4 5 4 3" xfId="404" xr:uid="{26709275-82A7-4F93-A620-584ADC82ECB1}"/>
    <cellStyle name="Millares 4 5 4 3 2" xfId="1474" xr:uid="{7F96AC15-78EE-4752-966D-DB10E961A570}"/>
    <cellStyle name="Millares 4 5 4 4" xfId="548" xr:uid="{7E595D30-C0ED-476D-B075-BC43E2A91787}"/>
    <cellStyle name="Millares 4 5 4 4 2" xfId="1618" xr:uid="{C908BBD4-06F0-4749-88FE-918AE9BFE2F6}"/>
    <cellStyle name="Millares 4 5 4 5" xfId="692" xr:uid="{4A8E392C-DD1C-442C-AA9E-BDDC7C09AD96}"/>
    <cellStyle name="Millares 4 5 4 5 2" xfId="1762" xr:uid="{3D42AF63-31DE-43FC-9ADA-6D41E835F1AE}"/>
    <cellStyle name="Millares 4 5 4 6" xfId="836" xr:uid="{E18A9E52-9397-4AE7-B107-766ACF569333}"/>
    <cellStyle name="Millares 4 5 4 6 2" xfId="1906" xr:uid="{AA5C357A-7854-43C4-9339-4E43975D3BCF}"/>
    <cellStyle name="Millares 4 5 4 7" xfId="1186" xr:uid="{BA5C1355-56D4-4778-91FF-9B44E002ABAD}"/>
    <cellStyle name="Millares 4 5 5" xfId="212" xr:uid="{7B9DF60E-3A43-4809-9EC6-F2646246F196}"/>
    <cellStyle name="Millares 4 5 5 2" xfId="932" xr:uid="{FA3D852F-30BA-412A-A7EC-FF68C0CAE704}"/>
    <cellStyle name="Millares 4 5 5 2 2" xfId="2002" xr:uid="{EFBEC3C7-22C1-4E6B-8798-FF4FCCE629E9}"/>
    <cellStyle name="Millares 4 5 5 3" xfId="1282" xr:uid="{B9525CE8-4C2F-4204-8C81-77E9BC52BC15}"/>
    <cellStyle name="Millares 4 5 6" xfId="356" xr:uid="{B8C76C3C-A518-48A8-9516-8076B1CAA335}"/>
    <cellStyle name="Millares 4 5 6 2" xfId="1426" xr:uid="{9809F849-3E22-4027-BBF0-3EF52C645D3C}"/>
    <cellStyle name="Millares 4 5 7" xfId="500" xr:uid="{C9FB9F81-34A4-4D8E-96E2-D57B789F65F4}"/>
    <cellStyle name="Millares 4 5 7 2" xfId="1570" xr:uid="{1B28E8C6-B220-43BD-BE5A-79EC507676F7}"/>
    <cellStyle name="Millares 4 5 8" xfId="644" xr:uid="{6BE5C50C-2B37-411A-AC04-1B186BBCE0CF}"/>
    <cellStyle name="Millares 4 5 8 2" xfId="1714" xr:uid="{0310348A-1613-415E-A7F1-178C44BD767A}"/>
    <cellStyle name="Millares 4 5 9" xfId="788" xr:uid="{86DDD430-CDA7-4AC1-9BE4-CB82581BF7D9}"/>
    <cellStyle name="Millares 4 5 9 2" xfId="1858" xr:uid="{7F5E824F-9D90-4250-9A63-988833BAC076}"/>
    <cellStyle name="Millares 4 6" xfId="80" xr:uid="{F859369E-D7BB-4A4D-A924-D709687EA7FD}"/>
    <cellStyle name="Millares 4 6 2" xfId="176" xr:uid="{9F06FA6C-7DC4-46B9-A64E-0CC864389710}"/>
    <cellStyle name="Millares 4 6 2 2" xfId="320" xr:uid="{05A5264F-6071-4D9F-84A9-F2B1B39A7491}"/>
    <cellStyle name="Millares 4 6 2 2 2" xfId="1040" xr:uid="{D2F7E5A7-9662-41DE-B300-8585ED0E343B}"/>
    <cellStyle name="Millares 4 6 2 2 2 2" xfId="2110" xr:uid="{D2EE83B5-AA33-453B-AA62-2891928A60FA}"/>
    <cellStyle name="Millares 4 6 2 2 3" xfId="1390" xr:uid="{AAFB11E2-763B-4750-8E49-F4DDB67BC127}"/>
    <cellStyle name="Millares 4 6 2 3" xfId="464" xr:uid="{4F5C71DA-C179-4FB2-90FE-CE1647478743}"/>
    <cellStyle name="Millares 4 6 2 3 2" xfId="1534" xr:uid="{96156020-694D-478D-9BCF-03499752289F}"/>
    <cellStyle name="Millares 4 6 2 4" xfId="608" xr:uid="{08DB8C0D-2BAA-4874-9A4D-E5A6939078A6}"/>
    <cellStyle name="Millares 4 6 2 4 2" xfId="1678" xr:uid="{1EE60CFF-F444-4EDD-93A0-E14BFB3CD7CC}"/>
    <cellStyle name="Millares 4 6 2 5" xfId="752" xr:uid="{2B268473-93BD-4ADA-A6E4-7AA81A8692C6}"/>
    <cellStyle name="Millares 4 6 2 5 2" xfId="1822" xr:uid="{224AD1F5-37DA-42C9-A3A8-507BA2E24447}"/>
    <cellStyle name="Millares 4 6 2 6" xfId="896" xr:uid="{24CA0D07-04C4-43E2-8477-7CF1B3FD933F}"/>
    <cellStyle name="Millares 4 6 2 6 2" xfId="1966" xr:uid="{4E3078DF-5111-4973-9D10-8DAA862394D2}"/>
    <cellStyle name="Millares 4 6 2 7" xfId="1246" xr:uid="{C3A64B8C-04D3-4E2F-A2BA-1EEE31B3FADE}"/>
    <cellStyle name="Millares 4 6 3" xfId="128" xr:uid="{1831E79B-6918-4107-A651-7A3B73260E78}"/>
    <cellStyle name="Millares 4 6 3 2" xfId="272" xr:uid="{38EFBA57-11CC-4B1E-A383-7D970DBA1A6C}"/>
    <cellStyle name="Millares 4 6 3 2 2" xfId="992" xr:uid="{67A6B258-BDC2-419D-A606-2A1D0408C450}"/>
    <cellStyle name="Millares 4 6 3 2 2 2" xfId="2062" xr:uid="{3B9906CB-E766-4EB5-98FB-C403B830BA07}"/>
    <cellStyle name="Millares 4 6 3 2 3" xfId="1342" xr:uid="{A0C51D63-964A-491F-962B-DD38A016CA4F}"/>
    <cellStyle name="Millares 4 6 3 3" xfId="416" xr:uid="{1DD474B2-50B7-4363-8D03-4E37D0D17F73}"/>
    <cellStyle name="Millares 4 6 3 3 2" xfId="1486" xr:uid="{858703AD-0E5E-41F6-9F59-38991797668C}"/>
    <cellStyle name="Millares 4 6 3 4" xfId="560" xr:uid="{56717BA0-8160-4868-ABFA-735E5D19FE70}"/>
    <cellStyle name="Millares 4 6 3 4 2" xfId="1630" xr:uid="{ADD605E2-8AB9-49F9-BF78-F179AEC7C2BC}"/>
    <cellStyle name="Millares 4 6 3 5" xfId="704" xr:uid="{12F08DAC-CDC8-4D15-988D-1AF0FC028545}"/>
    <cellStyle name="Millares 4 6 3 5 2" xfId="1774" xr:uid="{D49CA7F8-22B7-4275-9B3D-A47C99FBC05F}"/>
    <cellStyle name="Millares 4 6 3 6" xfId="848" xr:uid="{FCD3D947-D034-4016-84C9-531E5A357C89}"/>
    <cellStyle name="Millares 4 6 3 6 2" xfId="1918" xr:uid="{6C3628D3-B8EE-42C3-B186-C119ED714302}"/>
    <cellStyle name="Millares 4 6 3 7" xfId="1198" xr:uid="{0B4A87ED-E29E-47C8-BEE2-9D835635F0A4}"/>
    <cellStyle name="Millares 4 6 4" xfId="224" xr:uid="{F25B5143-E2E0-4CFB-B7CE-704F4BE901B6}"/>
    <cellStyle name="Millares 4 6 4 2" xfId="944" xr:uid="{A692610E-86C1-4120-9316-A55AE86A5CD1}"/>
    <cellStyle name="Millares 4 6 4 2 2" xfId="2014" xr:uid="{68812086-F457-4046-B15C-5F3C6C2F6A76}"/>
    <cellStyle name="Millares 4 6 4 3" xfId="1294" xr:uid="{3382F7F3-DF21-43A9-9B49-4F064EB68668}"/>
    <cellStyle name="Millares 4 6 5" xfId="368" xr:uid="{F985A377-332B-43C0-A5EF-DA5FCE33CA43}"/>
    <cellStyle name="Millares 4 6 5 2" xfId="1438" xr:uid="{19C2950F-4B23-4C6F-99BC-6CF1FD0653DD}"/>
    <cellStyle name="Millares 4 6 6" xfId="512" xr:uid="{CD41ADFB-E2A6-43BE-83F1-D0E1E03491B9}"/>
    <cellStyle name="Millares 4 6 6 2" xfId="1582" xr:uid="{8F74BA9A-EACE-4380-B677-96A74C29934A}"/>
    <cellStyle name="Millares 4 6 7" xfId="656" xr:uid="{4CD44D1F-9583-4753-BD3F-0B12328E4AF5}"/>
    <cellStyle name="Millares 4 6 7 2" xfId="1726" xr:uid="{7E643D03-4F1C-47BE-AD8F-D95F65855E28}"/>
    <cellStyle name="Millares 4 6 8" xfId="800" xr:uid="{E0DED794-E6B4-4302-B093-22D0D5CBC926}"/>
    <cellStyle name="Millares 4 6 8 2" xfId="1870" xr:uid="{7CB0C3C1-50C5-4FE9-9D9E-3BCAAA3B6C15}"/>
    <cellStyle name="Millares 4 6 9" xfId="1150" xr:uid="{51025AE7-4AA9-4E09-B9F8-75DF52467D57}"/>
    <cellStyle name="Millares 4 7" xfId="152" xr:uid="{83D9BB4A-394E-4383-AC6A-D596E4A8198A}"/>
    <cellStyle name="Millares 4 7 2" xfId="296" xr:uid="{4278AB03-8615-4D05-9FB3-B5BDE37485C2}"/>
    <cellStyle name="Millares 4 7 2 2" xfId="1016" xr:uid="{8F2239D7-1DB7-4A0E-A824-4912EECB2DC0}"/>
    <cellStyle name="Millares 4 7 2 2 2" xfId="2086" xr:uid="{CF86EC89-3820-4BDC-BA47-D4DC198FE723}"/>
    <cellStyle name="Millares 4 7 2 3" xfId="1366" xr:uid="{80A2CD3E-BDE5-4CDA-8E28-D8B09FBF13E3}"/>
    <cellStyle name="Millares 4 7 3" xfId="440" xr:uid="{54BF7594-CA58-48F5-9A33-BE46AC01F403}"/>
    <cellStyle name="Millares 4 7 3 2" xfId="1510" xr:uid="{6474F243-7C01-40B2-A630-D4D6F4CD0044}"/>
    <cellStyle name="Millares 4 7 4" xfId="584" xr:uid="{AA002110-E267-4206-8EEB-ECFEA5A3661F}"/>
    <cellStyle name="Millares 4 7 4 2" xfId="1654" xr:uid="{906925EA-14E4-40CE-9FC2-8E020DF7775A}"/>
    <cellStyle name="Millares 4 7 5" xfId="728" xr:uid="{3DAC4F61-0C50-4B4D-930B-29F6189504FA}"/>
    <cellStyle name="Millares 4 7 5 2" xfId="1798" xr:uid="{90D53AF4-6746-49F7-9319-A7D22B68836B}"/>
    <cellStyle name="Millares 4 7 6" xfId="872" xr:uid="{9B64C9F7-6B45-4B2A-AE00-F6FD50379DBC}"/>
    <cellStyle name="Millares 4 7 6 2" xfId="1942" xr:uid="{22A9E6C8-7BC0-4056-8EFB-653BF6268177}"/>
    <cellStyle name="Millares 4 7 7" xfId="1222" xr:uid="{244CB3BC-75C7-4482-AA19-1BC608A97C15}"/>
    <cellStyle name="Millares 4 8" xfId="104" xr:uid="{F97D67E4-886A-428C-8407-EBB94E55974E}"/>
    <cellStyle name="Millares 4 8 2" xfId="248" xr:uid="{D8B412E8-95E0-4C36-9A1F-A0506F05AE9A}"/>
    <cellStyle name="Millares 4 8 2 2" xfId="968" xr:uid="{9704088C-6B5D-424B-A0D9-4B296D75E8FB}"/>
    <cellStyle name="Millares 4 8 2 2 2" xfId="2038" xr:uid="{33DBE349-0347-4701-A532-7A92815FC85A}"/>
    <cellStyle name="Millares 4 8 2 3" xfId="1318" xr:uid="{24DF7EA9-BC8B-4E06-8592-37867DCECC18}"/>
    <cellStyle name="Millares 4 8 3" xfId="392" xr:uid="{72C86111-3296-4AAE-A84F-720AC3E4F134}"/>
    <cellStyle name="Millares 4 8 3 2" xfId="1462" xr:uid="{B0F1C592-E949-4F78-AE06-E3EB00D32C2D}"/>
    <cellStyle name="Millares 4 8 4" xfId="536" xr:uid="{2C0D50DB-A4B2-461F-B90A-38F1428B9A01}"/>
    <cellStyle name="Millares 4 8 4 2" xfId="1606" xr:uid="{DD137E93-A2C0-4466-A151-EEC5DECA0A30}"/>
    <cellStyle name="Millares 4 8 5" xfId="680" xr:uid="{AF55FC27-BC6D-43EE-950E-A5092B664A00}"/>
    <cellStyle name="Millares 4 8 5 2" xfId="1750" xr:uid="{20E43340-38B0-40F2-B169-F4235A352AE7}"/>
    <cellStyle name="Millares 4 8 6" xfId="824" xr:uid="{0A4874A1-4B06-4C67-B489-9067ED9BD821}"/>
    <cellStyle name="Millares 4 8 6 2" xfId="1894" xr:uid="{C1451604-AA44-491D-AC14-5C59C9C5830C}"/>
    <cellStyle name="Millares 4 8 7" xfId="1174" xr:uid="{2A46DBB7-DD16-4AE5-B015-47E241B6D638}"/>
    <cellStyle name="Millares 4 9" xfId="200" xr:uid="{09A133EC-BC6E-4A28-89F1-7A2193850E80}"/>
    <cellStyle name="Millares 4 9 2" xfId="920" xr:uid="{40A48A4C-4213-4C25-9E56-D9498BFDA3FB}"/>
    <cellStyle name="Millares 4 9 2 2" xfId="1990" xr:uid="{37B66C9D-CEBE-4D32-BED2-4D9371967E08}"/>
    <cellStyle name="Millares 4 9 3" xfId="1270" xr:uid="{E266895A-2547-4B7C-A47A-3706032D0B9B}"/>
    <cellStyle name="Millares 5" xfId="2191" xr:uid="{CE1DCC58-25AB-42F7-8D65-D03E482491B9}"/>
    <cellStyle name="Moneda 2" xfId="9" xr:uid="{00000000-0005-0000-0000-00000F000000}"/>
    <cellStyle name="Moneda 3" xfId="1071" xr:uid="{708B7C7F-AB1B-47F8-9AA6-12DE0E9D374C}"/>
    <cellStyle name="Moneda 3 2" xfId="1079" xr:uid="{966EDC48-3E73-4110-93C3-9720BF10484A}"/>
    <cellStyle name="Moneda 3 2 2" xfId="1089" xr:uid="{E7301EEC-3A36-43DB-8AF2-05EBABD6D2A8}"/>
    <cellStyle name="Moneda 3 2 2 2" xfId="1119" xr:uid="{2CAF2C9D-8828-40E3-AB1E-1D20DF43CCFE}"/>
    <cellStyle name="Moneda 3 2 2 2 2" xfId="2186" xr:uid="{8C46310F-A84C-4578-8FEE-54F605E11EC5}"/>
    <cellStyle name="Moneda 3 2 2 3" xfId="2157" xr:uid="{358DDA22-13F4-49B4-A59F-AB9D75B649E8}"/>
    <cellStyle name="Moneda 3 2 3" xfId="1109" xr:uid="{2E5F59E6-0D94-4861-A9BF-0E5F99C7829C}"/>
    <cellStyle name="Moneda 3 2 3 2" xfId="2176" xr:uid="{FC93DF75-1A2E-418C-BF90-BD6BC2388785}"/>
    <cellStyle name="Moneda 3 2 4" xfId="2147" xr:uid="{4FCCC6CF-57CC-4B48-8012-F0879473C8AA}"/>
    <cellStyle name="Moneda 3 3" xfId="1086" xr:uid="{F2FE923E-AE96-4D04-9188-089BFFE36552}"/>
    <cellStyle name="Moneda 3 3 2" xfId="1116" xr:uid="{5B7A0543-FBBC-4D6B-9759-3C9B7AF31B31}"/>
    <cellStyle name="Moneda 3 3 2 2" xfId="2183" xr:uid="{54D09266-0EFD-4481-A06D-CA8EC88626EB}"/>
    <cellStyle name="Moneda 3 3 3" xfId="2154" xr:uid="{D62EB4CA-8D29-462F-A25E-ECE075E163D2}"/>
    <cellStyle name="Moneda 3 4" xfId="1075" xr:uid="{9A3487B9-3E0C-4CB8-A194-548500BBA73E}"/>
    <cellStyle name="Moneda 3 4 2" xfId="1106" xr:uid="{EBE8A9EC-0D84-4C13-A148-EC187E316779}"/>
    <cellStyle name="Moneda 3 4 2 2" xfId="2173" xr:uid="{B8C3C163-BFEF-4B99-812A-7464954813E6}"/>
    <cellStyle name="Moneda 3 4 3" xfId="2144" xr:uid="{33BE0494-94B9-4227-AF4F-F9C53E24EC1B}"/>
    <cellStyle name="Moneda 3 5" xfId="1103" xr:uid="{D92A3F28-0FBF-4966-A6EB-53E876781281}"/>
    <cellStyle name="Moneda 3 5 2" xfId="2170" xr:uid="{B65354E0-85D0-43E4-A28C-AAFE0B3A0AD4}"/>
    <cellStyle name="Moneda 3 6" xfId="2141" xr:uid="{B9D17FC0-DCDB-439D-8B8F-29F6A8A7723F}"/>
    <cellStyle name="Nor}al" xfId="10" xr:uid="{00000000-0005-0000-0000-000010000000}"/>
    <cellStyle name="Normal" xfId="0" builtinId="0"/>
    <cellStyle name="Normal 2" xfId="2" xr:uid="{00000000-0005-0000-0000-000012000000}"/>
    <cellStyle name="Normal 2 10" xfId="11" xr:uid="{00000000-0005-0000-0000-000013000000}"/>
    <cellStyle name="Normal 2 11" xfId="12" xr:uid="{00000000-0005-0000-0000-000014000000}"/>
    <cellStyle name="Normal 2 12" xfId="13" xr:uid="{00000000-0005-0000-0000-000015000000}"/>
    <cellStyle name="Normal 2 13" xfId="14" xr:uid="{00000000-0005-0000-0000-000016000000}"/>
    <cellStyle name="Normal 2 14" xfId="15" xr:uid="{00000000-0005-0000-0000-000017000000}"/>
    <cellStyle name="Normal 2 15" xfId="16" xr:uid="{00000000-0005-0000-0000-000018000000}"/>
    <cellStyle name="Normal 2 16" xfId="17" xr:uid="{00000000-0005-0000-0000-000019000000}"/>
    <cellStyle name="Normal 2 17" xfId="18" xr:uid="{00000000-0005-0000-0000-00001A000000}"/>
    <cellStyle name="Normal 2 18" xfId="19" xr:uid="{00000000-0005-0000-0000-00001B000000}"/>
    <cellStyle name="Normal 2 19" xfId="20" xr:uid="{00000000-0005-0000-0000-00001C000000}"/>
    <cellStyle name="Normal 2 2" xfId="21" xr:uid="{00000000-0005-0000-0000-00001D000000}"/>
    <cellStyle name="Normal 2 20" xfId="22" xr:uid="{00000000-0005-0000-0000-00001E000000}"/>
    <cellStyle name="Normal 2 21" xfId="23" xr:uid="{00000000-0005-0000-0000-00001F000000}"/>
    <cellStyle name="Normal 2 22" xfId="24" xr:uid="{00000000-0005-0000-0000-000020000000}"/>
    <cellStyle name="Normal 2 23" xfId="25" xr:uid="{00000000-0005-0000-0000-000021000000}"/>
    <cellStyle name="Normal 2 24" xfId="26" xr:uid="{00000000-0005-0000-0000-000022000000}"/>
    <cellStyle name="Normal 2 25" xfId="27" xr:uid="{00000000-0005-0000-0000-000023000000}"/>
    <cellStyle name="Normal 2 26" xfId="28" xr:uid="{00000000-0005-0000-0000-000024000000}"/>
    <cellStyle name="Normal 2 28" xfId="1076" xr:uid="{7C774CA1-2557-4C8C-AD1D-6C47C8016047}"/>
    <cellStyle name="Normal 2 3" xfId="29" xr:uid="{00000000-0005-0000-0000-000025000000}"/>
    <cellStyle name="Normal 2 4" xfId="30" xr:uid="{00000000-0005-0000-0000-000026000000}"/>
    <cellStyle name="Normal 2 5" xfId="31" xr:uid="{00000000-0005-0000-0000-000027000000}"/>
    <cellStyle name="Normal 2 6" xfId="32" xr:uid="{00000000-0005-0000-0000-000028000000}"/>
    <cellStyle name="Normal 2 7" xfId="33" xr:uid="{00000000-0005-0000-0000-000029000000}"/>
    <cellStyle name="Normal 2 8" xfId="34" xr:uid="{00000000-0005-0000-0000-00002A000000}"/>
    <cellStyle name="Normal 2 9" xfId="35" xr:uid="{00000000-0005-0000-0000-00002B000000}"/>
    <cellStyle name="Normal 2_Hoja2" xfId="1094" xr:uid="{1CFD9E8A-8512-4E27-BA6C-0761122CB85F}"/>
    <cellStyle name="Normal 3" xfId="36" xr:uid="{00000000-0005-0000-0000-00002C000000}"/>
    <cellStyle name="Normal 3 2" xfId="3" xr:uid="{00000000-0005-0000-0000-00002D000000}"/>
    <cellStyle name="Normal 3 3" xfId="1072" xr:uid="{6D19111D-6565-4DFE-B66F-4382B3000F2A}"/>
    <cellStyle name="Normal 4" xfId="37" xr:uid="{00000000-0005-0000-0000-00002E000000}"/>
    <cellStyle name="Normal 4 10" xfId="38" xr:uid="{00000000-0005-0000-0000-00002F000000}"/>
    <cellStyle name="Normal 4 11" xfId="39" xr:uid="{00000000-0005-0000-0000-000030000000}"/>
    <cellStyle name="Normal 4 12" xfId="78" xr:uid="{687148C4-CFF0-4E77-A868-D18B4B31AC38}"/>
    <cellStyle name="Normal 4 2" xfId="40" xr:uid="{00000000-0005-0000-0000-000031000000}"/>
    <cellStyle name="Normal 4 3" xfId="41" xr:uid="{00000000-0005-0000-0000-000032000000}"/>
    <cellStyle name="Normal 4 4" xfId="42" xr:uid="{00000000-0005-0000-0000-000033000000}"/>
    <cellStyle name="Normal 4 5" xfId="43" xr:uid="{00000000-0005-0000-0000-000034000000}"/>
    <cellStyle name="Normal 4 6" xfId="44" xr:uid="{00000000-0005-0000-0000-000035000000}"/>
    <cellStyle name="Normal 4 7" xfId="45" xr:uid="{00000000-0005-0000-0000-000036000000}"/>
    <cellStyle name="Normal 4 8" xfId="46" xr:uid="{00000000-0005-0000-0000-000037000000}"/>
    <cellStyle name="Normal 4 9" xfId="47" xr:uid="{00000000-0005-0000-0000-000038000000}"/>
    <cellStyle name="Normal 5 2" xfId="48" xr:uid="{00000000-0005-0000-0000-000039000000}"/>
    <cellStyle name="Normal 5 3" xfId="49" xr:uid="{00000000-0005-0000-0000-00003A000000}"/>
    <cellStyle name="Normal 5 4" xfId="50" xr:uid="{00000000-0005-0000-0000-00003B000000}"/>
    <cellStyle name="Normal 5 5" xfId="51" xr:uid="{00000000-0005-0000-0000-00003C000000}"/>
    <cellStyle name="Normal 5 6" xfId="52" xr:uid="{00000000-0005-0000-0000-00003D000000}"/>
    <cellStyle name="Normal 5 7" xfId="53" xr:uid="{00000000-0005-0000-0000-00003E000000}"/>
    <cellStyle name="Porcentaje" xfId="1" builtinId="5"/>
    <cellStyle name="Porcentual 2" xfId="54" xr:uid="{00000000-0005-0000-0000-000040000000}"/>
    <cellStyle name="Porcentual 3" xfId="55" xr:uid="{00000000-0005-0000-0000-00004100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40271</xdr:colOff>
      <xdr:row>0</xdr:row>
      <xdr:rowOff>61691</xdr:rowOff>
    </xdr:from>
    <xdr:to>
      <xdr:col>1</xdr:col>
      <xdr:colOff>129944</xdr:colOff>
      <xdr:row>0</xdr:row>
      <xdr:rowOff>708756</xdr:rowOff>
    </xdr:to>
    <xdr:pic>
      <xdr:nvPicPr>
        <xdr:cNvPr id="4" name="Imagen 3">
          <a:extLst>
            <a:ext uri="{FF2B5EF4-FFF2-40B4-BE49-F238E27FC236}">
              <a16:creationId xmlns:a16="http://schemas.microsoft.com/office/drawing/2014/main" id="{265CF66E-0C72-4207-B50F-6ADDC933D61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271" y="61691"/>
          <a:ext cx="812259" cy="647065"/>
        </a:xfrm>
        <a:prstGeom prst="rect">
          <a:avLst/>
        </a:prstGeom>
      </xdr:spPr>
    </xdr:pic>
    <xdr:clientData/>
  </xdr:twoCellAnchor>
  <xdr:twoCellAnchor>
    <xdr:from>
      <xdr:col>21</xdr:col>
      <xdr:colOff>493102</xdr:colOff>
      <xdr:row>0</xdr:row>
      <xdr:rowOff>296008</xdr:rowOff>
    </xdr:from>
    <xdr:to>
      <xdr:col>21</xdr:col>
      <xdr:colOff>1199317</xdr:colOff>
      <xdr:row>0</xdr:row>
      <xdr:rowOff>1030172</xdr:rowOff>
    </xdr:to>
    <xdr:pic>
      <xdr:nvPicPr>
        <xdr:cNvPr id="6" name="Picture 1">
          <a:extLst>
            <a:ext uri="{FF2B5EF4-FFF2-40B4-BE49-F238E27FC236}">
              <a16:creationId xmlns:a16="http://schemas.microsoft.com/office/drawing/2014/main" id="{27F3D47B-2636-4DD0-988C-15701AAF629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92452" y="296008"/>
          <a:ext cx="706215" cy="734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493102</xdr:colOff>
      <xdr:row>0</xdr:row>
      <xdr:rowOff>296008</xdr:rowOff>
    </xdr:from>
    <xdr:to>
      <xdr:col>26</xdr:col>
      <xdr:colOff>1199317</xdr:colOff>
      <xdr:row>0</xdr:row>
      <xdr:rowOff>1030172</xdr:rowOff>
    </xdr:to>
    <xdr:pic>
      <xdr:nvPicPr>
        <xdr:cNvPr id="5" name="Picture 1">
          <a:extLst>
            <a:ext uri="{FF2B5EF4-FFF2-40B4-BE49-F238E27FC236}">
              <a16:creationId xmlns:a16="http://schemas.microsoft.com/office/drawing/2014/main" id="{645CFDBA-D263-48CD-B4E6-021FDD06D61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593727" y="296008"/>
          <a:ext cx="706215" cy="734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atherine Prada Mejia" id="{7A811C07-93A0-4A2C-9488-B7CA66A3945F}" userId="S::katherine.prada@transmilenio.gov.co::f15b5a22-efbd-4cd6-934d-6564143d8a7c"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2-06-10T16:32:21.77" personId="{7A811C07-93A0-4A2C-9488-B7CA66A3945F}" id="{9549C32A-F83F-4458-BC0C-2DA76C08F661}">
    <text>Desde la columna A hasta la F son diligenciadas por el equipo de la Oficina de Control Interno</text>
  </threadedComment>
  <threadedComment ref="G3" dT="2022-06-10T16:34:46.96" personId="{7A811C07-93A0-4A2C-9488-B7CA66A3945F}" id="{3F28BEFA-A279-4A92-9A28-3CAA9649A91A}">
    <text>Desde la columna G hasta la P se diligencian por parte del auditado y corresponden al análisis realizado para eliminar la causa raíz que dio origen al hallazgo o situación evidenciada por la Oficina de Control Interno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filterMode="1">
    <tabColor rgb="FFFF0000"/>
  </sheetPr>
  <dimension ref="A1:AA67"/>
  <sheetViews>
    <sheetView showGridLines="0" topLeftCell="A34" zoomScale="115" zoomScaleNormal="115" workbookViewId="0">
      <selection activeCell="A34" sqref="A34"/>
    </sheetView>
  </sheetViews>
  <sheetFormatPr baseColWidth="10" defaultColWidth="11.42578125" defaultRowHeight="11.25" x14ac:dyDescent="0.25"/>
  <cols>
    <col min="1" max="1" width="10.85546875" style="11" customWidth="1"/>
    <col min="2" max="2" width="12" style="4" customWidth="1"/>
    <col min="3" max="3" width="11" style="4" customWidth="1"/>
    <col min="4" max="4" width="9.5703125" style="4" customWidth="1"/>
    <col min="5" max="5" width="55.28515625" style="11" customWidth="1"/>
    <col min="6" max="6" width="8.42578125" style="4" customWidth="1"/>
    <col min="7" max="7" width="23.42578125" style="4" customWidth="1"/>
    <col min="8" max="8" width="50.85546875" style="5" customWidth="1"/>
    <col min="9" max="9" width="38" style="11" customWidth="1"/>
    <col min="10" max="11" width="14.140625" style="11" customWidth="1"/>
    <col min="12" max="12" width="28.5703125" style="11" customWidth="1"/>
    <col min="13" max="13" width="9.28515625" style="4" customWidth="1"/>
    <col min="14" max="14" width="13.42578125" style="10" customWidth="1"/>
    <col min="15" max="15" width="10.28515625" style="13" customWidth="1"/>
    <col min="16" max="16" width="11.7109375" style="13" customWidth="1"/>
    <col min="17" max="17" width="10.7109375" style="2" customWidth="1"/>
    <col min="18" max="18" width="9.85546875" style="3" customWidth="1"/>
    <col min="19" max="19" width="93.28515625" style="3" customWidth="1"/>
    <col min="20" max="20" width="13.85546875" style="4" customWidth="1"/>
    <col min="21" max="21" width="11.28515625" style="3" customWidth="1"/>
    <col min="22" max="22" width="24.7109375" style="3" customWidth="1"/>
    <col min="23" max="23" width="9.85546875" style="78" bestFit="1" customWidth="1"/>
    <col min="24" max="24" width="93.28515625" style="78" customWidth="1"/>
    <col min="25" max="25" width="13.85546875" style="79" customWidth="1"/>
    <col min="26" max="26" width="11.28515625" style="78" customWidth="1"/>
    <col min="27" max="27" width="30.28515625" style="78" customWidth="1"/>
    <col min="28" max="16384" width="11.42578125" style="3"/>
  </cols>
  <sheetData>
    <row r="1" spans="1:27" s="6" customFormat="1" ht="109.5" customHeight="1" x14ac:dyDescent="0.25">
      <c r="A1" s="12"/>
      <c r="B1" s="7"/>
      <c r="C1" s="7"/>
      <c r="D1" s="7"/>
      <c r="E1" s="9"/>
      <c r="F1" s="7"/>
      <c r="G1" s="7"/>
      <c r="H1" s="7"/>
      <c r="I1" s="9"/>
      <c r="J1" s="9"/>
      <c r="K1" s="9"/>
      <c r="L1" s="8" t="s">
        <v>46</v>
      </c>
      <c r="M1" s="7"/>
      <c r="N1" s="9"/>
      <c r="O1" s="7"/>
      <c r="P1" s="8"/>
      <c r="Q1" s="7"/>
      <c r="R1" s="14"/>
      <c r="S1" s="14"/>
      <c r="T1" s="61"/>
      <c r="U1" s="14"/>
      <c r="V1" s="15"/>
      <c r="W1" s="80"/>
      <c r="X1" s="80"/>
      <c r="Y1" s="61"/>
      <c r="Z1" s="80"/>
      <c r="AA1" s="81"/>
    </row>
    <row r="2" spans="1:27" s="31" customFormat="1" ht="12" x14ac:dyDescent="0.25">
      <c r="A2" s="66"/>
      <c r="B2" s="66"/>
      <c r="C2" s="66"/>
      <c r="D2" s="66"/>
      <c r="E2" s="66"/>
      <c r="F2" s="66"/>
      <c r="G2" s="62"/>
      <c r="H2" s="62"/>
      <c r="I2" s="62"/>
      <c r="J2" s="62"/>
      <c r="K2" s="62"/>
      <c r="L2" s="62"/>
      <c r="M2" s="62"/>
      <c r="N2" s="62"/>
      <c r="O2" s="63"/>
      <c r="P2" s="63"/>
      <c r="Q2" s="66"/>
      <c r="R2" s="34"/>
      <c r="S2" s="35" t="s">
        <v>275</v>
      </c>
      <c r="T2" s="59"/>
      <c r="U2" s="35"/>
      <c r="V2" s="36"/>
      <c r="W2" s="70"/>
      <c r="X2" s="74" t="s">
        <v>330</v>
      </c>
      <c r="Y2" s="73"/>
      <c r="Z2" s="74"/>
      <c r="AA2" s="72"/>
    </row>
    <row r="3" spans="1:27" s="31" customFormat="1" ht="33.75" x14ac:dyDescent="0.25">
      <c r="A3" s="67" t="s">
        <v>0</v>
      </c>
      <c r="B3" s="67" t="s">
        <v>1</v>
      </c>
      <c r="C3" s="67" t="s">
        <v>45</v>
      </c>
      <c r="D3" s="67" t="s">
        <v>43</v>
      </c>
      <c r="E3" s="67" t="s">
        <v>44</v>
      </c>
      <c r="F3" s="67" t="s">
        <v>2</v>
      </c>
      <c r="G3" s="64" t="s">
        <v>42</v>
      </c>
      <c r="H3" s="64" t="s">
        <v>3</v>
      </c>
      <c r="I3" s="64" t="s">
        <v>4</v>
      </c>
      <c r="J3" s="64" t="s">
        <v>5</v>
      </c>
      <c r="K3" s="64" t="s">
        <v>6</v>
      </c>
      <c r="L3" s="64" t="s">
        <v>7</v>
      </c>
      <c r="M3" s="64" t="s">
        <v>8</v>
      </c>
      <c r="N3" s="64" t="s">
        <v>9</v>
      </c>
      <c r="O3" s="65" t="s">
        <v>10</v>
      </c>
      <c r="P3" s="65" t="s">
        <v>11</v>
      </c>
      <c r="Q3" s="67" t="s">
        <v>12</v>
      </c>
      <c r="R3" s="58" t="s">
        <v>13</v>
      </c>
      <c r="S3" s="58" t="s">
        <v>14</v>
      </c>
      <c r="T3" s="60" t="s">
        <v>15</v>
      </c>
      <c r="U3" s="58" t="s">
        <v>16</v>
      </c>
      <c r="V3" s="58" t="s">
        <v>17</v>
      </c>
      <c r="W3" s="71" t="s">
        <v>13</v>
      </c>
      <c r="X3" s="71" t="s">
        <v>14</v>
      </c>
      <c r="Y3" s="75" t="s">
        <v>15</v>
      </c>
      <c r="Z3" s="71" t="s">
        <v>16</v>
      </c>
      <c r="AA3" s="71" t="s">
        <v>17</v>
      </c>
    </row>
    <row r="4" spans="1:27" s="30" customFormat="1" ht="123.75" hidden="1" x14ac:dyDescent="0.25">
      <c r="A4" s="77" t="s">
        <v>48</v>
      </c>
      <c r="B4" s="77" t="s">
        <v>21</v>
      </c>
      <c r="C4" s="76">
        <v>2</v>
      </c>
      <c r="D4" s="76" t="s">
        <v>276</v>
      </c>
      <c r="E4" s="77" t="s">
        <v>503</v>
      </c>
      <c r="F4" s="87">
        <v>1</v>
      </c>
      <c r="G4" s="86" t="s">
        <v>47</v>
      </c>
      <c r="H4" s="77" t="s">
        <v>74</v>
      </c>
      <c r="I4" s="77" t="s">
        <v>75</v>
      </c>
      <c r="J4" s="86" t="s">
        <v>76</v>
      </c>
      <c r="K4" s="86" t="s">
        <v>77</v>
      </c>
      <c r="L4" s="77" t="s">
        <v>78</v>
      </c>
      <c r="M4" s="82" t="s">
        <v>79</v>
      </c>
      <c r="N4" s="33" t="s">
        <v>80</v>
      </c>
      <c r="O4" s="85">
        <v>43953</v>
      </c>
      <c r="P4" s="85">
        <v>44561</v>
      </c>
      <c r="Q4" s="83" t="s">
        <v>247</v>
      </c>
      <c r="R4" s="85">
        <v>44652</v>
      </c>
      <c r="S4" s="85" t="s">
        <v>248</v>
      </c>
      <c r="T4" s="69">
        <v>1</v>
      </c>
      <c r="U4" s="86" t="s">
        <v>249</v>
      </c>
      <c r="V4" s="85" t="s">
        <v>250</v>
      </c>
      <c r="W4" s="85">
        <v>44747</v>
      </c>
      <c r="X4" s="85" t="s">
        <v>404</v>
      </c>
      <c r="Y4" s="69">
        <v>1</v>
      </c>
      <c r="Z4" s="86" t="s">
        <v>249</v>
      </c>
      <c r="AA4" s="85" t="s">
        <v>250</v>
      </c>
    </row>
    <row r="5" spans="1:27" s="30" customFormat="1" ht="123.75" hidden="1" x14ac:dyDescent="0.25">
      <c r="A5" s="77" t="s">
        <v>48</v>
      </c>
      <c r="B5" s="77" t="s">
        <v>21</v>
      </c>
      <c r="C5" s="76">
        <v>2</v>
      </c>
      <c r="D5" s="76" t="s">
        <v>276</v>
      </c>
      <c r="E5" s="77" t="s">
        <v>503</v>
      </c>
      <c r="F5" s="87">
        <v>2</v>
      </c>
      <c r="G5" s="86" t="s">
        <v>47</v>
      </c>
      <c r="H5" s="77" t="s">
        <v>74</v>
      </c>
      <c r="I5" s="77" t="s">
        <v>81</v>
      </c>
      <c r="J5" s="86" t="s">
        <v>82</v>
      </c>
      <c r="K5" s="86" t="s">
        <v>83</v>
      </c>
      <c r="L5" s="77" t="s">
        <v>84</v>
      </c>
      <c r="M5" s="82" t="s">
        <v>85</v>
      </c>
      <c r="N5" s="33" t="s">
        <v>86</v>
      </c>
      <c r="O5" s="85">
        <v>43953</v>
      </c>
      <c r="P5" s="85">
        <v>44561</v>
      </c>
      <c r="Q5" s="83" t="s">
        <v>247</v>
      </c>
      <c r="R5" s="85">
        <v>44652</v>
      </c>
      <c r="S5" s="85" t="s">
        <v>248</v>
      </c>
      <c r="T5" s="69">
        <v>1</v>
      </c>
      <c r="U5" s="86" t="s">
        <v>249</v>
      </c>
      <c r="V5" s="85" t="s">
        <v>250</v>
      </c>
      <c r="W5" s="85">
        <v>44747</v>
      </c>
      <c r="X5" s="85" t="s">
        <v>404</v>
      </c>
      <c r="Y5" s="69">
        <v>1</v>
      </c>
      <c r="Z5" s="86" t="s">
        <v>249</v>
      </c>
      <c r="AA5" s="85" t="s">
        <v>250</v>
      </c>
    </row>
    <row r="6" spans="1:27" s="30" customFormat="1" ht="236.25" hidden="1" x14ac:dyDescent="0.25">
      <c r="A6" s="77" t="s">
        <v>49</v>
      </c>
      <c r="B6" s="77" t="s">
        <v>23</v>
      </c>
      <c r="C6" s="76">
        <v>7</v>
      </c>
      <c r="D6" s="76" t="s">
        <v>278</v>
      </c>
      <c r="E6" s="83" t="s">
        <v>64</v>
      </c>
      <c r="F6" s="87">
        <v>1</v>
      </c>
      <c r="G6" s="86" t="s">
        <v>47</v>
      </c>
      <c r="H6" s="77" t="s">
        <v>87</v>
      </c>
      <c r="I6" s="33" t="s">
        <v>88</v>
      </c>
      <c r="J6" s="33" t="s">
        <v>89</v>
      </c>
      <c r="K6" s="77" t="s">
        <v>90</v>
      </c>
      <c r="L6" s="77" t="s">
        <v>91</v>
      </c>
      <c r="M6" s="82" t="s">
        <v>85</v>
      </c>
      <c r="N6" s="77" t="s">
        <v>92</v>
      </c>
      <c r="O6" s="88">
        <v>43735</v>
      </c>
      <c r="P6" s="88">
        <v>44926</v>
      </c>
      <c r="Q6" s="83" t="s">
        <v>247</v>
      </c>
      <c r="R6" s="85">
        <v>44657</v>
      </c>
      <c r="S6" s="77" t="s">
        <v>251</v>
      </c>
      <c r="T6" s="69">
        <v>0.77</v>
      </c>
      <c r="U6" s="86" t="s">
        <v>252</v>
      </c>
      <c r="V6" s="77" t="s">
        <v>253</v>
      </c>
      <c r="W6" s="85">
        <v>44750</v>
      </c>
      <c r="X6" s="77" t="s">
        <v>461</v>
      </c>
      <c r="Y6" s="69">
        <v>0.77</v>
      </c>
      <c r="Z6" s="86" t="s">
        <v>252</v>
      </c>
      <c r="AA6" s="77" t="s">
        <v>253</v>
      </c>
    </row>
    <row r="7" spans="1:27" s="30" customFormat="1" ht="236.25" hidden="1" x14ac:dyDescent="0.25">
      <c r="A7" s="77" t="s">
        <v>49</v>
      </c>
      <c r="B7" s="77" t="s">
        <v>23</v>
      </c>
      <c r="C7" s="76">
        <v>7</v>
      </c>
      <c r="D7" s="76" t="s">
        <v>278</v>
      </c>
      <c r="E7" s="83" t="s">
        <v>64</v>
      </c>
      <c r="F7" s="87">
        <v>2</v>
      </c>
      <c r="G7" s="86" t="s">
        <v>47</v>
      </c>
      <c r="H7" s="77" t="s">
        <v>93</v>
      </c>
      <c r="I7" s="33" t="s">
        <v>94</v>
      </c>
      <c r="J7" s="33" t="s">
        <v>95</v>
      </c>
      <c r="K7" s="77" t="s">
        <v>96</v>
      </c>
      <c r="L7" s="77" t="s">
        <v>97</v>
      </c>
      <c r="M7" s="82" t="s">
        <v>85</v>
      </c>
      <c r="N7" s="77" t="s">
        <v>92</v>
      </c>
      <c r="O7" s="88">
        <v>43735</v>
      </c>
      <c r="P7" s="88">
        <v>44926</v>
      </c>
      <c r="Q7" s="83" t="s">
        <v>247</v>
      </c>
      <c r="R7" s="85">
        <v>44657</v>
      </c>
      <c r="S7" s="77" t="s">
        <v>251</v>
      </c>
      <c r="T7" s="69">
        <v>0.77</v>
      </c>
      <c r="U7" s="86" t="s">
        <v>252</v>
      </c>
      <c r="V7" s="77" t="s">
        <v>254</v>
      </c>
      <c r="W7" s="85">
        <v>44750</v>
      </c>
      <c r="X7" s="77" t="s">
        <v>461</v>
      </c>
      <c r="Y7" s="69">
        <v>0.77</v>
      </c>
      <c r="Z7" s="86" t="s">
        <v>252</v>
      </c>
      <c r="AA7" s="77" t="s">
        <v>254</v>
      </c>
    </row>
    <row r="8" spans="1:27" s="30" customFormat="1" ht="360" hidden="1" x14ac:dyDescent="0.25">
      <c r="A8" s="77" t="s">
        <v>50</v>
      </c>
      <c r="B8" s="77" t="s">
        <v>24</v>
      </c>
      <c r="C8" s="76">
        <v>3</v>
      </c>
      <c r="D8" s="76" t="s">
        <v>278</v>
      </c>
      <c r="E8" s="77" t="s">
        <v>65</v>
      </c>
      <c r="F8" s="76">
        <v>1</v>
      </c>
      <c r="G8" s="86" t="s">
        <v>47</v>
      </c>
      <c r="H8" s="89" t="s">
        <v>332</v>
      </c>
      <c r="I8" s="77" t="s">
        <v>333</v>
      </c>
      <c r="J8" s="77" t="s">
        <v>334</v>
      </c>
      <c r="K8" s="77" t="s">
        <v>335</v>
      </c>
      <c r="L8" s="33" t="s">
        <v>336</v>
      </c>
      <c r="M8" s="82" t="s">
        <v>85</v>
      </c>
      <c r="N8" s="33" t="s">
        <v>286</v>
      </c>
      <c r="O8" s="88">
        <v>44713</v>
      </c>
      <c r="P8" s="85">
        <v>44865</v>
      </c>
      <c r="Q8" s="83" t="s">
        <v>247</v>
      </c>
      <c r="R8" s="85">
        <v>44658</v>
      </c>
      <c r="S8" s="77" t="s">
        <v>499</v>
      </c>
      <c r="T8" s="69">
        <v>1</v>
      </c>
      <c r="U8" s="86" t="s">
        <v>256</v>
      </c>
      <c r="V8" s="77" t="s">
        <v>250</v>
      </c>
      <c r="W8" s="85">
        <v>44748</v>
      </c>
      <c r="X8" s="77" t="s">
        <v>485</v>
      </c>
      <c r="Y8" s="69">
        <v>1</v>
      </c>
      <c r="Z8" s="86" t="s">
        <v>331</v>
      </c>
      <c r="AA8" s="77" t="s">
        <v>502</v>
      </c>
    </row>
    <row r="9" spans="1:27" s="30" customFormat="1" ht="213.75" hidden="1" x14ac:dyDescent="0.25">
      <c r="A9" s="77" t="s">
        <v>51</v>
      </c>
      <c r="B9" s="77" t="s">
        <v>20</v>
      </c>
      <c r="C9" s="76">
        <v>4</v>
      </c>
      <c r="D9" s="76" t="s">
        <v>278</v>
      </c>
      <c r="E9" s="77" t="s">
        <v>66</v>
      </c>
      <c r="F9" s="76">
        <v>2</v>
      </c>
      <c r="G9" s="86" t="s">
        <v>47</v>
      </c>
      <c r="H9" s="89" t="s">
        <v>99</v>
      </c>
      <c r="I9" s="77" t="s">
        <v>100</v>
      </c>
      <c r="J9" s="77" t="s">
        <v>101</v>
      </c>
      <c r="K9" s="77" t="s">
        <v>102</v>
      </c>
      <c r="L9" s="77" t="s">
        <v>103</v>
      </c>
      <c r="M9" s="82" t="s">
        <v>85</v>
      </c>
      <c r="N9" s="33" t="s">
        <v>104</v>
      </c>
      <c r="O9" s="88">
        <v>44501</v>
      </c>
      <c r="P9" s="88">
        <v>44651</v>
      </c>
      <c r="Q9" s="83" t="s">
        <v>257</v>
      </c>
      <c r="R9" s="85">
        <v>44657</v>
      </c>
      <c r="S9" s="77" t="s">
        <v>486</v>
      </c>
      <c r="T9" s="69">
        <v>0</v>
      </c>
      <c r="U9" s="86" t="s">
        <v>258</v>
      </c>
      <c r="V9" s="77" t="s">
        <v>250</v>
      </c>
      <c r="W9" s="85">
        <v>44750</v>
      </c>
      <c r="X9" s="77" t="s">
        <v>426</v>
      </c>
      <c r="Y9" s="69">
        <v>0</v>
      </c>
      <c r="Z9" s="86" t="s">
        <v>256</v>
      </c>
      <c r="AA9" s="77" t="s">
        <v>250</v>
      </c>
    </row>
    <row r="10" spans="1:27" s="30" customFormat="1" ht="168.75" hidden="1" x14ac:dyDescent="0.25">
      <c r="A10" s="77" t="s">
        <v>52</v>
      </c>
      <c r="B10" s="77" t="s">
        <v>22</v>
      </c>
      <c r="C10" s="76">
        <v>4</v>
      </c>
      <c r="D10" s="76" t="s">
        <v>278</v>
      </c>
      <c r="E10" s="77" t="s">
        <v>67</v>
      </c>
      <c r="F10" s="76">
        <v>1</v>
      </c>
      <c r="G10" s="86" t="s">
        <v>47</v>
      </c>
      <c r="H10" s="89" t="s">
        <v>106</v>
      </c>
      <c r="I10" s="77" t="s">
        <v>107</v>
      </c>
      <c r="J10" s="86" t="s">
        <v>98</v>
      </c>
      <c r="K10" s="86" t="s">
        <v>98</v>
      </c>
      <c r="L10" s="33" t="s">
        <v>108</v>
      </c>
      <c r="M10" s="82" t="s">
        <v>85</v>
      </c>
      <c r="N10" s="33" t="s">
        <v>109</v>
      </c>
      <c r="O10" s="88">
        <v>43850</v>
      </c>
      <c r="P10" s="88">
        <v>44926</v>
      </c>
      <c r="Q10" s="83" t="s">
        <v>247</v>
      </c>
      <c r="R10" s="85">
        <v>44656</v>
      </c>
      <c r="S10" s="77" t="s">
        <v>260</v>
      </c>
      <c r="T10" s="69" t="s">
        <v>98</v>
      </c>
      <c r="U10" s="86" t="s">
        <v>249</v>
      </c>
      <c r="V10" s="77" t="s">
        <v>250</v>
      </c>
      <c r="W10" s="85">
        <v>44749</v>
      </c>
      <c r="X10" s="77" t="s">
        <v>260</v>
      </c>
      <c r="Y10" s="69" t="s">
        <v>98</v>
      </c>
      <c r="Z10" s="86" t="s">
        <v>249</v>
      </c>
      <c r="AA10" s="77" t="s">
        <v>250</v>
      </c>
    </row>
    <row r="11" spans="1:27" s="30" customFormat="1" ht="258.75" hidden="1" x14ac:dyDescent="0.25">
      <c r="A11" s="77" t="s">
        <v>53</v>
      </c>
      <c r="B11" s="77" t="s">
        <v>24</v>
      </c>
      <c r="C11" s="76">
        <v>2</v>
      </c>
      <c r="D11" s="76" t="s">
        <v>278</v>
      </c>
      <c r="E11" s="77" t="s">
        <v>504</v>
      </c>
      <c r="F11" s="76">
        <v>2</v>
      </c>
      <c r="G11" s="86" t="s">
        <v>47</v>
      </c>
      <c r="H11" s="33" t="s">
        <v>110</v>
      </c>
      <c r="I11" s="33" t="s">
        <v>111</v>
      </c>
      <c r="J11" s="77" t="s">
        <v>112</v>
      </c>
      <c r="K11" s="77" t="s">
        <v>113</v>
      </c>
      <c r="L11" s="33" t="s">
        <v>114</v>
      </c>
      <c r="M11" s="82" t="s">
        <v>85</v>
      </c>
      <c r="N11" s="77" t="s">
        <v>115</v>
      </c>
      <c r="O11" s="88">
        <v>44531</v>
      </c>
      <c r="P11" s="88">
        <v>44742</v>
      </c>
      <c r="Q11" s="83" t="s">
        <v>257</v>
      </c>
      <c r="R11" s="85">
        <v>44658</v>
      </c>
      <c r="S11" s="85" t="s">
        <v>505</v>
      </c>
      <c r="T11" s="69" t="s">
        <v>98</v>
      </c>
      <c r="U11" s="86" t="s">
        <v>256</v>
      </c>
      <c r="V11" s="77" t="s">
        <v>250</v>
      </c>
      <c r="W11" s="85">
        <v>44748</v>
      </c>
      <c r="X11" s="85" t="s">
        <v>453</v>
      </c>
      <c r="Y11" s="69">
        <v>0</v>
      </c>
      <c r="Z11" s="86" t="s">
        <v>331</v>
      </c>
      <c r="AA11" s="77" t="s">
        <v>454</v>
      </c>
    </row>
    <row r="12" spans="1:27" s="30" customFormat="1" ht="202.5" hidden="1" x14ac:dyDescent="0.25">
      <c r="A12" s="77" t="s">
        <v>54</v>
      </c>
      <c r="B12" s="77" t="s">
        <v>22</v>
      </c>
      <c r="C12" s="76">
        <v>1</v>
      </c>
      <c r="D12" s="76" t="s">
        <v>278</v>
      </c>
      <c r="E12" s="77" t="s">
        <v>506</v>
      </c>
      <c r="F12" s="87">
        <v>2</v>
      </c>
      <c r="G12" s="86" t="s">
        <v>429</v>
      </c>
      <c r="H12" s="33" t="s">
        <v>430</v>
      </c>
      <c r="I12" s="33" t="s">
        <v>431</v>
      </c>
      <c r="J12" s="86" t="s">
        <v>432</v>
      </c>
      <c r="K12" s="86" t="s">
        <v>433</v>
      </c>
      <c r="L12" s="33" t="s">
        <v>434</v>
      </c>
      <c r="M12" s="82" t="s">
        <v>85</v>
      </c>
      <c r="N12" s="33" t="s">
        <v>109</v>
      </c>
      <c r="O12" s="85">
        <v>44562</v>
      </c>
      <c r="P12" s="85">
        <v>44834</v>
      </c>
      <c r="Q12" s="83" t="s">
        <v>247</v>
      </c>
      <c r="R12" s="85">
        <v>44656</v>
      </c>
      <c r="S12" s="77" t="s">
        <v>261</v>
      </c>
      <c r="T12" s="69">
        <v>0.7</v>
      </c>
      <c r="U12" s="86" t="s">
        <v>249</v>
      </c>
      <c r="V12" s="77" t="s">
        <v>250</v>
      </c>
      <c r="W12" s="85">
        <v>44749</v>
      </c>
      <c r="X12" s="77" t="s">
        <v>487</v>
      </c>
      <c r="Y12" s="69" t="s">
        <v>98</v>
      </c>
      <c r="Z12" s="86" t="s">
        <v>249</v>
      </c>
      <c r="AA12" s="77" t="s">
        <v>250</v>
      </c>
    </row>
    <row r="13" spans="1:27" s="30" customFormat="1" ht="202.5" hidden="1" x14ac:dyDescent="0.25">
      <c r="A13" s="77" t="s">
        <v>54</v>
      </c>
      <c r="B13" s="77" t="s">
        <v>22</v>
      </c>
      <c r="C13" s="76">
        <v>1</v>
      </c>
      <c r="D13" s="76" t="s">
        <v>278</v>
      </c>
      <c r="E13" s="77" t="s">
        <v>506</v>
      </c>
      <c r="F13" s="87">
        <v>3</v>
      </c>
      <c r="G13" s="86" t="s">
        <v>429</v>
      </c>
      <c r="H13" s="33" t="s">
        <v>435</v>
      </c>
      <c r="I13" s="33" t="s">
        <v>488</v>
      </c>
      <c r="J13" s="86" t="s">
        <v>436</v>
      </c>
      <c r="K13" s="86" t="s">
        <v>437</v>
      </c>
      <c r="L13" s="33" t="s">
        <v>489</v>
      </c>
      <c r="M13" s="82" t="s">
        <v>105</v>
      </c>
      <c r="N13" s="33" t="s">
        <v>109</v>
      </c>
      <c r="O13" s="85">
        <v>44774</v>
      </c>
      <c r="P13" s="85">
        <v>45291</v>
      </c>
      <c r="Q13" s="83" t="s">
        <v>247</v>
      </c>
      <c r="R13" s="85" t="s">
        <v>98</v>
      </c>
      <c r="S13" s="77" t="s">
        <v>98</v>
      </c>
      <c r="T13" s="69" t="s">
        <v>98</v>
      </c>
      <c r="U13" s="86" t="s">
        <v>98</v>
      </c>
      <c r="V13" s="77" t="s">
        <v>98</v>
      </c>
      <c r="W13" s="85">
        <v>44749</v>
      </c>
      <c r="X13" s="77" t="s">
        <v>487</v>
      </c>
      <c r="Y13" s="69" t="s">
        <v>98</v>
      </c>
      <c r="Z13" s="86" t="s">
        <v>249</v>
      </c>
      <c r="AA13" s="77" t="s">
        <v>250</v>
      </c>
    </row>
    <row r="14" spans="1:27" s="30" customFormat="1" ht="168.75" hidden="1" x14ac:dyDescent="0.25">
      <c r="A14" s="77" t="s">
        <v>54</v>
      </c>
      <c r="B14" s="77" t="s">
        <v>22</v>
      </c>
      <c r="C14" s="76">
        <v>2</v>
      </c>
      <c r="D14" s="76" t="s">
        <v>278</v>
      </c>
      <c r="E14" s="77" t="s">
        <v>507</v>
      </c>
      <c r="F14" s="87">
        <v>1</v>
      </c>
      <c r="G14" s="86" t="s">
        <v>47</v>
      </c>
      <c r="H14" s="33" t="s">
        <v>116</v>
      </c>
      <c r="I14" s="33" t="s">
        <v>117</v>
      </c>
      <c r="J14" s="86" t="s">
        <v>118</v>
      </c>
      <c r="K14" s="86" t="s">
        <v>119</v>
      </c>
      <c r="L14" s="33" t="s">
        <v>120</v>
      </c>
      <c r="M14" s="82" t="s">
        <v>85</v>
      </c>
      <c r="N14" s="33" t="s">
        <v>109</v>
      </c>
      <c r="O14" s="85">
        <v>44136</v>
      </c>
      <c r="P14" s="85">
        <v>44926</v>
      </c>
      <c r="Q14" s="83" t="s">
        <v>247</v>
      </c>
      <c r="R14" s="85">
        <v>44656</v>
      </c>
      <c r="S14" s="77" t="s">
        <v>260</v>
      </c>
      <c r="T14" s="69" t="s">
        <v>98</v>
      </c>
      <c r="U14" s="86" t="s">
        <v>249</v>
      </c>
      <c r="V14" s="77" t="s">
        <v>250</v>
      </c>
      <c r="W14" s="85">
        <v>44749</v>
      </c>
      <c r="X14" s="77" t="s">
        <v>260</v>
      </c>
      <c r="Y14" s="69" t="s">
        <v>98</v>
      </c>
      <c r="Z14" s="86" t="s">
        <v>249</v>
      </c>
      <c r="AA14" s="77" t="s">
        <v>250</v>
      </c>
    </row>
    <row r="15" spans="1:27" s="30" customFormat="1" ht="225" hidden="1" x14ac:dyDescent="0.25">
      <c r="A15" s="77" t="s">
        <v>55</v>
      </c>
      <c r="B15" s="77" t="s">
        <v>39</v>
      </c>
      <c r="C15" s="76">
        <v>2</v>
      </c>
      <c r="D15" s="76" t="s">
        <v>278</v>
      </c>
      <c r="E15" s="90" t="s">
        <v>508</v>
      </c>
      <c r="F15" s="87">
        <v>3</v>
      </c>
      <c r="G15" s="86" t="s">
        <v>47</v>
      </c>
      <c r="H15" s="33" t="s">
        <v>121</v>
      </c>
      <c r="I15" s="33" t="s">
        <v>122</v>
      </c>
      <c r="J15" s="33" t="s">
        <v>123</v>
      </c>
      <c r="K15" s="33" t="s">
        <v>124</v>
      </c>
      <c r="L15" s="33">
        <v>3</v>
      </c>
      <c r="M15" s="82" t="s">
        <v>125</v>
      </c>
      <c r="N15" s="33" t="s">
        <v>126</v>
      </c>
      <c r="O15" s="85">
        <v>44378</v>
      </c>
      <c r="P15" s="85">
        <v>44742</v>
      </c>
      <c r="Q15" s="83" t="s">
        <v>247</v>
      </c>
      <c r="R15" s="85">
        <v>44657</v>
      </c>
      <c r="S15" s="77" t="s">
        <v>263</v>
      </c>
      <c r="T15" s="69" t="s">
        <v>98</v>
      </c>
      <c r="U15" s="86" t="s">
        <v>262</v>
      </c>
      <c r="V15" s="77" t="s">
        <v>250</v>
      </c>
      <c r="W15" s="85">
        <v>44748</v>
      </c>
      <c r="X15" s="77" t="s">
        <v>408</v>
      </c>
      <c r="Y15" s="69">
        <v>1</v>
      </c>
      <c r="Z15" s="86" t="s">
        <v>378</v>
      </c>
      <c r="AA15" s="77" t="s">
        <v>409</v>
      </c>
    </row>
    <row r="16" spans="1:27" s="30" customFormat="1" ht="213.75" hidden="1" x14ac:dyDescent="0.25">
      <c r="A16" s="77" t="s">
        <v>56</v>
      </c>
      <c r="B16" s="77" t="s">
        <v>36</v>
      </c>
      <c r="C16" s="76">
        <v>1</v>
      </c>
      <c r="D16" s="76" t="s">
        <v>278</v>
      </c>
      <c r="E16" s="90" t="s">
        <v>509</v>
      </c>
      <c r="F16" s="87">
        <v>3</v>
      </c>
      <c r="G16" s="86" t="s">
        <v>47</v>
      </c>
      <c r="H16" s="33" t="s">
        <v>127</v>
      </c>
      <c r="I16" s="33" t="s">
        <v>128</v>
      </c>
      <c r="J16" s="33" t="s">
        <v>129</v>
      </c>
      <c r="K16" s="33" t="s">
        <v>130</v>
      </c>
      <c r="L16" s="33" t="s">
        <v>131</v>
      </c>
      <c r="M16" s="82" t="s">
        <v>105</v>
      </c>
      <c r="N16" s="33" t="s">
        <v>132</v>
      </c>
      <c r="O16" s="85">
        <v>44470</v>
      </c>
      <c r="P16" s="85">
        <v>44500</v>
      </c>
      <c r="Q16" s="83" t="s">
        <v>255</v>
      </c>
      <c r="R16" s="85">
        <v>44658</v>
      </c>
      <c r="S16" s="77" t="s">
        <v>490</v>
      </c>
      <c r="T16" s="69">
        <v>1</v>
      </c>
      <c r="U16" s="86" t="s">
        <v>256</v>
      </c>
      <c r="V16" s="77" t="s">
        <v>264</v>
      </c>
      <c r="W16" s="85">
        <v>44750</v>
      </c>
      <c r="X16" s="77" t="s">
        <v>402</v>
      </c>
      <c r="Y16" s="69">
        <v>1</v>
      </c>
      <c r="Z16" s="86" t="s">
        <v>256</v>
      </c>
      <c r="AA16" s="77" t="s">
        <v>403</v>
      </c>
    </row>
    <row r="17" spans="1:27" s="30" customFormat="1" ht="213.75" hidden="1" x14ac:dyDescent="0.25">
      <c r="A17" s="77" t="s">
        <v>57</v>
      </c>
      <c r="B17" s="77" t="s">
        <v>19</v>
      </c>
      <c r="C17" s="76">
        <v>1</v>
      </c>
      <c r="D17" s="76" t="s">
        <v>278</v>
      </c>
      <c r="E17" s="77" t="s">
        <v>68</v>
      </c>
      <c r="F17" s="87">
        <v>2</v>
      </c>
      <c r="G17" s="86" t="s">
        <v>47</v>
      </c>
      <c r="H17" s="33" t="s">
        <v>133</v>
      </c>
      <c r="I17" s="33" t="s">
        <v>136</v>
      </c>
      <c r="J17" s="86" t="s">
        <v>134</v>
      </c>
      <c r="K17" s="86" t="s">
        <v>134</v>
      </c>
      <c r="L17" s="33" t="s">
        <v>137</v>
      </c>
      <c r="M17" s="82" t="s">
        <v>105</v>
      </c>
      <c r="N17" s="33" t="s">
        <v>138</v>
      </c>
      <c r="O17" s="85">
        <v>44440</v>
      </c>
      <c r="P17" s="85">
        <v>44651</v>
      </c>
      <c r="Q17" s="83" t="s">
        <v>257</v>
      </c>
      <c r="R17" s="85">
        <v>44657</v>
      </c>
      <c r="S17" s="77" t="s">
        <v>491</v>
      </c>
      <c r="T17" s="69">
        <v>0</v>
      </c>
      <c r="U17" s="86" t="s">
        <v>258</v>
      </c>
      <c r="V17" s="77" t="s">
        <v>250</v>
      </c>
      <c r="W17" s="85">
        <v>44748</v>
      </c>
      <c r="X17" s="77" t="s">
        <v>444</v>
      </c>
      <c r="Y17" s="69">
        <v>0</v>
      </c>
      <c r="Z17" s="86" t="s">
        <v>258</v>
      </c>
      <c r="AA17" s="77" t="s">
        <v>448</v>
      </c>
    </row>
    <row r="18" spans="1:27" s="30" customFormat="1" ht="123.75" hidden="1" x14ac:dyDescent="0.25">
      <c r="A18" s="77" t="s">
        <v>57</v>
      </c>
      <c r="B18" s="77" t="s">
        <v>19</v>
      </c>
      <c r="C18" s="76">
        <v>2</v>
      </c>
      <c r="D18" s="76" t="s">
        <v>278</v>
      </c>
      <c r="E18" s="77" t="s">
        <v>69</v>
      </c>
      <c r="F18" s="87">
        <v>1</v>
      </c>
      <c r="G18" s="86" t="s">
        <v>47</v>
      </c>
      <c r="H18" s="33" t="s">
        <v>139</v>
      </c>
      <c r="I18" s="33" t="s">
        <v>140</v>
      </c>
      <c r="J18" s="86" t="s">
        <v>134</v>
      </c>
      <c r="K18" s="86" t="s">
        <v>134</v>
      </c>
      <c r="L18" s="33" t="s">
        <v>141</v>
      </c>
      <c r="M18" s="82" t="s">
        <v>85</v>
      </c>
      <c r="N18" s="33" t="s">
        <v>135</v>
      </c>
      <c r="O18" s="85">
        <v>44515</v>
      </c>
      <c r="P18" s="85">
        <v>44722</v>
      </c>
      <c r="Q18" s="83" t="s">
        <v>247</v>
      </c>
      <c r="R18" s="85">
        <v>44657</v>
      </c>
      <c r="S18" s="77" t="s">
        <v>265</v>
      </c>
      <c r="T18" s="69" t="s">
        <v>98</v>
      </c>
      <c r="U18" s="86" t="s">
        <v>258</v>
      </c>
      <c r="V18" s="77" t="s">
        <v>250</v>
      </c>
      <c r="W18" s="85">
        <v>44748</v>
      </c>
      <c r="X18" s="77" t="s">
        <v>492</v>
      </c>
      <c r="Y18" s="69">
        <v>1</v>
      </c>
      <c r="Z18" s="86" t="s">
        <v>258</v>
      </c>
      <c r="AA18" s="77" t="s">
        <v>449</v>
      </c>
    </row>
    <row r="19" spans="1:27" s="30" customFormat="1" ht="191.25" hidden="1" x14ac:dyDescent="0.25">
      <c r="A19" s="77" t="s">
        <v>57</v>
      </c>
      <c r="B19" s="77" t="s">
        <v>19</v>
      </c>
      <c r="C19" s="76">
        <v>3</v>
      </c>
      <c r="D19" s="76" t="s">
        <v>278</v>
      </c>
      <c r="E19" s="77" t="s">
        <v>70</v>
      </c>
      <c r="F19" s="87">
        <v>2</v>
      </c>
      <c r="G19" s="86" t="s">
        <v>47</v>
      </c>
      <c r="H19" s="33" t="s">
        <v>142</v>
      </c>
      <c r="I19" s="33" t="s">
        <v>143</v>
      </c>
      <c r="J19" s="86" t="s">
        <v>134</v>
      </c>
      <c r="K19" s="86" t="s">
        <v>134</v>
      </c>
      <c r="L19" s="33" t="s">
        <v>144</v>
      </c>
      <c r="M19" s="82" t="s">
        <v>105</v>
      </c>
      <c r="N19" s="33" t="s">
        <v>135</v>
      </c>
      <c r="O19" s="85">
        <v>44392</v>
      </c>
      <c r="P19" s="85">
        <v>44712</v>
      </c>
      <c r="Q19" s="83" t="s">
        <v>247</v>
      </c>
      <c r="R19" s="85">
        <v>44657</v>
      </c>
      <c r="S19" s="77" t="s">
        <v>259</v>
      </c>
      <c r="T19" s="69" t="s">
        <v>98</v>
      </c>
      <c r="U19" s="86" t="s">
        <v>258</v>
      </c>
      <c r="V19" s="77" t="s">
        <v>250</v>
      </c>
      <c r="W19" s="85">
        <v>44748</v>
      </c>
      <c r="X19" s="77" t="s">
        <v>493</v>
      </c>
      <c r="Y19" s="69">
        <v>1</v>
      </c>
      <c r="Z19" s="86" t="s">
        <v>258</v>
      </c>
      <c r="AA19" s="77" t="s">
        <v>494</v>
      </c>
    </row>
    <row r="20" spans="1:27" s="30" customFormat="1" ht="191.25" hidden="1" x14ac:dyDescent="0.25">
      <c r="A20" s="77" t="s">
        <v>57</v>
      </c>
      <c r="B20" s="77" t="s">
        <v>19</v>
      </c>
      <c r="C20" s="76">
        <v>3</v>
      </c>
      <c r="D20" s="76" t="s">
        <v>278</v>
      </c>
      <c r="E20" s="77" t="s">
        <v>70</v>
      </c>
      <c r="F20" s="87">
        <v>3</v>
      </c>
      <c r="G20" s="86" t="s">
        <v>47</v>
      </c>
      <c r="H20" s="33" t="s">
        <v>142</v>
      </c>
      <c r="I20" s="33" t="s">
        <v>145</v>
      </c>
      <c r="J20" s="86" t="s">
        <v>134</v>
      </c>
      <c r="K20" s="86" t="s">
        <v>134</v>
      </c>
      <c r="L20" s="33" t="s">
        <v>146</v>
      </c>
      <c r="M20" s="82" t="s">
        <v>105</v>
      </c>
      <c r="N20" s="33" t="s">
        <v>147</v>
      </c>
      <c r="O20" s="85">
        <v>44409</v>
      </c>
      <c r="P20" s="85">
        <v>44712</v>
      </c>
      <c r="Q20" s="83" t="s">
        <v>257</v>
      </c>
      <c r="R20" s="85">
        <v>44657</v>
      </c>
      <c r="S20" s="77" t="s">
        <v>259</v>
      </c>
      <c r="T20" s="69" t="s">
        <v>98</v>
      </c>
      <c r="U20" s="86" t="s">
        <v>258</v>
      </c>
      <c r="V20" s="77" t="s">
        <v>250</v>
      </c>
      <c r="W20" s="85">
        <v>44748</v>
      </c>
      <c r="X20" s="77" t="s">
        <v>495</v>
      </c>
      <c r="Y20" s="69">
        <v>0</v>
      </c>
      <c r="Z20" s="86" t="s">
        <v>258</v>
      </c>
      <c r="AA20" s="77" t="s">
        <v>250</v>
      </c>
    </row>
    <row r="21" spans="1:27" s="30" customFormat="1" ht="258.75" hidden="1" x14ac:dyDescent="0.25">
      <c r="A21" s="77" t="s">
        <v>57</v>
      </c>
      <c r="B21" s="77" t="s">
        <v>19</v>
      </c>
      <c r="C21" s="76">
        <v>4</v>
      </c>
      <c r="D21" s="76" t="s">
        <v>278</v>
      </c>
      <c r="E21" s="77" t="s">
        <v>71</v>
      </c>
      <c r="F21" s="87">
        <v>2</v>
      </c>
      <c r="G21" s="86" t="s">
        <v>47</v>
      </c>
      <c r="H21" s="33" t="s">
        <v>148</v>
      </c>
      <c r="I21" s="33" t="s">
        <v>496</v>
      </c>
      <c r="J21" s="86" t="s">
        <v>134</v>
      </c>
      <c r="K21" s="86" t="s">
        <v>134</v>
      </c>
      <c r="L21" s="33" t="s">
        <v>149</v>
      </c>
      <c r="M21" s="82" t="s">
        <v>105</v>
      </c>
      <c r="N21" s="33" t="s">
        <v>138</v>
      </c>
      <c r="O21" s="85">
        <v>44392</v>
      </c>
      <c r="P21" s="85">
        <v>44722</v>
      </c>
      <c r="Q21" s="83" t="s">
        <v>247</v>
      </c>
      <c r="R21" s="85">
        <v>44657</v>
      </c>
      <c r="S21" s="77" t="s">
        <v>265</v>
      </c>
      <c r="T21" s="69" t="s">
        <v>98</v>
      </c>
      <c r="U21" s="86" t="s">
        <v>258</v>
      </c>
      <c r="V21" s="77" t="s">
        <v>250</v>
      </c>
      <c r="W21" s="85">
        <v>44748</v>
      </c>
      <c r="X21" s="77" t="s">
        <v>497</v>
      </c>
      <c r="Y21" s="69">
        <v>1</v>
      </c>
      <c r="Z21" s="86" t="s">
        <v>258</v>
      </c>
      <c r="AA21" s="77" t="s">
        <v>452</v>
      </c>
    </row>
    <row r="22" spans="1:27" s="30" customFormat="1" ht="258.75" hidden="1" x14ac:dyDescent="0.25">
      <c r="A22" s="77" t="s">
        <v>57</v>
      </c>
      <c r="B22" s="77" t="s">
        <v>19</v>
      </c>
      <c r="C22" s="76">
        <v>4</v>
      </c>
      <c r="D22" s="76" t="s">
        <v>278</v>
      </c>
      <c r="E22" s="77" t="s">
        <v>71</v>
      </c>
      <c r="F22" s="87">
        <v>3</v>
      </c>
      <c r="G22" s="86" t="s">
        <v>47</v>
      </c>
      <c r="H22" s="33" t="s">
        <v>148</v>
      </c>
      <c r="I22" s="33" t="s">
        <v>150</v>
      </c>
      <c r="J22" s="86" t="s">
        <v>134</v>
      </c>
      <c r="K22" s="86" t="s">
        <v>134</v>
      </c>
      <c r="L22" s="33" t="s">
        <v>151</v>
      </c>
      <c r="M22" s="82" t="s">
        <v>105</v>
      </c>
      <c r="N22" s="33" t="s">
        <v>138</v>
      </c>
      <c r="O22" s="85">
        <v>44392</v>
      </c>
      <c r="P22" s="85">
        <v>44722</v>
      </c>
      <c r="Q22" s="83" t="s">
        <v>247</v>
      </c>
      <c r="R22" s="85">
        <v>44657</v>
      </c>
      <c r="S22" s="77" t="s">
        <v>265</v>
      </c>
      <c r="T22" s="69" t="s">
        <v>98</v>
      </c>
      <c r="U22" s="86" t="s">
        <v>258</v>
      </c>
      <c r="V22" s="77" t="s">
        <v>250</v>
      </c>
      <c r="W22" s="85">
        <v>44748</v>
      </c>
      <c r="X22" s="77" t="s">
        <v>498</v>
      </c>
      <c r="Y22" s="69">
        <v>1</v>
      </c>
      <c r="Z22" s="86" t="s">
        <v>258</v>
      </c>
      <c r="AA22" s="77" t="s">
        <v>450</v>
      </c>
    </row>
    <row r="23" spans="1:27" s="30" customFormat="1" ht="258.75" hidden="1" x14ac:dyDescent="0.25">
      <c r="A23" s="77" t="s">
        <v>57</v>
      </c>
      <c r="B23" s="77" t="s">
        <v>19</v>
      </c>
      <c r="C23" s="76">
        <v>4</v>
      </c>
      <c r="D23" s="76" t="s">
        <v>278</v>
      </c>
      <c r="E23" s="77" t="s">
        <v>71</v>
      </c>
      <c r="F23" s="87">
        <v>4</v>
      </c>
      <c r="G23" s="86" t="s">
        <v>47</v>
      </c>
      <c r="H23" s="33" t="s">
        <v>148</v>
      </c>
      <c r="I23" s="33" t="s">
        <v>152</v>
      </c>
      <c r="J23" s="86" t="s">
        <v>134</v>
      </c>
      <c r="K23" s="86" t="s">
        <v>134</v>
      </c>
      <c r="L23" s="33" t="s">
        <v>153</v>
      </c>
      <c r="M23" s="82" t="s">
        <v>105</v>
      </c>
      <c r="N23" s="33" t="s">
        <v>138</v>
      </c>
      <c r="O23" s="85">
        <v>44392</v>
      </c>
      <c r="P23" s="85">
        <v>44722</v>
      </c>
      <c r="Q23" s="83" t="s">
        <v>257</v>
      </c>
      <c r="R23" s="85">
        <v>44657</v>
      </c>
      <c r="S23" s="77" t="s">
        <v>265</v>
      </c>
      <c r="T23" s="69" t="s">
        <v>98</v>
      </c>
      <c r="U23" s="86" t="s">
        <v>258</v>
      </c>
      <c r="V23" s="77" t="s">
        <v>250</v>
      </c>
      <c r="W23" s="85">
        <v>44748</v>
      </c>
      <c r="X23" s="77" t="s">
        <v>445</v>
      </c>
      <c r="Y23" s="69">
        <v>0</v>
      </c>
      <c r="Z23" s="86" t="s">
        <v>258</v>
      </c>
      <c r="AA23" s="77" t="s">
        <v>250</v>
      </c>
    </row>
    <row r="24" spans="1:27" s="30" customFormat="1" ht="202.5" hidden="1" x14ac:dyDescent="0.25">
      <c r="A24" s="77" t="s">
        <v>57</v>
      </c>
      <c r="B24" s="77" t="s">
        <v>19</v>
      </c>
      <c r="C24" s="76">
        <v>6</v>
      </c>
      <c r="D24" s="76" t="s">
        <v>278</v>
      </c>
      <c r="E24" s="77" t="s">
        <v>72</v>
      </c>
      <c r="F24" s="87">
        <v>1</v>
      </c>
      <c r="G24" s="86" t="s">
        <v>47</v>
      </c>
      <c r="H24" s="33" t="s">
        <v>154</v>
      </c>
      <c r="I24" s="33" t="s">
        <v>155</v>
      </c>
      <c r="J24" s="86" t="s">
        <v>134</v>
      </c>
      <c r="K24" s="86" t="s">
        <v>134</v>
      </c>
      <c r="L24" s="33" t="s">
        <v>156</v>
      </c>
      <c r="M24" s="82" t="s">
        <v>85</v>
      </c>
      <c r="N24" s="33" t="s">
        <v>138</v>
      </c>
      <c r="O24" s="85">
        <v>44423</v>
      </c>
      <c r="P24" s="85">
        <v>44722</v>
      </c>
      <c r="Q24" s="83" t="s">
        <v>247</v>
      </c>
      <c r="R24" s="85">
        <v>44657</v>
      </c>
      <c r="S24" s="77" t="s">
        <v>265</v>
      </c>
      <c r="T24" s="69" t="s">
        <v>98</v>
      </c>
      <c r="U24" s="86" t="s">
        <v>258</v>
      </c>
      <c r="V24" s="77" t="s">
        <v>250</v>
      </c>
      <c r="W24" s="85">
        <v>44748</v>
      </c>
      <c r="X24" s="77" t="s">
        <v>500</v>
      </c>
      <c r="Y24" s="69">
        <v>1</v>
      </c>
      <c r="Z24" s="86" t="s">
        <v>258</v>
      </c>
      <c r="AA24" s="77" t="s">
        <v>250</v>
      </c>
    </row>
    <row r="25" spans="1:27" s="30" customFormat="1" ht="202.5" hidden="1" x14ac:dyDescent="0.25">
      <c r="A25" s="77" t="s">
        <v>57</v>
      </c>
      <c r="B25" s="77" t="s">
        <v>19</v>
      </c>
      <c r="C25" s="76">
        <v>6</v>
      </c>
      <c r="D25" s="76" t="s">
        <v>278</v>
      </c>
      <c r="E25" s="77" t="s">
        <v>72</v>
      </c>
      <c r="F25" s="87">
        <v>2</v>
      </c>
      <c r="G25" s="86" t="s">
        <v>47</v>
      </c>
      <c r="H25" s="33" t="s">
        <v>154</v>
      </c>
      <c r="I25" s="33" t="s">
        <v>157</v>
      </c>
      <c r="J25" s="86" t="s">
        <v>134</v>
      </c>
      <c r="K25" s="86" t="s">
        <v>134</v>
      </c>
      <c r="L25" s="33" t="s">
        <v>158</v>
      </c>
      <c r="M25" s="82" t="s">
        <v>105</v>
      </c>
      <c r="N25" s="33" t="s">
        <v>138</v>
      </c>
      <c r="O25" s="85">
        <v>44484</v>
      </c>
      <c r="P25" s="85">
        <v>44722</v>
      </c>
      <c r="Q25" s="83" t="s">
        <v>247</v>
      </c>
      <c r="R25" s="85">
        <v>44657</v>
      </c>
      <c r="S25" s="77" t="s">
        <v>265</v>
      </c>
      <c r="T25" s="69" t="s">
        <v>98</v>
      </c>
      <c r="U25" s="86" t="s">
        <v>258</v>
      </c>
      <c r="V25" s="77" t="s">
        <v>250</v>
      </c>
      <c r="W25" s="85">
        <v>44748</v>
      </c>
      <c r="X25" s="77" t="s">
        <v>446</v>
      </c>
      <c r="Y25" s="69">
        <v>1</v>
      </c>
      <c r="Z25" s="86" t="s">
        <v>258</v>
      </c>
      <c r="AA25" s="77" t="s">
        <v>250</v>
      </c>
    </row>
    <row r="26" spans="1:27" s="30" customFormat="1" ht="112.5" hidden="1" x14ac:dyDescent="0.25">
      <c r="A26" s="77" t="s">
        <v>57</v>
      </c>
      <c r="B26" s="77" t="s">
        <v>19</v>
      </c>
      <c r="C26" s="76">
        <v>7</v>
      </c>
      <c r="D26" s="76" t="s">
        <v>278</v>
      </c>
      <c r="E26" s="77" t="s">
        <v>73</v>
      </c>
      <c r="F26" s="87">
        <v>1</v>
      </c>
      <c r="G26" s="86" t="s">
        <v>47</v>
      </c>
      <c r="H26" s="33" t="s">
        <v>159</v>
      </c>
      <c r="I26" s="33" t="s">
        <v>160</v>
      </c>
      <c r="J26" s="86" t="s">
        <v>134</v>
      </c>
      <c r="K26" s="86" t="s">
        <v>134</v>
      </c>
      <c r="L26" s="33" t="s">
        <v>161</v>
      </c>
      <c r="M26" s="82" t="s">
        <v>105</v>
      </c>
      <c r="N26" s="33" t="s">
        <v>135</v>
      </c>
      <c r="O26" s="85">
        <v>44501</v>
      </c>
      <c r="P26" s="85">
        <v>44681</v>
      </c>
      <c r="Q26" s="83" t="s">
        <v>247</v>
      </c>
      <c r="R26" s="85">
        <v>44657</v>
      </c>
      <c r="S26" s="77" t="s">
        <v>266</v>
      </c>
      <c r="T26" s="69" t="s">
        <v>98</v>
      </c>
      <c r="U26" s="86" t="s">
        <v>258</v>
      </c>
      <c r="V26" s="77" t="s">
        <v>250</v>
      </c>
      <c r="W26" s="85">
        <v>44748</v>
      </c>
      <c r="X26" s="77" t="s">
        <v>447</v>
      </c>
      <c r="Y26" s="69">
        <v>1</v>
      </c>
      <c r="Z26" s="86" t="s">
        <v>258</v>
      </c>
      <c r="AA26" s="77" t="s">
        <v>451</v>
      </c>
    </row>
    <row r="27" spans="1:27" s="30" customFormat="1" ht="168.75" hidden="1" x14ac:dyDescent="0.25">
      <c r="A27" s="77" t="s">
        <v>58</v>
      </c>
      <c r="B27" s="77" t="s">
        <v>23</v>
      </c>
      <c r="C27" s="76">
        <v>2</v>
      </c>
      <c r="D27" s="76" t="s">
        <v>278</v>
      </c>
      <c r="E27" s="77" t="s">
        <v>510</v>
      </c>
      <c r="F27" s="87">
        <v>4</v>
      </c>
      <c r="G27" s="86" t="s">
        <v>47</v>
      </c>
      <c r="H27" s="33" t="s">
        <v>163</v>
      </c>
      <c r="I27" s="33" t="s">
        <v>164</v>
      </c>
      <c r="J27" s="86" t="s">
        <v>165</v>
      </c>
      <c r="K27" s="86" t="s">
        <v>166</v>
      </c>
      <c r="L27" s="33" t="s">
        <v>167</v>
      </c>
      <c r="M27" s="82" t="s">
        <v>85</v>
      </c>
      <c r="N27" s="33" t="s">
        <v>162</v>
      </c>
      <c r="O27" s="85">
        <v>44469</v>
      </c>
      <c r="P27" s="85">
        <v>44773</v>
      </c>
      <c r="Q27" s="83" t="s">
        <v>247</v>
      </c>
      <c r="R27" s="85">
        <v>44657</v>
      </c>
      <c r="S27" s="77" t="s">
        <v>267</v>
      </c>
      <c r="T27" s="69">
        <v>0</v>
      </c>
      <c r="U27" s="86" t="s">
        <v>252</v>
      </c>
      <c r="V27" s="77" t="s">
        <v>268</v>
      </c>
      <c r="W27" s="85">
        <v>44750</v>
      </c>
      <c r="X27" s="77" t="s">
        <v>337</v>
      </c>
      <c r="Y27" s="69" t="s">
        <v>98</v>
      </c>
      <c r="Z27" s="86" t="s">
        <v>252</v>
      </c>
      <c r="AA27" s="77" t="s">
        <v>250</v>
      </c>
    </row>
    <row r="28" spans="1:27" s="30" customFormat="1" ht="270" hidden="1" x14ac:dyDescent="0.25">
      <c r="A28" s="77" t="s">
        <v>58</v>
      </c>
      <c r="B28" s="77" t="s">
        <v>23</v>
      </c>
      <c r="C28" s="76">
        <v>3</v>
      </c>
      <c r="D28" s="76" t="s">
        <v>278</v>
      </c>
      <c r="E28" s="77" t="s">
        <v>511</v>
      </c>
      <c r="F28" s="87">
        <v>1</v>
      </c>
      <c r="G28" s="86" t="s">
        <v>47</v>
      </c>
      <c r="H28" s="89" t="s">
        <v>168</v>
      </c>
      <c r="I28" s="33" t="s">
        <v>169</v>
      </c>
      <c r="J28" s="86" t="s">
        <v>170</v>
      </c>
      <c r="K28" s="86" t="s">
        <v>171</v>
      </c>
      <c r="L28" s="68">
        <v>1</v>
      </c>
      <c r="M28" s="82" t="s">
        <v>105</v>
      </c>
      <c r="N28" s="33" t="s">
        <v>172</v>
      </c>
      <c r="O28" s="85">
        <v>44531</v>
      </c>
      <c r="P28" s="85">
        <v>44895</v>
      </c>
      <c r="Q28" s="83" t="s">
        <v>247</v>
      </c>
      <c r="R28" s="85">
        <v>44657</v>
      </c>
      <c r="S28" s="77" t="s">
        <v>269</v>
      </c>
      <c r="T28" s="69">
        <v>0</v>
      </c>
      <c r="U28" s="86" t="s">
        <v>252</v>
      </c>
      <c r="V28" s="77" t="s">
        <v>270</v>
      </c>
      <c r="W28" s="85">
        <v>44750</v>
      </c>
      <c r="X28" s="77" t="s">
        <v>458</v>
      </c>
      <c r="Y28" s="69" t="s">
        <v>98</v>
      </c>
      <c r="Z28" s="86" t="s">
        <v>252</v>
      </c>
      <c r="AA28" s="77" t="s">
        <v>250</v>
      </c>
    </row>
    <row r="29" spans="1:27" s="30" customFormat="1" ht="90" hidden="1" x14ac:dyDescent="0.25">
      <c r="A29" s="77" t="s">
        <v>59</v>
      </c>
      <c r="B29" s="77" t="s">
        <v>22</v>
      </c>
      <c r="C29" s="76">
        <v>2</v>
      </c>
      <c r="D29" s="76" t="s">
        <v>277</v>
      </c>
      <c r="E29" s="77" t="s">
        <v>512</v>
      </c>
      <c r="F29" s="87">
        <v>1</v>
      </c>
      <c r="G29" s="86" t="s">
        <v>47</v>
      </c>
      <c r="H29" s="33" t="s">
        <v>173</v>
      </c>
      <c r="I29" s="33" t="s">
        <v>174</v>
      </c>
      <c r="J29" s="86" t="s">
        <v>175</v>
      </c>
      <c r="K29" s="86" t="s">
        <v>442</v>
      </c>
      <c r="L29" s="33" t="s">
        <v>176</v>
      </c>
      <c r="M29" s="82" t="s">
        <v>85</v>
      </c>
      <c r="N29" s="33" t="s">
        <v>177</v>
      </c>
      <c r="O29" s="85">
        <v>44470</v>
      </c>
      <c r="P29" s="85">
        <v>44742</v>
      </c>
      <c r="Q29" s="83" t="s">
        <v>257</v>
      </c>
      <c r="R29" s="85">
        <v>44656</v>
      </c>
      <c r="S29" s="85" t="s">
        <v>271</v>
      </c>
      <c r="T29" s="69" t="s">
        <v>98</v>
      </c>
      <c r="U29" s="86" t="s">
        <v>249</v>
      </c>
      <c r="V29" s="85" t="s">
        <v>250</v>
      </c>
      <c r="W29" s="85">
        <v>44749</v>
      </c>
      <c r="X29" s="85" t="s">
        <v>468</v>
      </c>
      <c r="Y29" s="69">
        <v>0.33</v>
      </c>
      <c r="Z29" s="86" t="s">
        <v>249</v>
      </c>
      <c r="AA29" s="85" t="s">
        <v>250</v>
      </c>
    </row>
    <row r="30" spans="1:27" s="30" customFormat="1" ht="90" hidden="1" x14ac:dyDescent="0.25">
      <c r="A30" s="77" t="s">
        <v>59</v>
      </c>
      <c r="B30" s="77" t="s">
        <v>22</v>
      </c>
      <c r="C30" s="76" t="s">
        <v>60</v>
      </c>
      <c r="D30" s="76" t="s">
        <v>277</v>
      </c>
      <c r="E30" s="77" t="s">
        <v>513</v>
      </c>
      <c r="F30" s="87">
        <v>1</v>
      </c>
      <c r="G30" s="86" t="s">
        <v>47</v>
      </c>
      <c r="H30" s="33" t="s">
        <v>178</v>
      </c>
      <c r="I30" s="33" t="s">
        <v>179</v>
      </c>
      <c r="J30" s="86" t="s">
        <v>180</v>
      </c>
      <c r="K30" s="86" t="s">
        <v>443</v>
      </c>
      <c r="L30" s="33" t="s">
        <v>181</v>
      </c>
      <c r="M30" s="82" t="s">
        <v>85</v>
      </c>
      <c r="N30" s="33" t="s">
        <v>177</v>
      </c>
      <c r="O30" s="85">
        <v>44470</v>
      </c>
      <c r="P30" s="85">
        <v>44742</v>
      </c>
      <c r="Q30" s="83" t="s">
        <v>257</v>
      </c>
      <c r="R30" s="85">
        <v>44656</v>
      </c>
      <c r="S30" s="85" t="s">
        <v>271</v>
      </c>
      <c r="T30" s="69" t="s">
        <v>98</v>
      </c>
      <c r="U30" s="86" t="s">
        <v>249</v>
      </c>
      <c r="V30" s="85" t="s">
        <v>250</v>
      </c>
      <c r="W30" s="85">
        <v>44749</v>
      </c>
      <c r="X30" s="85" t="s">
        <v>438</v>
      </c>
      <c r="Y30" s="69">
        <v>0</v>
      </c>
      <c r="Z30" s="86" t="s">
        <v>249</v>
      </c>
      <c r="AA30" s="85" t="s">
        <v>250</v>
      </c>
    </row>
    <row r="31" spans="1:27" s="30" customFormat="1" ht="168.75" hidden="1" x14ac:dyDescent="0.25">
      <c r="A31" s="77" t="s">
        <v>59</v>
      </c>
      <c r="B31" s="77" t="s">
        <v>22</v>
      </c>
      <c r="C31" s="76">
        <v>4</v>
      </c>
      <c r="D31" s="76" t="s">
        <v>277</v>
      </c>
      <c r="E31" s="77" t="s">
        <v>514</v>
      </c>
      <c r="F31" s="87">
        <v>1</v>
      </c>
      <c r="G31" s="86" t="s">
        <v>47</v>
      </c>
      <c r="H31" s="33" t="s">
        <v>182</v>
      </c>
      <c r="I31" s="89" t="s">
        <v>183</v>
      </c>
      <c r="J31" s="86" t="s">
        <v>184</v>
      </c>
      <c r="K31" s="86" t="s">
        <v>185</v>
      </c>
      <c r="L31" s="33" t="s">
        <v>176</v>
      </c>
      <c r="M31" s="82" t="s">
        <v>85</v>
      </c>
      <c r="N31" s="33" t="s">
        <v>186</v>
      </c>
      <c r="O31" s="85">
        <v>44501</v>
      </c>
      <c r="P31" s="85">
        <v>44742</v>
      </c>
      <c r="Q31" s="83" t="s">
        <v>247</v>
      </c>
      <c r="R31" s="85">
        <v>44656</v>
      </c>
      <c r="S31" s="85" t="s">
        <v>271</v>
      </c>
      <c r="T31" s="69" t="s">
        <v>98</v>
      </c>
      <c r="U31" s="86" t="s">
        <v>249</v>
      </c>
      <c r="V31" s="85" t="s">
        <v>250</v>
      </c>
      <c r="W31" s="85">
        <v>44749</v>
      </c>
      <c r="X31" s="85" t="s">
        <v>439</v>
      </c>
      <c r="Y31" s="69">
        <v>1</v>
      </c>
      <c r="Z31" s="86" t="s">
        <v>249</v>
      </c>
      <c r="AA31" s="85" t="s">
        <v>441</v>
      </c>
    </row>
    <row r="32" spans="1:27" s="30" customFormat="1" ht="146.25" hidden="1" x14ac:dyDescent="0.25">
      <c r="A32" s="77" t="s">
        <v>59</v>
      </c>
      <c r="B32" s="77" t="s">
        <v>22</v>
      </c>
      <c r="C32" s="76">
        <v>5</v>
      </c>
      <c r="D32" s="76" t="s">
        <v>277</v>
      </c>
      <c r="E32" s="77" t="s">
        <v>515</v>
      </c>
      <c r="F32" s="87">
        <v>1</v>
      </c>
      <c r="G32" s="86" t="s">
        <v>47</v>
      </c>
      <c r="H32" s="33" t="s">
        <v>187</v>
      </c>
      <c r="I32" s="89" t="s">
        <v>188</v>
      </c>
      <c r="J32" s="86" t="s">
        <v>189</v>
      </c>
      <c r="K32" s="86" t="s">
        <v>190</v>
      </c>
      <c r="L32" s="33" t="s">
        <v>191</v>
      </c>
      <c r="M32" s="82" t="s">
        <v>85</v>
      </c>
      <c r="N32" s="33" t="s">
        <v>192</v>
      </c>
      <c r="O32" s="85">
        <v>44470</v>
      </c>
      <c r="P32" s="85">
        <v>44742</v>
      </c>
      <c r="Q32" s="83" t="s">
        <v>257</v>
      </c>
      <c r="R32" s="85">
        <v>44656</v>
      </c>
      <c r="S32" s="85" t="s">
        <v>271</v>
      </c>
      <c r="T32" s="69" t="s">
        <v>98</v>
      </c>
      <c r="U32" s="86" t="s">
        <v>249</v>
      </c>
      <c r="V32" s="85" t="s">
        <v>250</v>
      </c>
      <c r="W32" s="85">
        <v>44749</v>
      </c>
      <c r="X32" s="85" t="s">
        <v>469</v>
      </c>
      <c r="Y32" s="69">
        <v>0</v>
      </c>
      <c r="Z32" s="86" t="s">
        <v>249</v>
      </c>
      <c r="AA32" s="85" t="s">
        <v>250</v>
      </c>
    </row>
    <row r="33" spans="1:27" s="30" customFormat="1" ht="78.75" hidden="1" x14ac:dyDescent="0.25">
      <c r="A33" s="77" t="s">
        <v>59</v>
      </c>
      <c r="B33" s="77" t="s">
        <v>22</v>
      </c>
      <c r="C33" s="76">
        <v>4</v>
      </c>
      <c r="D33" s="76" t="s">
        <v>276</v>
      </c>
      <c r="E33" s="77" t="s">
        <v>516</v>
      </c>
      <c r="F33" s="87">
        <v>1</v>
      </c>
      <c r="G33" s="86" t="s">
        <v>47</v>
      </c>
      <c r="H33" s="33" t="s">
        <v>193</v>
      </c>
      <c r="I33" s="33" t="s">
        <v>194</v>
      </c>
      <c r="J33" s="86" t="s">
        <v>195</v>
      </c>
      <c r="K33" s="86" t="s">
        <v>196</v>
      </c>
      <c r="L33" s="33" t="s">
        <v>197</v>
      </c>
      <c r="M33" s="82" t="s">
        <v>85</v>
      </c>
      <c r="N33" s="33" t="s">
        <v>177</v>
      </c>
      <c r="O33" s="85">
        <v>44470</v>
      </c>
      <c r="P33" s="85">
        <v>44926</v>
      </c>
      <c r="Q33" s="83" t="s">
        <v>247</v>
      </c>
      <c r="R33" s="85">
        <v>44656</v>
      </c>
      <c r="S33" s="85" t="s">
        <v>260</v>
      </c>
      <c r="T33" s="69" t="s">
        <v>98</v>
      </c>
      <c r="U33" s="86" t="s">
        <v>249</v>
      </c>
      <c r="V33" s="85" t="s">
        <v>250</v>
      </c>
      <c r="W33" s="85">
        <v>44749</v>
      </c>
      <c r="X33" s="85" t="s">
        <v>440</v>
      </c>
      <c r="Y33" s="69" t="s">
        <v>98</v>
      </c>
      <c r="Z33" s="86" t="s">
        <v>249</v>
      </c>
      <c r="AA33" s="85" t="s">
        <v>250</v>
      </c>
    </row>
    <row r="34" spans="1:27" s="30" customFormat="1" ht="337.5" x14ac:dyDescent="0.25">
      <c r="A34" s="76" t="s">
        <v>61</v>
      </c>
      <c r="B34" s="76" t="s">
        <v>40</v>
      </c>
      <c r="C34" s="76">
        <v>2</v>
      </c>
      <c r="D34" s="76" t="s">
        <v>278</v>
      </c>
      <c r="E34" s="77" t="s">
        <v>517</v>
      </c>
      <c r="F34" s="76">
        <v>1</v>
      </c>
      <c r="G34" s="86" t="s">
        <v>47</v>
      </c>
      <c r="H34" s="33" t="s">
        <v>198</v>
      </c>
      <c r="I34" s="33" t="s">
        <v>470</v>
      </c>
      <c r="J34" s="86" t="s">
        <v>396</v>
      </c>
      <c r="K34" s="86" t="s">
        <v>471</v>
      </c>
      <c r="L34" s="33" t="s">
        <v>397</v>
      </c>
      <c r="M34" s="82" t="s">
        <v>85</v>
      </c>
      <c r="N34" s="33" t="s">
        <v>199</v>
      </c>
      <c r="O34" s="85">
        <v>44652</v>
      </c>
      <c r="P34" s="85">
        <v>44926</v>
      </c>
      <c r="Q34" s="83" t="s">
        <v>247</v>
      </c>
      <c r="R34" s="85">
        <v>44656</v>
      </c>
      <c r="S34" s="85" t="s">
        <v>472</v>
      </c>
      <c r="T34" s="69">
        <v>1</v>
      </c>
      <c r="U34" s="86" t="s">
        <v>262</v>
      </c>
      <c r="V34" s="77" t="s">
        <v>272</v>
      </c>
      <c r="W34" s="85">
        <v>44742</v>
      </c>
      <c r="X34" s="85" t="s">
        <v>473</v>
      </c>
      <c r="Y34" s="69" t="s">
        <v>98</v>
      </c>
      <c r="Z34" s="86" t="s">
        <v>331</v>
      </c>
      <c r="AA34" s="77" t="s">
        <v>250</v>
      </c>
    </row>
    <row r="35" spans="1:27" s="30" customFormat="1" ht="303.75" x14ac:dyDescent="0.25">
      <c r="A35" s="76" t="s">
        <v>61</v>
      </c>
      <c r="B35" s="76" t="s">
        <v>40</v>
      </c>
      <c r="C35" s="76">
        <v>2</v>
      </c>
      <c r="D35" s="76" t="s">
        <v>278</v>
      </c>
      <c r="E35" s="77" t="s">
        <v>517</v>
      </c>
      <c r="F35" s="76">
        <v>2</v>
      </c>
      <c r="G35" s="86" t="s">
        <v>47</v>
      </c>
      <c r="H35" s="33" t="s">
        <v>198</v>
      </c>
      <c r="I35" s="33" t="s">
        <v>398</v>
      </c>
      <c r="J35" s="86" t="s">
        <v>399</v>
      </c>
      <c r="K35" s="86" t="s">
        <v>400</v>
      </c>
      <c r="L35" s="33" t="s">
        <v>401</v>
      </c>
      <c r="M35" s="82" t="s">
        <v>85</v>
      </c>
      <c r="N35" s="33" t="s">
        <v>199</v>
      </c>
      <c r="O35" s="85">
        <v>44652</v>
      </c>
      <c r="P35" s="85">
        <v>44772</v>
      </c>
      <c r="Q35" s="83" t="s">
        <v>247</v>
      </c>
      <c r="R35" s="85" t="s">
        <v>98</v>
      </c>
      <c r="S35" s="85" t="s">
        <v>98</v>
      </c>
      <c r="T35" s="69" t="s">
        <v>98</v>
      </c>
      <c r="U35" s="86" t="s">
        <v>98</v>
      </c>
      <c r="V35" s="77" t="s">
        <v>98</v>
      </c>
      <c r="W35" s="85">
        <v>44742</v>
      </c>
      <c r="X35" s="85" t="s">
        <v>473</v>
      </c>
      <c r="Y35" s="69" t="s">
        <v>98</v>
      </c>
      <c r="Z35" s="86" t="s">
        <v>331</v>
      </c>
      <c r="AA35" s="77" t="s">
        <v>250</v>
      </c>
    </row>
    <row r="36" spans="1:27" s="30" customFormat="1" ht="247.5" hidden="1" x14ac:dyDescent="0.25">
      <c r="A36" s="76" t="s">
        <v>379</v>
      </c>
      <c r="B36" s="77" t="s">
        <v>27</v>
      </c>
      <c r="C36" s="76">
        <v>1</v>
      </c>
      <c r="D36" s="76" t="s">
        <v>276</v>
      </c>
      <c r="E36" s="77" t="s">
        <v>501</v>
      </c>
      <c r="F36" s="87">
        <v>1</v>
      </c>
      <c r="G36" s="86" t="s">
        <v>47</v>
      </c>
      <c r="H36" s="33" t="s">
        <v>380</v>
      </c>
      <c r="I36" s="33" t="s">
        <v>381</v>
      </c>
      <c r="J36" s="86" t="s">
        <v>382</v>
      </c>
      <c r="K36" s="86" t="s">
        <v>383</v>
      </c>
      <c r="L36" s="33" t="s">
        <v>474</v>
      </c>
      <c r="M36" s="82" t="s">
        <v>105</v>
      </c>
      <c r="N36" s="77" t="s">
        <v>393</v>
      </c>
      <c r="O36" s="85">
        <v>44652</v>
      </c>
      <c r="P36" s="85">
        <v>44895</v>
      </c>
      <c r="Q36" s="83" t="s">
        <v>247</v>
      </c>
      <c r="R36" s="85" t="s">
        <v>98</v>
      </c>
      <c r="S36" s="85" t="s">
        <v>98</v>
      </c>
      <c r="T36" s="69" t="s">
        <v>98</v>
      </c>
      <c r="U36" s="86" t="s">
        <v>98</v>
      </c>
      <c r="V36" s="77" t="s">
        <v>98</v>
      </c>
      <c r="W36" s="85">
        <v>44750</v>
      </c>
      <c r="X36" s="85" t="s">
        <v>458</v>
      </c>
      <c r="Y36" s="69" t="s">
        <v>98</v>
      </c>
      <c r="Z36" s="86" t="s">
        <v>249</v>
      </c>
      <c r="AA36" s="77" t="s">
        <v>250</v>
      </c>
    </row>
    <row r="37" spans="1:27" s="30" customFormat="1" ht="326.25" hidden="1" x14ac:dyDescent="0.25">
      <c r="A37" s="77" t="s">
        <v>379</v>
      </c>
      <c r="B37" s="77" t="s">
        <v>27</v>
      </c>
      <c r="C37" s="76">
        <v>2</v>
      </c>
      <c r="D37" s="76" t="s">
        <v>276</v>
      </c>
      <c r="E37" s="77" t="s">
        <v>475</v>
      </c>
      <c r="F37" s="87">
        <v>1</v>
      </c>
      <c r="G37" s="86" t="s">
        <v>47</v>
      </c>
      <c r="H37" s="33" t="s">
        <v>384</v>
      </c>
      <c r="I37" s="33" t="s">
        <v>385</v>
      </c>
      <c r="J37" s="86" t="s">
        <v>386</v>
      </c>
      <c r="K37" s="86" t="s">
        <v>387</v>
      </c>
      <c r="L37" s="33" t="s">
        <v>388</v>
      </c>
      <c r="M37" s="82" t="s">
        <v>105</v>
      </c>
      <c r="N37" s="77" t="s">
        <v>394</v>
      </c>
      <c r="O37" s="85">
        <v>44652</v>
      </c>
      <c r="P37" s="85">
        <v>44895</v>
      </c>
      <c r="Q37" s="83" t="s">
        <v>247</v>
      </c>
      <c r="R37" s="85" t="s">
        <v>98</v>
      </c>
      <c r="S37" s="85" t="s">
        <v>98</v>
      </c>
      <c r="T37" s="69" t="s">
        <v>98</v>
      </c>
      <c r="U37" s="86" t="s">
        <v>98</v>
      </c>
      <c r="V37" s="77" t="s">
        <v>98</v>
      </c>
      <c r="W37" s="85">
        <v>44750</v>
      </c>
      <c r="X37" s="85" t="s">
        <v>458</v>
      </c>
      <c r="Y37" s="69" t="s">
        <v>98</v>
      </c>
      <c r="Z37" s="86" t="s">
        <v>249</v>
      </c>
      <c r="AA37" s="77" t="s">
        <v>250</v>
      </c>
    </row>
    <row r="38" spans="1:27" s="30" customFormat="1" ht="123.75" hidden="1" x14ac:dyDescent="0.25">
      <c r="A38" s="77" t="s">
        <v>379</v>
      </c>
      <c r="B38" s="77" t="s">
        <v>27</v>
      </c>
      <c r="C38" s="76">
        <v>6</v>
      </c>
      <c r="D38" s="76" t="s">
        <v>276</v>
      </c>
      <c r="E38" s="77" t="s">
        <v>518</v>
      </c>
      <c r="F38" s="87">
        <v>1</v>
      </c>
      <c r="G38" s="86" t="s">
        <v>47</v>
      </c>
      <c r="H38" s="33" t="s">
        <v>389</v>
      </c>
      <c r="I38" s="33" t="s">
        <v>390</v>
      </c>
      <c r="J38" s="86" t="s">
        <v>391</v>
      </c>
      <c r="K38" s="86" t="s">
        <v>392</v>
      </c>
      <c r="L38" s="33" t="s">
        <v>391</v>
      </c>
      <c r="M38" s="82" t="s">
        <v>105</v>
      </c>
      <c r="N38" s="77" t="s">
        <v>395</v>
      </c>
      <c r="O38" s="85">
        <v>44562</v>
      </c>
      <c r="P38" s="85">
        <v>44666</v>
      </c>
      <c r="Q38" s="83" t="s">
        <v>247</v>
      </c>
      <c r="R38" s="85" t="s">
        <v>98</v>
      </c>
      <c r="S38" s="85" t="s">
        <v>98</v>
      </c>
      <c r="T38" s="69" t="s">
        <v>98</v>
      </c>
      <c r="U38" s="86" t="s">
        <v>98</v>
      </c>
      <c r="V38" s="77" t="s">
        <v>98</v>
      </c>
      <c r="W38" s="85">
        <v>44750</v>
      </c>
      <c r="X38" s="85" t="s">
        <v>459</v>
      </c>
      <c r="Y38" s="69">
        <v>1</v>
      </c>
      <c r="Z38" s="86" t="s">
        <v>249</v>
      </c>
      <c r="AA38" s="77" t="s">
        <v>476</v>
      </c>
    </row>
    <row r="39" spans="1:27" s="30" customFormat="1" ht="292.5" hidden="1" x14ac:dyDescent="0.25">
      <c r="A39" s="77" t="s">
        <v>62</v>
      </c>
      <c r="B39" s="77" t="s">
        <v>20</v>
      </c>
      <c r="C39" s="76">
        <v>1</v>
      </c>
      <c r="D39" s="76" t="s">
        <v>278</v>
      </c>
      <c r="E39" s="77" t="s">
        <v>519</v>
      </c>
      <c r="F39" s="87">
        <v>1</v>
      </c>
      <c r="G39" s="86" t="s">
        <v>47</v>
      </c>
      <c r="H39" s="33" t="s">
        <v>200</v>
      </c>
      <c r="I39" s="33" t="s">
        <v>201</v>
      </c>
      <c r="J39" s="86" t="s">
        <v>202</v>
      </c>
      <c r="K39" s="86" t="s">
        <v>203</v>
      </c>
      <c r="L39" s="33">
        <v>100</v>
      </c>
      <c r="M39" s="82" t="s">
        <v>85</v>
      </c>
      <c r="N39" s="33" t="s">
        <v>204</v>
      </c>
      <c r="O39" s="85">
        <v>44547</v>
      </c>
      <c r="P39" s="85">
        <v>44651</v>
      </c>
      <c r="Q39" s="83" t="s">
        <v>257</v>
      </c>
      <c r="R39" s="85">
        <v>44658</v>
      </c>
      <c r="S39" s="85" t="s">
        <v>338</v>
      </c>
      <c r="T39" s="69">
        <v>0.7</v>
      </c>
      <c r="U39" s="86" t="s">
        <v>258</v>
      </c>
      <c r="V39" s="85" t="s">
        <v>250</v>
      </c>
      <c r="W39" s="85">
        <v>44750</v>
      </c>
      <c r="X39" s="85" t="s">
        <v>427</v>
      </c>
      <c r="Y39" s="69">
        <v>0.7</v>
      </c>
      <c r="Z39" s="86" t="s">
        <v>256</v>
      </c>
      <c r="AA39" s="85" t="s">
        <v>428</v>
      </c>
    </row>
    <row r="40" spans="1:27" s="30" customFormat="1" ht="191.25" hidden="1" x14ac:dyDescent="0.25">
      <c r="A40" s="77" t="s">
        <v>63</v>
      </c>
      <c r="B40" s="77" t="s">
        <v>39</v>
      </c>
      <c r="C40" s="76">
        <v>1</v>
      </c>
      <c r="D40" s="76" t="s">
        <v>278</v>
      </c>
      <c r="E40" s="83" t="s">
        <v>520</v>
      </c>
      <c r="F40" s="87">
        <v>1</v>
      </c>
      <c r="G40" s="86" t="s">
        <v>47</v>
      </c>
      <c r="H40" s="33" t="s">
        <v>205</v>
      </c>
      <c r="I40" s="33" t="s">
        <v>206</v>
      </c>
      <c r="J40" s="86" t="s">
        <v>207</v>
      </c>
      <c r="K40" s="86" t="s">
        <v>208</v>
      </c>
      <c r="L40" s="33">
        <v>1</v>
      </c>
      <c r="M40" s="82" t="s">
        <v>105</v>
      </c>
      <c r="N40" s="33" t="s">
        <v>209</v>
      </c>
      <c r="O40" s="85">
        <v>44652</v>
      </c>
      <c r="P40" s="85">
        <v>44926</v>
      </c>
      <c r="Q40" s="83" t="s">
        <v>247</v>
      </c>
      <c r="R40" s="85">
        <v>44657</v>
      </c>
      <c r="S40" s="85" t="s">
        <v>273</v>
      </c>
      <c r="T40" s="91" t="s">
        <v>98</v>
      </c>
      <c r="U40" s="86" t="s">
        <v>262</v>
      </c>
      <c r="V40" s="85" t="s">
        <v>250</v>
      </c>
      <c r="W40" s="85">
        <v>44748</v>
      </c>
      <c r="X40" s="85" t="s">
        <v>410</v>
      </c>
      <c r="Y40" s="69">
        <v>1</v>
      </c>
      <c r="Z40" s="86" t="s">
        <v>378</v>
      </c>
      <c r="AA40" s="85" t="s">
        <v>417</v>
      </c>
    </row>
    <row r="41" spans="1:27" s="30" customFormat="1" ht="191.25" hidden="1" x14ac:dyDescent="0.25">
      <c r="A41" s="77" t="s">
        <v>63</v>
      </c>
      <c r="B41" s="77" t="s">
        <v>39</v>
      </c>
      <c r="C41" s="76">
        <v>1</v>
      </c>
      <c r="D41" s="76" t="s">
        <v>278</v>
      </c>
      <c r="E41" s="83" t="s">
        <v>520</v>
      </c>
      <c r="F41" s="87">
        <v>2</v>
      </c>
      <c r="G41" s="86" t="s">
        <v>47</v>
      </c>
      <c r="H41" s="33" t="s">
        <v>210</v>
      </c>
      <c r="I41" s="33" t="s">
        <v>211</v>
      </c>
      <c r="J41" s="86" t="s">
        <v>212</v>
      </c>
      <c r="K41" s="86" t="s">
        <v>213</v>
      </c>
      <c r="L41" s="33">
        <v>100</v>
      </c>
      <c r="M41" s="82" t="s">
        <v>85</v>
      </c>
      <c r="N41" s="33" t="s">
        <v>209</v>
      </c>
      <c r="O41" s="85">
        <v>44652</v>
      </c>
      <c r="P41" s="85">
        <v>44926</v>
      </c>
      <c r="Q41" s="83" t="s">
        <v>247</v>
      </c>
      <c r="R41" s="85">
        <v>44657</v>
      </c>
      <c r="S41" s="85" t="s">
        <v>273</v>
      </c>
      <c r="T41" s="91" t="s">
        <v>98</v>
      </c>
      <c r="U41" s="86" t="s">
        <v>262</v>
      </c>
      <c r="V41" s="85" t="s">
        <v>250</v>
      </c>
      <c r="W41" s="85">
        <v>44748</v>
      </c>
      <c r="X41" s="85" t="s">
        <v>273</v>
      </c>
      <c r="Y41" s="69" t="s">
        <v>98</v>
      </c>
      <c r="Z41" s="86" t="s">
        <v>378</v>
      </c>
      <c r="AA41" s="85" t="s">
        <v>418</v>
      </c>
    </row>
    <row r="42" spans="1:27" s="30" customFormat="1" ht="168.75" hidden="1" x14ac:dyDescent="0.25">
      <c r="A42" s="77" t="s">
        <v>63</v>
      </c>
      <c r="B42" s="77" t="s">
        <v>39</v>
      </c>
      <c r="C42" s="76">
        <v>2</v>
      </c>
      <c r="D42" s="76" t="s">
        <v>278</v>
      </c>
      <c r="E42" s="77" t="s">
        <v>521</v>
      </c>
      <c r="F42" s="87">
        <v>1</v>
      </c>
      <c r="G42" s="86" t="s">
        <v>47</v>
      </c>
      <c r="H42" s="33" t="s">
        <v>214</v>
      </c>
      <c r="I42" s="33" t="s">
        <v>215</v>
      </c>
      <c r="J42" s="86" t="s">
        <v>216</v>
      </c>
      <c r="K42" s="86" t="s">
        <v>217</v>
      </c>
      <c r="L42" s="33">
        <v>100</v>
      </c>
      <c r="M42" s="82" t="s">
        <v>85</v>
      </c>
      <c r="N42" s="33" t="s">
        <v>209</v>
      </c>
      <c r="O42" s="85">
        <v>44652</v>
      </c>
      <c r="P42" s="85">
        <v>44926</v>
      </c>
      <c r="Q42" s="83" t="s">
        <v>247</v>
      </c>
      <c r="R42" s="85">
        <v>44657</v>
      </c>
      <c r="S42" s="85" t="s">
        <v>273</v>
      </c>
      <c r="T42" s="91" t="s">
        <v>98</v>
      </c>
      <c r="U42" s="86" t="s">
        <v>262</v>
      </c>
      <c r="V42" s="85" t="s">
        <v>250</v>
      </c>
      <c r="W42" s="85">
        <v>44748</v>
      </c>
      <c r="X42" s="85" t="s">
        <v>411</v>
      </c>
      <c r="Y42" s="69">
        <v>1</v>
      </c>
      <c r="Z42" s="86" t="s">
        <v>378</v>
      </c>
      <c r="AA42" s="85" t="s">
        <v>419</v>
      </c>
    </row>
    <row r="43" spans="1:27" s="30" customFormat="1" ht="168.75" hidden="1" x14ac:dyDescent="0.25">
      <c r="A43" s="77" t="s">
        <v>63</v>
      </c>
      <c r="B43" s="77" t="s">
        <v>39</v>
      </c>
      <c r="C43" s="76">
        <v>2</v>
      </c>
      <c r="D43" s="76" t="s">
        <v>278</v>
      </c>
      <c r="E43" s="77" t="s">
        <v>521</v>
      </c>
      <c r="F43" s="87">
        <v>2</v>
      </c>
      <c r="G43" s="86" t="s">
        <v>47</v>
      </c>
      <c r="H43" s="33" t="s">
        <v>214</v>
      </c>
      <c r="I43" s="33" t="s">
        <v>218</v>
      </c>
      <c r="J43" s="86" t="s">
        <v>219</v>
      </c>
      <c r="K43" s="86" t="s">
        <v>220</v>
      </c>
      <c r="L43" s="33">
        <v>100</v>
      </c>
      <c r="M43" s="82" t="s">
        <v>105</v>
      </c>
      <c r="N43" s="33" t="s">
        <v>209</v>
      </c>
      <c r="O43" s="85">
        <v>44652</v>
      </c>
      <c r="P43" s="85">
        <v>45016</v>
      </c>
      <c r="Q43" s="83" t="s">
        <v>247</v>
      </c>
      <c r="R43" s="85">
        <v>44657</v>
      </c>
      <c r="S43" s="85" t="s">
        <v>274</v>
      </c>
      <c r="T43" s="91" t="s">
        <v>98</v>
      </c>
      <c r="U43" s="86" t="s">
        <v>262</v>
      </c>
      <c r="V43" s="85" t="s">
        <v>250</v>
      </c>
      <c r="W43" s="85">
        <v>44748</v>
      </c>
      <c r="X43" s="85" t="s">
        <v>412</v>
      </c>
      <c r="Y43" s="69">
        <v>0.5</v>
      </c>
      <c r="Z43" s="86" t="s">
        <v>378</v>
      </c>
      <c r="AA43" s="85" t="s">
        <v>420</v>
      </c>
    </row>
    <row r="44" spans="1:27" s="30" customFormat="1" ht="213.75" hidden="1" x14ac:dyDescent="0.25">
      <c r="A44" s="77" t="s">
        <v>63</v>
      </c>
      <c r="B44" s="77" t="s">
        <v>39</v>
      </c>
      <c r="C44" s="76">
        <v>3</v>
      </c>
      <c r="D44" s="76" t="s">
        <v>278</v>
      </c>
      <c r="E44" s="77" t="s">
        <v>522</v>
      </c>
      <c r="F44" s="87">
        <v>1</v>
      </c>
      <c r="G44" s="86" t="s">
        <v>47</v>
      </c>
      <c r="H44" s="33" t="s">
        <v>221</v>
      </c>
      <c r="I44" s="33" t="s">
        <v>222</v>
      </c>
      <c r="J44" s="86" t="s">
        <v>223</v>
      </c>
      <c r="K44" s="86" t="s">
        <v>224</v>
      </c>
      <c r="L44" s="33">
        <v>100</v>
      </c>
      <c r="M44" s="82" t="s">
        <v>105</v>
      </c>
      <c r="N44" s="33" t="s">
        <v>328</v>
      </c>
      <c r="O44" s="85">
        <v>44652</v>
      </c>
      <c r="P44" s="85">
        <v>44926</v>
      </c>
      <c r="Q44" s="83" t="s">
        <v>247</v>
      </c>
      <c r="R44" s="85">
        <v>44657</v>
      </c>
      <c r="S44" s="85" t="s">
        <v>273</v>
      </c>
      <c r="T44" s="91" t="s">
        <v>98</v>
      </c>
      <c r="U44" s="86" t="s">
        <v>262</v>
      </c>
      <c r="V44" s="85" t="s">
        <v>250</v>
      </c>
      <c r="W44" s="85">
        <v>44748</v>
      </c>
      <c r="X44" s="85" t="s">
        <v>477</v>
      </c>
      <c r="Y44" s="69">
        <v>1</v>
      </c>
      <c r="Z44" s="86" t="s">
        <v>378</v>
      </c>
      <c r="AA44" s="85" t="s">
        <v>421</v>
      </c>
    </row>
    <row r="45" spans="1:27" s="30" customFormat="1" ht="213.75" hidden="1" x14ac:dyDescent="0.25">
      <c r="A45" s="77" t="s">
        <v>63</v>
      </c>
      <c r="B45" s="77" t="s">
        <v>39</v>
      </c>
      <c r="C45" s="76">
        <v>3</v>
      </c>
      <c r="D45" s="76" t="s">
        <v>278</v>
      </c>
      <c r="E45" s="77" t="s">
        <v>523</v>
      </c>
      <c r="F45" s="87">
        <v>2</v>
      </c>
      <c r="G45" s="86" t="s">
        <v>47</v>
      </c>
      <c r="H45" s="33" t="s">
        <v>225</v>
      </c>
      <c r="I45" s="33" t="s">
        <v>226</v>
      </c>
      <c r="J45" s="86" t="s">
        <v>227</v>
      </c>
      <c r="K45" s="86" t="s">
        <v>228</v>
      </c>
      <c r="L45" s="33">
        <v>100</v>
      </c>
      <c r="M45" s="82" t="s">
        <v>105</v>
      </c>
      <c r="N45" s="33" t="s">
        <v>229</v>
      </c>
      <c r="O45" s="85">
        <v>44652</v>
      </c>
      <c r="P45" s="85">
        <v>44926</v>
      </c>
      <c r="Q45" s="83" t="s">
        <v>247</v>
      </c>
      <c r="R45" s="85">
        <v>44657</v>
      </c>
      <c r="S45" s="85" t="s">
        <v>273</v>
      </c>
      <c r="T45" s="91" t="s">
        <v>98</v>
      </c>
      <c r="U45" s="86" t="s">
        <v>262</v>
      </c>
      <c r="V45" s="85" t="s">
        <v>250</v>
      </c>
      <c r="W45" s="85">
        <v>44748</v>
      </c>
      <c r="X45" s="85" t="s">
        <v>413</v>
      </c>
      <c r="Y45" s="69">
        <v>0.5</v>
      </c>
      <c r="Z45" s="86" t="s">
        <v>378</v>
      </c>
      <c r="AA45" s="85" t="s">
        <v>422</v>
      </c>
    </row>
    <row r="46" spans="1:27" s="30" customFormat="1" ht="213.75" hidden="1" x14ac:dyDescent="0.25">
      <c r="A46" s="77" t="s">
        <v>63</v>
      </c>
      <c r="B46" s="77" t="s">
        <v>39</v>
      </c>
      <c r="C46" s="76">
        <v>4</v>
      </c>
      <c r="D46" s="76" t="s">
        <v>278</v>
      </c>
      <c r="E46" s="77" t="s">
        <v>524</v>
      </c>
      <c r="F46" s="87">
        <v>1</v>
      </c>
      <c r="G46" s="86" t="s">
        <v>47</v>
      </c>
      <c r="H46" s="33" t="s">
        <v>230</v>
      </c>
      <c r="I46" s="33" t="s">
        <v>231</v>
      </c>
      <c r="J46" s="86" t="s">
        <v>232</v>
      </c>
      <c r="K46" s="86" t="s">
        <v>233</v>
      </c>
      <c r="L46" s="33">
        <v>100</v>
      </c>
      <c r="M46" s="82" t="s">
        <v>85</v>
      </c>
      <c r="N46" s="33" t="s">
        <v>329</v>
      </c>
      <c r="O46" s="85">
        <v>44652</v>
      </c>
      <c r="P46" s="85">
        <v>44926</v>
      </c>
      <c r="Q46" s="83" t="s">
        <v>247</v>
      </c>
      <c r="R46" s="85">
        <v>44657</v>
      </c>
      <c r="S46" s="85" t="s">
        <v>273</v>
      </c>
      <c r="T46" s="91" t="s">
        <v>98</v>
      </c>
      <c r="U46" s="86" t="s">
        <v>262</v>
      </c>
      <c r="V46" s="85" t="s">
        <v>250</v>
      </c>
      <c r="W46" s="85">
        <v>44748</v>
      </c>
      <c r="X46" s="85" t="s">
        <v>414</v>
      </c>
      <c r="Y46" s="69">
        <v>1</v>
      </c>
      <c r="Z46" s="86" t="s">
        <v>378</v>
      </c>
      <c r="AA46" s="85" t="s">
        <v>423</v>
      </c>
    </row>
    <row r="47" spans="1:27" s="30" customFormat="1" ht="213.75" hidden="1" x14ac:dyDescent="0.25">
      <c r="A47" s="77" t="s">
        <v>63</v>
      </c>
      <c r="B47" s="77" t="s">
        <v>39</v>
      </c>
      <c r="C47" s="76">
        <v>4</v>
      </c>
      <c r="D47" s="76" t="s">
        <v>278</v>
      </c>
      <c r="E47" s="77" t="s">
        <v>524</v>
      </c>
      <c r="F47" s="87">
        <v>2</v>
      </c>
      <c r="G47" s="86" t="s">
        <v>47</v>
      </c>
      <c r="H47" s="33" t="s">
        <v>234</v>
      </c>
      <c r="I47" s="33" t="s">
        <v>235</v>
      </c>
      <c r="J47" s="86" t="s">
        <v>236</v>
      </c>
      <c r="K47" s="86" t="s">
        <v>237</v>
      </c>
      <c r="L47" s="33">
        <v>100</v>
      </c>
      <c r="M47" s="82" t="s">
        <v>105</v>
      </c>
      <c r="N47" s="33" t="s">
        <v>329</v>
      </c>
      <c r="O47" s="85">
        <v>44652</v>
      </c>
      <c r="P47" s="85">
        <v>44926</v>
      </c>
      <c r="Q47" s="83" t="s">
        <v>247</v>
      </c>
      <c r="R47" s="85">
        <v>44657</v>
      </c>
      <c r="S47" s="85" t="s">
        <v>273</v>
      </c>
      <c r="T47" s="91" t="s">
        <v>98</v>
      </c>
      <c r="U47" s="86" t="s">
        <v>262</v>
      </c>
      <c r="V47" s="85" t="s">
        <v>250</v>
      </c>
      <c r="W47" s="85">
        <v>44748</v>
      </c>
      <c r="X47" s="85" t="s">
        <v>478</v>
      </c>
      <c r="Y47" s="69">
        <v>1</v>
      </c>
      <c r="Z47" s="86" t="s">
        <v>378</v>
      </c>
      <c r="AA47" s="85" t="s">
        <v>479</v>
      </c>
    </row>
    <row r="48" spans="1:27" s="30" customFormat="1" ht="180" hidden="1" x14ac:dyDescent="0.25">
      <c r="A48" s="77" t="s">
        <v>63</v>
      </c>
      <c r="B48" s="77" t="s">
        <v>39</v>
      </c>
      <c r="C48" s="76">
        <v>5</v>
      </c>
      <c r="D48" s="76" t="s">
        <v>278</v>
      </c>
      <c r="E48" s="77" t="s">
        <v>525</v>
      </c>
      <c r="F48" s="87">
        <v>1</v>
      </c>
      <c r="G48" s="86" t="s">
        <v>47</v>
      </c>
      <c r="H48" s="33" t="s">
        <v>238</v>
      </c>
      <c r="I48" s="33" t="s">
        <v>239</v>
      </c>
      <c r="J48" s="86" t="s">
        <v>240</v>
      </c>
      <c r="K48" s="86" t="s">
        <v>241</v>
      </c>
      <c r="L48" s="33">
        <v>2</v>
      </c>
      <c r="M48" s="82" t="s">
        <v>85</v>
      </c>
      <c r="N48" s="33" t="s">
        <v>209</v>
      </c>
      <c r="O48" s="85">
        <v>44652</v>
      </c>
      <c r="P48" s="85">
        <v>44926</v>
      </c>
      <c r="Q48" s="83" t="s">
        <v>247</v>
      </c>
      <c r="R48" s="85">
        <v>44657</v>
      </c>
      <c r="S48" s="85" t="s">
        <v>273</v>
      </c>
      <c r="T48" s="91" t="s">
        <v>98</v>
      </c>
      <c r="U48" s="86" t="s">
        <v>262</v>
      </c>
      <c r="V48" s="85" t="s">
        <v>250</v>
      </c>
      <c r="W48" s="85">
        <v>44748</v>
      </c>
      <c r="X48" s="85" t="s">
        <v>415</v>
      </c>
      <c r="Y48" s="69">
        <v>0.5</v>
      </c>
      <c r="Z48" s="86" t="s">
        <v>378</v>
      </c>
      <c r="AA48" s="85" t="s">
        <v>424</v>
      </c>
    </row>
    <row r="49" spans="1:27" s="30" customFormat="1" ht="180" hidden="1" x14ac:dyDescent="0.25">
      <c r="A49" s="77" t="s">
        <v>63</v>
      </c>
      <c r="B49" s="77" t="s">
        <v>39</v>
      </c>
      <c r="C49" s="76">
        <v>5</v>
      </c>
      <c r="D49" s="76" t="s">
        <v>278</v>
      </c>
      <c r="E49" s="77" t="s">
        <v>525</v>
      </c>
      <c r="F49" s="87">
        <v>2</v>
      </c>
      <c r="G49" s="86" t="s">
        <v>47</v>
      </c>
      <c r="H49" s="33" t="s">
        <v>242</v>
      </c>
      <c r="I49" s="33" t="s">
        <v>243</v>
      </c>
      <c r="J49" s="86" t="s">
        <v>244</v>
      </c>
      <c r="K49" s="86" t="s">
        <v>245</v>
      </c>
      <c r="L49" s="33">
        <v>100</v>
      </c>
      <c r="M49" s="82" t="s">
        <v>105</v>
      </c>
      <c r="N49" s="33" t="s">
        <v>246</v>
      </c>
      <c r="O49" s="85">
        <v>44652</v>
      </c>
      <c r="P49" s="85">
        <v>44926</v>
      </c>
      <c r="Q49" s="83" t="s">
        <v>247</v>
      </c>
      <c r="R49" s="85">
        <v>44657</v>
      </c>
      <c r="S49" s="85" t="s">
        <v>273</v>
      </c>
      <c r="T49" s="91" t="s">
        <v>98</v>
      </c>
      <c r="U49" s="86" t="s">
        <v>262</v>
      </c>
      <c r="V49" s="85" t="s">
        <v>250</v>
      </c>
      <c r="W49" s="85">
        <v>44748</v>
      </c>
      <c r="X49" s="85" t="s">
        <v>416</v>
      </c>
      <c r="Y49" s="69">
        <v>0.33</v>
      </c>
      <c r="Z49" s="86" t="s">
        <v>378</v>
      </c>
      <c r="AA49" s="85" t="s">
        <v>425</v>
      </c>
    </row>
    <row r="50" spans="1:27" s="30" customFormat="1" ht="281.25" hidden="1" x14ac:dyDescent="0.25">
      <c r="A50" s="77" t="s">
        <v>339</v>
      </c>
      <c r="B50" s="77" t="s">
        <v>25</v>
      </c>
      <c r="C50" s="76">
        <v>1</v>
      </c>
      <c r="D50" s="76" t="s">
        <v>278</v>
      </c>
      <c r="E50" s="77" t="s">
        <v>526</v>
      </c>
      <c r="F50" s="92">
        <v>1</v>
      </c>
      <c r="G50" s="86" t="s">
        <v>47</v>
      </c>
      <c r="H50" s="33" t="s">
        <v>340</v>
      </c>
      <c r="I50" s="33" t="s">
        <v>341</v>
      </c>
      <c r="J50" s="86" t="s">
        <v>342</v>
      </c>
      <c r="K50" s="86" t="s">
        <v>343</v>
      </c>
      <c r="L50" s="33">
        <v>1</v>
      </c>
      <c r="M50" s="82" t="s">
        <v>85</v>
      </c>
      <c r="N50" s="33" t="s">
        <v>360</v>
      </c>
      <c r="O50" s="85">
        <v>44652</v>
      </c>
      <c r="P50" s="85">
        <v>44925</v>
      </c>
      <c r="Q50" s="83" t="s">
        <v>247</v>
      </c>
      <c r="R50" s="85" t="s">
        <v>98</v>
      </c>
      <c r="S50" s="85" t="s">
        <v>98</v>
      </c>
      <c r="T50" s="85" t="s">
        <v>98</v>
      </c>
      <c r="U50" s="86" t="s">
        <v>98</v>
      </c>
      <c r="V50" s="85" t="s">
        <v>98</v>
      </c>
      <c r="W50" s="85">
        <v>44770</v>
      </c>
      <c r="X50" s="77" t="s">
        <v>460</v>
      </c>
      <c r="Y50" s="69" t="s">
        <v>98</v>
      </c>
      <c r="Z50" s="86" t="s">
        <v>331</v>
      </c>
      <c r="AA50" s="85" t="s">
        <v>250</v>
      </c>
    </row>
    <row r="51" spans="1:27" s="30" customFormat="1" ht="281.25" hidden="1" x14ac:dyDescent="0.25">
      <c r="A51" s="77" t="s">
        <v>339</v>
      </c>
      <c r="B51" s="77" t="s">
        <v>25</v>
      </c>
      <c r="C51" s="76">
        <v>1</v>
      </c>
      <c r="D51" s="76" t="s">
        <v>278</v>
      </c>
      <c r="E51" s="77" t="s">
        <v>526</v>
      </c>
      <c r="F51" s="92">
        <v>2</v>
      </c>
      <c r="G51" s="86" t="s">
        <v>47</v>
      </c>
      <c r="H51" s="33" t="s">
        <v>344</v>
      </c>
      <c r="I51" s="33" t="s">
        <v>345</v>
      </c>
      <c r="J51" s="86" t="s">
        <v>346</v>
      </c>
      <c r="K51" s="86" t="s">
        <v>347</v>
      </c>
      <c r="L51" s="33">
        <v>1</v>
      </c>
      <c r="M51" s="82" t="s">
        <v>85</v>
      </c>
      <c r="N51" s="33" t="s">
        <v>360</v>
      </c>
      <c r="O51" s="85">
        <v>44652</v>
      </c>
      <c r="P51" s="85">
        <v>44925</v>
      </c>
      <c r="Q51" s="83" t="s">
        <v>247</v>
      </c>
      <c r="R51" s="85" t="s">
        <v>98</v>
      </c>
      <c r="S51" s="85" t="s">
        <v>98</v>
      </c>
      <c r="T51" s="85" t="s">
        <v>98</v>
      </c>
      <c r="U51" s="86" t="s">
        <v>98</v>
      </c>
      <c r="V51" s="85" t="s">
        <v>98</v>
      </c>
      <c r="W51" s="85">
        <v>44770</v>
      </c>
      <c r="X51" s="77" t="s">
        <v>460</v>
      </c>
      <c r="Y51" s="69" t="s">
        <v>98</v>
      </c>
      <c r="Z51" s="86" t="s">
        <v>331</v>
      </c>
      <c r="AA51" s="85" t="s">
        <v>250</v>
      </c>
    </row>
    <row r="52" spans="1:27" s="30" customFormat="1" ht="213.75" hidden="1" x14ac:dyDescent="0.25">
      <c r="A52" s="77" t="s">
        <v>339</v>
      </c>
      <c r="B52" s="77" t="s">
        <v>25</v>
      </c>
      <c r="C52" s="76">
        <v>2</v>
      </c>
      <c r="D52" s="76" t="s">
        <v>278</v>
      </c>
      <c r="E52" s="77" t="s">
        <v>527</v>
      </c>
      <c r="F52" s="92">
        <v>1</v>
      </c>
      <c r="G52" s="86" t="s">
        <v>47</v>
      </c>
      <c r="H52" s="33" t="s">
        <v>348</v>
      </c>
      <c r="I52" s="33" t="s">
        <v>480</v>
      </c>
      <c r="J52" s="86" t="s">
        <v>481</v>
      </c>
      <c r="K52" s="86" t="s">
        <v>349</v>
      </c>
      <c r="L52" s="33">
        <v>1</v>
      </c>
      <c r="M52" s="82" t="s">
        <v>85</v>
      </c>
      <c r="N52" s="33" t="s">
        <v>360</v>
      </c>
      <c r="O52" s="85">
        <v>44652</v>
      </c>
      <c r="P52" s="85">
        <v>44925</v>
      </c>
      <c r="Q52" s="83" t="s">
        <v>247</v>
      </c>
      <c r="R52" s="85" t="s">
        <v>98</v>
      </c>
      <c r="S52" s="85" t="s">
        <v>98</v>
      </c>
      <c r="T52" s="85" t="s">
        <v>98</v>
      </c>
      <c r="U52" s="86" t="s">
        <v>98</v>
      </c>
      <c r="V52" s="85" t="s">
        <v>98</v>
      </c>
      <c r="W52" s="85">
        <v>44770</v>
      </c>
      <c r="X52" s="77" t="s">
        <v>460</v>
      </c>
      <c r="Y52" s="69" t="s">
        <v>98</v>
      </c>
      <c r="Z52" s="86" t="s">
        <v>331</v>
      </c>
      <c r="AA52" s="85" t="s">
        <v>250</v>
      </c>
    </row>
    <row r="53" spans="1:27" s="30" customFormat="1" ht="270" hidden="1" x14ac:dyDescent="0.25">
      <c r="A53" s="77" t="s">
        <v>339</v>
      </c>
      <c r="B53" s="77" t="s">
        <v>25</v>
      </c>
      <c r="C53" s="76">
        <v>3</v>
      </c>
      <c r="D53" s="76" t="s">
        <v>278</v>
      </c>
      <c r="E53" s="77" t="s">
        <v>528</v>
      </c>
      <c r="F53" s="92">
        <v>1</v>
      </c>
      <c r="G53" s="86" t="s">
        <v>47</v>
      </c>
      <c r="H53" s="33" t="s">
        <v>350</v>
      </c>
      <c r="I53" s="33" t="s">
        <v>482</v>
      </c>
      <c r="J53" s="86" t="s">
        <v>483</v>
      </c>
      <c r="K53" s="86" t="s">
        <v>484</v>
      </c>
      <c r="L53" s="33">
        <v>1</v>
      </c>
      <c r="M53" s="82" t="s">
        <v>85</v>
      </c>
      <c r="N53" s="33" t="s">
        <v>359</v>
      </c>
      <c r="O53" s="85">
        <v>44652</v>
      </c>
      <c r="P53" s="85">
        <v>44925</v>
      </c>
      <c r="Q53" s="83" t="s">
        <v>247</v>
      </c>
      <c r="R53" s="85" t="s">
        <v>98</v>
      </c>
      <c r="S53" s="85" t="s">
        <v>98</v>
      </c>
      <c r="T53" s="85" t="s">
        <v>98</v>
      </c>
      <c r="U53" s="86" t="s">
        <v>98</v>
      </c>
      <c r="V53" s="85" t="s">
        <v>98</v>
      </c>
      <c r="W53" s="85">
        <v>44770</v>
      </c>
      <c r="X53" s="77" t="s">
        <v>460</v>
      </c>
      <c r="Y53" s="69" t="s">
        <v>98</v>
      </c>
      <c r="Z53" s="86" t="s">
        <v>331</v>
      </c>
      <c r="AA53" s="85" t="s">
        <v>250</v>
      </c>
    </row>
    <row r="54" spans="1:27" s="30" customFormat="1" ht="270" hidden="1" x14ac:dyDescent="0.25">
      <c r="A54" s="77" t="s">
        <v>339</v>
      </c>
      <c r="B54" s="77" t="s">
        <v>25</v>
      </c>
      <c r="C54" s="76">
        <v>3</v>
      </c>
      <c r="D54" s="76" t="s">
        <v>278</v>
      </c>
      <c r="E54" s="77" t="s">
        <v>528</v>
      </c>
      <c r="F54" s="92">
        <v>2</v>
      </c>
      <c r="G54" s="86" t="s">
        <v>47</v>
      </c>
      <c r="H54" s="33" t="s">
        <v>351</v>
      </c>
      <c r="I54" s="33" t="s">
        <v>352</v>
      </c>
      <c r="J54" s="86" t="s">
        <v>353</v>
      </c>
      <c r="K54" s="86" t="s">
        <v>354</v>
      </c>
      <c r="L54" s="33">
        <v>1</v>
      </c>
      <c r="M54" s="82" t="s">
        <v>85</v>
      </c>
      <c r="N54" s="33" t="s">
        <v>360</v>
      </c>
      <c r="O54" s="85">
        <v>44652</v>
      </c>
      <c r="P54" s="85">
        <v>44925</v>
      </c>
      <c r="Q54" s="83" t="s">
        <v>247</v>
      </c>
      <c r="R54" s="85" t="s">
        <v>98</v>
      </c>
      <c r="S54" s="85" t="s">
        <v>98</v>
      </c>
      <c r="T54" s="85" t="s">
        <v>98</v>
      </c>
      <c r="U54" s="86" t="s">
        <v>98</v>
      </c>
      <c r="V54" s="85" t="s">
        <v>98</v>
      </c>
      <c r="W54" s="85">
        <v>44770</v>
      </c>
      <c r="X54" s="77" t="s">
        <v>460</v>
      </c>
      <c r="Y54" s="69" t="s">
        <v>98</v>
      </c>
      <c r="Z54" s="86" t="s">
        <v>331</v>
      </c>
      <c r="AA54" s="85" t="s">
        <v>250</v>
      </c>
    </row>
    <row r="55" spans="1:27" s="30" customFormat="1" ht="270" hidden="1" x14ac:dyDescent="0.25">
      <c r="A55" s="77" t="s">
        <v>339</v>
      </c>
      <c r="B55" s="77" t="s">
        <v>25</v>
      </c>
      <c r="C55" s="76">
        <v>3</v>
      </c>
      <c r="D55" s="76" t="s">
        <v>278</v>
      </c>
      <c r="E55" s="77" t="s">
        <v>528</v>
      </c>
      <c r="F55" s="92">
        <v>3</v>
      </c>
      <c r="G55" s="86" t="s">
        <v>47</v>
      </c>
      <c r="H55" s="33" t="s">
        <v>355</v>
      </c>
      <c r="I55" s="33" t="s">
        <v>356</v>
      </c>
      <c r="J55" s="86" t="s">
        <v>357</v>
      </c>
      <c r="K55" s="86" t="s">
        <v>358</v>
      </c>
      <c r="L55" s="33">
        <v>1</v>
      </c>
      <c r="M55" s="82" t="s">
        <v>85</v>
      </c>
      <c r="N55" s="33" t="s">
        <v>360</v>
      </c>
      <c r="O55" s="85">
        <v>44652</v>
      </c>
      <c r="P55" s="85">
        <v>44925</v>
      </c>
      <c r="Q55" s="83" t="s">
        <v>247</v>
      </c>
      <c r="R55" s="85" t="s">
        <v>98</v>
      </c>
      <c r="S55" s="85" t="s">
        <v>98</v>
      </c>
      <c r="T55" s="85" t="s">
        <v>98</v>
      </c>
      <c r="U55" s="86" t="s">
        <v>98</v>
      </c>
      <c r="V55" s="85" t="s">
        <v>98</v>
      </c>
      <c r="W55" s="85">
        <v>44770</v>
      </c>
      <c r="X55" s="77" t="s">
        <v>460</v>
      </c>
      <c r="Y55" s="69" t="s">
        <v>98</v>
      </c>
      <c r="Z55" s="86" t="s">
        <v>331</v>
      </c>
      <c r="AA55" s="85" t="s">
        <v>250</v>
      </c>
    </row>
    <row r="56" spans="1:27" s="30" customFormat="1" ht="112.5" hidden="1" x14ac:dyDescent="0.25">
      <c r="A56" s="77" t="s">
        <v>361</v>
      </c>
      <c r="B56" s="77" t="s">
        <v>37</v>
      </c>
      <c r="C56" s="76">
        <v>1</v>
      </c>
      <c r="D56" s="76" t="s">
        <v>278</v>
      </c>
      <c r="E56" s="83" t="s">
        <v>529</v>
      </c>
      <c r="F56" s="92">
        <v>1</v>
      </c>
      <c r="G56" s="86" t="s">
        <v>47</v>
      </c>
      <c r="H56" s="93" t="s">
        <v>366</v>
      </c>
      <c r="I56" s="93" t="s">
        <v>362</v>
      </c>
      <c r="J56" s="93" t="s">
        <v>363</v>
      </c>
      <c r="K56" s="93" t="s">
        <v>364</v>
      </c>
      <c r="L56" s="93" t="s">
        <v>365</v>
      </c>
      <c r="M56" s="82" t="s">
        <v>105</v>
      </c>
      <c r="N56" s="33" t="s">
        <v>367</v>
      </c>
      <c r="O56" s="85">
        <v>44678</v>
      </c>
      <c r="P56" s="85">
        <v>44773</v>
      </c>
      <c r="Q56" s="83" t="s">
        <v>247</v>
      </c>
      <c r="R56" s="85" t="s">
        <v>98</v>
      </c>
      <c r="S56" s="85" t="s">
        <v>98</v>
      </c>
      <c r="T56" s="85" t="s">
        <v>98</v>
      </c>
      <c r="U56" s="86" t="s">
        <v>98</v>
      </c>
      <c r="V56" s="85" t="s">
        <v>98</v>
      </c>
      <c r="W56" s="85">
        <v>44770</v>
      </c>
      <c r="X56" s="85" t="s">
        <v>407</v>
      </c>
      <c r="Y56" s="69" t="s">
        <v>98</v>
      </c>
      <c r="Z56" s="86" t="s">
        <v>331</v>
      </c>
      <c r="AA56" s="85" t="s">
        <v>250</v>
      </c>
    </row>
    <row r="57" spans="1:27" s="30" customFormat="1" ht="112.5" hidden="1" x14ac:dyDescent="0.25">
      <c r="A57" s="77" t="s">
        <v>361</v>
      </c>
      <c r="B57" s="77" t="s">
        <v>37</v>
      </c>
      <c r="C57" s="76">
        <v>2</v>
      </c>
      <c r="D57" s="76" t="s">
        <v>278</v>
      </c>
      <c r="E57" s="77" t="s">
        <v>530</v>
      </c>
      <c r="F57" s="92">
        <v>1</v>
      </c>
      <c r="G57" s="86" t="s">
        <v>47</v>
      </c>
      <c r="H57" s="93" t="s">
        <v>368</v>
      </c>
      <c r="I57" s="93" t="s">
        <v>369</v>
      </c>
      <c r="J57" s="93" t="s">
        <v>370</v>
      </c>
      <c r="K57" s="93" t="s">
        <v>371</v>
      </c>
      <c r="L57" s="93" t="s">
        <v>372</v>
      </c>
      <c r="M57" s="82" t="s">
        <v>85</v>
      </c>
      <c r="N57" s="33" t="s">
        <v>367</v>
      </c>
      <c r="O57" s="85">
        <v>44743</v>
      </c>
      <c r="P57" s="85">
        <v>44926</v>
      </c>
      <c r="Q57" s="83" t="s">
        <v>247</v>
      </c>
      <c r="R57" s="85" t="s">
        <v>98</v>
      </c>
      <c r="S57" s="85" t="s">
        <v>98</v>
      </c>
      <c r="T57" s="85" t="s">
        <v>98</v>
      </c>
      <c r="U57" s="86" t="s">
        <v>98</v>
      </c>
      <c r="V57" s="85" t="s">
        <v>98</v>
      </c>
      <c r="W57" s="85">
        <v>44770</v>
      </c>
      <c r="X57" s="85" t="s">
        <v>406</v>
      </c>
      <c r="Y57" s="69" t="s">
        <v>98</v>
      </c>
      <c r="Z57" s="86" t="s">
        <v>331</v>
      </c>
      <c r="AA57" s="85" t="s">
        <v>250</v>
      </c>
    </row>
    <row r="58" spans="1:27" s="30" customFormat="1" ht="303.75" hidden="1" x14ac:dyDescent="0.25">
      <c r="A58" s="77" t="s">
        <v>279</v>
      </c>
      <c r="B58" s="77" t="s">
        <v>24</v>
      </c>
      <c r="C58" s="76">
        <v>1</v>
      </c>
      <c r="D58" s="76" t="s">
        <v>278</v>
      </c>
      <c r="E58" s="77" t="s">
        <v>280</v>
      </c>
      <c r="F58" s="87">
        <v>1</v>
      </c>
      <c r="G58" s="86" t="s">
        <v>47</v>
      </c>
      <c r="H58" s="33" t="s">
        <v>281</v>
      </c>
      <c r="I58" s="33" t="s">
        <v>282</v>
      </c>
      <c r="J58" s="86" t="s">
        <v>283</v>
      </c>
      <c r="K58" s="86" t="s">
        <v>284</v>
      </c>
      <c r="L58" s="33" t="s">
        <v>285</v>
      </c>
      <c r="M58" s="82" t="s">
        <v>85</v>
      </c>
      <c r="N58" s="33" t="s">
        <v>286</v>
      </c>
      <c r="O58" s="85">
        <v>44704</v>
      </c>
      <c r="P58" s="85">
        <v>44925</v>
      </c>
      <c r="Q58" s="83" t="s">
        <v>247</v>
      </c>
      <c r="R58" s="85" t="s">
        <v>98</v>
      </c>
      <c r="S58" s="85" t="s">
        <v>98</v>
      </c>
      <c r="T58" s="85" t="s">
        <v>98</v>
      </c>
      <c r="U58" s="86" t="s">
        <v>98</v>
      </c>
      <c r="V58" s="85" t="s">
        <v>98</v>
      </c>
      <c r="W58" s="85">
        <v>44748</v>
      </c>
      <c r="X58" s="85" t="s">
        <v>405</v>
      </c>
      <c r="Y58" s="69" t="s">
        <v>98</v>
      </c>
      <c r="Z58" s="86" t="s">
        <v>331</v>
      </c>
      <c r="AA58" s="85" t="s">
        <v>250</v>
      </c>
    </row>
    <row r="59" spans="1:27" s="30" customFormat="1" ht="303.75" hidden="1" x14ac:dyDescent="0.25">
      <c r="A59" s="77" t="s">
        <v>279</v>
      </c>
      <c r="B59" s="77" t="s">
        <v>24</v>
      </c>
      <c r="C59" s="76">
        <v>1</v>
      </c>
      <c r="D59" s="76" t="s">
        <v>278</v>
      </c>
      <c r="E59" s="77" t="s">
        <v>280</v>
      </c>
      <c r="F59" s="87">
        <v>2</v>
      </c>
      <c r="G59" s="86" t="s">
        <v>47</v>
      </c>
      <c r="H59" s="33" t="s">
        <v>287</v>
      </c>
      <c r="I59" s="33" t="s">
        <v>288</v>
      </c>
      <c r="J59" s="86" t="s">
        <v>289</v>
      </c>
      <c r="K59" s="86" t="s">
        <v>290</v>
      </c>
      <c r="L59" s="33" t="s">
        <v>291</v>
      </c>
      <c r="M59" s="82" t="s">
        <v>85</v>
      </c>
      <c r="N59" s="33" t="s">
        <v>286</v>
      </c>
      <c r="O59" s="85">
        <v>44704</v>
      </c>
      <c r="P59" s="85">
        <v>45048</v>
      </c>
      <c r="Q59" s="83" t="s">
        <v>247</v>
      </c>
      <c r="R59" s="85" t="s">
        <v>98</v>
      </c>
      <c r="S59" s="85" t="s">
        <v>98</v>
      </c>
      <c r="T59" s="85" t="s">
        <v>98</v>
      </c>
      <c r="U59" s="86" t="s">
        <v>98</v>
      </c>
      <c r="V59" s="85" t="s">
        <v>98</v>
      </c>
      <c r="W59" s="85">
        <v>44748</v>
      </c>
      <c r="X59" s="85" t="s">
        <v>455</v>
      </c>
      <c r="Y59" s="69" t="s">
        <v>98</v>
      </c>
      <c r="Z59" s="86" t="s">
        <v>331</v>
      </c>
      <c r="AA59" s="85" t="s">
        <v>250</v>
      </c>
    </row>
    <row r="60" spans="1:27" s="30" customFormat="1" ht="303.75" hidden="1" x14ac:dyDescent="0.25">
      <c r="A60" s="77" t="s">
        <v>279</v>
      </c>
      <c r="B60" s="77" t="s">
        <v>24</v>
      </c>
      <c r="C60" s="76">
        <v>1</v>
      </c>
      <c r="D60" s="76" t="s">
        <v>278</v>
      </c>
      <c r="E60" s="77" t="s">
        <v>280</v>
      </c>
      <c r="F60" s="87">
        <v>3</v>
      </c>
      <c r="G60" s="86" t="s">
        <v>47</v>
      </c>
      <c r="H60" s="33" t="s">
        <v>292</v>
      </c>
      <c r="I60" s="33" t="s">
        <v>293</v>
      </c>
      <c r="J60" s="86" t="s">
        <v>294</v>
      </c>
      <c r="K60" s="86" t="s">
        <v>295</v>
      </c>
      <c r="L60" s="33" t="s">
        <v>296</v>
      </c>
      <c r="M60" s="82" t="s">
        <v>85</v>
      </c>
      <c r="N60" s="33" t="s">
        <v>297</v>
      </c>
      <c r="O60" s="85">
        <v>44896</v>
      </c>
      <c r="P60" s="85">
        <v>46722</v>
      </c>
      <c r="Q60" s="83" t="s">
        <v>247</v>
      </c>
      <c r="R60" s="85" t="s">
        <v>98</v>
      </c>
      <c r="S60" s="85" t="s">
        <v>98</v>
      </c>
      <c r="T60" s="85" t="s">
        <v>98</v>
      </c>
      <c r="U60" s="86" t="s">
        <v>98</v>
      </c>
      <c r="V60" s="85" t="s">
        <v>98</v>
      </c>
      <c r="W60" s="85">
        <v>44748</v>
      </c>
      <c r="X60" s="85" t="s">
        <v>456</v>
      </c>
      <c r="Y60" s="69" t="s">
        <v>98</v>
      </c>
      <c r="Z60" s="86" t="s">
        <v>331</v>
      </c>
      <c r="AA60" s="85" t="s">
        <v>250</v>
      </c>
    </row>
    <row r="61" spans="1:27" s="30" customFormat="1" ht="303.75" hidden="1" x14ac:dyDescent="0.25">
      <c r="A61" s="77" t="s">
        <v>279</v>
      </c>
      <c r="B61" s="77" t="s">
        <v>24</v>
      </c>
      <c r="C61" s="76">
        <v>1</v>
      </c>
      <c r="D61" s="76" t="s">
        <v>278</v>
      </c>
      <c r="E61" s="77" t="s">
        <v>280</v>
      </c>
      <c r="F61" s="87">
        <v>4</v>
      </c>
      <c r="G61" s="86" t="s">
        <v>47</v>
      </c>
      <c r="H61" s="33" t="s">
        <v>373</v>
      </c>
      <c r="I61" s="33" t="s">
        <v>374</v>
      </c>
      <c r="J61" s="86" t="s">
        <v>375</v>
      </c>
      <c r="K61" s="86" t="s">
        <v>376</v>
      </c>
      <c r="L61" s="33" t="s">
        <v>377</v>
      </c>
      <c r="M61" s="82" t="s">
        <v>85</v>
      </c>
      <c r="N61" s="33" t="s">
        <v>297</v>
      </c>
      <c r="O61" s="85">
        <v>44740</v>
      </c>
      <c r="P61" s="85">
        <v>44925</v>
      </c>
      <c r="Q61" s="83" t="s">
        <v>247</v>
      </c>
      <c r="R61" s="85" t="s">
        <v>98</v>
      </c>
      <c r="S61" s="85" t="s">
        <v>98</v>
      </c>
      <c r="T61" s="85" t="s">
        <v>98</v>
      </c>
      <c r="U61" s="86" t="s">
        <v>98</v>
      </c>
      <c r="V61" s="85" t="s">
        <v>98</v>
      </c>
      <c r="W61" s="85">
        <v>44748</v>
      </c>
      <c r="X61" s="85" t="s">
        <v>405</v>
      </c>
      <c r="Y61" s="69" t="s">
        <v>98</v>
      </c>
      <c r="Z61" s="86" t="s">
        <v>331</v>
      </c>
      <c r="AA61" s="85" t="s">
        <v>250</v>
      </c>
    </row>
    <row r="62" spans="1:27" s="30" customFormat="1" ht="270" hidden="1" x14ac:dyDescent="0.25">
      <c r="A62" s="77" t="s">
        <v>279</v>
      </c>
      <c r="B62" s="77" t="s">
        <v>24</v>
      </c>
      <c r="C62" s="76">
        <v>2</v>
      </c>
      <c r="D62" s="76" t="s">
        <v>278</v>
      </c>
      <c r="E62" s="77" t="s">
        <v>531</v>
      </c>
      <c r="F62" s="87">
        <v>1</v>
      </c>
      <c r="G62" s="86" t="s">
        <v>47</v>
      </c>
      <c r="H62" s="33" t="s">
        <v>298</v>
      </c>
      <c r="I62" s="33" t="s">
        <v>299</v>
      </c>
      <c r="J62" s="86" t="s">
        <v>300</v>
      </c>
      <c r="K62" s="86" t="s">
        <v>301</v>
      </c>
      <c r="L62" s="33" t="s">
        <v>302</v>
      </c>
      <c r="M62" s="82" t="s">
        <v>85</v>
      </c>
      <c r="N62" s="33" t="s">
        <v>286</v>
      </c>
      <c r="O62" s="85">
        <v>44683</v>
      </c>
      <c r="P62" s="85">
        <v>44926</v>
      </c>
      <c r="Q62" s="83" t="s">
        <v>247</v>
      </c>
      <c r="R62" s="85" t="s">
        <v>98</v>
      </c>
      <c r="S62" s="85" t="s">
        <v>98</v>
      </c>
      <c r="T62" s="85" t="s">
        <v>98</v>
      </c>
      <c r="U62" s="86" t="s">
        <v>98</v>
      </c>
      <c r="V62" s="85" t="s">
        <v>98</v>
      </c>
      <c r="W62" s="85">
        <v>44748</v>
      </c>
      <c r="X62" s="85" t="s">
        <v>260</v>
      </c>
      <c r="Y62" s="69" t="s">
        <v>98</v>
      </c>
      <c r="Z62" s="86" t="s">
        <v>331</v>
      </c>
      <c r="AA62" s="85" t="s">
        <v>250</v>
      </c>
    </row>
    <row r="63" spans="1:27" s="30" customFormat="1" ht="270" hidden="1" x14ac:dyDescent="0.25">
      <c r="A63" s="77" t="s">
        <v>279</v>
      </c>
      <c r="B63" s="77" t="s">
        <v>24</v>
      </c>
      <c r="C63" s="76">
        <v>2</v>
      </c>
      <c r="D63" s="76" t="s">
        <v>278</v>
      </c>
      <c r="E63" s="77" t="s">
        <v>531</v>
      </c>
      <c r="F63" s="87">
        <v>3</v>
      </c>
      <c r="G63" s="86" t="s">
        <v>47</v>
      </c>
      <c r="H63" s="33" t="s">
        <v>303</v>
      </c>
      <c r="I63" s="33" t="s">
        <v>304</v>
      </c>
      <c r="J63" s="86" t="s">
        <v>305</v>
      </c>
      <c r="K63" s="86" t="s">
        <v>306</v>
      </c>
      <c r="L63" s="33" t="s">
        <v>307</v>
      </c>
      <c r="M63" s="82" t="s">
        <v>85</v>
      </c>
      <c r="N63" s="33" t="s">
        <v>286</v>
      </c>
      <c r="O63" s="85">
        <v>44683</v>
      </c>
      <c r="P63" s="85">
        <v>44926</v>
      </c>
      <c r="Q63" s="83" t="s">
        <v>247</v>
      </c>
      <c r="R63" s="85" t="s">
        <v>98</v>
      </c>
      <c r="S63" s="85" t="s">
        <v>98</v>
      </c>
      <c r="T63" s="85" t="s">
        <v>98</v>
      </c>
      <c r="U63" s="86" t="s">
        <v>98</v>
      </c>
      <c r="V63" s="85" t="s">
        <v>98</v>
      </c>
      <c r="W63" s="85">
        <v>44748</v>
      </c>
      <c r="X63" s="85" t="s">
        <v>260</v>
      </c>
      <c r="Y63" s="69" t="s">
        <v>98</v>
      </c>
      <c r="Z63" s="86" t="s">
        <v>331</v>
      </c>
      <c r="AA63" s="85" t="s">
        <v>250</v>
      </c>
    </row>
    <row r="64" spans="1:27" s="30" customFormat="1" ht="213.75" hidden="1" x14ac:dyDescent="0.25">
      <c r="A64" s="77" t="s">
        <v>279</v>
      </c>
      <c r="B64" s="77" t="s">
        <v>24</v>
      </c>
      <c r="C64" s="76">
        <v>3</v>
      </c>
      <c r="D64" s="76" t="s">
        <v>278</v>
      </c>
      <c r="E64" s="77" t="s">
        <v>532</v>
      </c>
      <c r="F64" s="87">
        <v>1</v>
      </c>
      <c r="G64" s="86" t="s">
        <v>47</v>
      </c>
      <c r="H64" s="33" t="s">
        <v>308</v>
      </c>
      <c r="I64" s="33" t="s">
        <v>309</v>
      </c>
      <c r="J64" s="86" t="s">
        <v>310</v>
      </c>
      <c r="K64" s="86" t="s">
        <v>311</v>
      </c>
      <c r="L64" s="33" t="s">
        <v>312</v>
      </c>
      <c r="M64" s="82" t="s">
        <v>85</v>
      </c>
      <c r="N64" s="33" t="s">
        <v>286</v>
      </c>
      <c r="O64" s="85">
        <v>44683</v>
      </c>
      <c r="P64" s="85">
        <v>44926</v>
      </c>
      <c r="Q64" s="83" t="s">
        <v>247</v>
      </c>
      <c r="R64" s="85" t="s">
        <v>98</v>
      </c>
      <c r="S64" s="85" t="s">
        <v>98</v>
      </c>
      <c r="T64" s="85" t="s">
        <v>98</v>
      </c>
      <c r="U64" s="86" t="s">
        <v>98</v>
      </c>
      <c r="V64" s="85" t="s">
        <v>98</v>
      </c>
      <c r="W64" s="85">
        <v>44748</v>
      </c>
      <c r="X64" s="85" t="s">
        <v>260</v>
      </c>
      <c r="Y64" s="69" t="s">
        <v>98</v>
      </c>
      <c r="Z64" s="86" t="s">
        <v>331</v>
      </c>
      <c r="AA64" s="85" t="s">
        <v>250</v>
      </c>
    </row>
    <row r="65" spans="1:27" s="30" customFormat="1" ht="213.75" hidden="1" x14ac:dyDescent="0.25">
      <c r="A65" s="77" t="s">
        <v>279</v>
      </c>
      <c r="B65" s="77" t="s">
        <v>24</v>
      </c>
      <c r="C65" s="76">
        <v>3</v>
      </c>
      <c r="D65" s="76" t="s">
        <v>278</v>
      </c>
      <c r="E65" s="77" t="s">
        <v>532</v>
      </c>
      <c r="F65" s="87">
        <v>2</v>
      </c>
      <c r="G65" s="86" t="s">
        <v>47</v>
      </c>
      <c r="H65" s="33" t="s">
        <v>313</v>
      </c>
      <c r="I65" s="33" t="s">
        <v>314</v>
      </c>
      <c r="J65" s="86" t="s">
        <v>315</v>
      </c>
      <c r="K65" s="86" t="s">
        <v>316</v>
      </c>
      <c r="L65" s="33" t="s">
        <v>317</v>
      </c>
      <c r="M65" s="82" t="s">
        <v>85</v>
      </c>
      <c r="N65" s="33" t="s">
        <v>286</v>
      </c>
      <c r="O65" s="85">
        <v>44683</v>
      </c>
      <c r="P65" s="85">
        <v>45016</v>
      </c>
      <c r="Q65" s="83" t="s">
        <v>247</v>
      </c>
      <c r="R65" s="85" t="s">
        <v>98</v>
      </c>
      <c r="S65" s="85" t="s">
        <v>98</v>
      </c>
      <c r="T65" s="85" t="s">
        <v>98</v>
      </c>
      <c r="U65" s="86" t="s">
        <v>98</v>
      </c>
      <c r="V65" s="85" t="s">
        <v>98</v>
      </c>
      <c r="W65" s="85">
        <v>44748</v>
      </c>
      <c r="X65" s="85" t="s">
        <v>457</v>
      </c>
      <c r="Y65" s="69" t="s">
        <v>98</v>
      </c>
      <c r="Z65" s="86" t="s">
        <v>331</v>
      </c>
      <c r="AA65" s="85" t="s">
        <v>250</v>
      </c>
    </row>
    <row r="66" spans="1:27" s="30" customFormat="1" ht="213.75" hidden="1" x14ac:dyDescent="0.25">
      <c r="A66" s="77" t="s">
        <v>279</v>
      </c>
      <c r="B66" s="77" t="s">
        <v>24</v>
      </c>
      <c r="C66" s="76">
        <v>3</v>
      </c>
      <c r="D66" s="76" t="s">
        <v>278</v>
      </c>
      <c r="E66" s="77" t="s">
        <v>532</v>
      </c>
      <c r="F66" s="87">
        <v>3</v>
      </c>
      <c r="G66" s="86" t="s">
        <v>47</v>
      </c>
      <c r="H66" s="33" t="s">
        <v>318</v>
      </c>
      <c r="I66" s="33" t="s">
        <v>319</v>
      </c>
      <c r="J66" s="86" t="s">
        <v>320</v>
      </c>
      <c r="K66" s="86" t="s">
        <v>321</v>
      </c>
      <c r="L66" s="33" t="s">
        <v>322</v>
      </c>
      <c r="M66" s="82" t="s">
        <v>85</v>
      </c>
      <c r="N66" s="33" t="s">
        <v>286</v>
      </c>
      <c r="O66" s="85">
        <v>44683</v>
      </c>
      <c r="P66" s="85">
        <v>44926</v>
      </c>
      <c r="Q66" s="83" t="s">
        <v>247</v>
      </c>
      <c r="R66" s="85" t="s">
        <v>98</v>
      </c>
      <c r="S66" s="85" t="s">
        <v>98</v>
      </c>
      <c r="T66" s="85" t="s">
        <v>98</v>
      </c>
      <c r="U66" s="86" t="s">
        <v>98</v>
      </c>
      <c r="V66" s="85" t="s">
        <v>98</v>
      </c>
      <c r="W66" s="85">
        <v>44748</v>
      </c>
      <c r="X66" s="85" t="s">
        <v>260</v>
      </c>
      <c r="Y66" s="69" t="s">
        <v>98</v>
      </c>
      <c r="Z66" s="86" t="s">
        <v>331</v>
      </c>
      <c r="AA66" s="85" t="s">
        <v>250</v>
      </c>
    </row>
    <row r="67" spans="1:27" s="30" customFormat="1" ht="213.75" hidden="1" x14ac:dyDescent="0.25">
      <c r="A67" s="77" t="s">
        <v>279</v>
      </c>
      <c r="B67" s="77" t="s">
        <v>24</v>
      </c>
      <c r="C67" s="76">
        <v>3</v>
      </c>
      <c r="D67" s="76" t="s">
        <v>278</v>
      </c>
      <c r="E67" s="77" t="s">
        <v>532</v>
      </c>
      <c r="F67" s="87">
        <v>4</v>
      </c>
      <c r="G67" s="86" t="s">
        <v>47</v>
      </c>
      <c r="H67" s="33" t="s">
        <v>323</v>
      </c>
      <c r="I67" s="33" t="s">
        <v>324</v>
      </c>
      <c r="J67" s="86" t="s">
        <v>325</v>
      </c>
      <c r="K67" s="86" t="s">
        <v>326</v>
      </c>
      <c r="L67" s="33" t="s">
        <v>327</v>
      </c>
      <c r="M67" s="82" t="s">
        <v>85</v>
      </c>
      <c r="N67" s="33" t="s">
        <v>286</v>
      </c>
      <c r="O67" s="85">
        <v>44683</v>
      </c>
      <c r="P67" s="85">
        <v>44926</v>
      </c>
      <c r="Q67" s="83" t="s">
        <v>247</v>
      </c>
      <c r="R67" s="85" t="s">
        <v>98</v>
      </c>
      <c r="S67" s="85" t="s">
        <v>98</v>
      </c>
      <c r="T67" s="85" t="s">
        <v>98</v>
      </c>
      <c r="U67" s="86" t="s">
        <v>98</v>
      </c>
      <c r="V67" s="85" t="s">
        <v>98</v>
      </c>
      <c r="W67" s="85">
        <v>44748</v>
      </c>
      <c r="X67" s="85" t="s">
        <v>260</v>
      </c>
      <c r="Y67" s="69" t="s">
        <v>98</v>
      </c>
      <c r="Z67" s="86" t="s">
        <v>331</v>
      </c>
      <c r="AA67" s="85" t="s">
        <v>250</v>
      </c>
    </row>
  </sheetData>
  <sheetProtection selectLockedCells="1" autoFilter="0" selectUnlockedCells="1"/>
  <autoFilter ref="A3:AA67" xr:uid="{00000000-0001-0000-0100-000000000000}">
    <filterColumn colId="1">
      <filters>
        <filter val="Gestión Jurídica"/>
      </filters>
    </filterColumn>
  </autoFilter>
  <phoneticPr fontId="16" type="noConversion"/>
  <dataValidations count="5">
    <dataValidation type="list" allowBlank="1" showInputMessage="1" showErrorMessage="1" sqref="M4:M38" xr:uid="{C5F4DEFE-A3EB-44EB-AD0E-7F40304C6BDE}">
      <formula1>"Correctiva, Preventiva, Corrección"</formula1>
    </dataValidation>
    <dataValidation type="list" allowBlank="1" showInputMessage="1" showErrorMessage="1" sqref="M39:M67" xr:uid="{CBF4DAA8-0EB8-4C7B-B615-822A04C152F5}">
      <formula1>"Correctiva, Preventiva, Correción"</formula1>
    </dataValidation>
    <dataValidation type="list" allowBlank="1" showInputMessage="1" showErrorMessage="1" sqref="Q4:Q67" xr:uid="{26CF9D81-EE32-485A-A59E-7033696BA278}">
      <formula1>"En Ejecución, Cerrada, Incumplida, Inefectiva"</formula1>
    </dataValidation>
    <dataValidation type="list" allowBlank="1" showInputMessage="1" showErrorMessage="1" sqref="D4:D67" xr:uid="{4B9FE907-D148-4215-BB1A-891AEB5182C9}">
      <formula1>"Hallazgo, Oportunidad de Mejora, Observación, Recomendación, No Conformidad"</formula1>
    </dataValidation>
    <dataValidation type="list" allowBlank="1" showInputMessage="1" showErrorMessage="1" sqref="U4:U67 Z4:Z67" xr:uid="{1CFD9FAB-9761-4A03-AB19-D21046ED27AC}">
      <formula1>"Herlay Hurtado Ortíz, José Luis Soto, Katherine Prada Mejía, Mabel Cristina Melo, Natalia Stefanie Acosta, Nohra Lucia Forero, Oscar Pulgarin Lara, N. A."</formula1>
    </dataValidation>
  </dataValidations>
  <printOptions horizontalCentered="1"/>
  <pageMargins left="0.19685039370078741" right="0.19685039370078741" top="0.59055118110236227" bottom="0.39370078740157483" header="0.31496062992125984" footer="0.11811023622047245"/>
  <pageSetup paperSize="5" fitToWidth="0" fitToHeight="0" orientation="landscape" r:id="rId1"/>
  <headerFooter>
    <oddFooter>&amp;L&amp;"-,Negrita"&amp;9R-CI-011 Septiembre de 2019</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7C51134-48FA-4C39-B2B3-262558F3E9B0}">
          <x14:formula1>
            <xm:f>'Resumen Plan de Mejoramiento'!$A$2:$A$16</xm:f>
          </x14:formula1>
          <xm:sqref>B39:B67 B4:B35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showGridLines="0" tabSelected="1" zoomScale="112" zoomScaleNormal="112" workbookViewId="0">
      <selection activeCell="A13" sqref="A13"/>
    </sheetView>
  </sheetViews>
  <sheetFormatPr baseColWidth="10" defaultColWidth="11.42578125" defaultRowHeight="14.25" x14ac:dyDescent="0.25"/>
  <cols>
    <col min="1" max="1" width="40.5703125" style="24" bestFit="1" customWidth="1"/>
    <col min="2" max="2" width="16" style="24" customWidth="1"/>
    <col min="3" max="3" width="11.5703125" style="24" bestFit="1" customWidth="1"/>
    <col min="4" max="4" width="15.5703125" style="24" bestFit="1" customWidth="1"/>
    <col min="5" max="5" width="14.42578125" style="24" bestFit="1" customWidth="1"/>
    <col min="6" max="6" width="6.7109375" style="24" bestFit="1" customWidth="1"/>
    <col min="7" max="7" width="34.5703125" style="24" customWidth="1"/>
    <col min="8" max="8" width="51.7109375" style="24" bestFit="1" customWidth="1"/>
    <col min="9" max="9" width="3.42578125" style="24" bestFit="1" customWidth="1"/>
    <col min="10" max="12" width="8.5703125" style="24" customWidth="1"/>
    <col min="13" max="13" width="9.42578125" style="24" bestFit="1" customWidth="1"/>
    <col min="14" max="14" width="12" style="24" bestFit="1" customWidth="1"/>
    <col min="15" max="15" width="6.85546875" style="24" bestFit="1" customWidth="1"/>
    <col min="16" max="16" width="12" style="24" bestFit="1" customWidth="1"/>
    <col min="17" max="17" width="10.140625" style="24" bestFit="1" customWidth="1"/>
    <col min="18" max="18" width="12" style="24" bestFit="1" customWidth="1"/>
    <col min="19" max="19" width="10.5703125" style="24" bestFit="1" customWidth="1"/>
    <col min="20" max="20" width="12" style="24" bestFit="1" customWidth="1"/>
    <col min="21" max="21" width="9.42578125" style="24" bestFit="1" customWidth="1"/>
    <col min="22" max="22" width="12.5703125" style="24" bestFit="1" customWidth="1"/>
    <col min="23" max="16384" width="11.42578125" style="24"/>
  </cols>
  <sheetData>
    <row r="1" spans="1:8" ht="29.25" thickBot="1" x14ac:dyDescent="0.3">
      <c r="A1" s="16" t="s">
        <v>28</v>
      </c>
      <c r="B1" s="17" t="s">
        <v>29</v>
      </c>
      <c r="C1" s="18" t="s">
        <v>30</v>
      </c>
      <c r="D1" s="19" t="s">
        <v>31</v>
      </c>
      <c r="E1" s="17" t="s">
        <v>32</v>
      </c>
      <c r="F1" s="19" t="s">
        <v>33</v>
      </c>
      <c r="G1" s="20" t="s">
        <v>34</v>
      </c>
      <c r="H1" s="21" t="s">
        <v>35</v>
      </c>
    </row>
    <row r="2" spans="1:8" x14ac:dyDescent="0.25">
      <c r="A2" s="46" t="s">
        <v>36</v>
      </c>
      <c r="B2" s="47">
        <f>+COUNTIFS(ProcesoPM,'Resumen Plan de Mejoramiento'!A2,'Resultados Plan de Mejoramiento'!$Q:$Q,'Resumen Plan de Mejoramiento'!$B$1)</f>
        <v>0</v>
      </c>
      <c r="C2" s="47">
        <f>+COUNTIFS(ProcesoPM,'Resumen Plan de Mejoramiento'!$A2,'Resultados Plan de Mejoramiento'!$Q:$Q,'Resumen Plan de Mejoramiento'!$C$1)</f>
        <v>0</v>
      </c>
      <c r="D2" s="47">
        <f>+COUNTIFS(ProcesoPM,'Resumen Plan de Mejoramiento'!$A2,'Resultados Plan de Mejoramiento'!$Q:$Q,'Resumen Plan de Mejoramiento'!$D$1)</f>
        <v>0</v>
      </c>
      <c r="E2" s="47">
        <f>+COUNTIFS(ProcesoPM,'Resumen Plan de Mejoramiento'!$A2,'Resultados Plan de Mejoramiento'!$Q:$Q,'Resumen Plan de Mejoramiento'!$E$1)</f>
        <v>1</v>
      </c>
      <c r="F2" s="54">
        <f t="shared" ref="F2:F16" si="0">SUM(B2:E2)</f>
        <v>1</v>
      </c>
      <c r="G2" s="37" t="s">
        <v>256</v>
      </c>
      <c r="H2" s="48" t="s">
        <v>80</v>
      </c>
    </row>
    <row r="3" spans="1:8" x14ac:dyDescent="0.25">
      <c r="A3" s="49" t="s">
        <v>21</v>
      </c>
      <c r="B3" s="50">
        <f>+COUNTIFS(ProcesoPM,'Resumen Plan de Mejoramiento'!A3,'Resultados Plan de Mejoramiento'!$Q:$Q,'Resumen Plan de Mejoramiento'!$B$1)</f>
        <v>2</v>
      </c>
      <c r="C3" s="50">
        <f>+COUNTIFS(ProcesoPM,'Resumen Plan de Mejoramiento'!$A3,'Resultados Plan de Mejoramiento'!$Q:$Q,'Resumen Plan de Mejoramiento'!$C$1)</f>
        <v>0</v>
      </c>
      <c r="D3" s="50">
        <f>+COUNTIFS(ProcesoPM,'Resumen Plan de Mejoramiento'!$A3,'Resultados Plan de Mejoramiento'!$Q:$Q,'Resumen Plan de Mejoramiento'!$D$1)</f>
        <v>0</v>
      </c>
      <c r="E3" s="50">
        <f>+COUNTIFS(ProcesoPM,'Resumen Plan de Mejoramiento'!$A3,'Resultados Plan de Mejoramiento'!$Q:$Q,'Resumen Plan de Mejoramiento'!$E$1)</f>
        <v>0</v>
      </c>
      <c r="F3" s="55">
        <f t="shared" si="0"/>
        <v>2</v>
      </c>
      <c r="G3" s="41" t="s">
        <v>249</v>
      </c>
      <c r="H3" s="51" t="s">
        <v>86</v>
      </c>
    </row>
    <row r="4" spans="1:8" s="32" customFormat="1" x14ac:dyDescent="0.25">
      <c r="A4" s="38" t="s">
        <v>18</v>
      </c>
      <c r="B4" s="39">
        <f>+COUNTIFS(ProcesoPM,'Resumen Plan de Mejoramiento'!A4,'Resultados Plan de Mejoramiento'!$Q:$Q,'Resumen Plan de Mejoramiento'!$B$1)</f>
        <v>0</v>
      </c>
      <c r="C4" s="39">
        <f>+COUNTIFS(ProcesoPM,'Resumen Plan de Mejoramiento'!$A4,'Resultados Plan de Mejoramiento'!$Q:$Q,'Resumen Plan de Mejoramiento'!$C$1)</f>
        <v>0</v>
      </c>
      <c r="D4" s="39">
        <f>+COUNTIFS(ProcesoPM,'Resumen Plan de Mejoramiento'!$A4,'Resultados Plan de Mejoramiento'!$Q:$Q,'Resumen Plan de Mejoramiento'!$D$1)</f>
        <v>0</v>
      </c>
      <c r="E4" s="39">
        <f>+COUNTIFS(ProcesoPM,'Resumen Plan de Mejoramiento'!$A4,'Resultados Plan de Mejoramiento'!$Q:$Q,'Resumen Plan de Mejoramiento'!$E$1)</f>
        <v>0</v>
      </c>
      <c r="F4" s="40">
        <f t="shared" si="0"/>
        <v>0</v>
      </c>
      <c r="G4" s="41" t="s">
        <v>98</v>
      </c>
      <c r="H4" s="42" t="s">
        <v>98</v>
      </c>
    </row>
    <row r="5" spans="1:8" x14ac:dyDescent="0.25">
      <c r="A5" s="38" t="s">
        <v>37</v>
      </c>
      <c r="B5" s="39">
        <f>+COUNTIFS(ProcesoPM,'Resumen Plan de Mejoramiento'!A5,'Resultados Plan de Mejoramiento'!$Q:$Q,'Resumen Plan de Mejoramiento'!$B$1)</f>
        <v>2</v>
      </c>
      <c r="C5" s="39">
        <f>+COUNTIFS(ProcesoPM,'Resumen Plan de Mejoramiento'!$A5,'Resultados Plan de Mejoramiento'!$Q:$Q,'Resumen Plan de Mejoramiento'!$C$1)</f>
        <v>0</v>
      </c>
      <c r="D5" s="39">
        <f>+COUNTIFS(ProcesoPM,'Resumen Plan de Mejoramiento'!$A5,'Resultados Plan de Mejoramiento'!$Q:$Q,'Resumen Plan de Mejoramiento'!$D$1)</f>
        <v>0</v>
      </c>
      <c r="E5" s="39">
        <f>+COUNTIFS(ProcesoPM,'Resumen Plan de Mejoramiento'!$A5,'Resultados Plan de Mejoramiento'!$Q:$Q,'Resumen Plan de Mejoramiento'!$E$1)</f>
        <v>0</v>
      </c>
      <c r="F5" s="40">
        <f t="shared" si="0"/>
        <v>2</v>
      </c>
      <c r="G5" s="41" t="s">
        <v>98</v>
      </c>
      <c r="H5" s="43" t="s">
        <v>462</v>
      </c>
    </row>
    <row r="6" spans="1:8" ht="28.5" x14ac:dyDescent="0.25">
      <c r="A6" s="38" t="s">
        <v>38</v>
      </c>
      <c r="B6" s="39">
        <f>+COUNTIFS(ProcesoPM,'Resumen Plan de Mejoramiento'!A6,'Resultados Plan de Mejoramiento'!$Q:$Q,'Resumen Plan de Mejoramiento'!$B$1)</f>
        <v>0</v>
      </c>
      <c r="C6" s="39">
        <f>+COUNTIFS(ProcesoPM,'Resumen Plan de Mejoramiento'!$A6,'Resultados Plan de Mejoramiento'!$Q:$Q,'Resumen Plan de Mejoramiento'!$C$1)</f>
        <v>0</v>
      </c>
      <c r="D6" s="39">
        <f>+COUNTIFS(ProcesoPM,'Resumen Plan de Mejoramiento'!$A6,'Resultados Plan de Mejoramiento'!$Q:$Q,'Resumen Plan de Mejoramiento'!$D$1)</f>
        <v>0</v>
      </c>
      <c r="E6" s="39">
        <f>+COUNTIFS(ProcesoPM,'Resumen Plan de Mejoramiento'!$A6,'Resultados Plan de Mejoramiento'!$Q:$Q,'Resumen Plan de Mejoramiento'!$E$1)</f>
        <v>0</v>
      </c>
      <c r="F6" s="40">
        <f t="shared" si="0"/>
        <v>0</v>
      </c>
      <c r="G6" s="41" t="s">
        <v>98</v>
      </c>
      <c r="H6" s="43" t="s">
        <v>80</v>
      </c>
    </row>
    <row r="7" spans="1:8" x14ac:dyDescent="0.25">
      <c r="A7" s="38" t="s">
        <v>39</v>
      </c>
      <c r="B7" s="39">
        <f>+COUNTIFS(ProcesoPM,'Resumen Plan de Mejoramiento'!A7,'Resultados Plan de Mejoramiento'!$Q:$Q,'Resumen Plan de Mejoramiento'!$B$1)</f>
        <v>11</v>
      </c>
      <c r="C7" s="39">
        <f>+COUNTIFS(ProcesoPM,'Resumen Plan de Mejoramiento'!$A7,'Resultados Plan de Mejoramiento'!$Q:$Q,'Resumen Plan de Mejoramiento'!$C$1)</f>
        <v>0</v>
      </c>
      <c r="D7" s="39">
        <f>+COUNTIFS(ProcesoPM,'Resumen Plan de Mejoramiento'!$A7,'Resultados Plan de Mejoramiento'!$Q:$Q,'Resumen Plan de Mejoramiento'!$D$1)</f>
        <v>0</v>
      </c>
      <c r="E7" s="39">
        <f>+COUNTIFS(ProcesoPM,'Resumen Plan de Mejoramiento'!$A7,'Resultados Plan de Mejoramiento'!$Q:$Q,'Resumen Plan de Mejoramiento'!$E$1)</f>
        <v>0</v>
      </c>
      <c r="F7" s="40">
        <f t="shared" si="0"/>
        <v>11</v>
      </c>
      <c r="G7" s="41" t="s">
        <v>378</v>
      </c>
      <c r="H7" s="43" t="s">
        <v>463</v>
      </c>
    </row>
    <row r="8" spans="1:8" x14ac:dyDescent="0.25">
      <c r="A8" s="38" t="s">
        <v>20</v>
      </c>
      <c r="B8" s="39">
        <f>+COUNTIFS(ProcesoPM,'Resumen Plan de Mejoramiento'!A8,'Resultados Plan de Mejoramiento'!$Q:$Q,'Resumen Plan de Mejoramiento'!$B$1)</f>
        <v>0</v>
      </c>
      <c r="C8" s="39">
        <f>+COUNTIFS(ProcesoPM,'Resumen Plan de Mejoramiento'!$A8,'Resultados Plan de Mejoramiento'!$Q:$Q,'Resumen Plan de Mejoramiento'!$C$1)</f>
        <v>0</v>
      </c>
      <c r="D8" s="39">
        <f>+COUNTIFS(ProcesoPM,'Resumen Plan de Mejoramiento'!$A8,'Resultados Plan de Mejoramiento'!$Q:$Q,'Resumen Plan de Mejoramiento'!$D$1)</f>
        <v>2</v>
      </c>
      <c r="E8" s="39">
        <f>+COUNTIFS(ProcesoPM,'Resumen Plan de Mejoramiento'!$A8,'Resultados Plan de Mejoramiento'!$Q:$Q,'Resumen Plan de Mejoramiento'!$E$1)</f>
        <v>0</v>
      </c>
      <c r="F8" s="40">
        <f t="shared" si="0"/>
        <v>2</v>
      </c>
      <c r="G8" s="41" t="s">
        <v>256</v>
      </c>
      <c r="H8" s="43" t="s">
        <v>80</v>
      </c>
    </row>
    <row r="9" spans="1:8" x14ac:dyDescent="0.25">
      <c r="A9" s="38" t="s">
        <v>22</v>
      </c>
      <c r="B9" s="39">
        <f>+COUNTIFS(ProcesoPM,'Resumen Plan de Mejoramiento'!A9,'Resultados Plan de Mejoramiento'!$Q:$Q,'Resumen Plan de Mejoramiento'!$B$1)</f>
        <v>6</v>
      </c>
      <c r="C9" s="39">
        <f>+COUNTIFS(ProcesoPM,'Resumen Plan de Mejoramiento'!$A9,'Resultados Plan de Mejoramiento'!$Q:$Q,'Resumen Plan de Mejoramiento'!$C$1)</f>
        <v>0</v>
      </c>
      <c r="D9" s="39">
        <f>+COUNTIFS(ProcesoPM,'Resumen Plan de Mejoramiento'!$A9,'Resultados Plan de Mejoramiento'!$Q:$Q,'Resumen Plan de Mejoramiento'!$D$1)</f>
        <v>3</v>
      </c>
      <c r="E9" s="39">
        <f>+COUNTIFS(ProcesoPM,'Resumen Plan de Mejoramiento'!$A9,'Resultados Plan de Mejoramiento'!$Q:$Q,'Resumen Plan de Mejoramiento'!$E$1)</f>
        <v>0</v>
      </c>
      <c r="F9" s="39">
        <f t="shared" si="0"/>
        <v>9</v>
      </c>
      <c r="G9" s="41" t="s">
        <v>249</v>
      </c>
      <c r="H9" s="43" t="s">
        <v>80</v>
      </c>
    </row>
    <row r="10" spans="1:8" x14ac:dyDescent="0.25">
      <c r="A10" s="38" t="s">
        <v>19</v>
      </c>
      <c r="B10" s="39">
        <f>+COUNTIFS(ProcesoPM,'Resumen Plan de Mejoramiento'!A10,'Resultados Plan de Mejoramiento'!$Q:$Q,'Resumen Plan de Mejoramiento'!$B$1)</f>
        <v>7</v>
      </c>
      <c r="C10" s="39">
        <f>+COUNTIFS(ProcesoPM,'Resumen Plan de Mejoramiento'!$A10,'Resultados Plan de Mejoramiento'!$Q:$Q,'Resumen Plan de Mejoramiento'!$C$1)</f>
        <v>0</v>
      </c>
      <c r="D10" s="39">
        <f>+COUNTIFS(ProcesoPM,'Resumen Plan de Mejoramiento'!$A10,'Resultados Plan de Mejoramiento'!$Q:$Q,'Resumen Plan de Mejoramiento'!$D$1)</f>
        <v>3</v>
      </c>
      <c r="E10" s="39">
        <f>+COUNTIFS(ProcesoPM,'Resumen Plan de Mejoramiento'!$A10,'Resultados Plan de Mejoramiento'!$Q:$Q,'Resumen Plan de Mejoramiento'!$E$1)</f>
        <v>0</v>
      </c>
      <c r="F10" s="39">
        <f t="shared" si="0"/>
        <v>10</v>
      </c>
      <c r="G10" s="41" t="s">
        <v>258</v>
      </c>
      <c r="H10" s="43" t="s">
        <v>464</v>
      </c>
    </row>
    <row r="11" spans="1:8" ht="28.5" x14ac:dyDescent="0.25">
      <c r="A11" s="38" t="s">
        <v>24</v>
      </c>
      <c r="B11" s="39">
        <f>+COUNTIFS(ProcesoPM,'Resumen Plan de Mejoramiento'!A11,'Resultados Plan de Mejoramiento'!$Q:$Q,'Resumen Plan de Mejoramiento'!$B$1)</f>
        <v>11</v>
      </c>
      <c r="C11" s="39">
        <f>+COUNTIFS(ProcesoPM,'Resumen Plan de Mejoramiento'!$A11,'Resultados Plan de Mejoramiento'!$Q:$Q,'Resumen Plan de Mejoramiento'!$C$1)</f>
        <v>0</v>
      </c>
      <c r="D11" s="39">
        <f>+COUNTIFS(ProcesoPM,'Resumen Plan de Mejoramiento'!$A11,'Resultados Plan de Mejoramiento'!$Q:$Q,'Resumen Plan de Mejoramiento'!$D$1)</f>
        <v>1</v>
      </c>
      <c r="E11" s="39">
        <f>+COUNTIFS(ProcesoPM,'Resumen Plan de Mejoramiento'!$A11,'Resultados Plan de Mejoramiento'!$Q:$Q,'Resumen Plan de Mejoramiento'!$E$1)</f>
        <v>0</v>
      </c>
      <c r="F11" s="39">
        <f t="shared" si="0"/>
        <v>12</v>
      </c>
      <c r="G11" s="41" t="s">
        <v>331</v>
      </c>
      <c r="H11" s="43" t="s">
        <v>286</v>
      </c>
    </row>
    <row r="12" spans="1:8" x14ac:dyDescent="0.25">
      <c r="A12" s="38" t="s">
        <v>27</v>
      </c>
      <c r="B12" s="39">
        <f>+COUNTIFS(ProcesoPM,'Resumen Plan de Mejoramiento'!A12,'Resultados Plan de Mejoramiento'!$Q:$Q,'Resumen Plan de Mejoramiento'!$B$1)</f>
        <v>3</v>
      </c>
      <c r="C12" s="39">
        <f>+COUNTIFS(ProcesoPM,'Resumen Plan de Mejoramiento'!$A12,'Resultados Plan de Mejoramiento'!$Q:$Q,'Resumen Plan de Mejoramiento'!$C$1)</f>
        <v>0</v>
      </c>
      <c r="D12" s="39">
        <f>+COUNTIFS(ProcesoPM,'Resumen Plan de Mejoramiento'!$A12,'Resultados Plan de Mejoramiento'!$Q:$Q,'Resumen Plan de Mejoramiento'!$D$1)</f>
        <v>0</v>
      </c>
      <c r="E12" s="39">
        <f>+COUNTIFS(ProcesoPM,'Resumen Plan de Mejoramiento'!$A12,'Resultados Plan de Mejoramiento'!$Q:$Q,'Resumen Plan de Mejoramiento'!$E$1)</f>
        <v>0</v>
      </c>
      <c r="F12" s="39">
        <f t="shared" si="0"/>
        <v>3</v>
      </c>
      <c r="G12" s="41" t="s">
        <v>249</v>
      </c>
      <c r="H12" s="43" t="s">
        <v>465</v>
      </c>
    </row>
    <row r="13" spans="1:8" x14ac:dyDescent="0.25">
      <c r="A13" s="38" t="s">
        <v>40</v>
      </c>
      <c r="B13" s="39">
        <f>+COUNTIFS(ProcesoPM,'Resumen Plan de Mejoramiento'!A13,'Resultados Plan de Mejoramiento'!$Q:$Q,'Resumen Plan de Mejoramiento'!$B$1)</f>
        <v>2</v>
      </c>
      <c r="C13" s="39">
        <f>+COUNTIFS(ProcesoPM,'Resumen Plan de Mejoramiento'!$A13,'Resultados Plan de Mejoramiento'!$Q:$Q,'Resumen Plan de Mejoramiento'!$C$1)</f>
        <v>0</v>
      </c>
      <c r="D13" s="39">
        <f>+COUNTIFS(ProcesoPM,'Resumen Plan de Mejoramiento'!$A13,'Resultados Plan de Mejoramiento'!$Q:$Q,'Resumen Plan de Mejoramiento'!$D$1)</f>
        <v>0</v>
      </c>
      <c r="E13" s="39">
        <f>+COUNTIFS(ProcesoPM,'Resumen Plan de Mejoramiento'!$A13,'Resultados Plan de Mejoramiento'!$Q:$Q,'Resumen Plan de Mejoramiento'!$E$1)</f>
        <v>0</v>
      </c>
      <c r="F13" s="39">
        <f t="shared" si="0"/>
        <v>2</v>
      </c>
      <c r="G13" s="41" t="s">
        <v>98</v>
      </c>
      <c r="H13" s="43" t="s">
        <v>199</v>
      </c>
    </row>
    <row r="14" spans="1:8" s="32" customFormat="1" x14ac:dyDescent="0.25">
      <c r="A14" s="38" t="s">
        <v>25</v>
      </c>
      <c r="B14" s="39">
        <f>+COUNTIFS(ProcesoPM,'Resumen Plan de Mejoramiento'!A14,'Resultados Plan de Mejoramiento'!$Q:$Q,'Resumen Plan de Mejoramiento'!$B$1)</f>
        <v>6</v>
      </c>
      <c r="C14" s="39">
        <f>+COUNTIFS(ProcesoPM,'Resumen Plan de Mejoramiento'!$A14,'Resultados Plan de Mejoramiento'!$Q:$Q,'Resumen Plan de Mejoramiento'!$C$1)</f>
        <v>0</v>
      </c>
      <c r="D14" s="39">
        <f>+COUNTIFS(ProcesoPM,'Resumen Plan de Mejoramiento'!$A14,'Resultados Plan de Mejoramiento'!$Q:$Q,'Resumen Plan de Mejoramiento'!$D$1)</f>
        <v>0</v>
      </c>
      <c r="E14" s="39">
        <f>+COUNTIFS(ProcesoPM,'Resumen Plan de Mejoramiento'!$A14,'Resultados Plan de Mejoramiento'!$Q:$Q,'Resumen Plan de Mejoramiento'!$E$1)</f>
        <v>0</v>
      </c>
      <c r="F14" s="39">
        <f t="shared" si="0"/>
        <v>6</v>
      </c>
      <c r="G14" s="41" t="s">
        <v>98</v>
      </c>
      <c r="H14" s="43" t="s">
        <v>462</v>
      </c>
    </row>
    <row r="15" spans="1:8" ht="28.5" x14ac:dyDescent="0.25">
      <c r="A15" s="49" t="s">
        <v>23</v>
      </c>
      <c r="B15" s="50">
        <f>+COUNTIFS(ProcesoPM,'Resumen Plan de Mejoramiento'!A15,'Resultados Plan de Mejoramiento'!$Q:$Q,'Resumen Plan de Mejoramiento'!$B$1)</f>
        <v>4</v>
      </c>
      <c r="C15" s="50">
        <f>+COUNTIFS(ProcesoPM,'Resumen Plan de Mejoramiento'!$A15,'Resultados Plan de Mejoramiento'!$Q:$Q,'Resumen Plan de Mejoramiento'!$C$1)</f>
        <v>0</v>
      </c>
      <c r="D15" s="50">
        <f>+COUNTIFS(ProcesoPM,'Resumen Plan de Mejoramiento'!$A15,'Resultados Plan de Mejoramiento'!$Q:$Q,'Resumen Plan de Mejoramiento'!$D$1)</f>
        <v>0</v>
      </c>
      <c r="E15" s="50">
        <f>+COUNTIFS(ProcesoPM,'Resumen Plan de Mejoramiento'!$A15,'Resultados Plan de Mejoramiento'!$Q:$Q,'Resumen Plan de Mejoramiento'!$E$1)</f>
        <v>0</v>
      </c>
      <c r="F15" s="56">
        <f t="shared" si="0"/>
        <v>4</v>
      </c>
      <c r="G15" s="41" t="s">
        <v>252</v>
      </c>
      <c r="H15" s="51" t="s">
        <v>466</v>
      </c>
    </row>
    <row r="16" spans="1:8" ht="29.25" thickBot="1" x14ac:dyDescent="0.3">
      <c r="A16" s="52" t="s">
        <v>26</v>
      </c>
      <c r="B16" s="53">
        <f>+COUNTIFS(ProcesoPM,'Resumen Plan de Mejoramiento'!A16,'Resultados Plan de Mejoramiento'!$Q:$Q,'Resumen Plan de Mejoramiento'!$B$1)</f>
        <v>0</v>
      </c>
      <c r="C16" s="53">
        <f>+COUNTIFS(ProcesoPM,'Resumen Plan de Mejoramiento'!$A16,'Resultados Plan de Mejoramiento'!$Q:$Q,'Resumen Plan de Mejoramiento'!$C$1)</f>
        <v>0</v>
      </c>
      <c r="D16" s="53">
        <f>+COUNTIFS(ProcesoPM,'Resumen Plan de Mejoramiento'!$A16,'Resultados Plan de Mejoramiento'!$Q:$Q,'Resumen Plan de Mejoramiento'!$D$1)</f>
        <v>0</v>
      </c>
      <c r="E16" s="53">
        <f>+COUNTIFS(ProcesoPM,'Resumen Plan de Mejoramiento'!$A16,'Resultados Plan de Mejoramiento'!$Q:$Q,'Resumen Plan de Mejoramiento'!$E$1)</f>
        <v>0</v>
      </c>
      <c r="F16" s="57">
        <f t="shared" si="0"/>
        <v>0</v>
      </c>
      <c r="G16" s="44" t="s">
        <v>252</v>
      </c>
      <c r="H16" s="45" t="s">
        <v>467</v>
      </c>
    </row>
    <row r="17" spans="1:8" ht="15" thickBot="1" x14ac:dyDescent="0.3">
      <c r="A17" s="25" t="s">
        <v>41</v>
      </c>
      <c r="B17" s="22">
        <f>SUM(B2:B16)</f>
        <v>54</v>
      </c>
      <c r="C17" s="22">
        <f>SUM(C2:C16)</f>
        <v>0</v>
      </c>
      <c r="D17" s="22">
        <f>SUM(D2:D16)</f>
        <v>9</v>
      </c>
      <c r="E17" s="22">
        <f>SUM(E2:E16)</f>
        <v>1</v>
      </c>
      <c r="F17" s="23">
        <f>SUM(F2:F16)</f>
        <v>64</v>
      </c>
      <c r="G17" s="26"/>
      <c r="H17" s="27"/>
    </row>
    <row r="18" spans="1:8" x14ac:dyDescent="0.25">
      <c r="B18" s="26">
        <f>B17/$F$17</f>
        <v>0.84375</v>
      </c>
      <c r="C18" s="26">
        <f>C17/$F$17</f>
        <v>0</v>
      </c>
      <c r="D18" s="26">
        <f>D17/$F$17</f>
        <v>0.140625</v>
      </c>
      <c r="E18" s="26">
        <f>E17/$F$17</f>
        <v>1.5625E-2</v>
      </c>
      <c r="F18" s="28">
        <f>COUNTA('Resultados Plan de Mejoramiento'!$A$4:A67)</f>
        <v>64</v>
      </c>
      <c r="G18" s="27"/>
      <c r="H18" s="27"/>
    </row>
    <row r="19" spans="1:8" x14ac:dyDescent="0.25">
      <c r="F19" s="28">
        <f>+F17-F18</f>
        <v>0</v>
      </c>
      <c r="G19" s="27"/>
      <c r="H19" s="27"/>
    </row>
    <row r="20" spans="1:8" x14ac:dyDescent="0.25">
      <c r="H20" s="84"/>
    </row>
    <row r="21" spans="1:8" x14ac:dyDescent="0.25">
      <c r="H21" s="84"/>
    </row>
    <row r="22" spans="1:8" ht="15" x14ac:dyDescent="0.25">
      <c r="A22" s="29"/>
      <c r="B22" s="29"/>
      <c r="C22" s="29"/>
      <c r="H22" s="84"/>
    </row>
    <row r="23" spans="1:8" ht="15" x14ac:dyDescent="0.25">
      <c r="A23" s="29"/>
      <c r="B23" s="29"/>
      <c r="C23" s="29"/>
      <c r="H23" s="84"/>
    </row>
    <row r="24" spans="1:8" ht="15" x14ac:dyDescent="0.25">
      <c r="A24" s="29"/>
      <c r="B24" s="29"/>
      <c r="C24" s="29"/>
    </row>
  </sheetData>
  <dataValidations count="1">
    <dataValidation type="list" allowBlank="1" showInputMessage="1" showErrorMessage="1" sqref="G2:G16" xr:uid="{0C44E533-BADC-4B4D-9807-F751F0F95676}">
      <mc:AlternateContent xmlns:x12ac="http://schemas.microsoft.com/office/spreadsheetml/2011/1/ac" xmlns:mc="http://schemas.openxmlformats.org/markup-compatibility/2006">
        <mc:Choice Requires="x12ac">
          <x12ac:list>Herlay Hurtado Ortíz, José Luis Soto, Katherine Prada Mejía, Mabel Cristina Melo, Natalia Stefanie Acosta, Nohra Lucia Forero, Oscar Pulgarin Lara," Oscar Pulgarin Lara, John Edwar Burgos y Diana Elizabeth Patiño", N. A.</x12ac:list>
        </mc:Choice>
        <mc:Fallback>
          <formula1>"Herlay Hurtado Ortíz, José Luis Soto, Katherine Prada Mejía, Mabel Cristina Melo, Natalia Stefanie Acosta, Nohra Lucia Forero, Oscar Pulgarin Lara, Oscar Pulgarin Lara, John Edwar Burgos y Diana Elizabeth Patiño, N. A."</formula1>
        </mc:Fallback>
      </mc:AlternateContent>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F3F968288A0C24EA337DBC1ACADA022" ma:contentTypeVersion="" ma:contentTypeDescription="Crear nuevo documento." ma:contentTypeScope="" ma:versionID="c4c8baa3cdc2f852146fc506ce30c85c">
  <xsd:schema xmlns:xsd="http://www.w3.org/2001/XMLSchema" xmlns:xs="http://www.w3.org/2001/XMLSchema" xmlns:p="http://schemas.microsoft.com/office/2006/metadata/properties" xmlns:ns1="http://schemas.microsoft.com/sharepoint/v3" xmlns:ns2="40ad8b46-ee78-404f-9945-fab66f370e11" xmlns:ns3="2e1b66e6-84d5-4201-88fb-3f6ff4bcf672" targetNamespace="http://schemas.microsoft.com/office/2006/metadata/properties" ma:root="true" ma:fieldsID="3132b762a8830451f8a29a9bc46b6b5c" ns1:_="" ns2:_="" ns3:_="">
    <xsd:import namespace="http://schemas.microsoft.com/sharepoint/v3"/>
    <xsd:import namespace="40ad8b46-ee78-404f-9945-fab66f370e11"/>
    <xsd:import namespace="2e1b66e6-84d5-4201-88fb-3f6ff4bcf672"/>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ad8b46-ee78-404f-9945-fab66f370e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630B0F-E503-495A-98F9-2EF520A7997F}">
  <ds:schemaRefs>
    <ds:schemaRef ds:uri="http://www.w3.org/XML/1998/namespace"/>
    <ds:schemaRef ds:uri="http://schemas.microsoft.com/office/2006/documentManagement/types"/>
    <ds:schemaRef ds:uri="e3a3707e-c170-42ec-ba80-d7909584a84f"/>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0e5c076b-b945-4bd0-a5e1-bcdd3c214491"/>
    <ds:schemaRef ds:uri="http://purl.org/dc/dcmitype/"/>
    <ds:schemaRef ds:uri="http://schemas.microsoft.com/sharepoint/v3"/>
  </ds:schemaRefs>
</ds:datastoreItem>
</file>

<file path=customXml/itemProps2.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3.xml><?xml version="1.0" encoding="utf-8"?>
<ds:datastoreItem xmlns:ds="http://schemas.openxmlformats.org/officeDocument/2006/customXml" ds:itemID="{65121B4E-C93A-4762-B184-7D027BC144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d8b46-ee78-404f-9945-fab66f370e11"/>
    <ds:schemaRef ds:uri="2e1b66e6-84d5-4201-88fb-3f6ff4bcf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Resultados Plan de Mejoramiento</vt:lpstr>
      <vt:lpstr>Resumen Plan de Mejoramiento</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Katherine Prada Mejia</cp:lastModifiedBy>
  <cp:revision/>
  <cp:lastPrinted>2021-09-20T16:16:28Z</cp:lastPrinted>
  <dcterms:created xsi:type="dcterms:W3CDTF">2018-08-16T13:35:35Z</dcterms:created>
  <dcterms:modified xsi:type="dcterms:W3CDTF">2022-08-26T02:29:05Z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0x0101003F3F968288A0C24EA337DBC1ACADA022</vt:lpwstr>
  </property>
</Properties>
</file>