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527"/>
  <workbookPr defaultThemeVersion="166925"/>
  <mc:AlternateContent xmlns:mc="http://schemas.openxmlformats.org/markup-compatibility/2006">
    <mc:Choice Requires="x15">
      <x15ac:absPath xmlns:x15ac="http://schemas.microsoft.com/office/spreadsheetml/2010/11/ac" url="C:\Users\natalia.lopez\Downloads\"/>
    </mc:Choice>
  </mc:AlternateContent>
  <xr:revisionPtr revIDLastSave="0" documentId="13_ncr:1_{41A20195-3F25-4F90-B99F-AA52E8C60935}" xr6:coauthVersionLast="47" xr6:coauthVersionMax="47" xr10:uidLastSave="{00000000-0000-0000-0000-000000000000}"/>
  <bookViews>
    <workbookView xWindow="-120" yWindow="-120" windowWidth="29040" windowHeight="15840" xr2:uid="{8B69BA1F-F397-499F-9017-06F1C1CBDC13}"/>
  </bookViews>
  <sheets>
    <sheet name="R-CI-030 - Contraloría" sheetId="1" r:id="rId1"/>
  </sheets>
  <definedNames>
    <definedName name="_xlnm._FilterDatabase" localSheetId="0" hidden="1">'R-CI-030 - Contraloría'!$A$4:$U$40</definedName>
    <definedName name="_xlnm.Print_Titles" localSheetId="0">'R-CI-030 - Contraloría'!$4:$4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0" i="1" l="1"/>
  <c r="E39" i="1"/>
  <c r="E38" i="1"/>
  <c r="E37" i="1"/>
  <c r="E36" i="1"/>
  <c r="E35" i="1"/>
  <c r="E34" i="1"/>
  <c r="E33" i="1"/>
  <c r="E32" i="1"/>
  <c r="E31" i="1"/>
  <c r="E30" i="1"/>
  <c r="E29" i="1"/>
  <c r="E28" i="1"/>
  <c r="E27" i="1"/>
  <c r="E26" i="1"/>
  <c r="E25" i="1"/>
  <c r="E24" i="1"/>
  <c r="E23" i="1"/>
  <c r="E22" i="1"/>
  <c r="E21" i="1"/>
  <c r="E20" i="1"/>
  <c r="E19" i="1"/>
  <c r="E18" i="1"/>
  <c r="E17" i="1"/>
  <c r="E16" i="1"/>
  <c r="E15" i="1"/>
  <c r="E14" i="1"/>
  <c r="E13" i="1"/>
  <c r="E12" i="1"/>
  <c r="E11" i="1"/>
  <c r="E10" i="1"/>
  <c r="E9" i="1"/>
  <c r="E8" i="1"/>
  <c r="E7" i="1"/>
  <c r="E6" i="1"/>
  <c r="E5" i="1"/>
</calcChain>
</file>

<file path=xl/sharedStrings.xml><?xml version="1.0" encoding="utf-8"?>
<sst xmlns="http://schemas.openxmlformats.org/spreadsheetml/2006/main" count="378" uniqueCount="206">
  <si>
    <t>SEGUIMIENTO PLAN DE MEJORAMIENTO CONTRALORIA DE BOGOTA D.C.</t>
  </si>
  <si>
    <t>CÓDIGO DE LA ENTIDAD</t>
  </si>
  <si>
    <t>VIGENCIA DE LA AUDITORÍA</t>
  </si>
  <si>
    <t xml:space="preserve">CÓDIGO AUDITORÍA </t>
  </si>
  <si>
    <t xml:space="preserve">No. HALLAZGO </t>
  </si>
  <si>
    <t>HALLAZGO</t>
  </si>
  <si>
    <t>DESCRIPCIÓN DE LA ACCIÓN</t>
  </si>
  <si>
    <t>CÓDIGO ACCIÓN</t>
  </si>
  <si>
    <t>FECHA DE INICIO</t>
  </si>
  <si>
    <t>FECHA DE TERMINACIÓN</t>
  </si>
  <si>
    <t xml:space="preserve">FÓRMULA DEL INDICADOR </t>
  </si>
  <si>
    <t>META</t>
  </si>
  <si>
    <t>ÁREA RESPONSABLE</t>
  </si>
  <si>
    <t>VARIABLES DEL INDICADOR</t>
  </si>
  <si>
    <t>RESULTADO INDICADOR</t>
  </si>
  <si>
    <t>ANÁLISIS SEGUIMIENTO ENTIDAD</t>
  </si>
  <si>
    <t>EFICACIA ENTIDAD</t>
  </si>
  <si>
    <t>ESTADO Y EVALUACIÓN ENTIDAD</t>
  </si>
  <si>
    <t>FECHA DE SEGUIMIENTO PARA ALERTA</t>
  </si>
  <si>
    <t>ALERTA DE VENCIMIENTO</t>
  </si>
  <si>
    <t>262</t>
  </si>
  <si>
    <t>Capacitaciones realizadas/Total de capacitaciones programadas</t>
  </si>
  <si>
    <t>3.1.2.1</t>
  </si>
  <si>
    <t>Hallazgo administrativo por la inefectividad de la acción planteada y ejecutada con la cual se pretendió subsanar la causa que originó el hallazgo relacionado con que TRANSMILENIO S.A., reconoce en la remuneración semanal a RECAUDO BOGOTÁ S.A.S., un valor variable denominado Ajustes, el cual no está señalado en el respectivo Contrato 001 de 2011.</t>
  </si>
  <si>
    <t>Realizar la gestión y todos los trámites tendientes a la suscripción de un Otrosí en el que se incluya una estipulación contractual que contemple ajustes a la remuneración.</t>
  </si>
  <si>
    <t>Trámites realizados  / Trámites propuestos</t>
  </si>
  <si>
    <t>Subgerencia Económica</t>
  </si>
  <si>
    <t>Gestión y  logro en trámites.</t>
  </si>
  <si>
    <t>N/A</t>
  </si>
  <si>
    <t>3.1.3.2.1</t>
  </si>
  <si>
    <t>Subgerencia Técnica y de Servicios</t>
  </si>
  <si>
    <t>3.2.1.11.1.1</t>
  </si>
  <si>
    <t>Hallazgo Administrativo por incumplimiento del principio de planeación en la formulación de proyectos de inversión social</t>
  </si>
  <si>
    <t>Incluir como se ha hecho en cada actualización de proyecto de inversión, un capítulo y/o numeral que decriba el Problema a Resolver</t>
  </si>
  <si>
    <t>(Actualizaciones de Formulación efectuadas con inclusión de un capítulo y/o numeral que decriba el Problema a Resolver  / Actualizaciones de Formulación Requeridas)*100</t>
  </si>
  <si>
    <t>Oficina Asesora de Planeación</t>
  </si>
  <si>
    <t>Inclusión de problemática en actualizaciones de Formulación</t>
  </si>
  <si>
    <t>3.2.1.7.1</t>
  </si>
  <si>
    <t>Hallazgo Administrativo con presunta incidencia Disciplinaria, por inconsistencias en la información lo cual afecta la confiabilidad de la información entregada a la Contraloría de Bogotá.</t>
  </si>
  <si>
    <t>Elaboración y entrega a solicitud del  ente de control durante el proceso de auditoría de regularidad,  de la información de ejecución de proyectos de inversión en el formato generado por la plataforma SEGPLAN</t>
  </si>
  <si>
    <t>Procesos de elaboración y entrega de información respecto a ejecución de proyectos de inversión en el formato generado por SEGPLAN/Solicitudes de información  respecto a ejecución de proyectos</t>
  </si>
  <si>
    <t>Elaboración y Entrega de Información</t>
  </si>
  <si>
    <t>3.2.1.7.2</t>
  </si>
  <si>
    <t>Hallazgo Administrativo con presunta incidencia Disciplinaria, por inobservancia del principio de planeación en la programación de metas de proyectos de inversión y por no haber dado cumplimiento a las fechas establecidas por la SDP, para realizar las reprogramaciones del Plan de Acción.</t>
  </si>
  <si>
    <t>Adelantar como se ha hecho en cada vigencia, los procesos de Reprogramación en Segplan en las fechas máximas establecidas por la SDP</t>
  </si>
  <si>
    <t>Número de Procesos de reprogramación de Plan de Acción en Segplan adelantados cumpliendo los plazos de la SDP / Número de Procesos de reprogramación de Plan de Acción en Segplan requeridos por la SDP</t>
  </si>
  <si>
    <t>Cumplimiento en los procesos de Reprogramación de Plan de Acción en Segplan</t>
  </si>
  <si>
    <t>3.3.1</t>
  </si>
  <si>
    <t>Hallazgo administrativo con presunta incidencia disciplinaria por cuanto TRANSMILENIO S.A., utiliza la suscripción de un convenio interadministrativo a través de contratación directa con la FDN, para no adelantar presuntamente un proceso de concurso de méritos necesario para la escogencia de una consultoría para combatir el fenómeno de la evasión en el sistema y por deficiencias en la planeación.</t>
  </si>
  <si>
    <t>TRANSMILENIO S.A. no comparte el hallazgo formulado por el organismo de control, no obstante teniendo en cuenta que la circular 036 de 2019 no establece mecanismos alternos adicionales para  dirimir las diferencias entre los conceptos del grupo auditor y el sujeto de control, se formula la siguiente acción:  Capacitar en la estructuración de contratos y convenios interadministrativos a los profesionales de la Dirección Técnica de Seguridad.</t>
  </si>
  <si>
    <t>Área responsable: Dirección corporativa
Área corresponsable: Dirección Técnica de Seguridad</t>
  </si>
  <si>
    <t>Capacitación en estructuración de contratos y convenios interadministrativos</t>
  </si>
  <si>
    <t>3.3.2</t>
  </si>
  <si>
    <t>Hallazgo administrativo con presunta incidencia disciplinaria por el incumplimiento por parte de TRANSMILENIO S.A. y de la Financiera de Desarrollo Nacional de los cronogramas establecidos, dejando de ejecutar las etapas IV y V del Convenio 391-16.</t>
  </si>
  <si>
    <t>TRANSMILENIO S.A. no comparte el hallazgo formulado por el organismo de control, no obstante teniendo en cuenta que la circular 036 de 2019 no establece mecanismos alternos adicionales para  dirimir las diferencias entre los conceptos del grupo auditor y el sujeto de control, se formula la siguiente acción:  Capacitar en el seguimiento y supervisión de convenios y contratos interadministrativos a los profesionales de la Dirección Técnica de Seguridad.</t>
  </si>
  <si>
    <t>Capacitación en Supervisión de convenios y contratos interadministrativos a</t>
  </si>
  <si>
    <t>3.5.1</t>
  </si>
  <si>
    <t>Hallazgo administrativo con presunta incidencia disciplinaria porque no se cumplió el objeto y alcance del Convenio Interadministrativo No. 567 de 2017 al no ejecutarse la Segunda Fase correspondiente a la Estructuración técnica, legal y financiera de los negocios colaterales y de la administración de estaciones y la Nueva estrategia de comunicaciones del sistema integrado de transporte públicoSITP de Bogotá D.C., pese a haberse realizado las consultorías de la Primera Fase.</t>
  </si>
  <si>
    <t>Solicitar a la Dirección Corporativa la programación y realización de dos capacitaciones (una semestral) en elaboración y estructuracion de Estudios Previos y Contratos, para los supervisores de contratos y/o personal que apoye la supervisión.</t>
  </si>
  <si>
    <t>(Capacitaciones en Estructuración de Estudios Previos programadas y realizadas/ 2)*100</t>
  </si>
  <si>
    <t>Responsable
Dirección Corporativa
Corresponsables: 
Subgerencia Negocios, SAUYC, D. T. de Modos</t>
  </si>
  <si>
    <t>Capacitaciones en fortalecimiento de estructuración de Estudios Previos y Contratos</t>
  </si>
  <si>
    <t>3.5.3</t>
  </si>
  <si>
    <t xml:space="preserve">Hallazgo Administrativo con presunta incidencia disciplinaria porque con ocasión a la Supervisión del Convenio 567 de 2017 y a la presentación de los respectivos los informes de supervisión y de las actas de Comité Técnico de Coordinación, se incumplen los objetivos del sistema de control interno y principios de la actuación administrativa. </t>
  </si>
  <si>
    <t>Solicitar a la Dirección Corporativa la programación y realización de dos capacitaciones (una semestral) en el Manual de Supervisión e Interventoría M-DA-015,  para los supervisores de contratos  y/o personal que apoyen la supervisión.</t>
  </si>
  <si>
    <t>(Capacitaciones en Manual de Supervisión e Interventoría M-DA-015 programadas y realizadas/ 2)*100</t>
  </si>
  <si>
    <t>Capacitaciones en Manual de Supervisión e Interventoría M-DA-015</t>
  </si>
  <si>
    <t>3.5.4</t>
  </si>
  <si>
    <t xml:space="preserve">Hallazgo administrativo con presunta incidencia disciplinaria porque no se realizó el acta de reunión del 14 de marzo de 2019 donde se discutió el alcance técnico de la Segunda Fase entre TRANSMILENIO S.A. y la FDN. </t>
  </si>
  <si>
    <t>Solicitar a la Dirección Corporativa la programación y realización de dos capacitaciones (una semestral) en el Manual de Supervisión e Interventoría M-DA-015,  para los profesionales supervisores de contratos  o que apoyen la supervisión.</t>
  </si>
  <si>
    <t>3.5.5</t>
  </si>
  <si>
    <t>Hallazgo administrativo con presunta incidencia disciplinaria porque no se realizó una efectiva labor de seguimiento y control financiero al Convenio 567 de 2017 evidenciado por información que no corresponde a la realidad.</t>
  </si>
  <si>
    <t>Solicitar a la Dirección Corporativa la programación y realización de dos capacitaciones (una semestral) en el Manual de Supervisión e Interventoría M-DA-015,  para los supervisores de contratos y/o personal que apoye la supervisión; haciendo énfasis en la importancia de la revisión de los soportes que respaldan la ejecución presupuestal y física del contrato.</t>
  </si>
  <si>
    <t>3.5.6</t>
  </si>
  <si>
    <t xml:space="preserve">Hallazgo administrativo con presunta incidencia disciplinaria por la toma de decisiones tardías porque pese a conocerse desde el 20 de diciembre de 2018 la dificultad de realizar la Segunda Fase del alcance del objeto del Convenio 567 de 2017, pasaron tres (3) meses y veintiún (21) días para decidir por parte de los miembros del Comité Técnico Coordinador no realizar la Segunda Fase, justificando la falta de tiempo y recursos </t>
  </si>
  <si>
    <t>Solicitar a la Dirección Corporativa la programación y realización de dos capacitaciones (una semestral) en elaboración y estructuracion de Estudios Previos y Contratos, para los supervisores de contratos y/o personal que apoye la supervisión; haciendo énfasis en la necesidad de delimitar los tiempos para la toma de decisiones y el inicio de las etapas en las que pueda estructurarse un proyecto.</t>
  </si>
  <si>
    <t>(Capacitaciones en Estructuración de Estudios Previos realizadas y atendidas/ 2)*100</t>
  </si>
  <si>
    <t>Hallazgo administrativo por inconsistencias en soportes de pago del AIU del Contrato No. 668 de 2020</t>
  </si>
  <si>
    <t>Implementar un (1) formato con el resumen de los valores asociados al concepto de AIU y solicitar al contratista su diligenciamiento.</t>
  </si>
  <si>
    <t>(Número de formatos AIU implementados / Un (1) formato AIU requerido)</t>
  </si>
  <si>
    <t>Subgerencia de Atención al Usuario y Comunicaciones</t>
  </si>
  <si>
    <t>Formato de AIU implementado</t>
  </si>
  <si>
    <t>Teniendo en cuenta que está acción se formulo y se reportó a SIVICOF el 2 de julio de 2021, se realizará seguimiento posterior.</t>
  </si>
  <si>
    <t>Incluir junto con los documentos requeridos para el proceso de pago de las facturas, el soporte de imprevistos para incapacidades sin recobro</t>
  </si>
  <si>
    <t>(Cantidad de veces en que se presentan  los soportes de incapacidades sin recobro por parte del contratista / Cantidad de veces en que se facturan las incapacidades sin recobro )
*
100</t>
  </si>
  <si>
    <t>Soporte de imprevistos -  incapacidades sin recobro</t>
  </si>
  <si>
    <t>Incluir junto con los documentos requeridos para el proceso de pago de las facturas, el soporte de imprevistos para personal adicional para cubrir ausencias no justificadas</t>
  </si>
  <si>
    <t>(Cantidad de veces en que se presentan  los soportes de personal adicional por parte del contratista / Cantidad de veces en que se factura  personal adicional)
*
100</t>
  </si>
  <si>
    <t>Soporte de imprevistos - personal adicional para cubrir ausencias no justificadas</t>
  </si>
  <si>
    <t>Hallazgo administrativo por inexistencia del desglose de los costos directos del presupuesto oficial estimado de la licitación pública No. TMSA- LP-11-2018.</t>
  </si>
  <si>
    <t>En las consideraciones del Documento Estructura Económica para los procesos que inicien su etapa precontractual o de concurso a partir del segundo semestre del 2021se incluirá un aparte que explique la imposibilidad de discriminar los costos directos de manera previa, lo anterior  por la modalidad de ejecución a monto agotable y toda vez que no es posible prever los requerimientos de la infraestructura.</t>
  </si>
  <si>
    <t>(# de procesos estructurados /# inclusión en Documento Estructura Económica) *100%</t>
  </si>
  <si>
    <t>Dirección Técnica de Modos Alternativos</t>
  </si>
  <si>
    <t xml:space="preserve">Inclusión en Documento Estructura Económica aparte sobre el costo directo </t>
  </si>
  <si>
    <t>Hallazgo Administrativo con presunta incidencia disciplinaria por inconsistencias en la suscripción del acta de terminación del contrato No. 684 de 2018 y su no publicación en el SECOP II.</t>
  </si>
  <si>
    <t>En los documentos técnicos que se estructuren para los procesos que inicien su etapa precontractual o de concurso a partir del segundo semestre del 2021, incluir aparte respecto a que el acta de terminación no será de obligatorio cumplimiento dado que no es requisito de ley.</t>
  </si>
  <si>
    <t>(# de procesos estructurados /# inclusiones no obligatoriedad acta terminación) *100%</t>
  </si>
  <si>
    <t xml:space="preserve">Estipulación de la no obligatoriedad del acta de terminación </t>
  </si>
  <si>
    <t>Hallazgo Administrativo porque la Entidad no dispone de datos consolidados de mantenimiento de obra por estaciones y portales de Transmilenio S.A. con relación al Contrato No. 684 de 2018.</t>
  </si>
  <si>
    <t>Incluir un aparte o sección dentro de los informes del nuevo  contrato de interventoría para el mantenimiento, donde se refleje la inversión total mensual por portal y estación; esto para los contratos que inicien su etapa precontractual o de concurso a partir del segundo semestre del 2021</t>
  </si>
  <si>
    <t>(# informes recibidos/# informes con aparte o sección de  inversión total mensual por portal y estación)*100%</t>
  </si>
  <si>
    <t>Aparte o sección inversión total mensual por portal y estación</t>
  </si>
  <si>
    <t>Hallazgo administrativo con presunta incidencia disciplinaria, porque la Entidad ni la Interventoría verificaron a cabalidad el valor pagado por el contratista en virtud del Contrato No. 684 de 2018, por concepto de la contribución FIC del SENA.</t>
  </si>
  <si>
    <t>Incluir en documentos contractuales del siguiente proceso la obligación por parte de la interventoría de verificar el cumplimiento de contribución FIC del SENA.</t>
  </si>
  <si>
    <t>(# proceso subsiguinete  estructurados para interventoría /#  obligación  verificación contribución FIC del SENA)*100%</t>
  </si>
  <si>
    <t>verificación contribución FIC del SENA.</t>
  </si>
  <si>
    <t>Hallazgo Administrativo porque la Entidad no entregó los costos de la etapa de ejecución de los Contratos Nos. 684 de 2018 y 587 de 2020 en formatos documentales que permitieran su manejo, agrupación y selección, para realizar verificaciones aritméticas y filtraciones de los mismos.</t>
  </si>
  <si>
    <t>Solicitar a la interventoría para el contrato CTO 587-20 la inclusión de información de los costos de la etapa de ejecución en el informe final.</t>
  </si>
  <si>
    <t>(# Informe final presentado/# información de los costos de la etapa de ejecución) *100%</t>
  </si>
  <si>
    <t>Solicitud a la interventoría para el CTO 587-20</t>
  </si>
  <si>
    <t>Hallazgo administrativo con presunta incidencia disciplinaria por inconsistencias en el factor multiplicador aplicado al proceso de contratación No. TMSA-CMA-06-2018.</t>
  </si>
  <si>
    <t>En razón a que en las leyes y decretos que rigen la contratación estatal, no se encuentra descrito que la entidad contratante deba incluir alguna obligación de establecer un tope para el factor multiplicador, se dejara inmerso dentro de las consideraciones del Documento Estructura Económica que la ley no establece topes de FM, esto para los contratos que inicien su etapa precontractual o de concurso a partir del segundo semestre del 2021.</t>
  </si>
  <si>
    <t>(# de procesos estructurados /# de inclusiones en Documento Estructura Económica) *100%</t>
  </si>
  <si>
    <t>Inclusión en Documento Estructura Económica aparte sobre FM</t>
  </si>
  <si>
    <t>Hallazgo administrativo con presunta incidencia disciplinaria, por contradicciones de fechas y suscripción tardía del acta de terminación del contrato No. 706 de 2018.</t>
  </si>
  <si>
    <t>Hallazgo administrativo con presunta incidencia disciplinaria porque en la ejecución del contrato No. 574 de 2020, no se suscribieron las actas de suspensión, reinicio y terminación y se requirieron cuatro meses después del plazo de ejecución, para obtener el producto final.</t>
  </si>
  <si>
    <t>Se verificarán los documentos  contractuales del contrato de consultoria 574-2020 que esten cargados en el Secop II de acuerdo a lo  establecido en el manual de contratación y lo dispuesto en la plataforma del SECOP II.</t>
  </si>
  <si>
    <t xml:space="preserve">Verificación de documentos contractuales CTO 574-2020/
1 </t>
  </si>
  <si>
    <t>Verificación documentos contractuales</t>
  </si>
  <si>
    <t>Hallazgo administrativo con presunta incidencia disciplinaria, porque en la ejecución del contrato No. 598 de 2020, presta el servicio una motocicleta que no cumple con las especificaciones mínimas</t>
  </si>
  <si>
    <t>Establecer en las especificaciones técnicas mínimas a requerir en el próximo estudio técnico (en lo que hace referencia al cilindraje de la moto) un rango de tolerancia.</t>
  </si>
  <si>
    <t>(# estudio técnicos elaborados fuerza operativa / # inclusión tolerancia en el cilindraje) *100%</t>
  </si>
  <si>
    <t>Rango de tolerancia especificaciones técnicas mínimas del cilindraje</t>
  </si>
  <si>
    <t>Hallazgo administrativo porque Transmilenio no presentó indicadores que le permitieran verificar que escindir las actividades de un contrato es beneficioso para la Entidad.</t>
  </si>
  <si>
    <t>En los documentos técnicos que se estructuren del proceso siguiente de fuerza operativa para la inspección de la infraestructura , se incluirá un análisis sobre la tipología contractual.</t>
  </si>
  <si>
    <t>(# estructuración precontractual subsiguiente procesos de fuerza operativa / # inclusión análisis sobre la tipología contractual) *100%</t>
  </si>
  <si>
    <t>Análisis tipología contractual.</t>
  </si>
  <si>
    <t>Hallazgo administrativo con presunta incidencia disciplinaria porque los 11 (once) informes de supervisión del componente Sede Administrativa y Patio de La Hoja del contrato de vigilancia 471 de 2020, anexos como soportes a las facturas, se limitan a presentar un resumen del estado financiero del contrato, y no entregan ninguna información acerca del cumplimiento o no de las obligaciones del contratista, ni otras observaciones o novedades relacionadas con la ejecución del contrato.</t>
  </si>
  <si>
    <t xml:space="preserve">Registrar en los informes de supervisión el cumplimiento o incumplimiento de las obligaciones contractuales del contratista. </t>
  </si>
  <si>
    <t>(#  obligaciones del contratista / #  obligaciones registradas en el Infome) * 100</t>
  </si>
  <si>
    <t>Dirección Corporativa</t>
  </si>
  <si>
    <t>Informes de supervisión.</t>
  </si>
  <si>
    <t>Hallazgo administrativo porque existen diferencias de valores entre la primera acta de costos elaborada por la interventoría del contrato en formato Excel, y la primera acta de costos en formato PDF que presentó el contratista como soporte para el pago de la primera factura del contrato 781 de 2020.</t>
  </si>
  <si>
    <t xml:space="preserve">Implementar un check list que permita verificar que  la  documentación cargada en el  Secop II corresponda a documentación definitiva </t>
  </si>
  <si>
    <t># Formatos chek list ejecutados/ # Informes cargados en Secop</t>
  </si>
  <si>
    <t>Check-list de Verificación SECOP II</t>
  </si>
  <si>
    <t>Hallazgo administrativo con presunta incidencia disciplinaria por cuanto Transmilenio S.A no posee controles para determinar los valores reales de los avances de la meta 19 Proyecto 7251.</t>
  </si>
  <si>
    <t>Elaborar informes trimestrales de seguimiento a las obras de ampliación de estaciones, informando del avance físico frente al avance programado y giros realizados.</t>
  </si>
  <si>
    <t>Sumatoria de informes elaborados</t>
  </si>
  <si>
    <t>Informes elaborados</t>
  </si>
  <si>
    <t>Hallazgo administrativo por cuanto Transmilenio S.A., incumplió el término estipulado en la cláusula 14 del contrato de Concesión No 001 de 2010, respecto a la ampliación del período de transición para la operación de terminales zonales de carácter temporal</t>
  </si>
  <si>
    <t>ELABORAR INFORMES SEMESTRALES DEL AVANCE EN LA GESTIÓN DE INFRAESTRUCTURA DE PATIOS,  PARA SU IMPLEMENTACIÓN EN EL COMPONENTE ZONAL DEL SISTEMA</t>
  </si>
  <si>
    <t>INFORMES SEMESTRALES / 2</t>
  </si>
  <si>
    <t>INFOMRES SEMESTRALES</t>
  </si>
  <si>
    <t>Hallazgo administrativo por cuanto Transmilenio S.A., incumplió plazos de envío de información presupuestal y la suscripción de documentos por parte del responsable definido por la Dirección Distrital de Presupuesto de la Secretaria Distrital de Hacienda – Lineamientos de programación presupuestal, señalados en la Circular Externa No. DDP-00006 del 27 de agosto de 2019 mediante la cual se expidió la “Guía de ejecución, seguimiento y cierre presupuestal vigencia 2019 y programación presupuestal vigencia 2020- Empresas Industriales y Comerciales del Distrito”.</t>
  </si>
  <si>
    <t>Con el fin de garantizar el reporte en tiempos oportunos de información presupuestal y la suscripción de documentos; Se remitirá correo electrónico al Profesional Universitario 04 del Área de Presupuesto para que elabore las comunicaciones de remisión a la Secretaria Distrital de Hacienda y a la Secretaria Distrital de Planeación, de la resolución de liquidación del presupuesto 2022, de conformidad con la circular DDP-SDH, de programación presupuesto 2022 y cierre de la vigencia fiscal 2021.</t>
  </si>
  <si>
    <t>número de correos electrónicos enviados /1 *100</t>
  </si>
  <si>
    <t>envio de correo electrónico con solicitud de remisión</t>
  </si>
  <si>
    <t>Hallazgo administrativo con presunta incidencia disciplinaria por cuanto Transmilenio sobreestimó las cuentas por pagar 2020 en el 34,8%, al no observar y realizar con rigurosidad lo establecido en el Manual Operativo Presupuestal -Empresas Industriales y Comerciales del Distrito EICD, numeral 5-Cierre presupuestal-5.2- Cuentas por pagar, literal d) literal.</t>
  </si>
  <si>
    <t>Se solicitará al IDU en comité de seguimiento, que en la segunda semana de agosto-2021 y en la segunda semana de septiembre-2021, se remita a TMSA la proyección a diciembre de 2021, de los pagos de las cuentas por pagar por crp.</t>
  </si>
  <si>
    <t>número de solicitudes de información/1 *100</t>
  </si>
  <si>
    <t>Dirección Corporativa - Subgerencia Técnica y de Servicios</t>
  </si>
  <si>
    <t>Solicitud de envío al IDU de la programación desembolsos cuentas por pagar a diciembre 2021</t>
  </si>
  <si>
    <t>3.3.2.5.1</t>
  </si>
  <si>
    <t>Se solicitará al IDU en comité de seguimiento, que en la segunda semana de agosto-2021 y en la segunda semana de septiembre-2021, se remita a TMSA la proyección de compromisos y dembolsos del rubro Desarrollo y Gestión de Infraestructura por fuente, con el fin de incluirlos en el plan financiero 2022-2031 y en el anteproyecto de presupuesto de la vigencia 2022.</t>
  </si>
  <si>
    <t>número de solicitudes de información /1 *100</t>
  </si>
  <si>
    <t>Solicitud de envío al IDU de la programación de compromisos y desembolsos a diciembre 2021</t>
  </si>
  <si>
    <t>3.1.2.3</t>
  </si>
  <si>
    <t>Hallazgo Administrativo por la inefectividad de la acción planteada y ejecutada con la cual se pretendió subsanar la causa que originó el hallazgo relacionado con que TRANSMILENIO S.A., pese a tener conocimiento del incumplimiento total y de la cesación de Coobus y Egobus, a los cuales se les otorgó la concesión de las zonas de Fontibón, Suba Centro y Perdomo, decidió ordenar la apertura del CMA001-2016 y posteriormente suscribir el contrato 144-2016, ocasionando que el objeto de éste, respecto de efectuar la interventoría integral a los contratos de concesión y sus correspondientes 13 zonas para la prestación del servicio público de transporte de pasajeros del SITP, no se haya cumplido.</t>
  </si>
  <si>
    <t>Indicar al ente de control que la modificacion de la Resolucion 272-2013 , como hito en el plan de mejoramiento para el hallazgo 3.1.2.3. ya fue modificada por la Resolucion 081 del 5 de febrero de 2020. Se remite archivo en PDF con la resolucion modificada.</t>
  </si>
  <si>
    <t>Una resolucion modificada</t>
  </si>
  <si>
    <t xml:space="preserve">Subgerencia Técnica y de Servicios
Oficina Asesora de Planeación
Dirección Corporativa
</t>
  </si>
  <si>
    <t>Modificacion de la  resolucion 272-2013</t>
  </si>
  <si>
    <t>Se evidencia la resolución Resolución 081 " Por la cual se determina el Objeto, Funciones, Composiclóri y reglamento del Comité de Contratación de la EMPRESA", en el numeral segundo , literales e,f y g se atiende lo descrito en el Plan de Mejoramiento.
Teniendo en cuenta lo anterior, se considera cumplida la acción y se solicitará al ente de control el cierre de la acción.</t>
  </si>
  <si>
    <t>Cumplida</t>
  </si>
  <si>
    <t>3.1.3.4.1</t>
  </si>
  <si>
    <t>3.1.3.5.1</t>
  </si>
  <si>
    <t>3.3.4.6.1</t>
  </si>
  <si>
    <t>Hallazgo administrativo con presunta incidencia disciplinaria al no efectuarse los pagos de las cuentas por pagar de la vigencia anterior en la siguiente vigencia, contraviniendo el principio de anualidad presupuestal.</t>
  </si>
  <si>
    <t>Elaborar y remitir una comunicación al IDU ,  de cuentas por pagar de la vigencia 2020, solicitando que cada  dos meses en el marco del Comité IDU-TMSA se explique el estado de cada compromiso.
También se solicitará al IDU que se revisen los compromisos (contratos/resoluciones) que tienen más de 5 años y se acelere la cancelación o solicite la liquidación de las cuentas por pagar del año 2015 hacia atrás</t>
  </si>
  <si>
    <t>Comunicación elaborada / comunicación remitida</t>
  </si>
  <si>
    <t>Comunicación remitida al IDU</t>
  </si>
  <si>
    <t>Mediante comunicación 2020-EE-06781 del 5 de mayo de 2020 se solicitó al Instituto de Desarrollo Urbano - IDU, en la cual se solicitó lo siguiente: 
Que cada dos meses en el marco del Comité IDU-TMSA se explique el estado de cada compromiso. 
Que se revisen los compromisos (contratos/resoluciones) que tienen más de 5 años y se acelere la cancelación o solicite la liquidación de las cuentas por pagar del año 2015 hacia atrás. 
Que se revisen de manera integral las carpetas por proyecto que reposen en el IDU a cargo del rubro Gestión de Infraestructura del Transporte Público, con el fin de gestionar el pronto pago o la liberación de los recursos de cuentas por pagar. 
Mediante comunicación  2020-ER-17790 el IDU remite el informe de cuentas por pagar,
Así mismo en los comités No 545, 548, 550, 552, 554, 556, 564, 566, 568, 572, 574 se trató el tema del seguimiento de las Cuentas por pagar (Anexo acta del comité enviada por correo electrónico y documentos asociado). 
Por lo anterior se da cumplimiento a la acción planteada y se solicitará al ente de control el cierre de la misma</t>
  </si>
  <si>
    <t xml:space="preserve"> - Se contatarán 1-2 personas (recusos ordinarios apoyo administativo IDU), las  cuales se dedicarán de tiempo completo a la revisión y recolección de información de las carpetas por proyecto que reposen en el IDU a cargo del rubro Gestón de Infraestructura del Transporte Público. Lo anterior para gestionar el pronto pago o la liberación de los recursos de cuentas por pagar.</t>
  </si>
  <si>
    <t>Contratos suscitos/Contratos autorizados</t>
  </si>
  <si>
    <t>Dirección Corpotativa -Subgerencia Técnica y de Servicios</t>
  </si>
  <si>
    <t>Contratos suscritos</t>
  </si>
  <si>
    <t>Se evidencia la suscripción y ejecución del contrato 735-20 que tuvo  como objeto “DCC100 CONTRATAR A UNA (1) PERSONA PARA QUE PRESTE LOS SERVICIOS PROFESIONALES PARA QUE APOYE A LA GESTIÓN DE LA ENTIDAD, EN ESPECIAL A LA DIRECCIÓN CORPORATIVA PARA EL DESARROLLO DE LAS ACTIVIDADES PREVISTAS EN EL PROCESO DE SEGUIMIENTO DE LAS CUENTAS POR PAGAR IDU, REVISIÓN Y EXPEDICIÓN DE LOS CDPS Y CRPS REMITIDOS POR EL IDU PARA LOS DISTINTOS PROYECTOS QUE ACTUALMENTE SE ADELANTA PARA EL SITP.
De igual manera, se encuentran los informes de actividades, que entre otras cosas, se resaltan las siguientes actividades:
1.	Mesas de trabajo entre Transmilenio y el Instituto de Desarrollo Urbano (IDU) con el fin de identificar los responsables de realizar el reporte de seguimiento de las cuentas por pagar al interior del IDU
2.	Se estandarizó y complementó una base de seguimiento de CRPS cuentas por pagar entre el instituto de Desarrollo Urbano (IDU) y Transmilenio S.A. con el fin de reportar los avances de la ejecución y/o liberación de saldos de los CRPS de cuentas por pagar, dicha base contiene información de seguimiento de los CRPS, el N° de compromiso, Rubro, área, Ubicación, Nombre del beneficiario, Registro, valor de CRP, Responsable y una casilla de observaciones que corresponde a los reportes remitidos por el IDU a Transmilenio relacionados con el estado de los CRPS de cuentas por pagar
Por lo anterior se da cumplimiento a la acción planteada y se solicitará al ente de control el cierre de la misma</t>
  </si>
  <si>
    <t>3.3.4.6.2</t>
  </si>
  <si>
    <t>Hallazgo administrativo al evidenciarse de manera reiterada que la entidad no ha tomado acciones  efectivas que permitan la liberación de saldos de las cuentas por pagar de vigencias desde 2011 a la fecha, que corresponden a contratos liquidados y/o vencidos sin acta de liquidación.</t>
  </si>
  <si>
    <t>Elaborar y remitir una comunicación al IDU ,  de cuentas por pagar de la vigencia 2020, solicitando que cada  dos meses en el marco del Comité IDU-TMSA se explique el estado de cada compromiso.
También se solicitará al IDU que se revisen los compromisos (contratos/resoluciones) que tienen más de 5 años y se acelere la cancelación o solicite la liquidación de las cuentas por pagar del año 2015 hacia atrás.</t>
  </si>
  <si>
    <t xml:space="preserve"> - Revisar de manera  integral las carpetas por proyecto que reposen en el IDU a cargo del rubro Gestón de Infraestructura del Transporte Público, con el fin de gestionar el pronto pago o la liberación de los recursos de cuentas por pagar.</t>
  </si>
  <si>
    <t>Carpetas revisadas/pagos realizados y/o liberados</t>
  </si>
  <si>
    <t>Carpetas revisadas</t>
  </si>
  <si>
    <t>Teniendo en cuenta que por la emergencia sanitaria causada por el COVID-19 no ha sido posible ir a la sede del IDU para proceder a la revisión de las respectivas carpetas, la gestión mencionada en la acción se realizó a través de mesas de trabajo virtuales con los encargados de las áreas del IDU, en las cuales se trabajó para establecer el estado de las cuentas por pagar del 2020 y adelantar compromisos de acelerar el proceso de pago y/o liquidación de las mismas.
Por lo anterior se da cumplimiento a la acción planteada y se solicitará al ente de control el cierre de la misma</t>
  </si>
  <si>
    <t>Se evidencia la gestión realizada por la Subgerencia Económica con la suscrpción de un otrosí, proponiendo la modificación de la clausula 59, relacionada con los ajustes de la liquidación semanal. 
La cual fue enviada al concesionario mediante radicado 2021-EE-06472 del 27 de abril de 2021
Por lo cual se considera cumplida la acción</t>
  </si>
  <si>
    <t>Dentro de los documentos de formulación se incluye lo correspondiente al problema a resolver. Por lo anterior y cumpliendo la metodología prevista durante el periodo comprendido de la acción, se actualizaron los siguientes documentos de formulación, incluyendo en todas y como siempre se ha hecho, el capítulo de "Identificación del Problema - Numeral 5.2":
Proyecto Control y Operación del SITP de Bogotá: (Versiones 1 al 7, ver anexos 1 al 7)
Proyecto Desarrollo y Gestión de la Cultura Ciudadana en el SITP de Bogotá: (Versiones 1 al 4, ver anexos 8 al 11)
Proyecto Implementación y Gestión de Estrategias ITS  en el SITP de Bogotá:  (Versiones 1 al 4, ver anexos 12 al 15)
Proyecto Fortalecimiento Corporativo en TMSA: (Versiones 1 y 2, ver anexos 16 y 17)
Proyecto Desarrollo y Gestión de la Infraestructura en el SITP de Bogotá: (Versiones 1 al 5, ver anexos 18 al 22)
Proyecto Desarrollo y Gestión para Mitigar la Evasión en el SITP de Bogotá: (Versiones 1 al 5, ver anexos 23 al 27)
Proyecto Desarrollo y Gestión de la Seguridad en el SITP de Bogotá: (Versiones 1 al 7, ver anexos 28 al 34) 
Por lo anterior, se solicita el cierre de la acción</t>
  </si>
  <si>
    <t>En el marco de la "Auditoría de Regularidad" la entidad entregó los informes de seguimiento de componentes de inversión y gestión generados por la pataforma SEGPLAN. Para el periodo de ejecución de la presente acción fueron entregados al ente de control y a través ed la Oficina de Control Interno en las siguientes tres ocasiones:
- Informe CBN-1030 Como parte del Informe de Rendición de Cuenta, enviado el 9 de febrero de 2021.
- Radicado 2021-EE-01232 como respuesta al radicado de Contraloría 2-2021-000405
- Radicado 2021-EE-02447 como respuesta al radicado de Contraloría 2-2021-02500
Por lo anterior, se solicita el cierre de la acción</t>
  </si>
  <si>
    <t xml:space="preserve">Para el periodo comprendido para el desarrollo de la presente acción, la SDP requirió por medio de correo electrónico de fecha 5 de febrero adelantar dicho proceso con fecha máxima de culminación del 26 de febrero de 2021.
A partir de la solicitud, la entidad procedió a adelantar dicha reprogramación en la plataforma segplan y el día 23 de febrero remitió correo de validación y finalización a la SDP.
La SDP a través de correo electrónico de fecha 23 de febrero nos informa sobre la validación y culminación del proceso para TMSA, una vez cumplidos los pasos requeridos .
Por lo anterior, se evidencia cumplimiento al proceso de reprogramación anual requerido por la SDP como cabeza del tema en la ciudad y se solicita el cierre de la acción
</t>
  </si>
  <si>
    <t>3.1.3.1.1</t>
  </si>
  <si>
    <t>3.1.3.2.2</t>
  </si>
  <si>
    <t>3.1.3.2.3</t>
  </si>
  <si>
    <t>3.1.3.2.4</t>
  </si>
  <si>
    <t>3.1.3.2.6</t>
  </si>
  <si>
    <t>3.1.3.3.1</t>
  </si>
  <si>
    <t>3.1.3.3.2</t>
  </si>
  <si>
    <t>3.1.3.5.2</t>
  </si>
  <si>
    <t>3.1.3.6.1</t>
  </si>
  <si>
    <t>3.1.3.7.1</t>
  </si>
  <si>
    <t>3.2.1.6.4</t>
  </si>
  <si>
    <t>4.1.1.1</t>
  </si>
  <si>
    <t>3.3.2.2.1</t>
  </si>
  <si>
    <t>CONCATENAR</t>
  </si>
  <si>
    <t>Se evidencian las siguientes capacitaciones realizadas:
- ​Fortalecimiento para la estructuración de Estudios Previos y Contratos el 13 de mayo de 2021.
- Análisis de estudios de mercado el 20 de mayo de 2021
- ​Lineamientos, manual y seguimiento Supervisores de Contratos el 27 de mayo de 2021
- ​Fortalecimiento de estructuración de estudios previos y contratos el jueves 3 de junio
Por lo anterior, se considera como cumplida la acción y se solicitará al ente de control el cierre de la misma</t>
  </si>
  <si>
    <t>Se evidencia en los informes de supervisión donde se valida el cumplimiento de las obligaciones contractuales, las cuales comprenden la prestación del servicio de vigilancia y seguridad privada y el adecuado funcionamiento de los medios tecnológicos de la Sede Administrativa. 
Por lo anteiror, se considera cumplida la acción y se solicitará al ente de control el cierre de la misma.</t>
  </si>
  <si>
    <t>Abierta - En Ejecución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</si>
</sst>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sz val="11"/>
      <color theme="1"/>
      <name val="Calibri"/>
      <family val="2"/>
      <scheme val="minor"/>
    </font>
    <font>
      <b/>
      <sz val="18"/>
      <color theme="1"/>
      <name val="Calibri"/>
      <family val="2"/>
      <scheme val="minor"/>
    </font>
    <font>
      <b/>
      <sz val="10"/>
      <name val="Arial"/>
      <family val="2"/>
    </font>
    <font>
      <sz val="10"/>
      <color indexed="8"/>
      <name val="Arial"/>
      <family val="2"/>
    </font>
    <font>
      <sz val="10"/>
      <color indexed="8"/>
      <name val="Tahoma"/>
      <family val="2"/>
    </font>
    <font>
      <sz val="10"/>
      <color rgb="FF000000"/>
      <name val="Tahoma"/>
      <family val="2"/>
    </font>
    <font>
      <sz val="11"/>
      <color indexed="8"/>
      <name val="Calibri"/>
      <family val="2"/>
      <scheme val="minor"/>
    </font>
    <font>
      <sz val="10"/>
      <color theme="1"/>
      <name val="Calibri"/>
      <family val="2"/>
      <scheme val="minor"/>
    </font>
    <font>
      <sz val="10"/>
      <name val="Arial"/>
      <family val="2"/>
    </font>
    <font>
      <sz val="10"/>
      <color rgb="FF000000"/>
      <name val="Arial"/>
      <family val="2"/>
    </font>
  </fonts>
  <fills count="4">
    <fill>
      <patternFill patternType="none"/>
    </fill>
    <fill>
      <patternFill patternType="gray125"/>
    </fill>
    <fill>
      <patternFill patternType="solid">
        <fgColor theme="8" tint="0.39997558519241921"/>
        <bgColor indexed="64"/>
      </patternFill>
    </fill>
    <fill>
      <patternFill patternType="solid">
        <fgColor rgb="FF0070C0"/>
        <bgColor indexed="64"/>
      </patternFill>
    </fill>
  </fills>
  <borders count="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4">
    <xf numFmtId="0" fontId="0" fillId="0" borderId="0"/>
    <xf numFmtId="9" fontId="1" fillId="0" borderId="0" applyFont="0" applyFill="0" applyBorder="0" applyAlignment="0" applyProtection="0"/>
    <xf numFmtId="0" fontId="7" fillId="0" borderId="0"/>
    <xf numFmtId="0" fontId="9" fillId="0" borderId="0"/>
  </cellStyleXfs>
  <cellXfs count="26">
    <xf numFmtId="0" fontId="0" fillId="0" borderId="0" xfId="0"/>
    <xf numFmtId="0" fontId="2" fillId="0" borderId="0" xfId="0" applyFont="1" applyAlignment="1">
      <alignment vertical="center" wrapText="1"/>
    </xf>
    <xf numFmtId="0" fontId="2" fillId="0" borderId="0" xfId="0" applyFont="1" applyAlignment="1">
      <alignment vertical="center"/>
    </xf>
    <xf numFmtId="0" fontId="0" fillId="0" borderId="0" xfId="0" applyAlignment="1">
      <alignment wrapText="1"/>
    </xf>
    <xf numFmtId="0" fontId="2" fillId="0" borderId="0" xfId="0" applyFont="1" applyAlignment="1">
      <alignment horizontal="center" vertical="center" wrapText="1"/>
    </xf>
    <xf numFmtId="0" fontId="2" fillId="0" borderId="1" xfId="0" applyFont="1" applyBorder="1" applyAlignment="1">
      <alignment horizontal="center" vertical="center" wrapText="1"/>
    </xf>
    <xf numFmtId="0" fontId="3" fillId="2" borderId="2" xfId="0" applyFont="1" applyFill="1" applyBorder="1" applyAlignment="1">
      <alignment horizontal="center" vertical="center"/>
    </xf>
    <xf numFmtId="0" fontId="3" fillId="3" borderId="2" xfId="0" applyFont="1" applyFill="1" applyBorder="1" applyAlignment="1">
      <alignment horizontal="center" vertical="center"/>
    </xf>
    <xf numFmtId="0" fontId="4" fillId="0" borderId="0" xfId="0" applyFont="1" applyAlignment="1">
      <alignment vertical="center" wrapText="1"/>
    </xf>
    <xf numFmtId="0" fontId="0" fillId="0" borderId="0" xfId="0" applyAlignment="1">
      <alignment horizontal="justify" vertical="center" wrapText="1"/>
    </xf>
    <xf numFmtId="0" fontId="0" fillId="0" borderId="0" xfId="0" applyAlignment="1">
      <alignment horizontal="center" vertical="center" wrapText="1"/>
    </xf>
    <xf numFmtId="0" fontId="5" fillId="0" borderId="2" xfId="0" applyFont="1" applyFill="1" applyBorder="1" applyAlignment="1">
      <alignment horizontal="justify" vertical="center" wrapText="1"/>
    </xf>
    <xf numFmtId="0" fontId="8" fillId="0" borderId="2" xfId="0" applyFont="1" applyFill="1" applyBorder="1" applyAlignment="1">
      <alignment horizontal="justify" vertical="center" wrapText="1"/>
    </xf>
    <xf numFmtId="0" fontId="4" fillId="0" borderId="2" xfId="0" applyFont="1" applyFill="1" applyBorder="1" applyAlignment="1">
      <alignment horizontal="justify" vertical="center" wrapText="1"/>
    </xf>
    <xf numFmtId="0" fontId="4" fillId="0" borderId="2" xfId="0" applyFont="1" applyFill="1" applyBorder="1" applyAlignment="1">
      <alignment horizontal="center" vertical="center" wrapText="1"/>
    </xf>
    <xf numFmtId="0" fontId="9" fillId="0" borderId="2" xfId="0" applyFont="1" applyFill="1" applyBorder="1" applyAlignment="1">
      <alignment horizontal="justify" vertical="center" wrapText="1"/>
    </xf>
    <xf numFmtId="0" fontId="10" fillId="0" borderId="2" xfId="0" applyFont="1" applyFill="1" applyBorder="1" applyAlignment="1">
      <alignment horizontal="justify" vertical="center" wrapText="1"/>
    </xf>
    <xf numFmtId="14" fontId="4" fillId="0" borderId="2" xfId="0" applyNumberFormat="1" applyFont="1" applyFill="1" applyBorder="1" applyAlignment="1">
      <alignment horizontal="justify" vertical="center" wrapText="1"/>
    </xf>
    <xf numFmtId="0" fontId="8" fillId="0" borderId="2" xfId="0" applyFont="1" applyFill="1" applyBorder="1" applyAlignment="1">
      <alignment horizontal="center" vertical="center" wrapText="1"/>
    </xf>
    <xf numFmtId="0" fontId="4" fillId="0" borderId="2" xfId="2" applyFont="1" applyFill="1" applyBorder="1" applyAlignment="1">
      <alignment horizontal="justify" vertical="center" wrapText="1"/>
    </xf>
    <xf numFmtId="14" fontId="4" fillId="0" borderId="2" xfId="2" applyNumberFormat="1" applyFont="1" applyFill="1" applyBorder="1" applyAlignment="1">
      <alignment horizontal="center" vertical="center" wrapText="1"/>
    </xf>
    <xf numFmtId="0" fontId="6" fillId="0" borderId="2" xfId="0" applyFont="1" applyFill="1" applyBorder="1" applyAlignment="1">
      <alignment horizontal="justify" vertical="center" wrapText="1"/>
    </xf>
    <xf numFmtId="0" fontId="5" fillId="0" borderId="2" xfId="0" applyFont="1" applyFill="1" applyBorder="1" applyAlignment="1">
      <alignment horizontal="center" vertical="center" wrapText="1"/>
    </xf>
    <xf numFmtId="14" fontId="5" fillId="0" borderId="2" xfId="0" applyNumberFormat="1" applyFont="1" applyFill="1" applyBorder="1" applyAlignment="1">
      <alignment horizontal="justify" vertical="center" wrapText="1"/>
    </xf>
    <xf numFmtId="14" fontId="4" fillId="0" borderId="2" xfId="1" applyNumberFormat="1" applyFont="1" applyFill="1" applyBorder="1" applyAlignment="1" applyProtection="1">
      <alignment horizontal="center" vertical="center" wrapText="1"/>
    </xf>
    <xf numFmtId="10" fontId="4" fillId="0" borderId="2" xfId="1" applyNumberFormat="1" applyFont="1" applyFill="1" applyBorder="1" applyAlignment="1" applyProtection="1">
      <alignment horizontal="center" vertical="center" wrapText="1"/>
    </xf>
  </cellXfs>
  <cellStyles count="4">
    <cellStyle name="Normal" xfId="0" builtinId="0"/>
    <cellStyle name="Normal 2" xfId="2" xr:uid="{88188825-322F-4E36-9247-BE7F48C3EB8F}"/>
    <cellStyle name="Normal 3" xfId="3" xr:uid="{8C4FF9AE-61D0-4C0A-81D4-6B6B2D1977BF}"/>
    <cellStyle name="Porcentaje" xfId="1" builtinId="5"/>
  </cellStyles>
  <dxfs count="60">
    <dxf>
      <font>
        <color theme="0"/>
      </font>
      <fill>
        <patternFill>
          <bgColor theme="4" tint="-0.24994659260841701"/>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theme="0" tint="-0.14996795556505021"/>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theme="0"/>
      </font>
      <fill>
        <patternFill>
          <bgColor theme="4" tint="-0.24994659260841701"/>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theme="0" tint="-0.14996795556505021"/>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theme="0"/>
      </font>
      <fill>
        <patternFill>
          <bgColor theme="4" tint="-0.24994659260841701"/>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theme="0" tint="-0.14996795556505021"/>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theme="0"/>
      </font>
      <fill>
        <patternFill>
          <bgColor theme="4" tint="-0.24994659260841701"/>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theme="0" tint="-0.14996795556505021"/>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theme="0"/>
      </font>
      <fill>
        <patternFill>
          <bgColor theme="4" tint="-0.24994659260841701"/>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theme="0" tint="-0.14996795556505021"/>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theme="0"/>
      </font>
      <fill>
        <patternFill>
          <bgColor theme="4" tint="-0.24994659260841701"/>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theme="0" tint="-0.14996795556505021"/>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9525</xdr:colOff>
      <xdr:row>0</xdr:row>
      <xdr:rowOff>0</xdr:rowOff>
    </xdr:from>
    <xdr:to>
      <xdr:col>2</xdr:col>
      <xdr:colOff>19050</xdr:colOff>
      <xdr:row>2</xdr:row>
      <xdr:rowOff>93462</xdr:rowOff>
    </xdr:to>
    <xdr:pic>
      <xdr:nvPicPr>
        <xdr:cNvPr id="2" name="Picture 65" descr="Logo Blanco-negro-texto-noexte">
          <a:extLst>
            <a:ext uri="{FF2B5EF4-FFF2-40B4-BE49-F238E27FC236}">
              <a16:creationId xmlns:a16="http://schemas.microsoft.com/office/drawing/2014/main" id="{1F137F2B-E01A-47F8-9875-CBC0D4E80647}"/>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7964" t="6897" r="30974" b="14943"/>
        <a:stretch/>
      </xdr:blipFill>
      <xdr:spPr bwMode="auto">
        <a:xfrm>
          <a:off x="600075" y="0"/>
          <a:ext cx="781050" cy="6840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17</xdr:col>
      <xdr:colOff>2533650</xdr:colOff>
      <xdr:row>0</xdr:row>
      <xdr:rowOff>47625</xdr:rowOff>
    </xdr:from>
    <xdr:to>
      <xdr:col>19</xdr:col>
      <xdr:colOff>19050</xdr:colOff>
      <xdr:row>2</xdr:row>
      <xdr:rowOff>200025</xdr:rowOff>
    </xdr:to>
    <xdr:pic>
      <xdr:nvPicPr>
        <xdr:cNvPr id="3" name="Imagen 2" descr="Logo Alcaldía de Bogotá">
          <a:extLst>
            <a:ext uri="{FF2B5EF4-FFF2-40B4-BE49-F238E27FC236}">
              <a16:creationId xmlns:a16="http://schemas.microsoft.com/office/drawing/2014/main" id="{D8FF0E71-2471-4B0F-AD9B-CD37F38DCE58}"/>
            </a:ext>
          </a:extLst>
        </xdr:cNvPr>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42658" t="30717" r="42166"/>
        <a:stretch/>
      </xdr:blipFill>
      <xdr:spPr bwMode="auto">
        <a:xfrm>
          <a:off x="36909375" y="47625"/>
          <a:ext cx="962025" cy="742950"/>
        </a:xfrm>
        <a:prstGeom prst="rect">
          <a:avLst/>
        </a:prstGeom>
        <a:noFill/>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2D06F2-8ADB-45B8-8226-AE1D896E4E71}">
  <sheetPr>
    <pageSetUpPr fitToPage="1"/>
  </sheetPr>
  <dimension ref="A1:T40"/>
  <sheetViews>
    <sheetView tabSelected="1" zoomScale="70" zoomScaleNormal="70" workbookViewId="0">
      <selection activeCell="B5" sqref="B5"/>
    </sheetView>
  </sheetViews>
  <sheetFormatPr baseColWidth="10" defaultColWidth="9.140625" defaultRowHeight="15" x14ac:dyDescent="0.25"/>
  <cols>
    <col min="1" max="1" width="8.85546875" style="3" customWidth="1"/>
    <col min="2" max="3" width="11.5703125" style="3" customWidth="1"/>
    <col min="4" max="4" width="11.140625" style="3" customWidth="1"/>
    <col min="5" max="5" width="24" style="3" bestFit="1" customWidth="1"/>
    <col min="6" max="7" width="70.7109375" style="3" customWidth="1"/>
    <col min="8" max="8" width="15.28515625" style="3" customWidth="1"/>
    <col min="9" max="9" width="13.85546875" style="3" customWidth="1"/>
    <col min="10" max="10" width="14" style="3" customWidth="1"/>
    <col min="11" max="11" width="23.28515625" style="3" customWidth="1"/>
    <col min="12" max="12" width="11.42578125" style="3" customWidth="1"/>
    <col min="13" max="13" width="15.7109375" style="3" customWidth="1"/>
    <col min="14" max="14" width="18.85546875" style="3" customWidth="1"/>
    <col min="15" max="15" width="12.5703125" style="3" customWidth="1"/>
    <col min="16" max="16" width="142.7109375" style="3" customWidth="1"/>
    <col min="17" max="17" width="9.5703125" style="3" customWidth="1"/>
    <col min="18" max="18" width="38.28515625" style="9" customWidth="1"/>
    <col min="19" max="19" width="13.85546875" style="10" customWidth="1"/>
    <col min="20" max="20" width="14.85546875" style="9" customWidth="1"/>
    <col min="21" max="16384" width="9.140625" style="3"/>
  </cols>
  <sheetData>
    <row r="1" spans="1:20" ht="23.25" customHeight="1" x14ac:dyDescent="0.25">
      <c r="A1" s="1"/>
      <c r="B1" s="1"/>
      <c r="C1" s="1"/>
      <c r="D1" s="1"/>
      <c r="E1" s="1"/>
      <c r="F1" s="1"/>
      <c r="G1" s="1"/>
      <c r="H1" s="2" t="s">
        <v>0</v>
      </c>
      <c r="I1" s="1"/>
      <c r="J1" s="1"/>
      <c r="K1" s="1"/>
      <c r="L1" s="1"/>
      <c r="M1" s="1"/>
      <c r="N1" s="1"/>
      <c r="O1" s="1"/>
      <c r="P1" s="1"/>
      <c r="Q1" s="1"/>
      <c r="R1" s="1"/>
      <c r="S1" s="1"/>
      <c r="T1" s="1"/>
    </row>
    <row r="2" spans="1:20" ht="23.25" x14ac:dyDescent="0.25">
      <c r="A2" s="4"/>
      <c r="B2" s="4"/>
      <c r="C2" s="4"/>
      <c r="D2" s="4"/>
      <c r="E2" s="4"/>
      <c r="F2" s="4"/>
      <c r="G2" s="4"/>
      <c r="H2" s="4"/>
      <c r="I2" s="4"/>
      <c r="J2" s="4"/>
      <c r="K2" s="4"/>
      <c r="L2" s="4"/>
      <c r="M2" s="4"/>
      <c r="N2" s="4"/>
      <c r="O2" s="4"/>
      <c r="P2" s="4"/>
      <c r="Q2" s="4"/>
      <c r="R2" s="4"/>
      <c r="S2" s="4"/>
      <c r="T2" s="4"/>
    </row>
    <row r="3" spans="1:20" ht="23.25" x14ac:dyDescent="0.25">
      <c r="A3" s="5"/>
      <c r="B3" s="5"/>
      <c r="C3" s="5"/>
      <c r="D3" s="5"/>
      <c r="E3" s="5"/>
      <c r="F3" s="5"/>
      <c r="G3" s="5"/>
      <c r="H3" s="5"/>
      <c r="I3" s="5"/>
      <c r="J3" s="5"/>
      <c r="K3" s="5"/>
      <c r="L3" s="5"/>
      <c r="M3" s="5"/>
      <c r="N3" s="5"/>
      <c r="O3" s="5"/>
      <c r="P3" s="5"/>
      <c r="Q3" s="5"/>
      <c r="R3" s="5"/>
      <c r="S3" s="5"/>
      <c r="T3" s="5"/>
    </row>
    <row r="4" spans="1:20" s="8" customFormat="1" ht="12.75" x14ac:dyDescent="0.25">
      <c r="A4" s="6" t="s">
        <v>1</v>
      </c>
      <c r="B4" s="6" t="s">
        <v>2</v>
      </c>
      <c r="C4" s="6" t="s">
        <v>3</v>
      </c>
      <c r="D4" s="6" t="s">
        <v>4</v>
      </c>
      <c r="E4" s="6" t="s">
        <v>202</v>
      </c>
      <c r="F4" s="7" t="s">
        <v>5</v>
      </c>
      <c r="G4" s="7" t="s">
        <v>6</v>
      </c>
      <c r="H4" s="6" t="s">
        <v>7</v>
      </c>
      <c r="I4" s="7" t="s">
        <v>8</v>
      </c>
      <c r="J4" s="7" t="s">
        <v>9</v>
      </c>
      <c r="K4" s="7" t="s">
        <v>10</v>
      </c>
      <c r="L4" s="7" t="s">
        <v>11</v>
      </c>
      <c r="M4" s="7" t="s">
        <v>12</v>
      </c>
      <c r="N4" s="6" t="s">
        <v>13</v>
      </c>
      <c r="O4" s="6" t="s">
        <v>14</v>
      </c>
      <c r="P4" s="6" t="s">
        <v>15</v>
      </c>
      <c r="Q4" s="6" t="s">
        <v>16</v>
      </c>
      <c r="R4" s="6" t="s">
        <v>17</v>
      </c>
      <c r="S4" s="6" t="s">
        <v>18</v>
      </c>
      <c r="T4" s="6" t="s">
        <v>19</v>
      </c>
    </row>
    <row r="5" spans="1:20" ht="76.5" x14ac:dyDescent="0.25">
      <c r="A5" s="11" t="s">
        <v>20</v>
      </c>
      <c r="B5" s="11">
        <v>2020</v>
      </c>
      <c r="C5" s="12">
        <v>106</v>
      </c>
      <c r="D5" s="13" t="s">
        <v>22</v>
      </c>
      <c r="E5" s="14" t="str">
        <f t="shared" ref="E5:E40" si="0">+_xlfn.CONCAT(B5,"-",C5,"-",D5,"-",H5)</f>
        <v>2020-106-3.1.2.1-1</v>
      </c>
      <c r="F5" s="15" t="s">
        <v>23</v>
      </c>
      <c r="G5" s="16" t="s">
        <v>24</v>
      </c>
      <c r="H5" s="14">
        <v>1</v>
      </c>
      <c r="I5" s="17">
        <v>44015</v>
      </c>
      <c r="J5" s="17">
        <v>44371</v>
      </c>
      <c r="K5" s="13" t="s">
        <v>25</v>
      </c>
      <c r="L5" s="13">
        <v>1</v>
      </c>
      <c r="M5" s="13" t="s">
        <v>26</v>
      </c>
      <c r="N5" s="13" t="s">
        <v>27</v>
      </c>
      <c r="O5" s="18">
        <v>1</v>
      </c>
      <c r="P5" s="11" t="s">
        <v>185</v>
      </c>
      <c r="Q5" s="18">
        <v>1</v>
      </c>
      <c r="R5" s="19" t="s">
        <v>164</v>
      </c>
      <c r="S5" s="20" t="s">
        <v>28</v>
      </c>
      <c r="T5" s="25" t="s">
        <v>28</v>
      </c>
    </row>
    <row r="6" spans="1:20" ht="204.75" customHeight="1" x14ac:dyDescent="0.25">
      <c r="A6" s="11" t="s">
        <v>20</v>
      </c>
      <c r="B6" s="11">
        <v>2020</v>
      </c>
      <c r="C6" s="12">
        <v>106</v>
      </c>
      <c r="D6" s="13" t="s">
        <v>31</v>
      </c>
      <c r="E6" s="14" t="str">
        <f t="shared" si="0"/>
        <v>2020-106-3.2.1.11.1.1-1</v>
      </c>
      <c r="F6" s="15" t="s">
        <v>32</v>
      </c>
      <c r="G6" s="16" t="s">
        <v>33</v>
      </c>
      <c r="H6" s="14">
        <v>1</v>
      </c>
      <c r="I6" s="17">
        <v>44013</v>
      </c>
      <c r="J6" s="17">
        <v>44371</v>
      </c>
      <c r="K6" s="13" t="s">
        <v>34</v>
      </c>
      <c r="L6" s="13">
        <v>100</v>
      </c>
      <c r="M6" s="13" t="s">
        <v>35</v>
      </c>
      <c r="N6" s="13" t="s">
        <v>36</v>
      </c>
      <c r="O6" s="18">
        <v>1</v>
      </c>
      <c r="P6" s="11" t="s">
        <v>186</v>
      </c>
      <c r="Q6" s="18">
        <v>1</v>
      </c>
      <c r="R6" s="19" t="s">
        <v>164</v>
      </c>
      <c r="S6" s="20" t="s">
        <v>28</v>
      </c>
      <c r="T6" s="25" t="s">
        <v>28</v>
      </c>
    </row>
    <row r="7" spans="1:20" ht="140.25" x14ac:dyDescent="0.25">
      <c r="A7" s="11" t="s">
        <v>20</v>
      </c>
      <c r="B7" s="11">
        <v>2020</v>
      </c>
      <c r="C7" s="12">
        <v>106</v>
      </c>
      <c r="D7" s="13" t="s">
        <v>37</v>
      </c>
      <c r="E7" s="14" t="str">
        <f t="shared" si="0"/>
        <v>2020-106-3.2.1.7.1-1</v>
      </c>
      <c r="F7" s="15" t="s">
        <v>38</v>
      </c>
      <c r="G7" s="16" t="s">
        <v>39</v>
      </c>
      <c r="H7" s="14">
        <v>1</v>
      </c>
      <c r="I7" s="17">
        <v>44013</v>
      </c>
      <c r="J7" s="17">
        <v>44371</v>
      </c>
      <c r="K7" s="13" t="s">
        <v>40</v>
      </c>
      <c r="L7" s="13">
        <v>1</v>
      </c>
      <c r="M7" s="13" t="s">
        <v>35</v>
      </c>
      <c r="N7" s="13" t="s">
        <v>41</v>
      </c>
      <c r="O7" s="18">
        <v>1</v>
      </c>
      <c r="P7" s="11" t="s">
        <v>187</v>
      </c>
      <c r="Q7" s="18">
        <v>1</v>
      </c>
      <c r="R7" s="19" t="s">
        <v>164</v>
      </c>
      <c r="S7" s="20" t="s">
        <v>28</v>
      </c>
      <c r="T7" s="25" t="s">
        <v>28</v>
      </c>
    </row>
    <row r="8" spans="1:20" ht="153" x14ac:dyDescent="0.25">
      <c r="A8" s="11" t="s">
        <v>20</v>
      </c>
      <c r="B8" s="11">
        <v>2020</v>
      </c>
      <c r="C8" s="12">
        <v>106</v>
      </c>
      <c r="D8" s="13" t="s">
        <v>42</v>
      </c>
      <c r="E8" s="14" t="str">
        <f t="shared" si="0"/>
        <v>2020-106-3.2.1.7.2-1</v>
      </c>
      <c r="F8" s="15" t="s">
        <v>43</v>
      </c>
      <c r="G8" s="16" t="s">
        <v>44</v>
      </c>
      <c r="H8" s="14">
        <v>1</v>
      </c>
      <c r="I8" s="17">
        <v>44013</v>
      </c>
      <c r="J8" s="17">
        <v>44371</v>
      </c>
      <c r="K8" s="13" t="s">
        <v>45</v>
      </c>
      <c r="L8" s="13">
        <v>1</v>
      </c>
      <c r="M8" s="13" t="s">
        <v>35</v>
      </c>
      <c r="N8" s="13" t="s">
        <v>46</v>
      </c>
      <c r="O8" s="18">
        <v>1</v>
      </c>
      <c r="P8" s="11" t="s">
        <v>188</v>
      </c>
      <c r="Q8" s="18">
        <v>1</v>
      </c>
      <c r="R8" s="19" t="s">
        <v>164</v>
      </c>
      <c r="S8" s="20" t="s">
        <v>28</v>
      </c>
      <c r="T8" s="25" t="s">
        <v>28</v>
      </c>
    </row>
    <row r="9" spans="1:20" ht="102" x14ac:dyDescent="0.25">
      <c r="A9" s="11" t="s">
        <v>20</v>
      </c>
      <c r="B9" s="11">
        <v>2020</v>
      </c>
      <c r="C9" s="11">
        <v>111</v>
      </c>
      <c r="D9" s="11" t="s">
        <v>47</v>
      </c>
      <c r="E9" s="14" t="str">
        <f t="shared" si="0"/>
        <v>2020-111-3.3.1-1</v>
      </c>
      <c r="F9" s="21" t="s">
        <v>48</v>
      </c>
      <c r="G9" s="21" t="s">
        <v>49</v>
      </c>
      <c r="H9" s="22">
        <v>1</v>
      </c>
      <c r="I9" s="23">
        <v>44136</v>
      </c>
      <c r="J9" s="23">
        <v>44408</v>
      </c>
      <c r="K9" s="11" t="s">
        <v>21</v>
      </c>
      <c r="L9" s="11">
        <v>1</v>
      </c>
      <c r="M9" s="11" t="s">
        <v>50</v>
      </c>
      <c r="N9" s="11" t="s">
        <v>51</v>
      </c>
      <c r="O9" s="22">
        <v>1</v>
      </c>
      <c r="P9" s="11" t="s">
        <v>203</v>
      </c>
      <c r="Q9" s="22">
        <v>1</v>
      </c>
      <c r="R9" s="19" t="s">
        <v>164</v>
      </c>
      <c r="S9" s="20" t="s">
        <v>28</v>
      </c>
      <c r="T9" s="25" t="s">
        <v>28</v>
      </c>
    </row>
    <row r="10" spans="1:20" ht="102" x14ac:dyDescent="0.25">
      <c r="A10" s="11" t="s">
        <v>20</v>
      </c>
      <c r="B10" s="11">
        <v>2020</v>
      </c>
      <c r="C10" s="11">
        <v>111</v>
      </c>
      <c r="D10" s="11" t="s">
        <v>52</v>
      </c>
      <c r="E10" s="14" t="str">
        <f t="shared" si="0"/>
        <v>2020-111-3.3.2-1</v>
      </c>
      <c r="F10" s="21" t="s">
        <v>53</v>
      </c>
      <c r="G10" s="21" t="s">
        <v>54</v>
      </c>
      <c r="H10" s="22">
        <v>1</v>
      </c>
      <c r="I10" s="23">
        <v>44136</v>
      </c>
      <c r="J10" s="23">
        <v>44408</v>
      </c>
      <c r="K10" s="11" t="s">
        <v>21</v>
      </c>
      <c r="L10" s="11">
        <v>1</v>
      </c>
      <c r="M10" s="11" t="s">
        <v>50</v>
      </c>
      <c r="N10" s="11" t="s">
        <v>55</v>
      </c>
      <c r="O10" s="22">
        <v>1</v>
      </c>
      <c r="P10" s="11" t="s">
        <v>203</v>
      </c>
      <c r="Q10" s="22">
        <v>1</v>
      </c>
      <c r="R10" s="19" t="s">
        <v>164</v>
      </c>
      <c r="S10" s="20" t="s">
        <v>28</v>
      </c>
      <c r="T10" s="25" t="s">
        <v>28</v>
      </c>
    </row>
    <row r="11" spans="1:20" ht="102" x14ac:dyDescent="0.25">
      <c r="A11" s="11" t="s">
        <v>20</v>
      </c>
      <c r="B11" s="11">
        <v>2020</v>
      </c>
      <c r="C11" s="11">
        <v>111</v>
      </c>
      <c r="D11" s="11" t="s">
        <v>56</v>
      </c>
      <c r="E11" s="14" t="str">
        <f t="shared" si="0"/>
        <v>2020-111-3.5.1-1</v>
      </c>
      <c r="F11" s="21" t="s">
        <v>57</v>
      </c>
      <c r="G11" s="21" t="s">
        <v>58</v>
      </c>
      <c r="H11" s="22">
        <v>1</v>
      </c>
      <c r="I11" s="23">
        <v>44105</v>
      </c>
      <c r="J11" s="23">
        <v>44466</v>
      </c>
      <c r="K11" s="11" t="s">
        <v>59</v>
      </c>
      <c r="L11" s="11">
        <v>100</v>
      </c>
      <c r="M11" s="11" t="s">
        <v>60</v>
      </c>
      <c r="N11" s="11" t="s">
        <v>61</v>
      </c>
      <c r="O11" s="22">
        <v>1</v>
      </c>
      <c r="P11" s="11" t="s">
        <v>203</v>
      </c>
      <c r="Q11" s="22">
        <v>1</v>
      </c>
      <c r="R11" s="19" t="s">
        <v>164</v>
      </c>
      <c r="S11" s="20" t="s">
        <v>28</v>
      </c>
      <c r="T11" s="25" t="s">
        <v>28</v>
      </c>
    </row>
    <row r="12" spans="1:20" ht="102" x14ac:dyDescent="0.25">
      <c r="A12" s="11" t="s">
        <v>20</v>
      </c>
      <c r="B12" s="11">
        <v>2020</v>
      </c>
      <c r="C12" s="11">
        <v>111</v>
      </c>
      <c r="D12" s="11" t="s">
        <v>62</v>
      </c>
      <c r="E12" s="14" t="str">
        <f t="shared" si="0"/>
        <v>2020-111-3.5.3-1</v>
      </c>
      <c r="F12" s="21" t="s">
        <v>63</v>
      </c>
      <c r="G12" s="21" t="s">
        <v>64</v>
      </c>
      <c r="H12" s="22">
        <v>1</v>
      </c>
      <c r="I12" s="23">
        <v>44105</v>
      </c>
      <c r="J12" s="23">
        <v>44466</v>
      </c>
      <c r="K12" s="11" t="s">
        <v>65</v>
      </c>
      <c r="L12" s="11">
        <v>100</v>
      </c>
      <c r="M12" s="11" t="s">
        <v>60</v>
      </c>
      <c r="N12" s="11" t="s">
        <v>66</v>
      </c>
      <c r="O12" s="22">
        <v>1</v>
      </c>
      <c r="P12" s="11" t="s">
        <v>203</v>
      </c>
      <c r="Q12" s="22">
        <v>1</v>
      </c>
      <c r="R12" s="19" t="s">
        <v>164</v>
      </c>
      <c r="S12" s="20" t="s">
        <v>28</v>
      </c>
      <c r="T12" s="25" t="s">
        <v>28</v>
      </c>
    </row>
    <row r="13" spans="1:20" ht="102" x14ac:dyDescent="0.25">
      <c r="A13" s="11" t="s">
        <v>20</v>
      </c>
      <c r="B13" s="11">
        <v>2020</v>
      </c>
      <c r="C13" s="11">
        <v>111</v>
      </c>
      <c r="D13" s="11" t="s">
        <v>67</v>
      </c>
      <c r="E13" s="14" t="str">
        <f t="shared" si="0"/>
        <v>2020-111-3.5.4-1</v>
      </c>
      <c r="F13" s="21" t="s">
        <v>68</v>
      </c>
      <c r="G13" s="21" t="s">
        <v>69</v>
      </c>
      <c r="H13" s="22">
        <v>1</v>
      </c>
      <c r="I13" s="23">
        <v>44105</v>
      </c>
      <c r="J13" s="23">
        <v>44466</v>
      </c>
      <c r="K13" s="11" t="s">
        <v>65</v>
      </c>
      <c r="L13" s="11">
        <v>100</v>
      </c>
      <c r="M13" s="11" t="s">
        <v>60</v>
      </c>
      <c r="N13" s="11" t="s">
        <v>66</v>
      </c>
      <c r="O13" s="22">
        <v>1</v>
      </c>
      <c r="P13" s="11" t="s">
        <v>203</v>
      </c>
      <c r="Q13" s="22">
        <v>1</v>
      </c>
      <c r="R13" s="19" t="s">
        <v>164</v>
      </c>
      <c r="S13" s="20" t="s">
        <v>28</v>
      </c>
      <c r="T13" s="25" t="s">
        <v>28</v>
      </c>
    </row>
    <row r="14" spans="1:20" ht="102" x14ac:dyDescent="0.25">
      <c r="A14" s="11" t="s">
        <v>20</v>
      </c>
      <c r="B14" s="11">
        <v>2020</v>
      </c>
      <c r="C14" s="11">
        <v>111</v>
      </c>
      <c r="D14" s="11" t="s">
        <v>70</v>
      </c>
      <c r="E14" s="14" t="str">
        <f t="shared" si="0"/>
        <v>2020-111-3.5.5-1</v>
      </c>
      <c r="F14" s="21" t="s">
        <v>71</v>
      </c>
      <c r="G14" s="21" t="s">
        <v>72</v>
      </c>
      <c r="H14" s="22">
        <v>1</v>
      </c>
      <c r="I14" s="23">
        <v>44105</v>
      </c>
      <c r="J14" s="23">
        <v>44466</v>
      </c>
      <c r="K14" s="11" t="s">
        <v>65</v>
      </c>
      <c r="L14" s="11">
        <v>100</v>
      </c>
      <c r="M14" s="11" t="s">
        <v>60</v>
      </c>
      <c r="N14" s="11" t="s">
        <v>66</v>
      </c>
      <c r="O14" s="22">
        <v>1</v>
      </c>
      <c r="P14" s="11" t="s">
        <v>203</v>
      </c>
      <c r="Q14" s="22">
        <v>1</v>
      </c>
      <c r="R14" s="19" t="s">
        <v>164</v>
      </c>
      <c r="S14" s="20" t="s">
        <v>28</v>
      </c>
      <c r="T14" s="25" t="s">
        <v>28</v>
      </c>
    </row>
    <row r="15" spans="1:20" ht="102" x14ac:dyDescent="0.25">
      <c r="A15" s="11" t="s">
        <v>20</v>
      </c>
      <c r="B15" s="11">
        <v>2020</v>
      </c>
      <c r="C15" s="11">
        <v>111</v>
      </c>
      <c r="D15" s="11" t="s">
        <v>73</v>
      </c>
      <c r="E15" s="14" t="str">
        <f t="shared" si="0"/>
        <v>2020-111-3.5.6-1</v>
      </c>
      <c r="F15" s="21" t="s">
        <v>74</v>
      </c>
      <c r="G15" s="21" t="s">
        <v>75</v>
      </c>
      <c r="H15" s="22">
        <v>1</v>
      </c>
      <c r="I15" s="23">
        <v>44105</v>
      </c>
      <c r="J15" s="23">
        <v>44466</v>
      </c>
      <c r="K15" s="11" t="s">
        <v>76</v>
      </c>
      <c r="L15" s="11">
        <v>1</v>
      </c>
      <c r="M15" s="11" t="s">
        <v>60</v>
      </c>
      <c r="N15" s="11" t="s">
        <v>61</v>
      </c>
      <c r="O15" s="22">
        <v>1</v>
      </c>
      <c r="P15" s="11" t="s">
        <v>203</v>
      </c>
      <c r="Q15" s="22">
        <v>1</v>
      </c>
      <c r="R15" s="19" t="s">
        <v>164</v>
      </c>
      <c r="S15" s="20" t="s">
        <v>28</v>
      </c>
      <c r="T15" s="25" t="s">
        <v>28</v>
      </c>
    </row>
    <row r="16" spans="1:20" ht="51" x14ac:dyDescent="0.25">
      <c r="A16" s="11" t="s">
        <v>20</v>
      </c>
      <c r="B16" s="11">
        <v>2021</v>
      </c>
      <c r="C16" s="12">
        <v>98</v>
      </c>
      <c r="D16" s="13" t="s">
        <v>189</v>
      </c>
      <c r="E16" s="14" t="str">
        <f t="shared" si="0"/>
        <v>2021-98-3.1.3.1.1-1</v>
      </c>
      <c r="F16" s="15" t="s">
        <v>77</v>
      </c>
      <c r="G16" s="16" t="s">
        <v>78</v>
      </c>
      <c r="H16" s="14">
        <v>1</v>
      </c>
      <c r="I16" s="17">
        <v>44375</v>
      </c>
      <c r="J16" s="17">
        <v>44730</v>
      </c>
      <c r="K16" s="13" t="s">
        <v>79</v>
      </c>
      <c r="L16" s="13">
        <v>1</v>
      </c>
      <c r="M16" s="13" t="s">
        <v>80</v>
      </c>
      <c r="N16" s="13" t="s">
        <v>81</v>
      </c>
      <c r="O16" s="22">
        <v>0</v>
      </c>
      <c r="P16" s="11" t="s">
        <v>82</v>
      </c>
      <c r="Q16" s="22">
        <v>0</v>
      </c>
      <c r="R16" s="19" t="s">
        <v>205</v>
      </c>
      <c r="S16" s="20">
        <v>44561</v>
      </c>
      <c r="T16" s="24">
        <v>44561</v>
      </c>
    </row>
    <row r="17" spans="1:20" ht="127.5" x14ac:dyDescent="0.25">
      <c r="A17" s="11" t="s">
        <v>20</v>
      </c>
      <c r="B17" s="11">
        <v>2021</v>
      </c>
      <c r="C17" s="12">
        <v>98</v>
      </c>
      <c r="D17" s="13" t="s">
        <v>189</v>
      </c>
      <c r="E17" s="14" t="str">
        <f t="shared" si="0"/>
        <v>2021-98-3.1.3.1.1-2</v>
      </c>
      <c r="F17" s="15" t="s">
        <v>77</v>
      </c>
      <c r="G17" s="16" t="s">
        <v>83</v>
      </c>
      <c r="H17" s="14">
        <v>2</v>
      </c>
      <c r="I17" s="17">
        <v>44375</v>
      </c>
      <c r="J17" s="17">
        <v>44730</v>
      </c>
      <c r="K17" s="13" t="s">
        <v>84</v>
      </c>
      <c r="L17" s="13">
        <v>1</v>
      </c>
      <c r="M17" s="13" t="s">
        <v>80</v>
      </c>
      <c r="N17" s="13" t="s">
        <v>85</v>
      </c>
      <c r="O17" s="22">
        <v>0</v>
      </c>
      <c r="P17" s="11" t="s">
        <v>82</v>
      </c>
      <c r="Q17" s="22">
        <v>0</v>
      </c>
      <c r="R17" s="19" t="s">
        <v>205</v>
      </c>
      <c r="S17" s="20">
        <v>44561</v>
      </c>
      <c r="T17" s="24">
        <v>44561</v>
      </c>
    </row>
    <row r="18" spans="1:20" ht="114.75" x14ac:dyDescent="0.25">
      <c r="A18" s="11" t="s">
        <v>20</v>
      </c>
      <c r="B18" s="11">
        <v>2021</v>
      </c>
      <c r="C18" s="12">
        <v>98</v>
      </c>
      <c r="D18" s="13" t="s">
        <v>189</v>
      </c>
      <c r="E18" s="14" t="str">
        <f t="shared" si="0"/>
        <v>2021-98-3.1.3.1.1-3</v>
      </c>
      <c r="F18" s="15" t="s">
        <v>77</v>
      </c>
      <c r="G18" s="16" t="s">
        <v>86</v>
      </c>
      <c r="H18" s="14">
        <v>3</v>
      </c>
      <c r="I18" s="17">
        <v>44375</v>
      </c>
      <c r="J18" s="17">
        <v>44730</v>
      </c>
      <c r="K18" s="13" t="s">
        <v>87</v>
      </c>
      <c r="L18" s="13">
        <v>1</v>
      </c>
      <c r="M18" s="13" t="s">
        <v>80</v>
      </c>
      <c r="N18" s="13" t="s">
        <v>88</v>
      </c>
      <c r="O18" s="22">
        <v>0</v>
      </c>
      <c r="P18" s="11" t="s">
        <v>82</v>
      </c>
      <c r="Q18" s="22">
        <v>0</v>
      </c>
      <c r="R18" s="19" t="s">
        <v>205</v>
      </c>
      <c r="S18" s="20">
        <v>44561</v>
      </c>
      <c r="T18" s="24">
        <v>44561</v>
      </c>
    </row>
    <row r="19" spans="1:20" ht="76.5" x14ac:dyDescent="0.25">
      <c r="A19" s="11" t="s">
        <v>20</v>
      </c>
      <c r="B19" s="11">
        <v>2021</v>
      </c>
      <c r="C19" s="12">
        <v>98</v>
      </c>
      <c r="D19" s="13" t="s">
        <v>29</v>
      </c>
      <c r="E19" s="14" t="str">
        <f t="shared" si="0"/>
        <v>2021-98-3.1.3.2.1-1</v>
      </c>
      <c r="F19" s="15" t="s">
        <v>89</v>
      </c>
      <c r="G19" s="16" t="s">
        <v>90</v>
      </c>
      <c r="H19" s="14">
        <v>1</v>
      </c>
      <c r="I19" s="17">
        <v>44378</v>
      </c>
      <c r="J19" s="17">
        <v>44651</v>
      </c>
      <c r="K19" s="13" t="s">
        <v>91</v>
      </c>
      <c r="L19" s="13">
        <v>1</v>
      </c>
      <c r="M19" s="13" t="s">
        <v>92</v>
      </c>
      <c r="N19" s="13" t="s">
        <v>93</v>
      </c>
      <c r="O19" s="22">
        <v>0</v>
      </c>
      <c r="P19" s="11" t="s">
        <v>82</v>
      </c>
      <c r="Q19" s="22">
        <v>0</v>
      </c>
      <c r="R19" s="19" t="s">
        <v>205</v>
      </c>
      <c r="S19" s="20">
        <v>44561</v>
      </c>
      <c r="T19" s="24">
        <v>44561</v>
      </c>
    </row>
    <row r="20" spans="1:20" ht="63.75" x14ac:dyDescent="0.25">
      <c r="A20" s="11" t="s">
        <v>20</v>
      </c>
      <c r="B20" s="11">
        <v>2021</v>
      </c>
      <c r="C20" s="12">
        <v>98</v>
      </c>
      <c r="D20" s="13" t="s">
        <v>190</v>
      </c>
      <c r="E20" s="14" t="str">
        <f t="shared" si="0"/>
        <v>2021-98-3.1.3.2.2-1</v>
      </c>
      <c r="F20" s="15" t="s">
        <v>94</v>
      </c>
      <c r="G20" s="16" t="s">
        <v>95</v>
      </c>
      <c r="H20" s="14">
        <v>1</v>
      </c>
      <c r="I20" s="17">
        <v>44378</v>
      </c>
      <c r="J20" s="17">
        <v>44651</v>
      </c>
      <c r="K20" s="13" t="s">
        <v>96</v>
      </c>
      <c r="L20" s="13">
        <v>1</v>
      </c>
      <c r="M20" s="13" t="s">
        <v>92</v>
      </c>
      <c r="N20" s="13" t="s">
        <v>97</v>
      </c>
      <c r="O20" s="22">
        <v>0</v>
      </c>
      <c r="P20" s="11" t="s">
        <v>82</v>
      </c>
      <c r="Q20" s="22">
        <v>0</v>
      </c>
      <c r="R20" s="19" t="s">
        <v>205</v>
      </c>
      <c r="S20" s="20">
        <v>44561</v>
      </c>
      <c r="T20" s="24">
        <v>44561</v>
      </c>
    </row>
    <row r="21" spans="1:20" ht="63.75" x14ac:dyDescent="0.25">
      <c r="A21" s="11" t="s">
        <v>20</v>
      </c>
      <c r="B21" s="11">
        <v>2021</v>
      </c>
      <c r="C21" s="12">
        <v>98</v>
      </c>
      <c r="D21" s="13" t="s">
        <v>191</v>
      </c>
      <c r="E21" s="14" t="str">
        <f t="shared" si="0"/>
        <v>2021-98-3.1.3.2.3-1</v>
      </c>
      <c r="F21" s="15" t="s">
        <v>98</v>
      </c>
      <c r="G21" s="16" t="s">
        <v>99</v>
      </c>
      <c r="H21" s="14">
        <v>1</v>
      </c>
      <c r="I21" s="17">
        <v>44378</v>
      </c>
      <c r="J21" s="17">
        <v>44651</v>
      </c>
      <c r="K21" s="13" t="s">
        <v>100</v>
      </c>
      <c r="L21" s="13">
        <v>1</v>
      </c>
      <c r="M21" s="13" t="s">
        <v>92</v>
      </c>
      <c r="N21" s="13" t="s">
        <v>101</v>
      </c>
      <c r="O21" s="22">
        <v>0</v>
      </c>
      <c r="P21" s="11" t="s">
        <v>82</v>
      </c>
      <c r="Q21" s="22">
        <v>0</v>
      </c>
      <c r="R21" s="19" t="s">
        <v>205</v>
      </c>
      <c r="S21" s="20">
        <v>44561</v>
      </c>
      <c r="T21" s="24">
        <v>44561</v>
      </c>
    </row>
    <row r="22" spans="1:20" ht="63.75" x14ac:dyDescent="0.25">
      <c r="A22" s="11" t="s">
        <v>20</v>
      </c>
      <c r="B22" s="11">
        <v>2021</v>
      </c>
      <c r="C22" s="12">
        <v>98</v>
      </c>
      <c r="D22" s="13" t="s">
        <v>192</v>
      </c>
      <c r="E22" s="14" t="str">
        <f t="shared" si="0"/>
        <v>2021-98-3.1.3.2.4-1</v>
      </c>
      <c r="F22" s="15" t="s">
        <v>102</v>
      </c>
      <c r="G22" s="16" t="s">
        <v>103</v>
      </c>
      <c r="H22" s="14">
        <v>1</v>
      </c>
      <c r="I22" s="17">
        <v>44378</v>
      </c>
      <c r="J22" s="17">
        <v>44651</v>
      </c>
      <c r="K22" s="13" t="s">
        <v>104</v>
      </c>
      <c r="L22" s="13">
        <v>1</v>
      </c>
      <c r="M22" s="13" t="s">
        <v>92</v>
      </c>
      <c r="N22" s="13" t="s">
        <v>105</v>
      </c>
      <c r="O22" s="22">
        <v>0</v>
      </c>
      <c r="P22" s="11" t="s">
        <v>82</v>
      </c>
      <c r="Q22" s="22">
        <v>0</v>
      </c>
      <c r="R22" s="19" t="s">
        <v>205</v>
      </c>
      <c r="S22" s="20">
        <v>44561</v>
      </c>
      <c r="T22" s="24">
        <v>44561</v>
      </c>
    </row>
    <row r="23" spans="1:20" ht="51" x14ac:dyDescent="0.25">
      <c r="A23" s="11" t="s">
        <v>20</v>
      </c>
      <c r="B23" s="11">
        <v>2021</v>
      </c>
      <c r="C23" s="12">
        <v>98</v>
      </c>
      <c r="D23" s="13" t="s">
        <v>193</v>
      </c>
      <c r="E23" s="14" t="str">
        <f t="shared" si="0"/>
        <v>2021-98-3.1.3.2.6-1</v>
      </c>
      <c r="F23" s="15" t="s">
        <v>106</v>
      </c>
      <c r="G23" s="16" t="s">
        <v>107</v>
      </c>
      <c r="H23" s="14">
        <v>1</v>
      </c>
      <c r="I23" s="17">
        <v>44378</v>
      </c>
      <c r="J23" s="17">
        <v>44651</v>
      </c>
      <c r="K23" s="13" t="s">
        <v>108</v>
      </c>
      <c r="L23" s="13">
        <v>1</v>
      </c>
      <c r="M23" s="13" t="s">
        <v>92</v>
      </c>
      <c r="N23" s="13" t="s">
        <v>109</v>
      </c>
      <c r="O23" s="22">
        <v>0</v>
      </c>
      <c r="P23" s="11" t="s">
        <v>82</v>
      </c>
      <c r="Q23" s="22">
        <v>0</v>
      </c>
      <c r="R23" s="19" t="s">
        <v>205</v>
      </c>
      <c r="S23" s="20">
        <v>44561</v>
      </c>
      <c r="T23" s="24">
        <v>44561</v>
      </c>
    </row>
    <row r="24" spans="1:20" ht="76.5" x14ac:dyDescent="0.25">
      <c r="A24" s="11" t="s">
        <v>20</v>
      </c>
      <c r="B24" s="11">
        <v>2021</v>
      </c>
      <c r="C24" s="12">
        <v>98</v>
      </c>
      <c r="D24" s="13" t="s">
        <v>194</v>
      </c>
      <c r="E24" s="14" t="str">
        <f t="shared" si="0"/>
        <v>2021-98-3.1.3.3.1-1</v>
      </c>
      <c r="F24" s="15" t="s">
        <v>110</v>
      </c>
      <c r="G24" s="16" t="s">
        <v>111</v>
      </c>
      <c r="H24" s="14">
        <v>1</v>
      </c>
      <c r="I24" s="17">
        <v>44378</v>
      </c>
      <c r="J24" s="17">
        <v>44651</v>
      </c>
      <c r="K24" s="13" t="s">
        <v>112</v>
      </c>
      <c r="L24" s="13">
        <v>1</v>
      </c>
      <c r="M24" s="13" t="s">
        <v>92</v>
      </c>
      <c r="N24" s="13" t="s">
        <v>113</v>
      </c>
      <c r="O24" s="22">
        <v>0</v>
      </c>
      <c r="P24" s="11" t="s">
        <v>82</v>
      </c>
      <c r="Q24" s="22">
        <v>0</v>
      </c>
      <c r="R24" s="19" t="s">
        <v>205</v>
      </c>
      <c r="S24" s="20">
        <v>44561</v>
      </c>
      <c r="T24" s="24">
        <v>44561</v>
      </c>
    </row>
    <row r="25" spans="1:20" ht="63.75" x14ac:dyDescent="0.25">
      <c r="A25" s="11" t="s">
        <v>20</v>
      </c>
      <c r="B25" s="11">
        <v>2021</v>
      </c>
      <c r="C25" s="12">
        <v>98</v>
      </c>
      <c r="D25" s="13" t="s">
        <v>195</v>
      </c>
      <c r="E25" s="14" t="str">
        <f t="shared" si="0"/>
        <v>2021-98-3.1.3.3.2-1</v>
      </c>
      <c r="F25" s="15" t="s">
        <v>114</v>
      </c>
      <c r="G25" s="16" t="s">
        <v>95</v>
      </c>
      <c r="H25" s="14">
        <v>1</v>
      </c>
      <c r="I25" s="17">
        <v>44378</v>
      </c>
      <c r="J25" s="17">
        <v>44651</v>
      </c>
      <c r="K25" s="13" t="s">
        <v>96</v>
      </c>
      <c r="L25" s="13">
        <v>1</v>
      </c>
      <c r="M25" s="13" t="s">
        <v>92</v>
      </c>
      <c r="N25" s="13" t="s">
        <v>97</v>
      </c>
      <c r="O25" s="22">
        <v>0</v>
      </c>
      <c r="P25" s="11" t="s">
        <v>82</v>
      </c>
      <c r="Q25" s="22">
        <v>0</v>
      </c>
      <c r="R25" s="19" t="s">
        <v>205</v>
      </c>
      <c r="S25" s="20">
        <v>44561</v>
      </c>
      <c r="T25" s="24">
        <v>44561</v>
      </c>
    </row>
    <row r="26" spans="1:20" ht="51" x14ac:dyDescent="0.25">
      <c r="A26" s="11" t="s">
        <v>20</v>
      </c>
      <c r="B26" s="11">
        <v>2021</v>
      </c>
      <c r="C26" s="12">
        <v>98</v>
      </c>
      <c r="D26" s="13" t="s">
        <v>165</v>
      </c>
      <c r="E26" s="14" t="str">
        <f t="shared" si="0"/>
        <v>2021-98-3.1.3.4.1-1</v>
      </c>
      <c r="F26" s="15" t="s">
        <v>115</v>
      </c>
      <c r="G26" s="16" t="s">
        <v>116</v>
      </c>
      <c r="H26" s="14">
        <v>1</v>
      </c>
      <c r="I26" s="17">
        <v>44375</v>
      </c>
      <c r="J26" s="17">
        <v>44561</v>
      </c>
      <c r="K26" s="13" t="s">
        <v>117</v>
      </c>
      <c r="L26" s="13">
        <v>1</v>
      </c>
      <c r="M26" s="13" t="s">
        <v>26</v>
      </c>
      <c r="N26" s="13" t="s">
        <v>118</v>
      </c>
      <c r="O26" s="22">
        <v>0</v>
      </c>
      <c r="P26" s="11" t="s">
        <v>82</v>
      </c>
      <c r="Q26" s="22">
        <v>0</v>
      </c>
      <c r="R26" s="19" t="s">
        <v>205</v>
      </c>
      <c r="S26" s="20">
        <v>44561</v>
      </c>
      <c r="T26" s="24">
        <v>44561</v>
      </c>
    </row>
    <row r="27" spans="1:20" ht="63.75" x14ac:dyDescent="0.25">
      <c r="A27" s="11" t="s">
        <v>20</v>
      </c>
      <c r="B27" s="11">
        <v>2021</v>
      </c>
      <c r="C27" s="12">
        <v>98</v>
      </c>
      <c r="D27" s="13" t="s">
        <v>166</v>
      </c>
      <c r="E27" s="14" t="str">
        <f t="shared" si="0"/>
        <v>2021-98-3.1.3.5.1-1</v>
      </c>
      <c r="F27" s="15" t="s">
        <v>119</v>
      </c>
      <c r="G27" s="16" t="s">
        <v>120</v>
      </c>
      <c r="H27" s="14">
        <v>1</v>
      </c>
      <c r="I27" s="17">
        <v>44378</v>
      </c>
      <c r="J27" s="17">
        <v>44651</v>
      </c>
      <c r="K27" s="13" t="s">
        <v>121</v>
      </c>
      <c r="L27" s="13">
        <v>1</v>
      </c>
      <c r="M27" s="13" t="s">
        <v>92</v>
      </c>
      <c r="N27" s="13" t="s">
        <v>122</v>
      </c>
      <c r="O27" s="22">
        <v>0</v>
      </c>
      <c r="P27" s="11" t="s">
        <v>82</v>
      </c>
      <c r="Q27" s="22">
        <v>0</v>
      </c>
      <c r="R27" s="19" t="s">
        <v>205</v>
      </c>
      <c r="S27" s="20">
        <v>44561</v>
      </c>
      <c r="T27" s="24">
        <v>44561</v>
      </c>
    </row>
    <row r="28" spans="1:20" ht="89.25" x14ac:dyDescent="0.25">
      <c r="A28" s="11" t="s">
        <v>20</v>
      </c>
      <c r="B28" s="11">
        <v>2021</v>
      </c>
      <c r="C28" s="12">
        <v>98</v>
      </c>
      <c r="D28" s="13" t="s">
        <v>196</v>
      </c>
      <c r="E28" s="14" t="str">
        <f t="shared" si="0"/>
        <v>2021-98-3.1.3.5.2-1</v>
      </c>
      <c r="F28" s="15" t="s">
        <v>123</v>
      </c>
      <c r="G28" s="16" t="s">
        <v>124</v>
      </c>
      <c r="H28" s="14">
        <v>1</v>
      </c>
      <c r="I28" s="17">
        <v>44378</v>
      </c>
      <c r="J28" s="17">
        <v>44651</v>
      </c>
      <c r="K28" s="13" t="s">
        <v>125</v>
      </c>
      <c r="L28" s="13">
        <v>1</v>
      </c>
      <c r="M28" s="13" t="s">
        <v>92</v>
      </c>
      <c r="N28" s="13" t="s">
        <v>126</v>
      </c>
      <c r="O28" s="22">
        <v>0</v>
      </c>
      <c r="P28" s="11" t="s">
        <v>82</v>
      </c>
      <c r="Q28" s="22">
        <v>0</v>
      </c>
      <c r="R28" s="19" t="s">
        <v>205</v>
      </c>
      <c r="S28" s="20">
        <v>44561</v>
      </c>
      <c r="T28" s="24">
        <v>44561</v>
      </c>
    </row>
    <row r="29" spans="1:20" ht="122.25" customHeight="1" x14ac:dyDescent="0.25">
      <c r="A29" s="11" t="s">
        <v>20</v>
      </c>
      <c r="B29" s="11">
        <v>2021</v>
      </c>
      <c r="C29" s="12">
        <v>98</v>
      </c>
      <c r="D29" s="13" t="s">
        <v>197</v>
      </c>
      <c r="E29" s="14" t="str">
        <f t="shared" si="0"/>
        <v>2021-98-3.1.3.6.1-1</v>
      </c>
      <c r="F29" s="15" t="s">
        <v>127</v>
      </c>
      <c r="G29" s="16" t="s">
        <v>128</v>
      </c>
      <c r="H29" s="14">
        <v>1</v>
      </c>
      <c r="I29" s="17">
        <v>44378</v>
      </c>
      <c r="J29" s="17">
        <v>44469</v>
      </c>
      <c r="K29" s="13" t="s">
        <v>129</v>
      </c>
      <c r="L29" s="13">
        <v>100</v>
      </c>
      <c r="M29" s="13" t="s">
        <v>130</v>
      </c>
      <c r="N29" s="13" t="s">
        <v>131</v>
      </c>
      <c r="O29" s="22">
        <v>1</v>
      </c>
      <c r="P29" s="11" t="s">
        <v>204</v>
      </c>
      <c r="Q29" s="22">
        <v>1</v>
      </c>
      <c r="R29" s="19" t="s">
        <v>164</v>
      </c>
      <c r="S29" s="20">
        <v>44561</v>
      </c>
      <c r="T29" s="25" t="s">
        <v>28</v>
      </c>
    </row>
    <row r="30" spans="1:20" ht="51" x14ac:dyDescent="0.25">
      <c r="A30" s="11" t="s">
        <v>20</v>
      </c>
      <c r="B30" s="11">
        <v>2021</v>
      </c>
      <c r="C30" s="12">
        <v>98</v>
      </c>
      <c r="D30" s="13" t="s">
        <v>198</v>
      </c>
      <c r="E30" s="14" t="str">
        <f t="shared" si="0"/>
        <v>2021-98-3.1.3.7.1-1</v>
      </c>
      <c r="F30" s="15" t="s">
        <v>132</v>
      </c>
      <c r="G30" s="16" t="s">
        <v>133</v>
      </c>
      <c r="H30" s="14">
        <v>1</v>
      </c>
      <c r="I30" s="17">
        <v>44378</v>
      </c>
      <c r="J30" s="17">
        <v>44651</v>
      </c>
      <c r="K30" s="13" t="s">
        <v>134</v>
      </c>
      <c r="L30" s="13">
        <v>1</v>
      </c>
      <c r="M30" s="13" t="s">
        <v>92</v>
      </c>
      <c r="N30" s="13" t="s">
        <v>135</v>
      </c>
      <c r="O30" s="22">
        <v>0</v>
      </c>
      <c r="P30" s="11" t="s">
        <v>82</v>
      </c>
      <c r="Q30" s="22">
        <v>0</v>
      </c>
      <c r="R30" s="19" t="s">
        <v>205</v>
      </c>
      <c r="S30" s="20">
        <v>44561</v>
      </c>
      <c r="T30" s="24">
        <v>44561</v>
      </c>
    </row>
    <row r="31" spans="1:20" ht="38.25" x14ac:dyDescent="0.25">
      <c r="A31" s="11" t="s">
        <v>20</v>
      </c>
      <c r="B31" s="11">
        <v>2021</v>
      </c>
      <c r="C31" s="12">
        <v>98</v>
      </c>
      <c r="D31" s="13" t="s">
        <v>199</v>
      </c>
      <c r="E31" s="14" t="str">
        <f t="shared" si="0"/>
        <v>2021-98-3.2.1.6.4-1</v>
      </c>
      <c r="F31" s="15" t="s">
        <v>136</v>
      </c>
      <c r="G31" s="16" t="s">
        <v>137</v>
      </c>
      <c r="H31" s="14">
        <v>1</v>
      </c>
      <c r="I31" s="17">
        <v>44378</v>
      </c>
      <c r="J31" s="17">
        <v>44730</v>
      </c>
      <c r="K31" s="13" t="s">
        <v>138</v>
      </c>
      <c r="L31" s="13">
        <v>4</v>
      </c>
      <c r="M31" s="13" t="s">
        <v>30</v>
      </c>
      <c r="N31" s="13" t="s">
        <v>139</v>
      </c>
      <c r="O31" s="22">
        <v>0</v>
      </c>
      <c r="P31" s="11" t="s">
        <v>82</v>
      </c>
      <c r="Q31" s="22">
        <v>0</v>
      </c>
      <c r="R31" s="19" t="s">
        <v>205</v>
      </c>
      <c r="S31" s="20">
        <v>44561</v>
      </c>
      <c r="T31" s="24">
        <v>44561</v>
      </c>
    </row>
    <row r="32" spans="1:20" ht="51" x14ac:dyDescent="0.25">
      <c r="A32" s="11" t="s">
        <v>20</v>
      </c>
      <c r="B32" s="11">
        <v>2021</v>
      </c>
      <c r="C32" s="12">
        <v>98</v>
      </c>
      <c r="D32" s="13" t="s">
        <v>200</v>
      </c>
      <c r="E32" s="14" t="str">
        <f t="shared" si="0"/>
        <v>2021-98-4.1.1.1-1</v>
      </c>
      <c r="F32" s="15" t="s">
        <v>140</v>
      </c>
      <c r="G32" s="16" t="s">
        <v>141</v>
      </c>
      <c r="H32" s="14">
        <v>1</v>
      </c>
      <c r="I32" s="17">
        <v>44378</v>
      </c>
      <c r="J32" s="17">
        <v>44730</v>
      </c>
      <c r="K32" s="13" t="s">
        <v>142</v>
      </c>
      <c r="L32" s="13">
        <v>1</v>
      </c>
      <c r="M32" s="13" t="s">
        <v>30</v>
      </c>
      <c r="N32" s="13" t="s">
        <v>143</v>
      </c>
      <c r="O32" s="22">
        <v>0</v>
      </c>
      <c r="P32" s="11" t="s">
        <v>82</v>
      </c>
      <c r="Q32" s="22">
        <v>0</v>
      </c>
      <c r="R32" s="19" t="s">
        <v>205</v>
      </c>
      <c r="S32" s="20">
        <v>44561</v>
      </c>
      <c r="T32" s="24">
        <v>44561</v>
      </c>
    </row>
    <row r="33" spans="1:20" ht="102" x14ac:dyDescent="0.25">
      <c r="A33" s="11" t="s">
        <v>20</v>
      </c>
      <c r="B33" s="11">
        <v>2021</v>
      </c>
      <c r="C33" s="12">
        <v>98</v>
      </c>
      <c r="D33" s="13" t="s">
        <v>201</v>
      </c>
      <c r="E33" s="14" t="str">
        <f t="shared" si="0"/>
        <v>2021-98-3.3.2.2.1-1</v>
      </c>
      <c r="F33" s="15" t="s">
        <v>144</v>
      </c>
      <c r="G33" s="16" t="s">
        <v>145</v>
      </c>
      <c r="H33" s="14">
        <v>1</v>
      </c>
      <c r="I33" s="17">
        <v>44347</v>
      </c>
      <c r="J33" s="17">
        <v>44561</v>
      </c>
      <c r="K33" s="13" t="s">
        <v>146</v>
      </c>
      <c r="L33" s="13">
        <v>1</v>
      </c>
      <c r="M33" s="13" t="s">
        <v>130</v>
      </c>
      <c r="N33" s="13" t="s">
        <v>147</v>
      </c>
      <c r="O33" s="22">
        <v>0</v>
      </c>
      <c r="P33" s="11" t="s">
        <v>82</v>
      </c>
      <c r="Q33" s="22">
        <v>0</v>
      </c>
      <c r="R33" s="19" t="s">
        <v>205</v>
      </c>
      <c r="S33" s="20">
        <v>44561</v>
      </c>
      <c r="T33" s="24">
        <v>44561</v>
      </c>
    </row>
    <row r="34" spans="1:20" ht="76.5" x14ac:dyDescent="0.25">
      <c r="A34" s="11" t="s">
        <v>20</v>
      </c>
      <c r="B34" s="11">
        <v>2021</v>
      </c>
      <c r="C34" s="12">
        <v>98</v>
      </c>
      <c r="D34" s="13" t="s">
        <v>153</v>
      </c>
      <c r="E34" s="14" t="str">
        <f t="shared" si="0"/>
        <v>2021-98-3.3.2.5.1-1</v>
      </c>
      <c r="F34" s="15" t="s">
        <v>148</v>
      </c>
      <c r="G34" s="16" t="s">
        <v>149</v>
      </c>
      <c r="H34" s="14">
        <v>1</v>
      </c>
      <c r="I34" s="17">
        <v>44319</v>
      </c>
      <c r="J34" s="17">
        <v>44561</v>
      </c>
      <c r="K34" s="13" t="s">
        <v>150</v>
      </c>
      <c r="L34" s="13">
        <v>1</v>
      </c>
      <c r="M34" s="13" t="s">
        <v>151</v>
      </c>
      <c r="N34" s="13" t="s">
        <v>152</v>
      </c>
      <c r="O34" s="22">
        <v>0</v>
      </c>
      <c r="P34" s="11" t="s">
        <v>82</v>
      </c>
      <c r="Q34" s="22">
        <v>0</v>
      </c>
      <c r="R34" s="19" t="s">
        <v>205</v>
      </c>
      <c r="S34" s="20">
        <v>44561</v>
      </c>
      <c r="T34" s="24">
        <v>44561</v>
      </c>
    </row>
    <row r="35" spans="1:20" ht="76.5" x14ac:dyDescent="0.25">
      <c r="A35" s="11" t="s">
        <v>20</v>
      </c>
      <c r="B35" s="11">
        <v>2021</v>
      </c>
      <c r="C35" s="12">
        <v>98</v>
      </c>
      <c r="D35" s="13" t="s">
        <v>153</v>
      </c>
      <c r="E35" s="14" t="str">
        <f t="shared" si="0"/>
        <v>2021-98-3.3.2.5.1-2</v>
      </c>
      <c r="F35" s="15" t="s">
        <v>148</v>
      </c>
      <c r="G35" s="16" t="s">
        <v>154</v>
      </c>
      <c r="H35" s="14">
        <v>2</v>
      </c>
      <c r="I35" s="17">
        <v>44319</v>
      </c>
      <c r="J35" s="17">
        <v>44561</v>
      </c>
      <c r="K35" s="13" t="s">
        <v>155</v>
      </c>
      <c r="L35" s="13">
        <v>1</v>
      </c>
      <c r="M35" s="13" t="s">
        <v>151</v>
      </c>
      <c r="N35" s="13" t="s">
        <v>156</v>
      </c>
      <c r="O35" s="22">
        <v>0</v>
      </c>
      <c r="P35" s="11" t="s">
        <v>82</v>
      </c>
      <c r="Q35" s="22">
        <v>0</v>
      </c>
      <c r="R35" s="19" t="s">
        <v>205</v>
      </c>
      <c r="S35" s="20">
        <v>44561</v>
      </c>
      <c r="T35" s="24">
        <v>44561</v>
      </c>
    </row>
    <row r="36" spans="1:20" ht="114.75" x14ac:dyDescent="0.25">
      <c r="A36" s="11" t="s">
        <v>20</v>
      </c>
      <c r="B36" s="11">
        <v>2020</v>
      </c>
      <c r="C36" s="12">
        <v>106</v>
      </c>
      <c r="D36" s="13" t="s">
        <v>157</v>
      </c>
      <c r="E36" s="14" t="str">
        <f t="shared" si="0"/>
        <v>2020-106-3.1.2.3-1</v>
      </c>
      <c r="F36" s="15" t="s">
        <v>158</v>
      </c>
      <c r="G36" s="16" t="s">
        <v>159</v>
      </c>
      <c r="H36" s="14">
        <v>1</v>
      </c>
      <c r="I36" s="17">
        <v>44013</v>
      </c>
      <c r="J36" s="17">
        <v>44371</v>
      </c>
      <c r="K36" s="13" t="s">
        <v>160</v>
      </c>
      <c r="L36" s="13">
        <v>1</v>
      </c>
      <c r="M36" s="13" t="s">
        <v>161</v>
      </c>
      <c r="N36" s="13" t="s">
        <v>162</v>
      </c>
      <c r="O36" s="18">
        <v>1</v>
      </c>
      <c r="P36" s="11" t="s">
        <v>163</v>
      </c>
      <c r="Q36" s="18">
        <v>1</v>
      </c>
      <c r="R36" s="19" t="s">
        <v>164</v>
      </c>
      <c r="S36" s="20" t="s">
        <v>28</v>
      </c>
      <c r="T36" s="25" t="s">
        <v>28</v>
      </c>
    </row>
    <row r="37" spans="1:20" ht="204" x14ac:dyDescent="0.25">
      <c r="A37" s="11" t="s">
        <v>20</v>
      </c>
      <c r="B37" s="11">
        <v>2020</v>
      </c>
      <c r="C37" s="12">
        <v>106</v>
      </c>
      <c r="D37" s="13" t="s">
        <v>167</v>
      </c>
      <c r="E37" s="14" t="str">
        <f t="shared" si="0"/>
        <v>2020-106-3.3.4.6.1-1</v>
      </c>
      <c r="F37" s="15" t="s">
        <v>168</v>
      </c>
      <c r="G37" s="16" t="s">
        <v>169</v>
      </c>
      <c r="H37" s="14">
        <v>1</v>
      </c>
      <c r="I37" s="17">
        <v>43981</v>
      </c>
      <c r="J37" s="17">
        <v>44255</v>
      </c>
      <c r="K37" s="13" t="s">
        <v>170</v>
      </c>
      <c r="L37" s="13">
        <v>1</v>
      </c>
      <c r="M37" s="13" t="s">
        <v>130</v>
      </c>
      <c r="N37" s="13" t="s">
        <v>171</v>
      </c>
      <c r="O37" s="18">
        <v>1</v>
      </c>
      <c r="P37" s="11" t="s">
        <v>172</v>
      </c>
      <c r="Q37" s="18">
        <v>1</v>
      </c>
      <c r="R37" s="19" t="s">
        <v>164</v>
      </c>
      <c r="S37" s="20" t="s">
        <v>28</v>
      </c>
      <c r="T37" s="25" t="s">
        <v>28</v>
      </c>
    </row>
    <row r="38" spans="1:20" ht="204" x14ac:dyDescent="0.25">
      <c r="A38" s="11" t="s">
        <v>20</v>
      </c>
      <c r="B38" s="11">
        <v>2020</v>
      </c>
      <c r="C38" s="12">
        <v>106</v>
      </c>
      <c r="D38" s="13" t="s">
        <v>167</v>
      </c>
      <c r="E38" s="14" t="str">
        <f t="shared" si="0"/>
        <v>2020-106-3.3.4.6.1-2</v>
      </c>
      <c r="F38" s="15" t="s">
        <v>168</v>
      </c>
      <c r="G38" s="16" t="s">
        <v>173</v>
      </c>
      <c r="H38" s="14">
        <v>2</v>
      </c>
      <c r="I38" s="17">
        <v>44012</v>
      </c>
      <c r="J38" s="17">
        <v>44255</v>
      </c>
      <c r="K38" s="13" t="s">
        <v>174</v>
      </c>
      <c r="L38" s="13">
        <v>1</v>
      </c>
      <c r="M38" s="13" t="s">
        <v>175</v>
      </c>
      <c r="N38" s="13" t="s">
        <v>176</v>
      </c>
      <c r="O38" s="18">
        <v>1</v>
      </c>
      <c r="P38" s="11" t="s">
        <v>177</v>
      </c>
      <c r="Q38" s="18">
        <v>1</v>
      </c>
      <c r="R38" s="19" t="s">
        <v>164</v>
      </c>
      <c r="S38" s="20" t="s">
        <v>28</v>
      </c>
      <c r="T38" s="25" t="s">
        <v>28</v>
      </c>
    </row>
    <row r="39" spans="1:20" ht="204" x14ac:dyDescent="0.25">
      <c r="A39" s="11" t="s">
        <v>20</v>
      </c>
      <c r="B39" s="11">
        <v>2020</v>
      </c>
      <c r="C39" s="12">
        <v>106</v>
      </c>
      <c r="D39" s="13" t="s">
        <v>178</v>
      </c>
      <c r="E39" s="14" t="str">
        <f t="shared" si="0"/>
        <v>2020-106-3.3.4.6.2-1</v>
      </c>
      <c r="F39" s="15" t="s">
        <v>179</v>
      </c>
      <c r="G39" s="16" t="s">
        <v>180</v>
      </c>
      <c r="H39" s="14">
        <v>1</v>
      </c>
      <c r="I39" s="17">
        <v>43981</v>
      </c>
      <c r="J39" s="17">
        <v>44255</v>
      </c>
      <c r="K39" s="13" t="s">
        <v>170</v>
      </c>
      <c r="L39" s="13">
        <v>1</v>
      </c>
      <c r="M39" s="13" t="s">
        <v>130</v>
      </c>
      <c r="N39" s="13" t="s">
        <v>171</v>
      </c>
      <c r="O39" s="18">
        <v>1</v>
      </c>
      <c r="P39" s="11" t="s">
        <v>172</v>
      </c>
      <c r="Q39" s="18">
        <v>1</v>
      </c>
      <c r="R39" s="19" t="s">
        <v>164</v>
      </c>
      <c r="S39" s="20" t="s">
        <v>28</v>
      </c>
      <c r="T39" s="25" t="s">
        <v>28</v>
      </c>
    </row>
    <row r="40" spans="1:20" ht="63.75" x14ac:dyDescent="0.25">
      <c r="A40" s="11" t="s">
        <v>20</v>
      </c>
      <c r="B40" s="11">
        <v>2020</v>
      </c>
      <c r="C40" s="12">
        <v>106</v>
      </c>
      <c r="D40" s="13" t="s">
        <v>178</v>
      </c>
      <c r="E40" s="14" t="str">
        <f t="shared" si="0"/>
        <v>2020-106-3.3.4.6.2-2</v>
      </c>
      <c r="F40" s="15" t="s">
        <v>179</v>
      </c>
      <c r="G40" s="16" t="s">
        <v>181</v>
      </c>
      <c r="H40" s="14">
        <v>2</v>
      </c>
      <c r="I40" s="17">
        <v>44012</v>
      </c>
      <c r="J40" s="17">
        <v>44255</v>
      </c>
      <c r="K40" s="13" t="s">
        <v>182</v>
      </c>
      <c r="L40" s="13">
        <v>1</v>
      </c>
      <c r="M40" s="13" t="s">
        <v>175</v>
      </c>
      <c r="N40" s="13" t="s">
        <v>183</v>
      </c>
      <c r="O40" s="18">
        <v>1</v>
      </c>
      <c r="P40" s="11" t="s">
        <v>184</v>
      </c>
      <c r="Q40" s="18">
        <v>1</v>
      </c>
      <c r="R40" s="19" t="s">
        <v>164</v>
      </c>
      <c r="S40" s="20" t="s">
        <v>28</v>
      </c>
      <c r="T40" s="25" t="s">
        <v>28</v>
      </c>
    </row>
  </sheetData>
  <conditionalFormatting sqref="T9:T28 T30:T35">
    <cfRule type="cellIs" dxfId="59" priority="207" operator="between">
      <formula>0.25</formula>
      <formula>0.49</formula>
    </cfRule>
    <cfRule type="cellIs" dxfId="58" priority="208" operator="greaterThan">
      <formula>0.49</formula>
    </cfRule>
    <cfRule type="cellIs" dxfId="57" priority="209" operator="between">
      <formula>0.25</formula>
      <formula>0.49</formula>
    </cfRule>
    <cfRule type="cellIs" dxfId="56" priority="210" operator="between">
      <formula>0</formula>
      <formula>0.24</formula>
    </cfRule>
  </conditionalFormatting>
  <conditionalFormatting sqref="T9:T28 T30:T35">
    <cfRule type="cellIs" dxfId="55" priority="206" operator="between">
      <formula>0</formula>
      <formula>0.2499</formula>
    </cfRule>
  </conditionalFormatting>
  <conditionalFormatting sqref="T9:T28 T30:T35">
    <cfRule type="containsErrors" dxfId="54" priority="201" stopIfTrue="1">
      <formula>ISERROR(T9)</formula>
    </cfRule>
    <cfRule type="cellIs" dxfId="53" priority="204" stopIfTrue="1" operator="greaterThan">
      <formula>0.49</formula>
    </cfRule>
    <cfRule type="cellIs" dxfId="52" priority="205" stopIfTrue="1" operator="between">
      <formula>0.25</formula>
      <formula>0.4899</formula>
    </cfRule>
  </conditionalFormatting>
  <conditionalFormatting sqref="T9:T28 T30:T35">
    <cfRule type="cellIs" dxfId="51" priority="203" stopIfTrue="1" operator="between">
      <formula>0</formula>
      <formula>0.2499</formula>
    </cfRule>
  </conditionalFormatting>
  <conditionalFormatting sqref="T9:T28 T30:T35">
    <cfRule type="cellIs" dxfId="50" priority="202" stopIfTrue="1" operator="lessThan">
      <formula>0</formula>
    </cfRule>
  </conditionalFormatting>
  <conditionalFormatting sqref="T5:T15">
    <cfRule type="cellIs" dxfId="49" priority="177" operator="between">
      <formula>0.25</formula>
      <formula>0.49</formula>
    </cfRule>
    <cfRule type="cellIs" dxfId="48" priority="178" operator="greaterThan">
      <formula>0.49</formula>
    </cfRule>
    <cfRule type="cellIs" dxfId="47" priority="179" operator="between">
      <formula>0.25</formula>
      <formula>0.49</formula>
    </cfRule>
    <cfRule type="cellIs" dxfId="46" priority="180" operator="between">
      <formula>0</formula>
      <formula>0.24</formula>
    </cfRule>
  </conditionalFormatting>
  <conditionalFormatting sqref="T5:T15">
    <cfRule type="cellIs" dxfId="45" priority="176" operator="between">
      <formula>0</formula>
      <formula>0.2499</formula>
    </cfRule>
  </conditionalFormatting>
  <conditionalFormatting sqref="T5:T15">
    <cfRule type="containsErrors" dxfId="44" priority="171" stopIfTrue="1">
      <formula>ISERROR(T5)</formula>
    </cfRule>
    <cfRule type="cellIs" dxfId="43" priority="174" stopIfTrue="1" operator="greaterThan">
      <formula>0.49</formula>
    </cfRule>
    <cfRule type="cellIs" dxfId="42" priority="175" stopIfTrue="1" operator="between">
      <formula>0.25</formula>
      <formula>0.4899</formula>
    </cfRule>
  </conditionalFormatting>
  <conditionalFormatting sqref="T5:T15">
    <cfRule type="cellIs" dxfId="41" priority="173" stopIfTrue="1" operator="between">
      <formula>0</formula>
      <formula>0.2499</formula>
    </cfRule>
  </conditionalFormatting>
  <conditionalFormatting sqref="T5:T15">
    <cfRule type="cellIs" dxfId="40" priority="172" stopIfTrue="1" operator="lessThan">
      <formula>0</formula>
    </cfRule>
  </conditionalFormatting>
  <conditionalFormatting sqref="T6">
    <cfRule type="cellIs" dxfId="39" priority="67" operator="between">
      <formula>0.25</formula>
      <formula>0.49</formula>
    </cfRule>
    <cfRule type="cellIs" dxfId="38" priority="68" operator="greaterThan">
      <formula>0.49</formula>
    </cfRule>
    <cfRule type="cellIs" dxfId="37" priority="69" operator="between">
      <formula>0.25</formula>
      <formula>0.49</formula>
    </cfRule>
    <cfRule type="cellIs" dxfId="36" priority="70" operator="between">
      <formula>0</formula>
      <formula>0.24</formula>
    </cfRule>
  </conditionalFormatting>
  <conditionalFormatting sqref="T6">
    <cfRule type="cellIs" dxfId="35" priority="66" operator="between">
      <formula>0</formula>
      <formula>0.2499</formula>
    </cfRule>
  </conditionalFormatting>
  <conditionalFormatting sqref="T6">
    <cfRule type="containsErrors" dxfId="34" priority="61" stopIfTrue="1">
      <formula>ISERROR(T6)</formula>
    </cfRule>
    <cfRule type="cellIs" dxfId="33" priority="64" stopIfTrue="1" operator="greaterThan">
      <formula>0.49</formula>
    </cfRule>
    <cfRule type="cellIs" dxfId="32" priority="65" stopIfTrue="1" operator="between">
      <formula>0.25</formula>
      <formula>0.4899</formula>
    </cfRule>
  </conditionalFormatting>
  <conditionalFormatting sqref="T6">
    <cfRule type="cellIs" dxfId="31" priority="63" stopIfTrue="1" operator="between">
      <formula>0</formula>
      <formula>0.2499</formula>
    </cfRule>
  </conditionalFormatting>
  <conditionalFormatting sqref="T6">
    <cfRule type="cellIs" dxfId="30" priority="62" stopIfTrue="1" operator="lessThan">
      <formula>0</formula>
    </cfRule>
  </conditionalFormatting>
  <conditionalFormatting sqref="T7">
    <cfRule type="cellIs" dxfId="29" priority="57" operator="between">
      <formula>0.25</formula>
      <formula>0.49</formula>
    </cfRule>
    <cfRule type="cellIs" dxfId="28" priority="58" operator="greaterThan">
      <formula>0.49</formula>
    </cfRule>
    <cfRule type="cellIs" dxfId="27" priority="59" operator="between">
      <formula>0.25</formula>
      <formula>0.49</formula>
    </cfRule>
    <cfRule type="cellIs" dxfId="26" priority="60" operator="between">
      <formula>0</formula>
      <formula>0.24</formula>
    </cfRule>
  </conditionalFormatting>
  <conditionalFormatting sqref="T7">
    <cfRule type="cellIs" dxfId="25" priority="56" operator="between">
      <formula>0</formula>
      <formula>0.2499</formula>
    </cfRule>
  </conditionalFormatting>
  <conditionalFormatting sqref="T7">
    <cfRule type="containsErrors" dxfId="24" priority="51" stopIfTrue="1">
      <formula>ISERROR(T7)</formula>
    </cfRule>
    <cfRule type="cellIs" dxfId="23" priority="54" stopIfTrue="1" operator="greaterThan">
      <formula>0.49</formula>
    </cfRule>
    <cfRule type="cellIs" dxfId="22" priority="55" stopIfTrue="1" operator="between">
      <formula>0.25</formula>
      <formula>0.4899</formula>
    </cfRule>
  </conditionalFormatting>
  <conditionalFormatting sqref="T7">
    <cfRule type="cellIs" dxfId="21" priority="53" stopIfTrue="1" operator="between">
      <formula>0</formula>
      <formula>0.2499</formula>
    </cfRule>
  </conditionalFormatting>
  <conditionalFormatting sqref="T7">
    <cfRule type="cellIs" dxfId="20" priority="52" stopIfTrue="1" operator="lessThan">
      <formula>0</formula>
    </cfRule>
  </conditionalFormatting>
  <conditionalFormatting sqref="T8">
    <cfRule type="cellIs" dxfId="19" priority="47" operator="between">
      <formula>0.25</formula>
      <formula>0.49</formula>
    </cfRule>
    <cfRule type="cellIs" dxfId="18" priority="48" operator="greaterThan">
      <formula>0.49</formula>
    </cfRule>
    <cfRule type="cellIs" dxfId="17" priority="49" operator="between">
      <formula>0.25</formula>
      <formula>0.49</formula>
    </cfRule>
    <cfRule type="cellIs" dxfId="16" priority="50" operator="between">
      <formula>0</formula>
      <formula>0.24</formula>
    </cfRule>
  </conditionalFormatting>
  <conditionalFormatting sqref="T8">
    <cfRule type="cellIs" dxfId="15" priority="46" operator="between">
      <formula>0</formula>
      <formula>0.2499</formula>
    </cfRule>
  </conditionalFormatting>
  <conditionalFormatting sqref="T8">
    <cfRule type="containsErrors" dxfId="14" priority="41" stopIfTrue="1">
      <formula>ISERROR(T8)</formula>
    </cfRule>
    <cfRule type="cellIs" dxfId="13" priority="44" stopIfTrue="1" operator="greaterThan">
      <formula>0.49</formula>
    </cfRule>
    <cfRule type="cellIs" dxfId="12" priority="45" stopIfTrue="1" operator="between">
      <formula>0.25</formula>
      <formula>0.4899</formula>
    </cfRule>
  </conditionalFormatting>
  <conditionalFormatting sqref="T8">
    <cfRule type="cellIs" dxfId="11" priority="43" stopIfTrue="1" operator="between">
      <formula>0</formula>
      <formula>0.2499</formula>
    </cfRule>
  </conditionalFormatting>
  <conditionalFormatting sqref="T8">
    <cfRule type="cellIs" dxfId="10" priority="42" stopIfTrue="1" operator="lessThan">
      <formula>0</formula>
    </cfRule>
  </conditionalFormatting>
  <conditionalFormatting sqref="T36:T40 T29">
    <cfRule type="cellIs" dxfId="9" priority="7" operator="between">
      <formula>0.25</formula>
      <formula>0.49</formula>
    </cfRule>
    <cfRule type="cellIs" dxfId="8" priority="8" operator="greaterThan">
      <formula>0.49</formula>
    </cfRule>
    <cfRule type="cellIs" dxfId="7" priority="9" operator="between">
      <formula>0.25</formula>
      <formula>0.49</formula>
    </cfRule>
    <cfRule type="cellIs" dxfId="6" priority="10" operator="between">
      <formula>0</formula>
      <formula>0.24</formula>
    </cfRule>
  </conditionalFormatting>
  <conditionalFormatting sqref="T36:T40 T29">
    <cfRule type="cellIs" dxfId="5" priority="6" operator="between">
      <formula>0</formula>
      <formula>0.2499</formula>
    </cfRule>
  </conditionalFormatting>
  <conditionalFormatting sqref="T36:T40 T29">
    <cfRule type="containsErrors" dxfId="4" priority="1" stopIfTrue="1">
      <formula>ISERROR(T29)</formula>
    </cfRule>
    <cfRule type="cellIs" dxfId="3" priority="4" stopIfTrue="1" operator="greaterThan">
      <formula>0.49</formula>
    </cfRule>
    <cfRule type="cellIs" dxfId="2" priority="5" stopIfTrue="1" operator="between">
      <formula>0.25</formula>
      <formula>0.4899</formula>
    </cfRule>
  </conditionalFormatting>
  <conditionalFormatting sqref="T36:T40 T29">
    <cfRule type="cellIs" dxfId="1" priority="3" stopIfTrue="1" operator="between">
      <formula>0</formula>
      <formula>0.2499</formula>
    </cfRule>
  </conditionalFormatting>
  <conditionalFormatting sqref="T36:T40 T29">
    <cfRule type="cellIs" dxfId="0" priority="2" stopIfTrue="1" operator="lessThan">
      <formula>0</formula>
    </cfRule>
  </conditionalFormatting>
  <dataValidations count="8">
    <dataValidation allowBlank="1" showInputMessage="1" showErrorMessage="1" errorTitle="Entrada no válida" error="Escriba un texto  Maximo 20 Caracteres" promptTitle="Cualquier contenido Maximo 20 Caracteres" sqref="F27:F33" xr:uid="{BFCD199E-17E3-4700-AA2A-51775D689CE6}"/>
    <dataValidation type="textLength" allowBlank="1" showInputMessage="1" showErrorMessage="1" errorTitle="Entrada no válida" error="Escriba un texto  Maximo 200 Caracteres" promptTitle="Cualquier contenido Maximo 200 Caracteres" sqref="K10 K25:K26" xr:uid="{66B2F9ED-E77D-4D31-A6A9-ABA906B20781}">
      <formula1>0</formula1>
      <formula2>200</formula2>
    </dataValidation>
    <dataValidation type="date" allowBlank="1" showInputMessage="1" errorTitle="Entrada no válida" error="Por favor escriba una fecha válida (AAAA/MM/DD)" promptTitle="Ingrese una fecha (AAAA/MM/DD)" sqref="I9:J10 I25:J26 J7:J8 J11 I6:J6" xr:uid="{CC61D3FF-61BD-4649-B578-6FBCC77E4DF3}">
      <formula1>1900/1/1</formula1>
      <formula2>3000/1/1</formula2>
    </dataValidation>
    <dataValidation type="whole" allowBlank="1" showInputMessage="1" showErrorMessage="1" errorTitle="Entrada no válida" error="Por favor escriba un número entero" promptTitle="Escriba un número entero en esta casilla" sqref="H9:H10 H25:H26 H6" xr:uid="{A3A8B858-FB91-4BA0-8268-AFBF5B513E2B}">
      <formula1>-999</formula1>
      <formula2>999</formula2>
    </dataValidation>
    <dataValidation type="textLength" allowBlank="1" showInputMessage="1" showErrorMessage="1" errorTitle="Entrada no válida" error="Escriba un texto  Maximo 500 Caracteres" promptTitle="Cualquier contenido Maximo 500 Caracteres" sqref="G9:G10 G25:G26" xr:uid="{EF3CB866-7042-4405-BCC0-7BF53C57BAE2}">
      <formula1>0</formula1>
      <formula2>500</formula2>
    </dataValidation>
    <dataValidation type="textLength" allowBlank="1" showInputMessage="1" showErrorMessage="1" errorTitle="Entrada no válida" error="Escriba un texto  Maximo 20 Caracteres" promptTitle="Cualquier contenido Maximo 20 Caracteres" sqref="D6:D11 D25:D40" xr:uid="{EB04B7C9-DE10-4B94-9A22-9A92D74E10A8}">
      <formula1>0</formula1>
      <formula2>20</formula2>
    </dataValidation>
    <dataValidation type="decimal" allowBlank="1" showInputMessage="1" showErrorMessage="1" errorTitle="Entrada no válida" error="Por favor escriba un número" promptTitle="Escriba un número en esta casilla" sqref="L9:L10 L25:L26 L6" xr:uid="{1587ABA3-62A5-4EFE-91EA-7B64FC372A59}">
      <formula1>-999999</formula1>
      <formula2>999999</formula2>
    </dataValidation>
    <dataValidation type="textLength" allowBlank="1" showInputMessage="1" showErrorMessage="1" errorTitle="Entrada no válida" error="Escriba un texto  Maximo 100 Caracteres" promptTitle="Cualquier contenido Maximo 100 Caracteres" sqref="M9:N10 M25:N26 M6" xr:uid="{DF957C62-4511-4C0F-B9D2-74705FDB9321}">
      <formula1>0</formula1>
      <formula2>100</formula2>
    </dataValidation>
  </dataValidations>
  <pageMargins left="0.70866141732283472" right="0.70866141732283472" top="0.74803149606299213" bottom="0.74803149606299213" header="0.31496062992125984" footer="0.31496062992125984"/>
  <pageSetup scale="23" fitToHeight="0" orientation="landscape" r:id="rId1"/>
  <headerFooter>
    <oddFooter>&amp;LR-CI-030 Dic. 2017&amp;CPágina &amp;P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R-CI-030 - Contraloría</vt:lpstr>
      <vt:lpstr>'R-CI-030 - Contraloría'!Títulos_a_imprimir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acer</dc:creator>
  <cp:lastModifiedBy>Natalia López Salas</cp:lastModifiedBy>
  <dcterms:created xsi:type="dcterms:W3CDTF">2021-07-08T22:57:54Z</dcterms:created>
  <dcterms:modified xsi:type="dcterms:W3CDTF">2021-12-06T14:04:16Z</dcterms:modified>
</cp:coreProperties>
</file>