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53222"/>
  <mc:AlternateContent xmlns:mc="http://schemas.openxmlformats.org/markup-compatibility/2006">
    <mc:Choice Requires="x15">
      <x15ac:absPath xmlns:x15ac="http://schemas.microsoft.com/office/spreadsheetml/2010/11/ac" url="P:\OCI 2020\3. Asesoría y Aco\1. PM Interno\"/>
    </mc:Choice>
  </mc:AlternateContent>
  <bookViews>
    <workbookView xWindow="-120" yWindow="-120" windowWidth="29040" windowHeight="15840" firstSheet="1" activeTab="2"/>
  </bookViews>
  <sheets>
    <sheet name="Acerno_Cache_XXXXX" sheetId="7" state="veryHidden" r:id="rId1"/>
    <sheet name="Resultados Plan de Mejoramiento" sheetId="1" r:id="rId2"/>
    <sheet name="Resumen Plan de Mejoramiento" sheetId="6" r:id="rId3"/>
    <sheet name="INFORMES ENVIADOS" sheetId="4" state="hidden" r:id="rId4"/>
  </sheets>
  <externalReferences>
    <externalReference r:id="rId5"/>
    <externalReference r:id="rId6"/>
    <externalReference r:id="rId7"/>
    <externalReference r:id="rId8"/>
    <externalReference r:id="rId9"/>
  </externalReferences>
  <definedNames>
    <definedName name="_1_SE" localSheetId="3">#REF!</definedName>
    <definedName name="_1_SE" localSheetId="1">#REF!</definedName>
    <definedName name="_1_SE">#REF!</definedName>
    <definedName name="_xlnm._FilterDatabase" localSheetId="1" hidden="1">'Resultados Plan de Mejoramiento'!$A$4:$EL$185</definedName>
    <definedName name="A" localSheetId="3">#REF!</definedName>
    <definedName name="A" localSheetId="1">#REF!</definedName>
    <definedName name="A">#REF!</definedName>
    <definedName name="AA" localSheetId="3">#REF!</definedName>
    <definedName name="AA" localSheetId="1">#REF!</definedName>
    <definedName name="AA">#REF!</definedName>
    <definedName name="accion" localSheetId="3">#REF!</definedName>
    <definedName name="accion" localSheetId="1">#REF!</definedName>
    <definedName name="accion">#REF!</definedName>
    <definedName name="ACCIONES" localSheetId="3">#REF!</definedName>
    <definedName name="ACCIONES" localSheetId="1">#REF!</definedName>
    <definedName name="ACCIONES">#REF!</definedName>
    <definedName name="ACTIVIDADES_DE_GESTION_Y_CONTROL" localSheetId="3">#REF!</definedName>
    <definedName name="ACTIVIDADES_DE_GESTION_Y_CONTROL" localSheetId="1">#REF!</definedName>
    <definedName name="ACTIVIDADES_DE_GESTION_Y_CONTROL">#REF!</definedName>
    <definedName name="AGENTE" localSheetId="3">#REF!</definedName>
    <definedName name="AGENTE" localSheetId="1">#REF!</definedName>
    <definedName name="AGENTE">#REF!</definedName>
    <definedName name="_xlnm.Print_Area" localSheetId="1">'Resultados Plan de Mejoramiento'!$A$3:$AX$19</definedName>
    <definedName name="AREA_IMPACTO" localSheetId="3">#REF!</definedName>
    <definedName name="AREA_IMPACTO" localSheetId="1">#REF!</definedName>
    <definedName name="AREA_IMPACTO">#REF!</definedName>
    <definedName name="AREAS_IMPACTO" localSheetId="3">#REF!</definedName>
    <definedName name="AREAS_IMPACTO" localSheetId="1">#REF!</definedName>
    <definedName name="AREAS_IMPACTO">#REF!</definedName>
    <definedName name="ASUNTOS_TECNICOS" localSheetId="3">#REF!</definedName>
    <definedName name="ASUNTOS_TECNICOS" localSheetId="1">#REF!</definedName>
    <definedName name="ASUNTOS_TECNICOS">#REF!</definedName>
    <definedName name="ASUNTOS_TECNOLOGICOS" localSheetId="3">#REF!</definedName>
    <definedName name="ASUNTOS_TECNOLOGICOS" localSheetId="1">#REF!</definedName>
    <definedName name="ASUNTOS_TECNOLOGICOS">#REF!</definedName>
    <definedName name="B" localSheetId="3">#REF!</definedName>
    <definedName name="B" localSheetId="1">#REF!</definedName>
    <definedName name="B">#REF!</definedName>
    <definedName name="BASE_DE_ACTIVOS_Y_RECURSOS_DE_LA_ORGANIZACIÓN" localSheetId="3">#REF!</definedName>
    <definedName name="BASE_DE_ACTIVOS_Y_RECURSOS_DE_LA_ORGANIZACIÓN" localSheetId="1">#REF!</definedName>
    <definedName name="BASE_DE_ACTIVOS_Y_RECURSOS_DE_LA_ORGANIZACIÓN">#REF!</definedName>
    <definedName name="CALIF">'[1]BASE OCULTAR'!$C$6:$D$107</definedName>
    <definedName name="CALIFICACION" localSheetId="3">#REF!</definedName>
    <definedName name="CALIFICACION" localSheetId="1">#REF!</definedName>
    <definedName name="CALIFICACION">#REF!</definedName>
    <definedName name="CANAL_DE_DISTRIBUCION">[2]DATOS!$C$16:$C$27</definedName>
    <definedName name="CAUSA" localSheetId="3">#REF!</definedName>
    <definedName name="CAUSA" localSheetId="1">#REF!</definedName>
    <definedName name="CAUSA">#REF!</definedName>
    <definedName name="CAUSAS">[3]CAUSAS!$C$6:$O$11</definedName>
    <definedName name="CAUSASDERIESGO" localSheetId="3">#REF!</definedName>
    <definedName name="CAUSASDERIESGO" localSheetId="1">#REF!</definedName>
    <definedName name="CAUSASDERIESGO">#REF!</definedName>
    <definedName name="CAUSASDERIESGO1" localSheetId="3">#REF!</definedName>
    <definedName name="CAUSASDERIESGO1" localSheetId="1">#REF!</definedName>
    <definedName name="CAUSASDERIESGO1">#REF!</definedName>
    <definedName name="CIRCUNSTANCIAS_ECONOMICAS_Y_DE_MERCADO" localSheetId="3">#REF!</definedName>
    <definedName name="CIRCUNSTANCIAS_ECONOMICAS_Y_DE_MERCADO" localSheetId="1">#REF!</definedName>
    <definedName name="CIRCUNSTANCIAS_ECONOMICAS_Y_DE_MERCADO">#REF!</definedName>
    <definedName name="CIRCUNSTANCIAS_ECONOMICAS_Y_DEL_ESTADO" localSheetId="3">#REF!</definedName>
    <definedName name="CIRCUNSTANCIAS_ECONOMICAS_Y_DEL_ESTADO" localSheetId="1">#REF!</definedName>
    <definedName name="CIRCUNSTANCIAS_ECONOMICAS_Y_DEL_ESTADO">#REF!</definedName>
    <definedName name="CIRCUNSTANCIAS_POLITICAS_Y_LEGISLATIVAS" localSheetId="3">#REF!</definedName>
    <definedName name="CIRCUNSTANCIAS_POLITICAS_Y_LEGISLATIVAS" localSheetId="1">#REF!</definedName>
    <definedName name="CIRCUNSTANCIAS_POLITICAS_Y_LEGISLATIVAS">#REF!</definedName>
    <definedName name="CIRCUNSTANCIAS_POLITICAS_Y_LEGISSLATIVAS" localSheetId="3">#REF!</definedName>
    <definedName name="CIRCUNSTANCIAS_POLITICAS_Y_LEGISSLATIVAS" localSheetId="1">#REF!</definedName>
    <definedName name="CIRCUNSTANCIAS_POLITICAS_Y_LEGISSLATIVAS">#REF!</definedName>
    <definedName name="CLAVE" localSheetId="3">#REF!</definedName>
    <definedName name="CLAVE" localSheetId="1">#REF!</definedName>
    <definedName name="CLAVE">#REF!</definedName>
    <definedName name="CLAVECAUSA">[3]CAUSAS!$C$12:$O$12</definedName>
    <definedName name="CLAVECONT" localSheetId="3">#REF!</definedName>
    <definedName name="CLAVECONT" localSheetId="1">#REF!</definedName>
    <definedName name="CLAVECONT">#REF!</definedName>
    <definedName name="CLAVECONTROL">'[3]NO BORRAR'!$B$41:$B$57</definedName>
    <definedName name="CLAVEOBJ" localSheetId="3">#REF!</definedName>
    <definedName name="CLAVEOBJ" localSheetId="1">#REF!</definedName>
    <definedName name="CLAVEOBJ">#REF!</definedName>
    <definedName name="CLAVEPOL" localSheetId="3">#REF!</definedName>
    <definedName name="CLAVEPOL" localSheetId="1">#REF!</definedName>
    <definedName name="CLAVEPOL">#REF!</definedName>
    <definedName name="CLAVEPOLITICA">'[3]NO BORRAR'!$B$3:$B$17</definedName>
    <definedName name="CLAVEPROC" localSheetId="3">#REF!</definedName>
    <definedName name="CLAVEPROC" localSheetId="1">#REF!</definedName>
    <definedName name="CLAVEPROC">#REF!</definedName>
    <definedName name="CLAVEPROCEDIMIENTO">'[3]NO BORRAR'!$B$22:$B$38</definedName>
    <definedName name="CLAVERIESGO" localSheetId="3">#REF!</definedName>
    <definedName name="CLAVERIESGO" localSheetId="1">#REF!</definedName>
    <definedName name="CLAVERIESGO">#REF!</definedName>
    <definedName name="CLIENTE" localSheetId="3">#REF!</definedName>
    <definedName name="CLIENTE" localSheetId="1">#REF!</definedName>
    <definedName name="CLIENTE">#REF!</definedName>
    <definedName name="CLIENTES" localSheetId="3">#REF!</definedName>
    <definedName name="CLIENTES" localSheetId="1">#REF!</definedName>
    <definedName name="CLIENTES">#REF!</definedName>
    <definedName name="CODIGO" localSheetId="3">#REF!</definedName>
    <definedName name="CODIGO" localSheetId="1">#REF!</definedName>
    <definedName name="CODIGO">#REF!</definedName>
    <definedName name="CODIGO_RIESGO" localSheetId="3">#REF!</definedName>
    <definedName name="CODIGO_RIESGO" localSheetId="1">#REF!</definedName>
    <definedName name="CODIGO_RIESGO">#REF!</definedName>
    <definedName name="CODIGO1" localSheetId="3">#REF!</definedName>
    <definedName name="CODIGO1" localSheetId="1">#REF!</definedName>
    <definedName name="CODIGO1">#REF!</definedName>
    <definedName name="COMPORTAMIENTO_HUMANO" localSheetId="3">#REF!</definedName>
    <definedName name="COMPORTAMIENTO_HUMANO" localSheetId="1">#REF!</definedName>
    <definedName name="COMPORTAMIENTO_HUMANO">#REF!</definedName>
    <definedName name="COMPORTAMIENTO_ORGANIZACIONAL" localSheetId="3">#REF!</definedName>
    <definedName name="COMPORTAMIENTO_ORGANIZACIONAL" localSheetId="1">#REF!</definedName>
    <definedName name="COMPORTAMIENTO_ORGANIZACIONAL">#REF!</definedName>
    <definedName name="CONFLICTOS_SOCIALES" localSheetId="3">#REF!</definedName>
    <definedName name="CONFLICTOS_SOCIALES" localSheetId="1">#REF!</definedName>
    <definedName name="CONFLICTOS_SOCIALES">#REF!</definedName>
    <definedName name="CONTEXTO_ECONOMICO_DE_MERCADO" localSheetId="3">#REF!</definedName>
    <definedName name="CONTEXTO_ECONOMICO_DE_MERCADO" localSheetId="1">#REF!</definedName>
    <definedName name="CONTEXTO_ECONOMICO_DE_MERCADO">#REF!</definedName>
    <definedName name="CONTEXTO_POLITICO" localSheetId="3">#REF!</definedName>
    <definedName name="CONTEXTO_POLITICO" localSheetId="1">#REF!</definedName>
    <definedName name="CONTEXTO_POLITICO">#REF!</definedName>
    <definedName name="CONTROL">'[3]NO BORRAR'!$C$41:$C$53</definedName>
    <definedName name="CONTROLES" localSheetId="3">#REF!</definedName>
    <definedName name="CONTROLES" localSheetId="1">#REF!</definedName>
    <definedName name="CONTROLES">#REF!</definedName>
    <definedName name="COSTO_DE_ACTIVIDADES" localSheetId="3">#REF!</definedName>
    <definedName name="COSTO_DE_ACTIVIDADES" localSheetId="1">#REF!</definedName>
    <definedName name="COSTO_DE_ACTIVIDADES">#REF!</definedName>
    <definedName name="CRONOGRAMA_DE_ACTIVIDADES" localSheetId="3">#REF!</definedName>
    <definedName name="CRONOGRAMA_DE_ACTIVIDADES" localSheetId="1">#REF!</definedName>
    <definedName name="CRONOGRAMA_DE_ACTIVIDADES">#REF!</definedName>
    <definedName name="Cual_serà_el_nombre_del_procedimiento?" localSheetId="3">#REF!</definedName>
    <definedName name="Cual_serà_el_nombre_del_procedimiento?" localSheetId="1">#REF!</definedName>
    <definedName name="Cual_serà_el_nombre_del_procedimiento?">#REF!</definedName>
    <definedName name="DAÑOS_A_ACTIVOS" localSheetId="3">#REF!</definedName>
    <definedName name="DAÑOS_A_ACTIVOS" localSheetId="1">#REF!</definedName>
    <definedName name="DAÑOS_A_ACTIVOS">#REF!</definedName>
    <definedName name="DESEMPEÑO" localSheetId="3">#REF!</definedName>
    <definedName name="DESEMPEÑO" localSheetId="1">#REF!</definedName>
    <definedName name="DESEMPEÑO">#REF!</definedName>
    <definedName name="DIRECCION_ACTIVIDADES_MARITIMAS" localSheetId="3">#REF!</definedName>
    <definedName name="DIRECCION_ACTIVIDADES_MARITIMAS" localSheetId="1">#REF!</definedName>
    <definedName name="DIRECCION_ACTIVIDADES_MARITIMAS">#REF!</definedName>
    <definedName name="EFECTORIESGO1" localSheetId="3">#REF!</definedName>
    <definedName name="EFECTORIESGO1" localSheetId="1">#REF!</definedName>
    <definedName name="EFECTORIESGO1">#REF!</definedName>
    <definedName name="EJECUCION_Y__ADMINISTRACION_DEL_PROCESO" localSheetId="3">#REF!</definedName>
    <definedName name="EJECUCION_Y__ADMINISTRACION_DEL_PROCESO" localSheetId="1">#REF!</definedName>
    <definedName name="EJECUCION_Y__ADMINISTRACION_DEL_PROCESO">#REF!</definedName>
    <definedName name="EJECUCION_Y_ADMINISTRACION_DEL_PROCESO" localSheetId="3">#REF!</definedName>
    <definedName name="EJECUCION_Y_ADMINISTRACION_DEL_PROCESO" localSheetId="1">#REF!</definedName>
    <definedName name="EJECUCION_Y_ADMINISTRACION_DEL_PROCESO">#REF!</definedName>
    <definedName name="ENTORNO" localSheetId="3">#REF!</definedName>
    <definedName name="ENTORNO" localSheetId="1">#REF!</definedName>
    <definedName name="ENTORNO">#REF!</definedName>
    <definedName name="ESTABILIDAD_POLITICA" localSheetId="3">#REF!</definedName>
    <definedName name="ESTABILIDAD_POLITICA" localSheetId="1">#REF!</definedName>
    <definedName name="ESTABILIDAD_POLITICA">#REF!</definedName>
    <definedName name="ESTADOS" localSheetId="3">#REF!</definedName>
    <definedName name="ESTADOS">'Resultados Plan de Mejoramiento'!$EK$1:$EK$3</definedName>
    <definedName name="EVENTOS" localSheetId="3">#REF!</definedName>
    <definedName name="EVENTOS" localSheetId="1">#REF!</definedName>
    <definedName name="EVENTOS">#REF!</definedName>
    <definedName name="EVENTOS_NATUALES" localSheetId="3">#REF!</definedName>
    <definedName name="EVENTOS_NATUALES" localSheetId="1">#REF!</definedName>
    <definedName name="EVENTOS_NATUALES">#REF!</definedName>
    <definedName name="EVENTOS_NATURALES" localSheetId="3">#REF!</definedName>
    <definedName name="EVENTOS_NATURALES" localSheetId="1">#REF!</definedName>
    <definedName name="EVENTOS_NATURALES">#REF!</definedName>
    <definedName name="EVENTOS_NATURALES_" localSheetId="3">#REF!</definedName>
    <definedName name="EVENTOS_NATURALES_" localSheetId="1">#REF!</definedName>
    <definedName name="EVENTOS_NATURALES_">#REF!</definedName>
    <definedName name="FACTOR">[2]DATOS!$A$16:$E$16</definedName>
    <definedName name="FACTOR_DEL_RIESGO">[4]FUENTES!$A$2:$A$10</definedName>
    <definedName name="FACTORES" localSheetId="3">#REF!</definedName>
    <definedName name="FACTORES" localSheetId="1">#REF!</definedName>
    <definedName name="FACTORES">#REF!</definedName>
    <definedName name="FALLAS_TECNOLOGICAS" localSheetId="3">#REF!</definedName>
    <definedName name="FALLAS_TECNOLOGICAS" localSheetId="1">#REF!</definedName>
    <definedName name="FALLAS_TECNOLOGICAS">#REF!</definedName>
    <definedName name="FRAUD_EXTERNO" localSheetId="3">#REF!</definedName>
    <definedName name="FRAUD_EXTERNO" localSheetId="1">#REF!</definedName>
    <definedName name="FRAUD_EXTERNO">#REF!</definedName>
    <definedName name="FRAUDE_EXTERNO" localSheetId="3">#REF!</definedName>
    <definedName name="FRAUDE_EXTERNO" localSheetId="1">#REF!</definedName>
    <definedName name="FRAUDE_EXTERNO">#REF!</definedName>
    <definedName name="FRAUDE_INTERNO" localSheetId="3">#REF!</definedName>
    <definedName name="FRAUDE_INTERNO" localSheetId="1">#REF!</definedName>
    <definedName name="FRAUDE_INTERNO">#REF!</definedName>
    <definedName name="FRECUENCIA" localSheetId="3">#REF!</definedName>
    <definedName name="FRECUENCIA" localSheetId="1">#REF!</definedName>
    <definedName name="FRECUENCIA">#REF!</definedName>
    <definedName name="FUENTE" localSheetId="3">#REF!</definedName>
    <definedName name="FUENTE" localSheetId="1">#REF!</definedName>
    <definedName name="FUENTE">#REF!</definedName>
    <definedName name="FUENTES_DE_RIESGO" localSheetId="3">#REF!</definedName>
    <definedName name="FUENTES_DE_RIESGO" localSheetId="1">#REF!</definedName>
    <definedName name="FUENTES_DE_RIESGO">#REF!</definedName>
    <definedName name="FUENTES_RIESGO" localSheetId="3">#REF!</definedName>
    <definedName name="FUENTES_RIESGO" localSheetId="1">#REF!</definedName>
    <definedName name="FUENTES_RIESGO">#REF!</definedName>
    <definedName name="GENTE" localSheetId="3">#REF!</definedName>
    <definedName name="GENTE" localSheetId="1">#REF!</definedName>
    <definedName name="GENTE">#REF!</definedName>
    <definedName name="GESTION" localSheetId="3">#REF!</definedName>
    <definedName name="GESTION" localSheetId="1">#REF!</definedName>
    <definedName name="GESTION">#REF!</definedName>
    <definedName name="GESTION_CONTROL" localSheetId="3">#REF!</definedName>
    <definedName name="GESTION_CONTROL" localSheetId="1">#REF!</definedName>
    <definedName name="GESTION_CONTROL">#REF!</definedName>
    <definedName name="GESTION_TECNICA" localSheetId="3">#REF!</definedName>
    <definedName name="GESTION_TECNICA" localSheetId="1">#REF!</definedName>
    <definedName name="GESTION_TECNICA">#REF!</definedName>
    <definedName name="GRAVEDAD" localSheetId="3">#REF!</definedName>
    <definedName name="GRAVEDAD" localSheetId="1">#REF!</definedName>
    <definedName name="GRAVEDAD">#REF!</definedName>
    <definedName name="IMPACTO" localSheetId="3">#REF!</definedName>
    <definedName name="IMPACTO" localSheetId="1">#REF!</definedName>
    <definedName name="IMPACTO">#REF!</definedName>
    <definedName name="IMPACTORIESGO" localSheetId="3">#REF!</definedName>
    <definedName name="IMPACTORIESGO" localSheetId="1">#REF!</definedName>
    <definedName name="IMPACTORIESGO">#REF!</definedName>
    <definedName name="INGRESOS_Y_DERECHOS" localSheetId="3">#REF!</definedName>
    <definedName name="INGRESOS_Y_DERECHOS" localSheetId="1">#REF!</definedName>
    <definedName name="INGRESOS_Y_DERECHOS">#REF!</definedName>
    <definedName name="INSTALACIONES" localSheetId="3">#REF!</definedName>
    <definedName name="INSTALACIONES" localSheetId="1">#REF!</definedName>
    <definedName name="INSTALACIONES">#REF!</definedName>
    <definedName name="INSTALACIONES_" localSheetId="3">#REF!</definedName>
    <definedName name="INSTALACIONES_" localSheetId="1">#REF!</definedName>
    <definedName name="INSTALACIONES_">#REF!</definedName>
    <definedName name="INTANGIBLES" localSheetId="3">#REF!</definedName>
    <definedName name="INTANGIBLES" localSheetId="1">#REF!</definedName>
    <definedName name="INTANGIBLES">#REF!</definedName>
    <definedName name="LEGAL" localSheetId="3">#REF!</definedName>
    <definedName name="LEGAL" localSheetId="1">#REF!</definedName>
    <definedName name="LEGAL">#REF!</definedName>
    <definedName name="LET" localSheetId="3">#REF!</definedName>
    <definedName name="LET" localSheetId="1">#REF!</definedName>
    <definedName name="LET">#REF!</definedName>
    <definedName name="MACROPROCESO" localSheetId="3">#REF!</definedName>
    <definedName name="MACROPROCESO" localSheetId="1">#REF!</definedName>
    <definedName name="MACROPROCESO">#REF!</definedName>
    <definedName name="MERCADO" localSheetId="3">#REF!</definedName>
    <definedName name="MERCADO" localSheetId="1">#REF!</definedName>
    <definedName name="MERCADO">#REF!</definedName>
    <definedName name="NN" localSheetId="3">#REF!</definedName>
    <definedName name="NN" localSheetId="1">#REF!</definedName>
    <definedName name="NN">#REF!</definedName>
    <definedName name="NOMBRE_RIESGO" localSheetId="3">#REF!</definedName>
    <definedName name="NOMBRE_RIESGO" localSheetId="1">#REF!</definedName>
    <definedName name="NOMBRE_RIESGO">#REF!</definedName>
    <definedName name="NUM" localSheetId="3">#REF!</definedName>
    <definedName name="NUM" localSheetId="1">#REF!</definedName>
    <definedName name="NUM">#REF!</definedName>
    <definedName name="OBJETIVOS" localSheetId="3">#REF!</definedName>
    <definedName name="OBJETIVOS" localSheetId="1">#REF!</definedName>
    <definedName name="OBJETIVOS">#REF!</definedName>
    <definedName name="OPERACIÓN">[2]DATOS!$E$16:$E$27</definedName>
    <definedName name="OTROS" localSheetId="3">#REF!</definedName>
    <definedName name="OTROS" localSheetId="1">#REF!</definedName>
    <definedName name="OTROS">#REF!</definedName>
    <definedName name="PERSONA" localSheetId="3">#REF!</definedName>
    <definedName name="PERSONA" localSheetId="1">#REF!</definedName>
    <definedName name="PERSONA">#REF!</definedName>
    <definedName name="PERSONAS" localSheetId="3">#REF!</definedName>
    <definedName name="PERSONAS" localSheetId="1">#REF!</definedName>
    <definedName name="PERSONAS">#REF!</definedName>
    <definedName name="PESO" localSheetId="3">#REF!</definedName>
    <definedName name="PESO" localSheetId="1">#REF!</definedName>
    <definedName name="PESO">#REF!</definedName>
    <definedName name="POLITICA">'[3]NO BORRAR'!$C$3:$C$17</definedName>
    <definedName name="POLITICAS_GUBERNAMENTALES" localSheetId="3">#REF!</definedName>
    <definedName name="POLITICAS_GUBERNAMENTALES" localSheetId="1">#REF!</definedName>
    <definedName name="POLITICAS_GUBERNAMENTALES">#REF!</definedName>
    <definedName name="PROCEDIMIENTO" localSheetId="3">#REF!</definedName>
    <definedName name="PROCEDIMIENTO" localSheetId="1">#REF!</definedName>
    <definedName name="PROCEDIMIENTO">#REF!</definedName>
    <definedName name="PROCESO" localSheetId="3">#REF!</definedName>
    <definedName name="PROCESO" localSheetId="1">#REF!</definedName>
    <definedName name="PROCESO">#REF!</definedName>
    <definedName name="PROCESOS">[2]DATOS!$A$4:$A$7</definedName>
    <definedName name="PRODUCTO">[2]DATOS!$D$16:$D$27</definedName>
    <definedName name="PUNTAJE" localSheetId="3">#REF!</definedName>
    <definedName name="PUNTAJE" localSheetId="1">#REF!</definedName>
    <definedName name="PUNTAJE">#REF!</definedName>
    <definedName name="PUNTAJEF" localSheetId="3">#REF!</definedName>
    <definedName name="PUNTAJEF" localSheetId="1">#REF!</definedName>
    <definedName name="PUNTAJEF">#REF!</definedName>
    <definedName name="PUNTAJEG" localSheetId="3">#REF!</definedName>
    <definedName name="PUNTAJEG" localSheetId="1">#REF!</definedName>
    <definedName name="PUNTAJEG">#REF!</definedName>
    <definedName name="q" localSheetId="3">#REF!</definedName>
    <definedName name="q" localSheetId="1">#REF!</definedName>
    <definedName name="q">#REF!</definedName>
    <definedName name="RELACIONADO" localSheetId="3">#REF!</definedName>
    <definedName name="RELACIONADO" localSheetId="1">#REF!</definedName>
    <definedName name="RELACIONADO">#REF!</definedName>
    <definedName name="RELACIONADOCON" localSheetId="3">#REF!</definedName>
    <definedName name="RELACIONADOCON" localSheetId="1">#REF!</definedName>
    <definedName name="RELACIONADOCON">#REF!</definedName>
    <definedName name="RELACIONADOS_INSTALACIONES" localSheetId="3">#REF!</definedName>
    <definedName name="RELACIONADOS_INSTALACIONES" localSheetId="1">#REF!</definedName>
    <definedName name="RELACIONADOS_INSTALACIONES">#REF!</definedName>
    <definedName name="RELACIONES_CON_EL_CLIENTE" localSheetId="3">#REF!</definedName>
    <definedName name="RELACIONES_CON_EL_CLIENTE" localSheetId="1">#REF!</definedName>
    <definedName name="RELACIONES_CON_EL_CLIENTE">#REF!</definedName>
    <definedName name="RELACIONES_CON_EL_USUARIO" localSheetId="3">#REF!</definedName>
    <definedName name="RELACIONES_CON_EL_USUARIO" localSheetId="1">#REF!</definedName>
    <definedName name="RELACIONES_CON_EL_USUARIO">#REF!</definedName>
    <definedName name="RELACIONES_CON_EL_USUSARIO" localSheetId="3">#REF!</definedName>
    <definedName name="RELACIONES_CON_EL_USUSARIO" localSheetId="1">#REF!</definedName>
    <definedName name="RELACIONES_CON_EL_USUSARIO">#REF!</definedName>
    <definedName name="RELACIONES_CON_USUARIO" localSheetId="3">#REF!</definedName>
    <definedName name="RELACIONES_CON_USUARIO" localSheetId="1">#REF!</definedName>
    <definedName name="RELACIONES_CON_USUARIO">#REF!</definedName>
    <definedName name="RELACIONES_LABORALES" localSheetId="3">#REF!</definedName>
    <definedName name="RELACIONES_LABORALES" localSheetId="1">#REF!</definedName>
    <definedName name="RELACIONES_LABORALES">#REF!</definedName>
    <definedName name="RESPUESTA">'[3]NO BORRAR'!$G$1:$G$5</definedName>
    <definedName name="RIESGO_ASOCIADO" localSheetId="3">#REF!</definedName>
    <definedName name="RIESGO_ASOCIADO" localSheetId="1">#REF!</definedName>
    <definedName name="RIESGO_ASOCIADO">#REF!</definedName>
    <definedName name="RIESGO_ASOCIADO_POR_CAUSA">[4]FUENTES!$A$11:$A$15</definedName>
    <definedName name="RIESGO_ASOCIADO_POR_IMPACTO">[4]FUENTES!$A$17:$A$22</definedName>
    <definedName name="RIESGOESPECIFICO" localSheetId="3">#REF!</definedName>
    <definedName name="RIESGOESPECIFICO" localSheetId="1">#REF!</definedName>
    <definedName name="RIESGOESPECIFICO">#REF!</definedName>
    <definedName name="RIESGOESPECIFICO2" localSheetId="3">#REF!</definedName>
    <definedName name="RIESGOESPECIFICO2" localSheetId="1">#REF!</definedName>
    <definedName name="RIESGOESPECIFICO2">#REF!</definedName>
    <definedName name="RIESGOS" localSheetId="3">#REF!</definedName>
    <definedName name="RIESGOS" localSheetId="1">#REF!</definedName>
    <definedName name="RIESGOS">#REF!</definedName>
    <definedName name="SE" localSheetId="3">#REF!</definedName>
    <definedName name="SE" localSheetId="1">#REF!</definedName>
    <definedName name="SE">#REF!</definedName>
    <definedName name="SI_NO">'[5]NO BORRAR'!$F$1:$F$2</definedName>
    <definedName name="SINO" localSheetId="3">#REF!</definedName>
    <definedName name="SINO" localSheetId="1">#REF!</definedName>
    <definedName name="SINO">#REF!</definedName>
    <definedName name="SISTEMAS" localSheetId="3">#REF!</definedName>
    <definedName name="SISTEMAS" localSheetId="1">#REF!</definedName>
    <definedName name="SISTEMAS">#REF!</definedName>
    <definedName name="SISTEMAS_DE_INFORMACION" localSheetId="3">#REF!</definedName>
    <definedName name="SISTEMAS_DE_INFORMACION" localSheetId="1">#REF!</definedName>
    <definedName name="SISTEMAS_DE_INFORMACION">#REF!</definedName>
    <definedName name="TECNOLOGIA" localSheetId="3">#REF!</definedName>
    <definedName name="TECNOLOGIA" localSheetId="1">#REF!</definedName>
    <definedName name="TECNOLOGIA">#REF!</definedName>
    <definedName name="TECNOLOGIA_" localSheetId="3">#REF!</definedName>
    <definedName name="TECNOLOGIA_" localSheetId="1">#REF!</definedName>
    <definedName name="TECNOLOGIA_">#REF!</definedName>
    <definedName name="TIPOACCION">'[3]NO BORRAR'!$I$1:$I$9</definedName>
    <definedName name="TOTAL_PUNTAJE_RIESGO" localSheetId="3">#REF!</definedName>
    <definedName name="TOTAL_PUNTAJE_RIESGO" localSheetId="1">#REF!</definedName>
    <definedName name="TOTAL_PUNTAJE_RIESGO">#REF!</definedName>
    <definedName name="TRATAMIENTO" localSheetId="3">#REF!</definedName>
    <definedName name="TRATAMIENTO" localSheetId="1">#REF!</definedName>
    <definedName name="TRATAMIENTO">#REF!</definedName>
    <definedName name="TRATAMIENTO_RIESGO">'[5]NO BORRAR'!$G$1:$G$5</definedName>
    <definedName name="USUARIO" localSheetId="3">#REF!</definedName>
    <definedName name="USUARIO" localSheetId="1">#REF!</definedName>
    <definedName name="USUARIO">#REF!</definedName>
    <definedName name="VALORES_ETICOS" localSheetId="3">#REF!</definedName>
    <definedName name="VALORES_ETICOS" localSheetId="1">#REF!</definedName>
    <definedName name="VALORES_ETICOS">#REF!</definedName>
    <definedName name="X" localSheetId="3">#REF!</definedName>
    <definedName name="X" localSheetId="1">#REF!</definedName>
    <definedName name="X">#REF!</definedName>
    <definedName name="Y" localSheetId="3">#REF!</definedName>
    <definedName name="Y" localSheetId="1">#REF!</definedName>
    <definedName name="Y">#REF!</definedName>
    <definedName name="Z" localSheetId="3">#REF!</definedName>
    <definedName name="Z" localSheetId="1">#REF!</definedName>
    <definedName name="Z">#REF!</definedName>
    <definedName name="zona" localSheetId="3">#REF!</definedName>
    <definedName name="zona" localSheetId="1">#REF!</definedName>
    <definedName name="zona">#REF!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8" i="6" l="1"/>
  <c r="E1" i="6"/>
  <c r="E3" i="6" s="1"/>
  <c r="D1" i="6"/>
  <c r="D14" i="6" s="1"/>
  <c r="C1" i="6"/>
  <c r="C14" i="6" s="1"/>
  <c r="B1" i="6"/>
  <c r="B2" i="6" l="1"/>
  <c r="B6" i="6"/>
  <c r="E13" i="6"/>
  <c r="D13" i="6"/>
  <c r="E9" i="6"/>
  <c r="D9" i="6"/>
  <c r="E5" i="6"/>
  <c r="D5" i="6"/>
  <c r="E11" i="6"/>
  <c r="E7" i="6"/>
  <c r="E16" i="6"/>
  <c r="D12" i="6"/>
  <c r="D8" i="6"/>
  <c r="D4" i="6"/>
  <c r="E14" i="6"/>
  <c r="D11" i="6"/>
  <c r="D7" i="6"/>
  <c r="D16" i="6"/>
  <c r="E12" i="6"/>
  <c r="E8" i="6"/>
  <c r="E4" i="6"/>
  <c r="E15" i="6"/>
  <c r="E10" i="6"/>
  <c r="E6" i="6"/>
  <c r="D2" i="6"/>
  <c r="D15" i="6"/>
  <c r="D10" i="6"/>
  <c r="D6" i="6"/>
  <c r="D3" i="6"/>
  <c r="B14" i="6"/>
  <c r="C15" i="6"/>
  <c r="C13" i="6"/>
  <c r="C12" i="6"/>
  <c r="C11" i="6"/>
  <c r="C10" i="6"/>
  <c r="C9" i="6"/>
  <c r="C8" i="6"/>
  <c r="C7" i="6"/>
  <c r="C6" i="6"/>
  <c r="C5" i="6"/>
  <c r="C4" i="6"/>
  <c r="C16" i="6"/>
  <c r="C2" i="6"/>
  <c r="C3" i="6"/>
  <c r="B15" i="6"/>
  <c r="B13" i="6"/>
  <c r="B12" i="6"/>
  <c r="B11" i="6"/>
  <c r="B10" i="6"/>
  <c r="B9" i="6"/>
  <c r="B8" i="6"/>
  <c r="B7" i="6"/>
  <c r="B5" i="6"/>
  <c r="B4" i="6"/>
  <c r="B16" i="6"/>
  <c r="E2" i="6"/>
  <c r="B3" i="6"/>
  <c r="F2" i="6" l="1"/>
  <c r="F3" i="6"/>
  <c r="F11" i="6"/>
  <c r="F14" i="6"/>
  <c r="F13" i="6"/>
  <c r="D17" i="6"/>
  <c r="F6" i="6"/>
  <c r="F15" i="6"/>
  <c r="F7" i="6"/>
  <c r="F5" i="6"/>
  <c r="F9" i="6"/>
  <c r="F8" i="6"/>
  <c r="F16" i="6"/>
  <c r="F10" i="6"/>
  <c r="F4" i="6"/>
  <c r="F12" i="6"/>
  <c r="C17" i="6"/>
  <c r="E17" i="6"/>
  <c r="B17" i="6"/>
  <c r="F17" i="6" l="1"/>
  <c r="F19" i="6" s="1"/>
  <c r="B18" i="6" l="1"/>
  <c r="D18" i="6"/>
  <c r="C18" i="6"/>
  <c r="E18" i="6"/>
  <c r="AV17" i="1"/>
  <c r="AV16" i="1"/>
  <c r="AV15" i="1"/>
  <c r="AV13" i="1"/>
  <c r="I85" i="4" l="1"/>
  <c r="H85" i="4"/>
  <c r="G85" i="4"/>
  <c r="F84" i="4"/>
  <c r="F85" i="4" s="1"/>
  <c r="F76" i="4"/>
  <c r="F75" i="4"/>
  <c r="F68" i="4"/>
  <c r="F67" i="4"/>
  <c r="H52" i="4"/>
  <c r="F51" i="4"/>
  <c r="F52" i="4" s="1"/>
  <c r="G44" i="4"/>
  <c r="F44" i="4" s="1"/>
  <c r="F43" i="4"/>
  <c r="F41" i="4"/>
  <c r="I34" i="4"/>
  <c r="H34" i="4"/>
  <c r="G34" i="4"/>
  <c r="F33" i="4"/>
  <c r="F32" i="4"/>
  <c r="I25" i="4"/>
  <c r="H25" i="4"/>
  <c r="G25" i="4"/>
  <c r="F24" i="4"/>
  <c r="F25" i="4" s="1"/>
  <c r="H17" i="4"/>
  <c r="I9" i="4"/>
  <c r="H9" i="4"/>
  <c r="G9" i="4"/>
  <c r="C9" i="4"/>
  <c r="F8" i="4"/>
  <c r="F7" i="4"/>
  <c r="F6" i="4"/>
  <c r="F9" i="4" l="1"/>
  <c r="F34" i="4"/>
  <c r="F77" i="4"/>
  <c r="G94" i="4"/>
  <c r="H94" i="4"/>
  <c r="I94" i="4"/>
  <c r="F94" i="4" l="1"/>
</calcChain>
</file>

<file path=xl/comments1.xml><?xml version="1.0" encoding="utf-8"?>
<comments xmlns="http://schemas.openxmlformats.org/spreadsheetml/2006/main">
  <authors>
    <author>Diana Alicia Castro Roa</author>
  </authors>
  <commentList>
    <comment ref="O3" authorId="0" shapeId="0">
      <text>
        <r>
          <rPr>
            <b/>
            <sz val="9"/>
            <color indexed="81"/>
            <rFont val="Tahoma"/>
            <family val="2"/>
          </rPr>
          <t>Abierto o Cerrado</t>
        </r>
      </text>
    </comment>
    <comment ref="O4" authorId="0" shapeId="0">
      <text>
        <r>
          <rPr>
            <b/>
            <sz val="9"/>
            <color indexed="81"/>
            <rFont val="Tahoma"/>
            <family val="2"/>
          </rPr>
          <t>Abierto o Cerrado</t>
        </r>
      </text>
    </comment>
    <comment ref="P4" authorId="0" shapeId="0">
      <text>
        <r>
          <rPr>
            <b/>
            <sz val="9"/>
            <color indexed="81"/>
            <rFont val="Tahoma"/>
            <family val="2"/>
          </rPr>
          <t>día-mes-año de la realización del seguimiento.</t>
        </r>
      </text>
    </comment>
    <comment ref="Q4" authorId="0" shapeId="0">
      <text>
        <r>
          <rPr>
            <b/>
            <sz val="9"/>
            <color indexed="81"/>
            <rFont val="Tahoma"/>
            <family val="2"/>
          </rPr>
          <t>Descripción del resultado de la eficiencia y eficacia de la acción.</t>
        </r>
      </text>
    </comment>
    <comment ref="R4" authorId="0" shapeId="0">
      <text>
        <r>
          <rPr>
            <b/>
            <sz val="9"/>
            <color indexed="81"/>
            <rFont val="Tahoma"/>
            <family val="2"/>
          </rPr>
          <t>Porcentaje de cumplimiento de la acción con respecto a la meta establecida.</t>
        </r>
      </text>
    </comment>
    <comment ref="S4" authorId="0" shapeId="0">
      <text>
        <r>
          <rPr>
            <b/>
            <sz val="9"/>
            <color indexed="81"/>
            <rFont val="Tahoma"/>
            <family val="2"/>
          </rPr>
          <t>Nombre y apellido del servidor que realizó el seguimiento de la acción.</t>
        </r>
        <r>
          <rPr>
            <sz val="9"/>
            <color indexed="81"/>
            <rFont val="Tahoma"/>
            <family val="2"/>
          </rPr>
          <t xml:space="preserve">
</t>
        </r>
      </text>
    </comment>
    <comment ref="T4" authorId="0" shapeId="0">
      <text>
        <r>
          <rPr>
            <b/>
            <sz val="9"/>
            <color indexed="81"/>
            <rFont val="Tahoma"/>
            <family val="2"/>
          </rPr>
          <t>Descripción de las novedades encontradas o aspectos que merecen atención.</t>
        </r>
        <r>
          <rPr>
            <sz val="9"/>
            <color indexed="81"/>
            <rFont val="Tahoma"/>
            <family val="2"/>
          </rPr>
          <t xml:space="preserve">
</t>
        </r>
      </text>
    </comment>
    <comment ref="U4" authorId="0" shapeId="0">
      <text>
        <r>
          <rPr>
            <b/>
            <sz val="9"/>
            <color indexed="81"/>
            <rFont val="Tahoma"/>
            <family val="2"/>
          </rPr>
          <t>día-mes-año de la realización del seguimiento.</t>
        </r>
      </text>
    </comment>
    <comment ref="V4" authorId="0" shapeId="0">
      <text>
        <r>
          <rPr>
            <b/>
            <sz val="9"/>
            <color indexed="81"/>
            <rFont val="Tahoma"/>
            <family val="2"/>
          </rPr>
          <t>Descripción del resultado de la eficiencia y eficacia de la acción.</t>
        </r>
      </text>
    </comment>
    <comment ref="W4" authorId="0" shapeId="0">
      <text>
        <r>
          <rPr>
            <b/>
            <sz val="9"/>
            <color indexed="81"/>
            <rFont val="Tahoma"/>
            <family val="2"/>
          </rPr>
          <t>Porcentaje de cumplimiento de la acción con respecto a la meta establecida.</t>
        </r>
      </text>
    </comment>
    <comment ref="X4" authorId="0" shapeId="0">
      <text>
        <r>
          <rPr>
            <b/>
            <sz val="9"/>
            <color indexed="81"/>
            <rFont val="Tahoma"/>
            <family val="2"/>
          </rPr>
          <t>Nombre y apellido del servidor que realizó el seguimiento de la acción.</t>
        </r>
        <r>
          <rPr>
            <sz val="9"/>
            <color indexed="81"/>
            <rFont val="Tahoma"/>
            <family val="2"/>
          </rPr>
          <t xml:space="preserve">
</t>
        </r>
      </text>
    </comment>
    <comment ref="Y4" authorId="0" shapeId="0">
      <text>
        <r>
          <rPr>
            <b/>
            <sz val="9"/>
            <color indexed="81"/>
            <rFont val="Tahoma"/>
            <family val="2"/>
          </rPr>
          <t>Descripción de las novedades encontradas o aspectos que merecen atención.</t>
        </r>
        <r>
          <rPr>
            <sz val="9"/>
            <color indexed="81"/>
            <rFont val="Tahoma"/>
            <family val="2"/>
          </rPr>
          <t xml:space="preserve">
</t>
        </r>
      </text>
    </comment>
    <comment ref="Z4" authorId="0" shapeId="0">
      <text>
        <r>
          <rPr>
            <b/>
            <sz val="9"/>
            <color indexed="81"/>
            <rFont val="Tahoma"/>
            <family val="2"/>
          </rPr>
          <t>día-mes-año de la realización del seguimiento.</t>
        </r>
      </text>
    </comment>
    <comment ref="AA4" authorId="0" shapeId="0">
      <text>
        <r>
          <rPr>
            <b/>
            <sz val="9"/>
            <color indexed="81"/>
            <rFont val="Tahoma"/>
            <family val="2"/>
          </rPr>
          <t>Descripción del resultado de la eficiencia y eficacia de la acción.</t>
        </r>
      </text>
    </comment>
    <comment ref="AB4" authorId="0" shapeId="0">
      <text>
        <r>
          <rPr>
            <b/>
            <sz val="9"/>
            <color indexed="81"/>
            <rFont val="Tahoma"/>
            <family val="2"/>
          </rPr>
          <t>Porcentaje de cumplimiento de la acción con respecto a la meta establecida.</t>
        </r>
      </text>
    </comment>
    <comment ref="AC4" authorId="0" shapeId="0">
      <text>
        <r>
          <rPr>
            <b/>
            <sz val="9"/>
            <color indexed="81"/>
            <rFont val="Tahoma"/>
            <family val="2"/>
          </rPr>
          <t>Nombre y apellido del servidor que realizó el seguimiento de la acción.</t>
        </r>
        <r>
          <rPr>
            <sz val="9"/>
            <color indexed="81"/>
            <rFont val="Tahoma"/>
            <family val="2"/>
          </rPr>
          <t xml:space="preserve">
</t>
        </r>
      </text>
    </comment>
    <comment ref="AD4" authorId="0" shapeId="0">
      <text>
        <r>
          <rPr>
            <b/>
            <sz val="9"/>
            <color indexed="81"/>
            <rFont val="Tahoma"/>
            <family val="2"/>
          </rPr>
          <t>Descripción de las novedades encontradas o aspectos que merecen atención.</t>
        </r>
        <r>
          <rPr>
            <sz val="9"/>
            <color indexed="81"/>
            <rFont val="Tahoma"/>
            <family val="2"/>
          </rPr>
          <t xml:space="preserve">
</t>
        </r>
      </text>
    </comment>
    <comment ref="AE4" authorId="0" shapeId="0">
      <text>
        <r>
          <rPr>
            <b/>
            <sz val="9"/>
            <color indexed="81"/>
            <rFont val="Tahoma"/>
            <family val="2"/>
          </rPr>
          <t>día-mes-año de la realización del seguimiento.</t>
        </r>
      </text>
    </comment>
    <comment ref="AF4" authorId="0" shapeId="0">
      <text>
        <r>
          <rPr>
            <b/>
            <sz val="9"/>
            <color indexed="81"/>
            <rFont val="Tahoma"/>
            <family val="2"/>
          </rPr>
          <t>Descripción del resultado de la eficiencia y eficacia de la acción.</t>
        </r>
      </text>
    </comment>
    <comment ref="AG4" authorId="0" shapeId="0">
      <text>
        <r>
          <rPr>
            <b/>
            <sz val="9"/>
            <color indexed="81"/>
            <rFont val="Tahoma"/>
            <family val="2"/>
          </rPr>
          <t>Porcentaje de cumplimiento de la acción con respecto a la meta establecida.</t>
        </r>
      </text>
    </comment>
    <comment ref="AH4" authorId="0" shapeId="0">
      <text>
        <r>
          <rPr>
            <b/>
            <sz val="9"/>
            <color indexed="81"/>
            <rFont val="Tahoma"/>
            <family val="2"/>
          </rPr>
          <t>Nombre y apellido del servidor que realizó el seguimiento de la acción.</t>
        </r>
        <r>
          <rPr>
            <sz val="9"/>
            <color indexed="81"/>
            <rFont val="Tahoma"/>
            <family val="2"/>
          </rPr>
          <t xml:space="preserve">
</t>
        </r>
      </text>
    </comment>
    <comment ref="AI4" authorId="0" shapeId="0">
      <text>
        <r>
          <rPr>
            <b/>
            <sz val="9"/>
            <color indexed="81"/>
            <rFont val="Tahoma"/>
            <family val="2"/>
          </rPr>
          <t>Descripción de las novedades encontradas o aspectos que merecen atención.</t>
        </r>
        <r>
          <rPr>
            <sz val="9"/>
            <color indexed="81"/>
            <rFont val="Tahoma"/>
            <family val="2"/>
          </rPr>
          <t xml:space="preserve">
</t>
        </r>
      </text>
    </comment>
    <comment ref="AJ4" authorId="0" shapeId="0">
      <text>
        <r>
          <rPr>
            <b/>
            <sz val="9"/>
            <color indexed="81"/>
            <rFont val="Tahoma"/>
            <family val="2"/>
          </rPr>
          <t>día-mes-año de la realización del seguimiento.</t>
        </r>
      </text>
    </comment>
    <comment ref="AK4" authorId="0" shapeId="0">
      <text>
        <r>
          <rPr>
            <b/>
            <sz val="9"/>
            <color indexed="81"/>
            <rFont val="Tahoma"/>
            <family val="2"/>
          </rPr>
          <t>Descripción del resultado de la eficiencia y eficacia de la acción.</t>
        </r>
      </text>
    </comment>
    <comment ref="AL4" authorId="0" shapeId="0">
      <text>
        <r>
          <rPr>
            <b/>
            <sz val="9"/>
            <color indexed="81"/>
            <rFont val="Tahoma"/>
            <family val="2"/>
          </rPr>
          <t>Porcentaje de cumplimiento de la acción con respecto a la meta establecida.</t>
        </r>
      </text>
    </comment>
    <comment ref="AM4" authorId="0" shapeId="0">
      <text>
        <r>
          <rPr>
            <b/>
            <sz val="9"/>
            <color indexed="81"/>
            <rFont val="Tahoma"/>
            <family val="2"/>
          </rPr>
          <t>Nombre y apellido del servidor que realizó el seguimiento de la acción.</t>
        </r>
        <r>
          <rPr>
            <sz val="9"/>
            <color indexed="81"/>
            <rFont val="Tahoma"/>
            <family val="2"/>
          </rPr>
          <t xml:space="preserve">
</t>
        </r>
      </text>
    </comment>
    <comment ref="AN4" authorId="0" shapeId="0">
      <text>
        <r>
          <rPr>
            <b/>
            <sz val="9"/>
            <color indexed="81"/>
            <rFont val="Tahoma"/>
            <family val="2"/>
          </rPr>
          <t>Descripción de las novedades encontradas o aspectos que merecen atención.</t>
        </r>
        <r>
          <rPr>
            <sz val="9"/>
            <color indexed="81"/>
            <rFont val="Tahoma"/>
            <family val="2"/>
          </rPr>
          <t xml:space="preserve">
</t>
        </r>
      </text>
    </comment>
    <comment ref="AO4" authorId="0" shapeId="0">
      <text>
        <r>
          <rPr>
            <b/>
            <sz val="9"/>
            <color indexed="81"/>
            <rFont val="Tahoma"/>
            <family val="2"/>
          </rPr>
          <t>día-mes-año de la realización del seguimiento.</t>
        </r>
      </text>
    </comment>
    <comment ref="AP4" authorId="0" shapeId="0">
      <text>
        <r>
          <rPr>
            <b/>
            <sz val="9"/>
            <color indexed="81"/>
            <rFont val="Tahoma"/>
            <family val="2"/>
          </rPr>
          <t>Descripción del resultado de la eficiencia y eficacia de la acción.</t>
        </r>
      </text>
    </comment>
    <comment ref="AQ4" authorId="0" shapeId="0">
      <text>
        <r>
          <rPr>
            <b/>
            <sz val="9"/>
            <color indexed="81"/>
            <rFont val="Tahoma"/>
            <family val="2"/>
          </rPr>
          <t>Porcentaje de cumplimiento de la acción con respecto a la meta establecida.</t>
        </r>
      </text>
    </comment>
    <comment ref="AR4" authorId="0" shapeId="0">
      <text>
        <r>
          <rPr>
            <b/>
            <sz val="9"/>
            <color indexed="81"/>
            <rFont val="Tahoma"/>
            <family val="2"/>
          </rPr>
          <t>Nombre y apellido del servidor que realizó el seguimiento de la acción.</t>
        </r>
        <r>
          <rPr>
            <sz val="9"/>
            <color indexed="81"/>
            <rFont val="Tahoma"/>
            <family val="2"/>
          </rPr>
          <t xml:space="preserve">
</t>
        </r>
      </text>
    </comment>
    <comment ref="AS4" authorId="0" shapeId="0">
      <text>
        <r>
          <rPr>
            <b/>
            <sz val="9"/>
            <color indexed="81"/>
            <rFont val="Tahoma"/>
            <family val="2"/>
          </rPr>
          <t>Descripción de las novedades encontradas o aspectos que merecen atención.</t>
        </r>
        <r>
          <rPr>
            <sz val="9"/>
            <color indexed="81"/>
            <rFont val="Tahoma"/>
            <family val="2"/>
          </rPr>
          <t xml:space="preserve">
</t>
        </r>
      </text>
    </comment>
    <comment ref="AT4" authorId="0" shapeId="0">
      <text>
        <r>
          <rPr>
            <b/>
            <sz val="9"/>
            <color indexed="81"/>
            <rFont val="Tahoma"/>
            <family val="2"/>
          </rPr>
          <t>día-mes-año de la realización del seguimiento.</t>
        </r>
      </text>
    </comment>
    <comment ref="AU4" authorId="0" shapeId="0">
      <text>
        <r>
          <rPr>
            <b/>
            <sz val="9"/>
            <color indexed="81"/>
            <rFont val="Tahoma"/>
            <family val="2"/>
          </rPr>
          <t>Descripción del resultado de la eficiencia y eficacia de la acción.</t>
        </r>
      </text>
    </comment>
    <comment ref="AV4" authorId="0" shapeId="0">
      <text>
        <r>
          <rPr>
            <b/>
            <sz val="9"/>
            <color indexed="81"/>
            <rFont val="Tahoma"/>
            <family val="2"/>
          </rPr>
          <t>Porcentaje de cumplimiento de la acción con respecto a la meta establecida.</t>
        </r>
      </text>
    </comment>
    <comment ref="AW4" authorId="0" shapeId="0">
      <text>
        <r>
          <rPr>
            <b/>
            <sz val="9"/>
            <color indexed="81"/>
            <rFont val="Tahoma"/>
            <family val="2"/>
          </rPr>
          <t>Nombre y apellido del servidor que realizó el seguimiento de la acción.</t>
        </r>
        <r>
          <rPr>
            <sz val="9"/>
            <color indexed="81"/>
            <rFont val="Tahoma"/>
            <family val="2"/>
          </rPr>
          <t xml:space="preserve">
</t>
        </r>
      </text>
    </comment>
    <comment ref="AX4" authorId="0" shapeId="0">
      <text>
        <r>
          <rPr>
            <b/>
            <sz val="9"/>
            <color indexed="81"/>
            <rFont val="Tahoma"/>
            <family val="2"/>
          </rPr>
          <t>Descripción de las novedades encontradas o aspectos que merecen atención.</t>
        </r>
        <r>
          <rPr>
            <sz val="9"/>
            <color indexed="81"/>
            <rFont val="Tahoma"/>
            <family val="2"/>
          </rPr>
          <t xml:space="preserve">
</t>
        </r>
      </text>
    </comment>
    <comment ref="AY4" authorId="0" shapeId="0">
      <text>
        <r>
          <rPr>
            <b/>
            <sz val="9"/>
            <color indexed="81"/>
            <rFont val="Tahoma"/>
            <family val="2"/>
          </rPr>
          <t>día-mes-año de la realización del seguimiento.</t>
        </r>
      </text>
    </comment>
    <comment ref="AZ4" authorId="0" shapeId="0">
      <text>
        <r>
          <rPr>
            <b/>
            <sz val="9"/>
            <color indexed="81"/>
            <rFont val="Tahoma"/>
            <family val="2"/>
          </rPr>
          <t>Descripción del resultado de la eficiencia y eficacia de la acción.</t>
        </r>
      </text>
    </comment>
    <comment ref="BA4" authorId="0" shapeId="0">
      <text>
        <r>
          <rPr>
            <b/>
            <sz val="9"/>
            <color indexed="81"/>
            <rFont val="Tahoma"/>
            <family val="2"/>
          </rPr>
          <t>Porcentaje de cumplimiento de la acción con respecto a la meta establecida.</t>
        </r>
      </text>
    </comment>
    <comment ref="BB4" authorId="0" shapeId="0">
      <text>
        <r>
          <rPr>
            <b/>
            <sz val="9"/>
            <color indexed="81"/>
            <rFont val="Tahoma"/>
            <family val="2"/>
          </rPr>
          <t>Nombre y apellido del servidor que realizó el seguimiento de la acción.</t>
        </r>
        <r>
          <rPr>
            <sz val="9"/>
            <color indexed="81"/>
            <rFont val="Tahoma"/>
            <family val="2"/>
          </rPr>
          <t xml:space="preserve">
</t>
        </r>
      </text>
    </comment>
    <comment ref="BC4" authorId="0" shapeId="0">
      <text>
        <r>
          <rPr>
            <b/>
            <sz val="9"/>
            <color indexed="81"/>
            <rFont val="Tahoma"/>
            <family val="2"/>
          </rPr>
          <t>Descripción de las novedades encontradas o aspectos que merecen atención.</t>
        </r>
        <r>
          <rPr>
            <sz val="9"/>
            <color indexed="81"/>
            <rFont val="Tahoma"/>
            <family val="2"/>
          </rPr>
          <t xml:space="preserve">
</t>
        </r>
      </text>
    </comment>
  </commentList>
</comments>
</file>

<file path=xl/comments2.xml><?xml version="1.0" encoding="utf-8"?>
<comments xmlns="http://schemas.openxmlformats.org/spreadsheetml/2006/main">
  <authors>
    <author>Natalia López Salas</author>
  </authors>
  <commentList>
    <comment ref="N9" authorId="0" shapeId="0">
      <text>
        <r>
          <rPr>
            <b/>
            <sz val="9"/>
            <color indexed="81"/>
            <rFont val="Tahoma"/>
            <family val="2"/>
          </rPr>
          <t>Natalia López Salas:</t>
        </r>
        <r>
          <rPr>
            <sz val="9"/>
            <color indexed="81"/>
            <rFont val="Tahoma"/>
            <family val="2"/>
          </rPr>
          <t xml:space="preserve">
Son las Ejecutadas en el seguimiento de Junio 2018.</t>
        </r>
      </text>
    </comment>
    <comment ref="A88" authorId="0" shapeId="0">
      <text>
        <r>
          <rPr>
            <b/>
            <sz val="9"/>
            <color indexed="81"/>
            <rFont val="Tahoma"/>
            <family val="2"/>
          </rPr>
          <t>Natalia López Salas:</t>
        </r>
        <r>
          <rPr>
            <sz val="9"/>
            <color indexed="81"/>
            <rFont val="Tahoma"/>
            <family val="2"/>
          </rPr>
          <t xml:space="preserve">
No se realizó informe.
</t>
        </r>
      </text>
    </comment>
  </commentList>
</comments>
</file>

<file path=xl/sharedStrings.xml><?xml version="1.0" encoding="utf-8"?>
<sst xmlns="http://schemas.openxmlformats.org/spreadsheetml/2006/main" count="8710" uniqueCount="1318">
  <si>
    <t>CERRADA</t>
  </si>
  <si>
    <t>Preventiva</t>
  </si>
  <si>
    <t>Gestión de Asuntos Disciplinarios</t>
  </si>
  <si>
    <t>Subgerente General</t>
  </si>
  <si>
    <t>Katherine Prada Mejía</t>
  </si>
  <si>
    <t>Correctiva</t>
  </si>
  <si>
    <t>Supervisión y Control de la Operación del SITP</t>
  </si>
  <si>
    <t>Gestión de TIC</t>
  </si>
  <si>
    <t>Ninguna</t>
  </si>
  <si>
    <t>Lina María Amaya Sánchez</t>
  </si>
  <si>
    <t>100% de Herramientas Actualizadas</t>
  </si>
  <si>
    <t>Actualizar de manera inmediata el nomograma y el mapa de riesgos del proceso de Apoyo Logístico a cargo de la Dirección Administrativa.</t>
  </si>
  <si>
    <t xml:space="preserve">Por parte del área de Apoyo Logístico no se ha realizado la actualización del Normograma y del mapa de riesgos, de acuerdo con la normatividad vigente y su respectiva caracterización del proceso. 
</t>
  </si>
  <si>
    <t>Gestión de Servicios Logísticos</t>
  </si>
  <si>
    <t>OCI-2017-029</t>
  </si>
  <si>
    <t>No. de reuniones programadas/No. de reuniones realizadas</t>
  </si>
  <si>
    <t xml:space="preserve">Germán Ortíz Martín </t>
  </si>
  <si>
    <t>Gestión Grupos de Interés</t>
  </si>
  <si>
    <t>Herlay Hurtado Ortiz</t>
  </si>
  <si>
    <t>Planeación del SITP</t>
  </si>
  <si>
    <t>Luz Marina Díaz Ramírez</t>
  </si>
  <si>
    <t>Gestión de Mercadeo</t>
  </si>
  <si>
    <t>Desarrollo Estratégico</t>
  </si>
  <si>
    <t>OCI-2017-010</t>
  </si>
  <si>
    <t>Todos los Profesionales de Talento Humano</t>
  </si>
  <si>
    <t>8 Meses</t>
  </si>
  <si>
    <t>Revisión actualización y socialización del Proceso de Selección</t>
  </si>
  <si>
    <t>Desactualización del proceso de selección y vinculación</t>
  </si>
  <si>
    <t>1 Estudio de medición de cargas de trabajo.</t>
  </si>
  <si>
    <t>Realizar el proceso de medición de cargas de trabajo</t>
  </si>
  <si>
    <t>Atender los requerimientos institucionales que soporten de manera real las necesidades que se desprenden de la implementación y puesta en marcha el 100% del SITP.</t>
  </si>
  <si>
    <r>
      <rPr>
        <b/>
        <sz val="8"/>
        <rFont val="Arial"/>
        <family val="2"/>
      </rPr>
      <t>Vinculación contractual de prestación de servicios continuada en actividad misional y operativa con persona natural y deficiencias en la estructura de la planta de personal.</t>
    </r>
    <r>
      <rPr>
        <sz val="8"/>
        <rFont val="Arial"/>
        <family val="2"/>
      </rPr>
      <t xml:space="preserve">
"(...) Teniendo en cuenta que desde el 17 de octubre de 2014 fue radicado el estudio de cargas laborales, a la fecha han transcurrido 2 años y 4 meses sin que se evidencie que la entidad haya adelantado alguna gestión efectiva para modificar la estructura de la planta de personal y adecuarla a las necesidades de personal (...) Actualmente de acuerdo al manual de funciones vigente y el estudio de cargas presentando en el año 2014 existe una diferencia frente a las cargas de trabajo de 240 empleos. A diciembre de 2016 existen 244 contratos de prestación de servicios y de apoyo a la Gestión (...)"
Nota: Para lectura completa del Hallazgo remitirse al informe</t>
    </r>
  </si>
  <si>
    <t>Económica</t>
  </si>
  <si>
    <t>Profesional Especializado 6</t>
  </si>
  <si>
    <t>Evaluación y Gestión del Modelo de Operación del SITP</t>
  </si>
  <si>
    <t>Subgerencia General</t>
  </si>
  <si>
    <t>Mejora</t>
  </si>
  <si>
    <t>OBSERVACIÓN</t>
  </si>
  <si>
    <t>AUDITOR</t>
  </si>
  <si>
    <t>AVANCE CUANTITATIVO</t>
  </si>
  <si>
    <t>AVANCE CUALITATIVO</t>
  </si>
  <si>
    <t>FECHA</t>
  </si>
  <si>
    <t>SEGUIMIENTO 30/06/2018</t>
  </si>
  <si>
    <t>SEGUIMIENTO 31/03/2018</t>
  </si>
  <si>
    <t>ESTADO DEL HALLAZGO</t>
  </si>
  <si>
    <t>FECHA DE FINALIZACIÓN</t>
  </si>
  <si>
    <t>FECHA DE INICIO</t>
  </si>
  <si>
    <t>RESPONSABLE</t>
  </si>
  <si>
    <t>TIPO DE ACCION</t>
  </si>
  <si>
    <t>META</t>
  </si>
  <si>
    <t>CAUSA</t>
  </si>
  <si>
    <t>TITULO Y DESCRIPCIÓN DEL HALLAZGO</t>
  </si>
  <si>
    <t>N° DEL HALLAZGO</t>
  </si>
  <si>
    <t>PROCESO</t>
  </si>
  <si>
    <t>N° 
INFORME DE AUDITORIA</t>
  </si>
  <si>
    <t xml:space="preserve">C- SEGUIMIENTO </t>
  </si>
  <si>
    <t>REF.:</t>
  </si>
  <si>
    <t>PLAN DE MEJORAMIENTO</t>
  </si>
  <si>
    <t>TOTAL</t>
  </si>
  <si>
    <t>Total Interno</t>
  </si>
  <si>
    <t>Gestión 2017</t>
  </si>
  <si>
    <t>% Avance Plan</t>
  </si>
  <si>
    <t>En Ejecución</t>
  </si>
  <si>
    <t>Ejecutadas</t>
  </si>
  <si>
    <t>Propuestas</t>
  </si>
  <si>
    <t>% Cumplimiento</t>
  </si>
  <si>
    <t>Cumplidas Periodo</t>
  </si>
  <si>
    <t>Propuestas Periodo</t>
  </si>
  <si>
    <t>ACUMULADO PLAN</t>
  </si>
  <si>
    <t>PERIODO EVALUADO</t>
  </si>
  <si>
    <t>Origen del Plan</t>
  </si>
  <si>
    <t>Corte al 30 de junio de 2018</t>
  </si>
  <si>
    <t>Gestión</t>
  </si>
  <si>
    <t>Consolidado Planes de Mejoramiento Internos</t>
  </si>
  <si>
    <t>Gestión financiera Corporativa</t>
  </si>
  <si>
    <t>Gestión Servicios Logísticos</t>
  </si>
  <si>
    <t>Gestión Financiera Corporativa y Gestión de Servicios Logísticos</t>
  </si>
  <si>
    <t>Gestión financiera Sub. Económica</t>
  </si>
  <si>
    <t>Gestión 2015</t>
  </si>
  <si>
    <t>Gestión del Talento Humano</t>
  </si>
  <si>
    <t>Supervisión y Control del SITP</t>
  </si>
  <si>
    <t>Gestión 2013</t>
  </si>
  <si>
    <t>-</t>
  </si>
  <si>
    <t>Desarrollo Estratégico- Dir. Modos</t>
  </si>
  <si>
    <t>Desarrollo Estratégico-SG-SST</t>
  </si>
  <si>
    <t>85.7%</t>
  </si>
  <si>
    <t>Desarrollo Estratégico OAP (Corporativa)</t>
  </si>
  <si>
    <t>Total</t>
  </si>
  <si>
    <t>Proceso/Subproceso/Actividad</t>
  </si>
  <si>
    <t>Desarrollo Estratégico Informe Original</t>
  </si>
  <si>
    <t>No Cumplidas</t>
  </si>
  <si>
    <t>Desarrollo Estratégico OAP</t>
  </si>
  <si>
    <t>Supervisión y Control del SITP Informe Original</t>
  </si>
  <si>
    <t>Gestión Financiera Informe Original</t>
  </si>
  <si>
    <t>Gestión Financiera y Gestión de Servicios Logísticos Informe Original</t>
  </si>
  <si>
    <t>Gestión financiera</t>
  </si>
  <si>
    <t>OCI-2018-054</t>
  </si>
  <si>
    <t xml:space="preserve">Se omitió el tema en los Comités celebrados en el 2017
El tema no ha toma importancia para la Alta Dirección
</t>
  </si>
  <si>
    <t>Una presentación en el Comité SIG</t>
  </si>
  <si>
    <t xml:space="preserve">Jefe Oficina Asesora de Planeación
</t>
  </si>
  <si>
    <t xml:space="preserve">Incluir en el informe de revisión por la Dirección los elementos de entrada que exige la norma en materia ambiental </t>
  </si>
  <si>
    <t>OCI-2018-055</t>
  </si>
  <si>
    <t>Falencias en las actividades relacionadas en el tema de regularización, por cuanto esa función ya se encuentra contempladas en el manual de funciones de la entidad</t>
  </si>
  <si>
    <t>Revisar la pertinencia del proceso de regularización en la entidad y su aplicabilidad</t>
  </si>
  <si>
    <t>Modificación o eliminación del proceso de regularización</t>
  </si>
  <si>
    <t>OCI-2018-049</t>
  </si>
  <si>
    <t>Memorando remitido con TDR aplicada.</t>
  </si>
  <si>
    <t>Dos (2) verificaciones anuales</t>
  </si>
  <si>
    <t>Acta con constancia de socialización y presentación de procedimientos</t>
  </si>
  <si>
    <t>2 actividades de sensibilización.</t>
  </si>
  <si>
    <t>OCI-2018-045</t>
  </si>
  <si>
    <t>Falta de claridad en el proceso y su alcance por parte de los trabajadores</t>
  </si>
  <si>
    <t>Revisar y actualizar los documentos del proceso</t>
  </si>
  <si>
    <t xml:space="preserve">
Actualizar y publicar los documentos del SIG del proceso de Talento Humano</t>
  </si>
  <si>
    <t>Dirección Corporativa</t>
  </si>
  <si>
    <t>Aplicar la TRD de a Oficina de Control Interno a todos los documentos que se generen en la Oficina a partir de la fecha de elaboración del presente plan de mejoramiento.</t>
  </si>
  <si>
    <t>Verificar semestralmente la aplicación de las TRD en los files de trabajo de la Oficina de Control Interno.</t>
  </si>
  <si>
    <t>1. Descuido en la aplicación del procedimiento que reglamenta el formato enunciado.
2. Debilidad en los controles aplicados en la Oficina de Control Interno para constatar que el equipo auditor cumple y aplica con la totalidad de los formatos y procedimientos.</t>
  </si>
  <si>
    <t>Revisar y Actualizar los procedimientos y formatos de la Oficina de Control Interno sin incluir números de normatividad de modo que den respuesta efectiva a la gestión de la Oficina de Control Interno.</t>
  </si>
  <si>
    <t>1. Desactualización de procedimientos de la dependencia.
2. Formatos innecesarios y que dificultan la gestión de la Oficina de Control Interno.
3. Debilidad en los controles aplicados en la Oficina de Control Interno para constatar que el equipo auditor cumple y aplica con la totalidad de los formatos y procedimientos.</t>
  </si>
  <si>
    <t>Correos electrónicos enviados al Jefe de la Oficina de Control Interno con los soportes de cierre de las carpetas de las auditorías, garantizando la completitud de los papeles de trabajo.</t>
  </si>
  <si>
    <t>1. Desde hace cuatro vigencias no se realizaban jornadas de sensibilización en política del SIG en la Entidad.
2. Aunque el equipo auditor conoce y entiende la política del SIG, falta mayor práctica en la ubicación en la intranet.
3. Parte del equipo auditor de la Oficina de Control Interno fue vinculado recientemente a la Entidad y falta mayor familiarización con la Política del SIG; documentación y ubicación de la misma en la intranet.</t>
  </si>
  <si>
    <t>1. Desconocimiento de la aplicación de la TRD de la OCI, por parte de algunos los colaboradores de la Oficina de Control Interno ya que fueron vinculados a la Entidad luego de capacitación efectuada por la Dirección Corporativa en 2017.
2. En 2018 no se ha solicitado capacitación a los nuevos colaboradores de la Oficina de Control Interno en la aplicación de la TRD.
3. Falta de directrices sobre la aplicación de la TRD por parte de colaboradores de la Oficina de Control Interno.
4. La TRD de la Oficina de Control Interno cuenta con muchos tipos documentales innecesarios</t>
  </si>
  <si>
    <t>4 Procedimientos actualizados (P-CI-007, P-CI-005, P-CI-010-P-CI-011)</t>
  </si>
  <si>
    <t>Socializar al equipo auditor los nuevos documentos.</t>
  </si>
  <si>
    <t>De forma trimestral, quien delegue el Jefe de la Oficina de Control Interno, realizará un barrido en las carpetas físicas y digitales de las auditorías para corroborar completitud y aplicación total de procedimientos y formatos de la Oficina de Control Interno</t>
  </si>
  <si>
    <t>Jefe y equipo de la Oficina de Control Interno</t>
  </si>
  <si>
    <t>2 monitoreos sorpresivos a la toma de conciencia del SIG.</t>
  </si>
  <si>
    <t>4 Procedimientos actualizados (P-CI-007, P-CI-005, P-CI-010-P-CI-011).</t>
  </si>
  <si>
    <t xml:space="preserve">Acta con constancia de socialización y presentación de procedimientos
</t>
  </si>
  <si>
    <t>Dirección de TIC</t>
  </si>
  <si>
    <t xml:space="preserve">Actualizar el Manual y así mismo se actualizarán los formatos R-DA-055 Formato Chequeo por desvinculación de personal y el R-DA-059 Acta de Entrega puesto de Trabajo. </t>
  </si>
  <si>
    <t>Entregar el Manual actualizado y compartir con los trabajadores</t>
  </si>
  <si>
    <t>Lina María Amaya</t>
  </si>
  <si>
    <t>Auditor</t>
  </si>
  <si>
    <t>Área</t>
  </si>
  <si>
    <t>TIC</t>
  </si>
  <si>
    <t>Comunicaciones</t>
  </si>
  <si>
    <t>Negocios</t>
  </si>
  <si>
    <t>Técnica</t>
  </si>
  <si>
    <t>Corporativa</t>
  </si>
  <si>
    <t>OCI</t>
  </si>
  <si>
    <t>Jurídica</t>
  </si>
  <si>
    <t>Planeación y Modos</t>
  </si>
  <si>
    <t>Modos, Buses, BRT, Seguridad y Planeación</t>
  </si>
  <si>
    <t>OCI-2018-064</t>
  </si>
  <si>
    <t>Certificados de realización del curso de los miembros del COPASST</t>
  </si>
  <si>
    <t xml:space="preserve">Incluir en la rendición de cuentas del SG-SST para el periodo 2018 los resultados de implementación del Sistema y acciones a tomar en todos los niveles de la Entidad. </t>
  </si>
  <si>
    <t>Procedimiento documentado y Oficializado: Definición, identificación y evaluación de las especificaciones en SG-SST de las compras y adquisiciones de productos y servicios.</t>
  </si>
  <si>
    <t>Realizar jornada de socialización de los programas de vigilancia epidemiológica: DME, psicosocial, entre otros, a través de capacitaciones presenciales y virtuales, carteleras digitales e Intranet.</t>
  </si>
  <si>
    <t>OCI-2018-063</t>
  </si>
  <si>
    <t>Uso indebido de las puertas automáticas.</t>
  </si>
  <si>
    <t>Directora Técnica de Modos Alternativos y E.C.</t>
  </si>
  <si>
    <t>Gestión de Información Financiera y Contable</t>
  </si>
  <si>
    <t>SEGUIMIENTO 30/09/2018</t>
  </si>
  <si>
    <t>OCI-2018-070</t>
  </si>
  <si>
    <t xml:space="preserve">Debilidades en la documentación del instructivo y por ende en la aplicación del mismo </t>
  </si>
  <si>
    <t>Revisión del instructivo y evaluación de su aplicabilidad en la Entidad teniendo en cuenta los lineamientos establecidos por la Alcaldía en relación con MIPG (dimensión 6 Gestión del conocimiento e innovación)</t>
  </si>
  <si>
    <t>Tiene fecha de finalización 31 de julio de 2018</t>
  </si>
  <si>
    <t xml:space="preserve">El procedimiento no se ha actualizado, no obstante se han realizado controles para evitar el ingreso de funcionarios sin tener las afiliaciones a la seguridad social. Se están haciendo las pruebas piloto con el portal público MiSeguridadSocial.gov.co con el fin de realizar afiliaciones en línea </t>
  </si>
  <si>
    <t xml:space="preserve">Accion vencida hace 8 meses. Se recomienda adelantar acciones efectivas que eliminen la causa, asi como realizar un análisis de causa </t>
  </si>
  <si>
    <r>
      <t xml:space="preserve">La Dirección Corporativa manifestó que se realizó una revisión a la normatividad que enmarca el proceso, sin encontrar cambios; así mismo indicó que se realizará otra en septiembre para solicitar la respectiva actualización a la OAP.
La Oficina de Control interno verificó que la Dirección Corporativa realizó la revisión del Normograma, para lo cual remitió el correo electrónico a la Oficina Asesora de Planeación el 25 de abril de 2018, en el cual adjunta la actualización del mismo.
A la fecha no se ha realizado ninguna actualización por parte del área frente Mapa de Riesgo del Proceso.
Conforme a lo anterior, la acción se considera </t>
    </r>
    <r>
      <rPr>
        <b/>
        <sz val="8"/>
        <rFont val="Arial"/>
        <family val="2"/>
      </rPr>
      <t>abierta</t>
    </r>
    <r>
      <rPr>
        <sz val="8"/>
        <rFont val="Arial"/>
        <family val="2"/>
      </rPr>
      <t xml:space="preserve"> hasta tanto se realice la respectiva actualización del Mapa de Riesgos.</t>
    </r>
  </si>
  <si>
    <r>
      <t xml:space="preserve">La Dirección Corporativa manifestó:
Nos encontramos a la espera que la OAP nos confirme la actualización del documento dado que ya se requirió la actualización.
La Oficina de Control interno verificó el Normograma en el SIG y se identificó que el mismo se encuentra ajustado con corte abril de 2018. Adicional, se verificó que el Mapa de Riesgo del Proceso se encuentra revisado a septiembre de 2016.
La Oficina de Control interno considera pertinente dejar </t>
    </r>
    <r>
      <rPr>
        <b/>
        <sz val="8"/>
        <rFont val="Arial"/>
        <family val="2"/>
      </rPr>
      <t xml:space="preserve">abierta </t>
    </r>
    <r>
      <rPr>
        <sz val="8"/>
        <rFont val="Arial"/>
        <family val="2"/>
      </rPr>
      <t>la acción, hasta tanto se actualice el Mapa de Riesgo del Proceso.</t>
    </r>
  </si>
  <si>
    <t>No se ha realizado la revisión y actualización de los documentos publicados en el SIG</t>
  </si>
  <si>
    <t>No se contempló lo descrito en la normativa vigente (Decreto 1072/2015 y Resolución 11/2017).</t>
  </si>
  <si>
    <t>Metodología para el seguimiento a contratistas que garantice el cumplimiento de las normas de Seguridad y Salud el Trabajo.</t>
  </si>
  <si>
    <t>A la fecha (01-10-2018) esta Dirección no cuenta con las recomendaciones finales por parte de la FDN.
OCI: Esta acción tiene como plazo de implementación el 31 de diciembre de 2018, motivo por el cual no fue objeto de seguimiento.</t>
  </si>
  <si>
    <t>Óscar Pulgarin Lara</t>
  </si>
  <si>
    <t>Esta acción se encuentra en ejecución, sin embargo la profesional Especializada de la Subgerencia General mediante correo electrónico del 2 de octubre de 2018 informó que: "Nos permitimos informar que a 30 de septiembre de 2018, no existe avance en relación con los hallazgos formulados por la Oficina de Control Interno al proceso de Evaluación y Gestión del Modelo de Operación del SITP, lo anterior, como quiera que la Alta Gerencia se encuentra analizando la conveniencia de mantener el Comité de Gerencia de la Integración y el Proceso de regularización  los contratos de concesión. Al respecto la Consultora Lorena Suarez presentó al Subgerente General los resultados de su análisis en cuando a las instancias mencionadas. También se preparó una resolución en la cual se derogaban esas instancias, pero a la fecha no se cuenta con una instrucción concreta sobre estos temas por parte de la Alta Gerencia.</t>
  </si>
  <si>
    <t>Acción vencida</t>
  </si>
  <si>
    <t>Acción vencida, 11 meses</t>
  </si>
  <si>
    <t>Acción en Ejecución</t>
  </si>
  <si>
    <t>Se hizo una socialización que fue sobre lecciones aprendidas. 
Se amplia el plazo en virtud de que la metodología se encuentra en revisión y aprobación</t>
  </si>
  <si>
    <t>Por solicitud de la Oficina Asesora de Planeación mediante memorando 2018IE8090 del 28 de septiembre de 2018 con asunto "Solicitud de Prórroga Fecha de Finalización Planes de Mejoramiento en Materia de Riesgos", la Oficina de Control Interno aprobó dicha solicitud mediante Memorando 2018IE8239 del 5 de octubre de 2018.
Por lo anterior, se procede a modificar la fecha de finalización, en virtud de los memorandos mencionados.</t>
  </si>
  <si>
    <t>Carolina Bernal Molina</t>
  </si>
  <si>
    <t>Adquisición de Bienes y Servicios</t>
  </si>
  <si>
    <t xml:space="preserve">Dirección Corporativa </t>
  </si>
  <si>
    <t>OCI-2018-076</t>
  </si>
  <si>
    <t>No se cuenta a la fecha con un procedimiento de Gestión de cambios, documentado, esto debido a que se encuentran en construcción los procedimientos requeridos para el SGSI y el MSPI.</t>
  </si>
  <si>
    <t>Elaboración del procedimiento de gestión de cambios para noviembre de 2018,</t>
  </si>
  <si>
    <t>Se debe implementar el plan de recuperación de desastres</t>
  </si>
  <si>
    <t>Pruebas al plan de recuperación de desastres aprobado</t>
  </si>
  <si>
    <t xml:space="preserve">Implementar el plan de recuperación de desastres </t>
  </si>
  <si>
    <t>Construir escenarios de pruebas para el desarrollo del plan de recuperación.</t>
  </si>
  <si>
    <t>No se dispone de los recursos humanos ni económicos a través de la apropiación de presupuesto pertinente, que permita acometer el desarrollo e implementación del plan de recuperación de desastres (DRP).</t>
  </si>
  <si>
    <t xml:space="preserve">Procedimiento de backups actualizado. </t>
  </si>
  <si>
    <t>Plan de restauración elaborado y ajustado al nuevo procedimiento de backup.</t>
  </si>
  <si>
    <t xml:space="preserve">Efectuar las Pruebas acorde al plan de restauración </t>
  </si>
  <si>
    <r>
      <rPr>
        <u/>
        <sz val="8"/>
        <rFont val="Arial"/>
        <family val="2"/>
      </rPr>
      <t xml:space="preserve">
Oficina de Control Interno</t>
    </r>
    <r>
      <rPr>
        <sz val="8"/>
        <rFont val="Arial"/>
        <family val="2"/>
      </rPr>
      <t xml:space="preserve">
Teniendo en cuenta que esta acción tiene como plazo de implementación el 31 de diciembre de 2018, motivo por el cual no fueron objeto de seguimiento.</t>
    </r>
  </si>
  <si>
    <t>Evaluación y Mejoramiento de la Gestión</t>
  </si>
  <si>
    <t xml:space="preserve">Germán Ortiz </t>
  </si>
  <si>
    <t>Lina Amaya</t>
  </si>
  <si>
    <t>Jorge Ivan Florez</t>
  </si>
  <si>
    <t xml:space="preserve">Herlay Hurtado </t>
  </si>
  <si>
    <t>Elaboración del procedimiento de gestión de cambios de TI, incluye la constitución del comité de cambios de la Dirección de TIC.</t>
  </si>
  <si>
    <t>SEGUIMIENTO 31/12/2018</t>
  </si>
  <si>
    <t>OCI-2018-081</t>
  </si>
  <si>
    <t>Elaborar un (1) documento de Responsabilidad Social que involucre a diferentes grupos de interés</t>
  </si>
  <si>
    <t>Implementar un (1) documento en el Sistema de Gestión de la entidad de Responsabilidad Social que involucre a diferentes grupos de interés</t>
  </si>
  <si>
    <t>ABIERTA</t>
  </si>
  <si>
    <t>VENCIDA</t>
  </si>
  <si>
    <t xml:space="preserve">Se recomienda, para futuras ocasiones, tramitar en forma oportuna las solicitudes de prórroga. </t>
  </si>
  <si>
    <t>Este informe presenta tres (3) hallazgos que se oficializaron en el mes de diciembre de 2018 y se encuentran en términos de ejecución para el 30 de junio de 2019</t>
  </si>
  <si>
    <r>
      <t xml:space="preserve">La Oficina Asesora de Planeación solicitó ampliación de la fecha de finalización de las acciones relacionadas con la actualización de los mapas de riesgos de todas las dependencias de la entidad, por tal motivo, se procede a modificar la fecha de finalización de dicha acción al 31 de marzo de 2019. 
A pesar que la acción fue prorrogada, se procedió con la verificación de la información suministrada por la dependencia, en donde se evidenció la lista de asistencia con fecha 13 de diciembre de 2018, con los líderes y responsables de la Dirección Corporativa, mediante la cual se realizó mesa de trabajo, con el fin de revisar y valorar los riesgos del Proceso de Gestión de Servicios Logísticos.
Teniendo en cuenta lo anterior, la acción se encuentra en ejecución, por lo cual se procede a dejar </t>
    </r>
    <r>
      <rPr>
        <b/>
        <sz val="8"/>
        <rFont val="Arial"/>
        <family val="2"/>
      </rPr>
      <t>abierta</t>
    </r>
    <r>
      <rPr>
        <sz val="8"/>
        <rFont val="Arial"/>
        <family val="2"/>
      </rPr>
      <t>.</t>
    </r>
  </si>
  <si>
    <t xml:space="preserve">Se realizará la revisión anual de la normatividad vigente aplicable al proceso de Apoyo Logístico y de ser necesario se realizará la actualización del nomograma de dicho proceso, de igual manera se revisará el mapa de riesgos y se realizará la respectiva actualización de acuerdo con su caracterización. 
</t>
  </si>
  <si>
    <t>Esta en desarrollo las actividades</t>
  </si>
  <si>
    <t>Frente a esto mediante memorando se solicita cambio de acción, debido a que bajo el marco de MIPG el componente ambiental será verificado en el comité de gestión y desempeño institucional y se hará bajo los lineamientos establecidos por la Secretaría General. Como producto se tendría la resolución donde se establezca lo expuesto. este tema fue llevado al último comité SIG de 2018 y además esto fue incluido en el informe por la dirección del primer semestre de 2018.</t>
  </si>
  <si>
    <t>El Manual no se ha actualizado porque estamos realizando un proceso de selección interno</t>
  </si>
  <si>
    <t>Se actualizó un procedimiento más, el de Reporte de Investigación y seguimiento de accidentes de trabajo</t>
  </si>
  <si>
    <t>Se actualizo un procedimiento mas. El avance se deja con un 40% hasta tanto sean actualizados todos los procedimientos pendientes.</t>
  </si>
  <si>
    <t>SEGUIMIENTO 31/03/2019</t>
  </si>
  <si>
    <t>OCI-2018-082</t>
  </si>
  <si>
    <t>Coordinar junto con la Dirección de TIC, la generación del documento del Acuerdo de Confidencialidad y de Políticas de Seguridad de la Información</t>
  </si>
  <si>
    <t>Un formato de Acuerdo de Confidencialidad y de Políticas de Seguridad de la Información</t>
  </si>
  <si>
    <t>Falta de interés de los trabajadores de TRANSMILENIO.</t>
  </si>
  <si>
    <t>Dejar al día el Manual y los formatos relacionados</t>
  </si>
  <si>
    <t>Germán Ortíz Martín</t>
  </si>
  <si>
    <t>La Oficina Asesora de Planeación solicitó prorroga mediante memorando 2019IE1649 para las acciones correspondientes a las No Conformidades # 1 y 6 del informe OCI-2018-054 de fecha de finalización 31 de marzo de 2019.</t>
  </si>
  <si>
    <t>Una vez recibido el memorando 2019IE1649, se procedió a analizar su viabilidad y otorgó la prórroga de tiempo para las No Conformidades # 6 del informe OCI-2018-054 de fecha de finalización 31 de marzo de 2019, quedando como nueva fecha de finalización el 29 de noviembre de 2019.</t>
  </si>
  <si>
    <r>
      <t xml:space="preserve">La Oficina Asesora de Planeación indicó: </t>
    </r>
    <r>
      <rPr>
        <i/>
        <sz val="8"/>
        <rFont val="Arial"/>
        <family val="2"/>
      </rPr>
      <t>"Mediante llamada telefónica realizada por Carolina Ramos a Alexandra Quinina de Secretaria General, nos informaron que se están revisando los lineamientos establecidos bajo la norma NTDSIG001, la cual fue derogada. Una vez sean revisados informaran a cada entidad. Sin embargo, desde la OAP se está revisando el documento para fortalecerlo desde la dimensión de gestión del conocimiento y la innovación en el marco de MIPG."</t>
    </r>
    <r>
      <rPr>
        <sz val="8"/>
        <rFont val="Arial"/>
        <family val="2"/>
      </rPr>
      <t xml:space="preserve"> </t>
    </r>
  </si>
  <si>
    <t>Se prórroga la acción hasta el 31/12/2019</t>
  </si>
  <si>
    <t>Teniendo en cuenta que se encuentra dentro del plazo para ejecutar la acción, se deja en estado abierta para continuar con el seguimiento.</t>
  </si>
  <si>
    <t>Se modifica y prórroga la acción hasta el 31/12/2019</t>
  </si>
  <si>
    <t>Gestión Económica de los Agentes del Sistema</t>
  </si>
  <si>
    <r>
      <t xml:space="preserve">La Oficina Asesora de Planeación solicitó ampliación de la fecha de finalización de las acciones relacionadas con la actualización de los mapas de riesgos de todas las dependencias de la entidad mediante memorando con número de radicado 2019IE1649 “Planes de Mejoramiento”, por tal motivo, se procede a modificar la fecha de finalización de dicha acción al 14 de junio de 2019.
Teniendo en cuenta lo anterior, la acción se encuentra en ejecución, por lo cual se procede a dejar </t>
    </r>
    <r>
      <rPr>
        <b/>
        <sz val="8"/>
        <rFont val="Arial"/>
        <family val="2"/>
      </rPr>
      <t>abierta</t>
    </r>
    <r>
      <rPr>
        <sz val="8"/>
        <rFont val="Arial"/>
        <family val="2"/>
      </rPr>
      <t>.</t>
    </r>
  </si>
  <si>
    <t xml:space="preserve">Ninguna </t>
  </si>
  <si>
    <t>El Auditado informó que no se ha realizado el proceso de medición de cargas de trabajo
En virtud de que se estará adelantando los estudios para la contratación, una vez se contraten las personas de la Etapa 2 del proceso de Convocatorias, se estima junio para la publicación del proceso de contratación</t>
  </si>
  <si>
    <t>Teniendo en cuenta que con la expedición en firme del Laudo Arbitral mediante Sentencia, se ha venido trabajando en los valores económicos, pero en mayo vamos a sacar adelante este tema</t>
  </si>
  <si>
    <t>El Proceso tiene pendiente la actualización de toda la Documentación</t>
  </si>
  <si>
    <t>La acción no tuvo avance ya que no reportaron evidencia alguna al respecto, por lo tanto continúa vencida</t>
  </si>
  <si>
    <t>Adelantar las acciones necesarias para dar cumplimiento a la acción en el menor tiempo posible, para que la Oficina de Control Interno no determine su incumplimiento ya que desde el mes de diciembre de 2018 se encuentra vencida.</t>
  </si>
  <si>
    <t>Se evidencio la elaboración del Procedimiento de: "Gestión de Cambios", se evidenció el correo enviado por la Dirección de TIC, a la OAP para su correspondiente publicación, sin embargo, no se evidenció, dicha publicación en el SIG. Por lo tanto, la acción sigue vencida.</t>
  </si>
  <si>
    <t>El procedimiento de Gestión de cambios, fue elaborado, sin embargo este no se ha implementado. Por lo tanto, esta acción pasa de estar abierta a vencida.</t>
  </si>
  <si>
    <t>Esta en Desarrollo en el momento</t>
  </si>
  <si>
    <t>Queda abierta, esta para evaluar el próximas evaluaciones.</t>
  </si>
  <si>
    <t>OCI-2019-022</t>
  </si>
  <si>
    <t xml:space="preserve">Debilidades en el control de la información que se debe publicar
</t>
  </si>
  <si>
    <t xml:space="preserve">Se realizará la solicitud de publicación del instrumento actualizado </t>
  </si>
  <si>
    <t>Normograma publicado vigencia 2019</t>
  </si>
  <si>
    <t>Se realizará la consulta en la Alta Consejería para revisar cómo se debería hacer por lo tanto no es procedente por ahora hacer plan de mejoramiento</t>
  </si>
  <si>
    <t xml:space="preserve">Un solicitud de concepto enviada </t>
  </si>
  <si>
    <t>OCI-2019-017</t>
  </si>
  <si>
    <t>Incremento en la cantidad de PQRS allegadas por plataformas.</t>
  </si>
  <si>
    <t>Disminución en los controles realizados a los funcionarios encargados de manejar las PQRS de los concesionarios</t>
  </si>
  <si>
    <t>reuniones trimestrales con los concesionarios a través del "plan padrinos" el cual consiste, en asignar a cada funcionario encargado de PQRS de Servicio al Usuario, el seguimiento y apoyo a unos concesionarios específicos, lo que permite un mejor control y seguimiento</t>
  </si>
  <si>
    <t>realizar una (1) reunión trimestral con los concesionarios de manera personalizada con cada funcionario de Servicio al Usuario encargados de los seguimientos.</t>
  </si>
  <si>
    <t>Desconocimiento del Procedimiento P-OP-017 acciones correctivas, preventivas y de mejora del modelo de gestión institucional</t>
  </si>
  <si>
    <t>En el momento de solicitar a las diferentes dependencias de la Entidad las acciones de mejora frente a los resultados de la encuesta de satisfacción a usuarios, se incluirá la observación de registrar dichas acciones dentro del procedimiento P-OP-017.</t>
  </si>
  <si>
    <t>Incluir una notificación dentro de las solicitudes de acciones de mejora frente a los resultados de la encuesta, en la cual se solicite la acción propuesta en el cuadro anterior.</t>
  </si>
  <si>
    <t>Notificar las posibles fallas que puedan presentarse en la información contenida, con el fin de que la Alcaldía Mayor pueda subsanar estas inconsistencias de la plataforma de PQRS administrada por dicha Entidad</t>
  </si>
  <si>
    <t>La información reportada frente a lo contenido en las plataformas, genera posibles inconsistencias en la información de las bases.</t>
  </si>
  <si>
    <t>Verificar y garantizar el estricto cumplimiento de la ejecución de los mantenimientos preventivos para el sistema de puertas automáticas</t>
  </si>
  <si>
    <t>Hacer seguimiento trimestral a la ejecución de los recursos asignados al contrato de mantenimiento de infraestructura del sistema BRT, de tal manera que se garantice la ejecución de los mantenimientos preventivos del sistema de puertas automáticas para la presente vigencia</t>
  </si>
  <si>
    <t>Seguimientos trimestrales a la ejecución de los recursos asignados al contrato de mantenimiento.</t>
  </si>
  <si>
    <t>SEGUIMIENTO 30/06/2019</t>
  </si>
  <si>
    <t>OCI-2018-083</t>
  </si>
  <si>
    <t>Ausencia de controles para evitar erogaciones adicionales por servicios públicos, en estaciones que se encuentran la entidad realizando pago de consumo mínimo sin suministro de agua y pago de vehículos para transporte de agua a las mismas.</t>
  </si>
  <si>
    <t>Elaborar y remitir a la DTMA, informe con la misma periodicidad de pago del servicio de acueducto y alcantarillado, donde se reflejen los consumos correspondientes por lugar de medición, el cual deberá contener alertas sobre variación en los consumos.</t>
  </si>
  <si>
    <t>Una vez notificados de alerta por alteración en los consumos, la DTMA realizará visita técnica y como resultado de esta, solicitará a la Dirección Corporativa adelantar las gestiones a que haya lugar ante la Empresa de Acueducto y Alcantarillado de Bogotá, si a ello hubiere lugar.</t>
  </si>
  <si>
    <t>Contar con soportes que evidencien las visitas técnicas realizadas derivadas de las alertas reportadas que puedan considerarse consumos inusuales orientados a su minimización.</t>
  </si>
  <si>
    <t>Debilidad de los controles frente a la custodia y responsabilidad de los inventarios.</t>
  </si>
  <si>
    <t>Generar e implementar mecanismos de control para la entrega y devolución de las salas audiovisuales, así como para los activos que hay en ellas.</t>
  </si>
  <si>
    <t>Oficializar y socializar los lineamientos establecidos para el funcionamiento de los prestamos de salas audiovisuales.</t>
  </si>
  <si>
    <t>Necesidad de proteger los controles para mantener los inventarios actualizados.</t>
  </si>
  <si>
    <t>Realizar control sobre los inventarios de manera periódica que permitan dar cumplimiento sobre el control y manejo de inventarios.</t>
  </si>
  <si>
    <t>Realización inspección trimestral a los inventarios de un funcionario de cada área de la parte administrativa, 35 estaciones y 3 portales y patios, para finalmente concluir con el contrato del levantamiento del total del inventario con corte a 31 de diciembre de 2019.</t>
  </si>
  <si>
    <t>Formalizar los lineamientos y/o directrices existentes para el control y operación de los servicios de transporte.</t>
  </si>
  <si>
    <t>Desconocimiento de la existencia de la mesa de ayuda GLPI para reporte de incidencia o requerimientos, y de la guía establecida para reporte de incidencias o requerimientos por medio de la mesa de ayuda GLPI</t>
  </si>
  <si>
    <t>2 Campañas Gestionadas</t>
  </si>
  <si>
    <t>No todo el personal de TRANSMILENIO cuenta con un acceso directo reconocido, a la mesa de ayuda GLPI en su computador de escritorio o intranet.</t>
  </si>
  <si>
    <t>Desconocimiento en el manejo de la mesa de ayuda GLPI y las condiciones generales (políticas de operación) tiempos de solución de incidencias o requerimientos</t>
  </si>
  <si>
    <t>Una (1) capacitación sobre soporte mesa de ayuda</t>
  </si>
  <si>
    <t>Facturación mes vencido</t>
  </si>
  <si>
    <t xml:space="preserve">Se solicitará al contratista que aclare el periodo facturado en la factura </t>
  </si>
  <si>
    <t xml:space="preserve">Aclarar los periodos facturados mes a mes </t>
  </si>
  <si>
    <t>La Política de Gestión Documental se encuentra inmersa en la del SIG por tanto está incompleta.</t>
  </si>
  <si>
    <t>Elaborar la política de Gestión Documental de forma independiente del SIG que cuente con el total de requisitos exigidos por la Normativa aplicable.</t>
  </si>
  <si>
    <t xml:space="preserve">Una Política de Gestión Documental elaborada </t>
  </si>
  <si>
    <t>La Política de Gestión Documental no se actualiza desde el 2015.</t>
  </si>
  <si>
    <t xml:space="preserve">Una Política de Gestión Documental publicada </t>
  </si>
  <si>
    <t>No se ha establecido a la fecha el comité de cambios en la dirección de TIC, esto debido a que se encuentra en construcción el procedimiento que define su constitución.</t>
  </si>
  <si>
    <t>Implementación del Procedimiento de Gestión de cambios TI e implementación del Comité cambios de la Dirección de TIC.</t>
  </si>
  <si>
    <t>Verificar las condiciones medioambientales donde reposan los medios físicos enviados al custodio.</t>
  </si>
  <si>
    <t>Diseñar y establecer un formato de entrega y recibo de salas audiovisuales.</t>
  </si>
  <si>
    <t>Debilidad de oficialización de lineamientos para los préstamos de salas audiovisuales.</t>
  </si>
  <si>
    <t>Finalizar y suscribir un Protocolo de utilización del Servicio de Transporte en la Entidad.</t>
  </si>
  <si>
    <t>Adoptar y socializar el Protocolo de utilización del Servicio de Transporte y garantizar su cumplimiento.</t>
  </si>
  <si>
    <t>No fue reportado el aplicativo GLPI a la Dirección de TIC'S por parte de la Dirección Corporativa.</t>
  </si>
  <si>
    <t>se reorganiza el equipo de trabajo, mediante la distribución de dos (2) funcionarios para la clasificación y/o asignación de la plataforma Monitor, la cual ha presentado un aumento en las PQRS recibidas.</t>
  </si>
  <si>
    <t>Herlay Hurtado Ortíz</t>
  </si>
  <si>
    <t>En el último trimestre del año no se realizó medición de cargas de trabajo</t>
  </si>
  <si>
    <t>De la revisión realizada por la Oficina de Control Interno a los soportes presentados por la dependencia, se evidenció que por acta del 15 de febrero de 2019 se realizó la modificación y prórroga de la acción. Lo anterior, debido a que por la Entrada en vigencia del Decreto Distrital 591 de 2018 que modifica el SIG y se adopta el MIPG, por lo tanto los monitores se realizaran el MIPG que incluyen las políticas de los Subsistemas existentes en la Entidad. 
Con base a lo anterior, se deja en estado abierta y se continua con el seguimiento de la acción.</t>
  </si>
  <si>
    <t>Se esta analizando la pertinencia de la actualización del proceso de regularización en la entidad</t>
  </si>
  <si>
    <t>A la fecha (09-ene-2019) si bien no se cuenta aún con las recomendaciones finales resultado de la ejecución del Convenio suscrito con la FDN, como producto de la consultoría en temas activación, la cual internamente lidera la Dirección Técnica de Seguridad de TMSA; también lo es que sí se ha venido estructurando por la citada dirección técnica el proceso de selección con el que se pretende la implementación de una prueba piloto en las estaciones seleccionadas frente al fenómeno de la evasión; lo cual permitirá un análisis conjunto con las recomendaciones resultantes que entregue la FDN.</t>
  </si>
  <si>
    <t>La rendición de cuentas vigencia 2018 será publicada en el presente mes.</t>
  </si>
  <si>
    <t>Los sistema de vigilancia epidemiológicos hacen parte del Manual del Sistema de Seguridad y Salud Trabajo, el cual se encuentra publicado en la Intranet, en el link del SIG.
Asi mismo, en relación con el informe de condiciones de salud vigencia 2018 de los trabajadores será socializado, una vez sea entregado por el proveedor de los exámenes ocupacionales.</t>
  </si>
  <si>
    <t xml:space="preserve">Frente al tema se esta en la espera para la modificación o eliminación del procedimiento teniendo en cuenta que esta pendiente el lineamiento por parte de Secretaría General. En todo caso, en el comité SIG de planteó un plan de trabajo en relación con MIPG. </t>
  </si>
  <si>
    <t>Clasificar en un tiempo promedio máximo de dos (2) días la totalidad de los requerimientos allegados a TRANSMILENIO S. A., mediante la plataforma Monitor</t>
  </si>
  <si>
    <t>Actualizar el procedimiento de backups y restauración donde se incluya la implementación del mismo.</t>
  </si>
  <si>
    <t>Se va a realizar visitas periódicas al custodio externo para verificar las condiciones físicas y medioambientales en que se encuentran los respaldos de la información.</t>
  </si>
  <si>
    <t>Elaborar el plan de restauración de información de cada sistema de información.</t>
  </si>
  <si>
    <t>José Luis Soto</t>
  </si>
  <si>
    <t>OCI-2019-025</t>
  </si>
  <si>
    <t>Creación de una base de datos que mediante el registro de salida de almacén de artículos de merchandising por concepto de venta o por promoción institucional, se generen los documentos formalizados requeridos para la gestión de las demás áreas de la entidad. Esto a su vez dará origen a un archivo histórico consolidado con el registro de los movimientos de merchandising incluyendo su facturación.</t>
  </si>
  <si>
    <t>Inventario de merchandising</t>
  </si>
  <si>
    <t xml:space="preserve">Consultar el stock de los productos del merchandising en la plataforma tecnológica "JSP7" con el fin de realizar seguimiento y control. </t>
  </si>
  <si>
    <t>Un (1) inventario de cinco (5) distintos productos cada dos meses</t>
  </si>
  <si>
    <t>Falta de actualización del procedimiento</t>
  </si>
  <si>
    <t>Actualizar el Procedimiento P-SN-007</t>
  </si>
  <si>
    <t>Un (1) Procedimiento actualizado</t>
  </si>
  <si>
    <t>Los documentos no fueron actualizados por los responsables</t>
  </si>
  <si>
    <t xml:space="preserve">Revisión de la documentación del área para verificar su actualización. </t>
  </si>
  <si>
    <t xml:space="preserve">Actualización de los tres (3) procedimientos. 
</t>
  </si>
  <si>
    <t>Desconocimiento de las Políticas de Seguridad de la Información</t>
  </si>
  <si>
    <t xml:space="preserve">Efectuar una (1) reunión de socialización y sensibilización de estos procedimientos </t>
  </si>
  <si>
    <t>Debilidad en la aplicación de las políticas de seguridad informática.</t>
  </si>
  <si>
    <t>Revisar la Matriz de perfiles, roles, usuarios, accesos, permisos del sistema JSP7 de la Subgerencia de Desarrollo de Negocios</t>
  </si>
  <si>
    <t>Una (1) Matriz de perfiles, roles, usuarios, accesos, permisos del sistema JSP7 revisada</t>
  </si>
  <si>
    <t>Roles y Permisos definidos y asignados de conformidad con las funciones y/u Obligaciones de los colaboradores de la Subgerencia de Desarrollo de Negocios</t>
  </si>
  <si>
    <t>La Subgerencia de Atención al Usuario y Comunicaciones allegó mediante correo de fecha miércoles 3/07/2019 2:41 p. m, evidencia de la mesa de trabajo con la Cámara de Comercio, para el diseño de un Modelo de Sostenibilidad orientado a los impactos de TRANSMILENIO S.A, mesa interinstitucional multidisciplinaria de TRANSMILENIO S.A para articular y liderar el tema de responsabilidad social en la Entidad. entre otros.
Por lo anterior y dadas las gestiones adelantadas, el trabajo genera un acumulado del 10% de avance y su calificación total se realizará hasta tanto se culmine la actividad pendiente.</t>
  </si>
  <si>
    <t xml:space="preserve">A la fecha se ha realizado la correspondiente asignación de las peticiones allegadas por medio de la plataforma Monitor, las cuales han sido asignadas por competencia a las áreas internas de la Entidad. </t>
  </si>
  <si>
    <t>En el marco del "plan padrinos", se ha realizado una (1) reunión con los distintos responsables de atender PQRS por parte de los concesionarios pertenecientes al Sistema, resaltando como factor importante la RESPONSABILIDAD para atender los requerimientos ciudadanos.</t>
  </si>
  <si>
    <t>Una vez se obtengan los resultados de la encuesta, se realizará la solicitud correspondiente. Es importante aclarar que estas mediciones se realizan con una periodicidad semestral.</t>
  </si>
  <si>
    <t>Dado que la forma de evidenciar su avance es mediante el informe trimestral de la Subgerencia de Atención al Usuario y las Comunicaciones y su fecha de finalización es enero de 2020, no se puede medir, por tanto en los próximos seguimientos se revisará su avance y respectiva realización de meta.</t>
  </si>
  <si>
    <t>Por medio de correos electrónicos se ha informado a la Alcaldía Mayor de Bogotá sobre las novedades que se han tenido referente a los informes que ellos remiten, como también los problemas y fallas que tiene la plataforma Bogotá Te Escucha - SDQS.</t>
  </si>
  <si>
    <t xml:space="preserve">La Subgerencia de Atención al Usuario y Comunicaciones allegó mediante correo de fecha miércoles 3/07/2019 5:01 p. m, correo de fecha viernes 21/06/2019 4:23 p. m. dirigido a sdqssoporte@alcaldiabogota.gov.co, donde se informa inconsistencias técnicas de plataforma "Error inesperado”, otro caso como un traslado de fecha viernes 10/05/2019 3:36 p. m y otro caso de una petición que llegó vencida miércoles 15/05/2019 1:57 p. m.
La gestión y la meta se planteó para realizarse entre mayo y diciembre de 2019, por lo tanto y soportado en las evidencias avance para el cumplimiento a la fecha aún no se puede determinar su cierre y eficacia, la cual se medirá en los siguientes seguimientos.
 </t>
  </si>
  <si>
    <r>
      <rPr>
        <u/>
        <sz val="8"/>
        <rFont val="Arial"/>
        <family val="2"/>
      </rPr>
      <t>Oficina de Control Interno</t>
    </r>
    <r>
      <rPr>
        <sz val="8"/>
        <rFont val="Arial"/>
        <family val="2"/>
      </rPr>
      <t xml:space="preserve">
Teniendo en cuenta que esta acción tiene como plazo de implementación el 31 de julio de 2019, motivo por el cual no fue objeto de seguimiento.</t>
    </r>
  </si>
  <si>
    <r>
      <rPr>
        <u/>
        <sz val="8"/>
        <rFont val="Arial"/>
        <family val="2"/>
      </rPr>
      <t>Oficina de Control Interno</t>
    </r>
    <r>
      <rPr>
        <sz val="8"/>
        <rFont val="Arial"/>
        <family val="2"/>
      </rPr>
      <t xml:space="preserve">
Teniendo en cuenta que esta acción tiene como plazo de implementación el 31 de diciembre de 2019, motivo por el cual no fue objeto de seguimiento.</t>
    </r>
  </si>
  <si>
    <t>Se encuentra en proceso de revisión y aprobación el procedimiento planteado, para oficialización a través de la publicación en el SIG.</t>
  </si>
  <si>
    <t>Queda abierta, esta para evaluar el próximas seguimientos al Plan de Mejoramiento.</t>
  </si>
  <si>
    <t>Queda abierta, esta para evaluar en próximos seguimientos al Plan de Mejoramiento.</t>
  </si>
  <si>
    <t>El día 17 de junio se publico en la Intranet una actualización parcial de este manual, pero su componente fue en Inducción, se tiene pendiente cambio de fondo en el mismo.</t>
  </si>
  <si>
    <t>El Auditado respondió: "El día 17 de junio se publicó en la Intranet una actualización parcial de este manual, pero su componente fue en Inducción, se tiene pendiente cambio de fondo en el mismo".
La OCI, concluye dejar abierta la acción teniendo en cuenta que la modificación realizada al procedimiento no contemplo ningún aspecto de los relacionados en el hallazgo</t>
  </si>
  <si>
    <t xml:space="preserve">Solo se hizo actualización parcial de un procedimiento más.
La OCI no registra avance por tratarse de una modificación parcial a un procedimiento únicamente
</t>
  </si>
  <si>
    <t>Correo a TIC para solicitar definir el tema, considero que este hallazgo no debería estar en Talento Humano, debería ser de TIC</t>
  </si>
  <si>
    <t>La acción vencía el 30 de junio de 2019</t>
  </si>
  <si>
    <t>El Auditado informó: "Se realizaron unas observaciones por parte del Grupo de Nómina y se pretende publicar el definitivo antes del 30 de julio de 2019"
Conclusión de la OCI. En virtud de no tener evidencia relacionada con el tema objeto del hallazgo la acción se registra abierta vencida en razón de su fecha final (01/06/2019)</t>
  </si>
  <si>
    <t>De conformidad con la información remitida por la Dirección Corporativa y la revisión de la intranet de la Entidad en el micrositio del MIPG - Mapas de Riesgos, se evidenció que el Mapa de Riesgos de Gestión del Proceso de Gestión de Servicios Logísticos se encuentra actualizado (versión 4) y su publicación se efectuó el 14 de junio de 2019.
Respecto a lo relacionado con la revisión anual de la normatividad vigente aplicable al proceso, la dependencia auditada no aportó, " evidencia suficiente para dar cierre a la acción, adicionalmente, la OCI bajo informe OCI-2019-050 "Revisión y evaluación de la Matriz de Cumplimiento Legal y/o Normativo – Normograma" , determinó que se encuentra desactualizado el normograma del proceso.
Conclusión Oficina de Control Interno:
• En lo relacionado con la matriz de riesgos del proceso, dado que fue actualizada y publicada en la intranet de la Entidad se considera cumplida, sin embargo, su eficacia se verificará en ejercicios de auditorías posteriores.
•En relación con la revisión del normograma del proceso, la dependencia auditada no aportó evidencia suficiente para validar su cumplimiento.
Teniendo en cuenta lo anterior, no se cierra la acción y la misma se considera vencida.</t>
  </si>
  <si>
    <t>De conformidad con la información remitida por la Dirección Corporativa y la revisión de la intranet de la Entidad en el micrositio del MIPG - Mapas de Riesgos, se evidenció que el Mapa de Riesgos de Gestión del Proceso de Gestión de Servicios Logísticos se encuentra actualizado (versión 4) y su publicación se efectuó el 14 de junio de 2019.
Respecto a lo relacionado con la revisión anual de la normatividad vigente aplicable al proceso, la dependencia auditada no aportó, " evidencia suficiente para dar cierre a la acción, adicionalmente, la OCI bajo informe OCI-2019-050 "Revisión y evaluación de la Matriz de Cumplimiento Legal y/o Normativo – Normograma" , determinó que se encuentra desactualizado el normograma del proceso.
Conclusión Oficina de Control Interno:
• En lo relacionado con la matriz de riesgos del proceso, dado que fue actualizada y publicada en la intranet de la Entidad se considera cumplida, sin embargo, su eficacia se verificará en ejercicios de auditorías posteriores.
• En relación con la revisión del normograma del proceso, la dependencia auditada no aportó evidencia suficiente para validar su cumplimiento.
Teniendo en cuenta lo anterior, no se cierra la acción y la misma se considera vencida.</t>
  </si>
  <si>
    <r>
      <rPr>
        <u/>
        <sz val="8"/>
        <rFont val="Arial"/>
        <family val="2"/>
      </rPr>
      <t>Conclusión Oficina de Control Intern</t>
    </r>
    <r>
      <rPr>
        <sz val="8"/>
        <rFont val="Arial"/>
        <family val="2"/>
      </rPr>
      <t>o
Teniendo en cuenta que esta acción tiene como plazo de implementación el 31 de diciembre de 2019, motivo por el cual no fue objeto de seguimiento.</t>
    </r>
  </si>
  <si>
    <r>
      <rPr>
        <u/>
        <sz val="8"/>
        <rFont val="Arial"/>
        <family val="2"/>
      </rPr>
      <t>Conclusión Oficina de Control Intern</t>
    </r>
    <r>
      <rPr>
        <sz val="8"/>
        <rFont val="Arial"/>
        <family val="2"/>
      </rPr>
      <t>o
Teniendo en cuenta que esta acción tiene como plazo de implementación el 30 de septiembre de 2019, motivo por el cual no fue objeto de seguimiento.</t>
    </r>
  </si>
  <si>
    <r>
      <t xml:space="preserve">El área de mantenimiento manifestó:
Respecto a esta acción se reporta que se gestionó la inclusión en el diseño de la nueva plataforma de intranet de la entidad, la inclusión del link denominado "TODERO", el cual tiene como funcionalidad primordial la fácil y clara identificación y utilización de una herramienta que permite a todo el personal de la entidad realizar reportes de requerimientos o incidencias de mantenimiento relacionados con infraestructura y otros relacionados, sin embargo, se recalca que el link instaurado tendrá funcionalidad una vez se vinculen las acciones de reporte de requerimiento e incidencia a la mesa de ayuda utilizada en la actualidad, la cual tendrá soporte técnico periódico por parte del área de TIC. 
</t>
    </r>
    <r>
      <rPr>
        <u/>
        <sz val="8"/>
        <rFont val="Arial"/>
        <family val="2"/>
      </rPr>
      <t xml:space="preserve">
Conclusión Oficina de Control Interno:</t>
    </r>
    <r>
      <rPr>
        <sz val="8"/>
        <rFont val="Arial"/>
        <family val="2"/>
      </rPr>
      <t xml:space="preserve">
Si bien se han adelantado acciones por parte de la dependencia, con el fin de dar cumplimiento a la acción propuesta y teniendo en cuenta lo anterior, la acción se encuentra en ejecución, por lo cual se procede a dejar </t>
    </r>
    <r>
      <rPr>
        <b/>
        <sz val="8"/>
        <rFont val="Arial"/>
        <family val="2"/>
      </rPr>
      <t>abierta</t>
    </r>
    <r>
      <rPr>
        <sz val="8"/>
        <rFont val="Arial"/>
        <family val="2"/>
      </rPr>
      <t>.</t>
    </r>
  </si>
  <si>
    <r>
      <t xml:space="preserve">El área de mantenimiento manifestó:
A raíz de los inconvenientes presentados con la utilización del aplicativo mesa de ayuda (GLPI) y las gestiones para la inclusión de incidencias y requerimientos en la mesa de ayuda utilizada en la entidad, no se han adelantado capacitaciones para su manejo. Para la socialización a todo el personal de la entidad, la acción se puede estar gestando una vez se vinculen la acciones de reporte de requerimiento e incidencias de mantenimiento a la mesa de ayuda referenciada.
</t>
    </r>
    <r>
      <rPr>
        <u/>
        <sz val="8"/>
        <rFont val="Arial"/>
        <family val="2"/>
      </rPr>
      <t>Conclusión Oficina de Control Interno:</t>
    </r>
    <r>
      <rPr>
        <sz val="8"/>
        <rFont val="Arial"/>
        <family val="2"/>
      </rPr>
      <t xml:space="preserve">
Si bien se han adelantado acciones por parte de la dependencia, con el fin de dar cumplimiento a la acción propuesta, aun se evidencian actividades pendientes, por lo anterior, no se cierra la acción y la misma se considera </t>
    </r>
    <r>
      <rPr>
        <b/>
        <sz val="8"/>
        <rFont val="Arial"/>
        <family val="2"/>
      </rPr>
      <t>vencida</t>
    </r>
    <r>
      <rPr>
        <sz val="8"/>
        <rFont val="Arial"/>
        <family val="2"/>
      </rPr>
      <t>.</t>
    </r>
  </si>
  <si>
    <r>
      <t xml:space="preserve">El área de mantenimiento manifestó:
Teniendo en cuenta las acciones planteadas para solventar este hallazgo, me permito informar que las mismas no registran avance ya que su gestión depende del funcionamiento y cumplimiento de la misionalidad de la mesa de ayuda (GLPI), y como se ha informado en hallazgo relacionado, la misma no tiene operatividad en muchas de las terminales de la entidad. Para solventar esta falencia se recurrirá a herramienta informática- mesa de ayuda funcional alojada en la intranet de la entidad. Esta herramienta informática cumple con los lineamientos normativos de la entidad, hace parte del inventario de software y activos de la empresa y para su funcionamiento se definirá en su momento los perfiles, roles, usuarios, accesos y permisos para el manejo de requerimiento e incidencias de mantenimiento.
</t>
    </r>
    <r>
      <rPr>
        <u/>
        <sz val="8"/>
        <rFont val="Arial"/>
        <family val="2"/>
      </rPr>
      <t>Conclusión Oficina de Control Interno:</t>
    </r>
    <r>
      <rPr>
        <sz val="8"/>
        <rFont val="Arial"/>
        <family val="2"/>
      </rPr>
      <t xml:space="preserve">
Si bien se han adelantado acciones por parte de la dependencia, con el fin de dar cumplimiento a la acción propuesta, aun se evidencian actividades pendientes, por lo anterior, no se cierra la acción y la misma se considera </t>
    </r>
    <r>
      <rPr>
        <b/>
        <sz val="8"/>
        <rFont val="Arial"/>
        <family val="2"/>
      </rPr>
      <t>vencida.</t>
    </r>
  </si>
  <si>
    <r>
      <t xml:space="preserve">De conformidad con la información suministrada por el área de gestión documental, se evidenció el borrador de la Política de Gestión Documental, la cual fue enviada a la Oficina Asesora de Planeación mediante correo electrónico del 4 de julio de 2019 para revisión.
</t>
    </r>
    <r>
      <rPr>
        <u/>
        <sz val="8"/>
        <rFont val="Arial"/>
        <family val="2"/>
      </rPr>
      <t xml:space="preserve">Conclusión Oficina de Control Interno:
</t>
    </r>
    <r>
      <rPr>
        <sz val="8"/>
        <rFont val="Arial"/>
        <family val="2"/>
      </rPr>
      <t>Si bien se han adelantado acciones por parte de la dependencia, con el fin de dar cumplimiento a la acción propuesta, aun se evidencian actividades pendientes, por lo anterior, no se cierra la acción y la misma se considera</t>
    </r>
    <r>
      <rPr>
        <b/>
        <sz val="8"/>
        <rFont val="Arial"/>
        <family val="2"/>
      </rPr>
      <t xml:space="preserve"> vencida</t>
    </r>
    <r>
      <rPr>
        <sz val="8"/>
        <rFont val="Arial"/>
        <family val="2"/>
      </rPr>
      <t>.</t>
    </r>
  </si>
  <si>
    <t>Acción abierta vencida</t>
  </si>
  <si>
    <r>
      <rPr>
        <b/>
        <sz val="8"/>
        <rFont val="Arial"/>
        <family val="2"/>
      </rPr>
      <t>Afiliaciones inoportunas ARL Y EPS</t>
    </r>
    <r>
      <rPr>
        <sz val="8"/>
        <rFont val="Arial"/>
        <family val="2"/>
      </rPr>
      <t xml:space="preserve">
Se realizó una revisión de las afiliaciones al sistema de Seguridad Social en Salud y Riesgos Laborales de los servidores públicos vinculados a la entidad dentro del alcance de la auditoria. De dicha revisión se observa la falta de oportunidad en las fechas de afiliaciones realizadas en contraste frente a la fecha de ingreso de los servidores públicos, lo cual genera una exposición de riesgo frente a la ocurrencia de posibles novedades de origen común o laboral y la no cobertura de estas por la extemporaneidad de las afiliaciones. Conforme a lo anterior a continuación se relacionan las situaciones encontradas: (...)
Nota: Para lectura completa del Hallazgo remitirse al informe"</t>
    </r>
  </si>
  <si>
    <r>
      <rPr>
        <b/>
        <sz val="8"/>
        <rFont val="Arial"/>
        <family val="2"/>
      </rPr>
      <t>No Conformidad - Documentación de las Historias laborales</t>
    </r>
    <r>
      <rPr>
        <sz val="8"/>
        <rFont val="Arial"/>
        <family val="2"/>
      </rPr>
      <t xml:space="preserve">
- Se evidenció que la entidad no garantiza en el proceso de Gestión de Talento Humano, las acciones necesarias para establecer, implementar, mantener y mejorar de forma continua las actividades propias del proceso, teniendo en cuenta que:
a) En la revisión documental de las hojas de vida, se evidenció que 7 de 20 (35%) funcionarios evaluados, fueron afiliados al Sistema de Salud con fecha posterior a la fecha de ingreso a la Entidad, 2 de los 7 funcionarios ingresaron el año 2018. Lo cual infringe lo establecido en el Decreto 2353 de 2015 del Ministerio de Salud y Protección Social en su artículo 16. Afiliación: “(…) En el Sistema General de Seguridad Social en Salud no habrá afiliaciones retroactivas “y “Artículo 44. Reporte de novedades para trabajadores dependientes. El trabajador será responsable, al momento la vinculación laboral, de afiliarse al Sistema General Seguridad Social en Salud, si aún no se encuentra afiliado, y de registrar en el Sistema de Afiliación Transaccional las novedades de ingreso como trabajador dependiente (…)
Nota: Para lectura completa del Hallazgo remitirse al informe</t>
    </r>
  </si>
  <si>
    <r>
      <rPr>
        <b/>
        <sz val="8"/>
        <rFont val="Arial"/>
        <family val="2"/>
      </rPr>
      <t xml:space="preserve">No Conformidad - Manejo de Formatos No Controlados. </t>
    </r>
    <r>
      <rPr>
        <sz val="8"/>
        <rFont val="Arial"/>
        <family val="2"/>
      </rPr>
      <t xml:space="preserve">
Durante la revisión realizada a las actividades desarrolladas desde el procedimiento P-CI-010 Seguimiento de los Resultados de los Trabajos de Aseguramiento, donde el formato R-CI-011 Plan de Mejoramiento hace parte fundamental de los registros del procedimiento, se observó que éste no estaba codificado de acuerdo con los documentos evidenciados. </t>
    </r>
  </si>
  <si>
    <r>
      <rPr>
        <b/>
        <sz val="8"/>
        <rFont val="Arial"/>
        <family val="2"/>
      </rPr>
      <t xml:space="preserve">No Conformidad - Documentos Desactualizados. </t>
    </r>
    <r>
      <rPr>
        <sz val="8"/>
        <rFont val="Arial"/>
        <family val="2"/>
      </rPr>
      <t xml:space="preserve">
Durante la revisión realizada a la normatividad vigente, conveniencia y adecuación de los procedimientos P-CI-005 Atención de Visitas Administrativas de los Entes de Control y/o Vigilancia, P-CI-007 Planeación Anual de Actividades de la OCI, P-CI-010 Seguimiento de los Resultados de los Trabajos de Aseguramiento y P-CI-011 Seguimiento al Plan de Mejoramiento Suscrito con la Contraloría de Bogotá, se observó desactualización de la normatividad de los procedimientos.</t>
    </r>
  </si>
  <si>
    <r>
      <rPr>
        <b/>
        <sz val="8"/>
        <rFont val="Arial"/>
        <family val="2"/>
      </rPr>
      <t xml:space="preserve">No Conformidad - Toma de Conciencia SIG. </t>
    </r>
    <r>
      <rPr>
        <sz val="8"/>
        <rFont val="Arial"/>
        <family val="2"/>
      </rPr>
      <t xml:space="preserve">
En la prueba realizada mediante entrevista a los colaboradores de la Oficina de Control Interno, se evidenció que el 37% del total de los auditados del proceso Evaluación y Mejoramiento de la Gestión, no han interiorizado y no ubican en la intranet la Política del SIG y el 18% el Manual de las Políticas de Sistema de Gestión de la Seguridad de la Información. </t>
    </r>
  </si>
  <si>
    <r>
      <rPr>
        <b/>
        <sz val="8"/>
        <rFont val="Arial"/>
        <family val="2"/>
      </rPr>
      <t>No Conformidad - Debilidad en la gestión de la Revisión por la Dirección.</t>
    </r>
    <r>
      <rPr>
        <sz val="8"/>
        <rFont val="Arial"/>
        <family val="2"/>
      </rPr>
      <t xml:space="preserve">
- No se evidenció en las tres (3) actas del comité SIG realizadas durante la vigencia 2017 la toma de decisiones frente a resultados obtenidos, recursos asociadas y cambios que podrían afectar el Sistema de Gestión ambiental, frente al cambio en la sede administrativa. De igual manera la revisión por la dirección no evidenciaron los elementos de entrada que exige la norma ISO 14001, ni sus resultados
Lo anterior genera incumplimiento en la norma ISO 14001:2008 numeral 4.6.1 Revisión del Sistema de Gestión Ambiental y la ISO 14001:2015 numeral 9.3 Revisión por la Dirección</t>
    </r>
  </si>
  <si>
    <r>
      <rPr>
        <b/>
        <sz val="8"/>
        <rFont val="Arial"/>
        <family val="2"/>
      </rPr>
      <t>Acciones Correctivas y-o Preventivas no Eficaces</t>
    </r>
    <r>
      <rPr>
        <sz val="8"/>
        <rFont val="Arial"/>
        <family val="2"/>
      </rPr>
      <t xml:space="preserve">
La Oficina de Control Interno realizó una prueba de campo el 9 de julio de 2018 a las 7:00 am, en 30 de las 148 estaciones y/o portales del sistema TransMilenio y 13 paraderos del SITP, que consistió en verificar el estado de las puertas, la señalización en puertas y pisos, el estado del aseo en buses y estaciones y/o portales, presencia de vendedores ambulantes y policía, verificación de evasión y venta de pasajes tanto regulares como irregulares en las estaciones y/o portales, encontrando lo siguiente: 
a) 1 de 30 estaciones y/o portales visitados presentan deficiencia en el aseo. 
b) 2 de 25 buses observados presentan deficiencia en el aseo.
c) En 7 de 9 estaciones y/o portales se observaron buses en vacío. 
d) 24 de 26 estaciones visitadas presentan deficiencias en el estado de las puertas.
e) En 8 de 29 estaciones y/o portales visitados la señalización de los pisos prestan deficiencia (desgaste).
f) En 10 de 30 estaciones y/o portales visitados se observó que la programación de anfitriones y/o guías no corresponde con el personal en campo.
g) En 16 de 26 estaciones y/o portales visitados se observó presencia de vendedores ambulantes.
h) En 9 de 30 estaciones y/o portales visitados no se observó presencia de personal de la policía.
i) En 1 de 29 estaciones y/o portales visitados se observó que la señalización de las puertas no concuerda con la parada del bus.
j) En 11 de 22 estaciones y/o portales visitados se observó evasión,
k) En 3 de los 13 paraderos del SITP y estaciones y/o portales visitados se observó venta irregular de pasajes.
Nota: Para lectura completa del Hallazgo remitirse al informe.</t>
    </r>
  </si>
  <si>
    <r>
      <rPr>
        <b/>
        <sz val="8"/>
        <rFont val="Arial"/>
        <family val="2"/>
      </rPr>
      <t>Desactualización de la Documentación de Responsabilidad Social</t>
    </r>
    <r>
      <rPr>
        <sz val="8"/>
        <rFont val="Arial"/>
        <family val="2"/>
      </rPr>
      <t xml:space="preserve">
De la revisión documental realizada se constató que en la caracterización del Proceso de Gestión de Grupos de Interés, aparece como responsabilidad de la Subgerencia de Atención al Usuario y Comunicaciones la implementación de la estrategia de Responsabilidad Social de la Entidad, sin embargo al revisar los documentos oficializados por la entidad a través de la Intranet, el procedimiento de Gestión de la Responsabilidad Social TRANSMILENIO S. A., código P-OP-022 versión 0 se encuentra ubicado en el Proceso de Desarrollo Estratégico, siendo contrario a su caracterización.
Situación que fue verificada de acuerdo con las entrevistas realizadas la profesional encargada del tema en la Subgerencia, evidenciándose que desde el 15 de diciembre de 2016 la Oficina Asesora de Planeación realizó la entrega del Subsistema de Responsabilidad Social a la Subgerencia, mediante memorando2016IE10910.
Así mismo, de la revisión realizada al procedimiento y a la información reportada por la Subgerencia frente a la estrategia de responsabilidad social, se evidencia que la misma no cumple con los lineamientos establecidos en la Norma Técnica ISO 26000:2010, especialmente las determinadas en el numeral 6 frente a las materias fundamentales que definen el alcance de la responsabilidad social, entre las cuales encontramos: gobernanza, derechos humanos, prácticas laborales, medio ambiente, prácticas justas, participación activa y desarrollo de loa comunidad, entre otros. </t>
    </r>
  </si>
  <si>
    <r>
      <rPr>
        <b/>
        <sz val="8"/>
        <rFont val="Arial"/>
        <family val="2"/>
      </rPr>
      <t>No Cumplimiento a "Políticas de Seguridad y Privacidad de la Información" - M-DT-001 Versión 2, Julio de 2018</t>
    </r>
    <r>
      <rPr>
        <sz val="8"/>
        <rFont val="Arial"/>
        <family val="2"/>
      </rPr>
      <t xml:space="preserve">
En la prueba de recorrido realizada se indagó sobre el cumplimiento a las políticas de Seguridad de la Información establecidas en el Manual M-DT-001 versión 2 de fecha Julio de 2018, - Políticas de Seguridad y Privacidad de la Información, y en especial sobre el numeral 8.8 - Política del Recurso Humano - Lineamientos antes de la Contratación, encontrando que el proceso no tiene conocimiento y por ende tampoco realiza los siguientes lineamientos, debido a que no se encontraron evidencias de lo enunciado a continuación: "(...)"
b) El Grupo de Talento Humano debe certificar que los funcionarios de la Entidad firmen un Acuerdo y/o Cláusula de Confidencialidad y de Aceptación de Políticas de Seguridad de la Información; estos documentos deben ser anexados a los demás documentos relacionados con la ocupación del cargo.
c) El personal provisto por terceras partes que realice labores en o para TRANSMILENIO S. A., debe firmar un Acuerdo y/o Cláusula de Confidencialidad y de Aceptación de Políticas de Seguridad de la Información, antes de que se les otorgue acceso a las instalaciones y a la plataforma tecnológica.
d) El personal provisto por terceras partes debe garantizar el cumplimiento de los Acuerdos y/o Cláusulas de Confidencialidad y de aceptación de las Políticas de Seguridad de la Información de la Entidad.
Nota: Para lectura completa del Hallazgo remitirse al informe</t>
    </r>
  </si>
  <si>
    <r>
      <rPr>
        <b/>
        <sz val="8"/>
        <rFont val="Arial"/>
        <family val="2"/>
      </rPr>
      <t>Documentos esenciales faltantes en las hojas de vida</t>
    </r>
    <r>
      <rPr>
        <sz val="8"/>
        <rFont val="Arial"/>
        <family val="2"/>
      </rPr>
      <t xml:space="preserve">
De acuerdo con revisión efectuada a una muestra de 29 historias laborales de funcionarios activos al corte de septiembre de 2018 en la Entidad, se evidenció lo siguiente:
1. En la historia laboral de 1 de 29, es decir el 3% de la muestra no se encontró la Declaración de Bienes y Rentas.
2. En 10 de 29 es decir el 34% de las historias laborales no se encontraron los exámenes médicos de Ingreso.
3. En 25 de 29 historias laborales, es decir el 86% de la muestra evaluada, no se encontraron las evaluaciones de desempeño.
Lo anterior infringe la circular 004 de 2003 que exige entre otros aspectos que para efectos de proteger los fondos documentales y de maneras específica cada expediente de historia laboral debe contener como mínimo entre otros, los documentos enunciados en el presente hallazgo.</t>
    </r>
  </si>
  <si>
    <r>
      <rPr>
        <b/>
        <sz val="8"/>
        <rFont val="Arial"/>
        <family val="2"/>
      </rPr>
      <t xml:space="preserve">Debilidad de lineamientos y/o directrices para el control de las Salas Audiovisuales e Inventario
</t>
    </r>
    <r>
      <rPr>
        <sz val="8"/>
        <rFont val="Arial"/>
        <family val="2"/>
      </rPr>
      <t>Con el fin de evaluar la utilización del servicio y control sobre las ocho (8) salas de audiovisuales, la Oficina de Control Interno solicitó correos, memorandos, circular y/o cualquier otro documento mediante el cual se hayan impartido lineamientos y/o directrices formales por parte de la Dirección Corporativa para el préstamo de las salas audiovisuales de la sede administrativa, especialmente sobre actividades, responsables, control y manejo tanto de las salas como de los activos y mantenimiento. De conformidad con lo anterior, no fueron allegados a esta oficina los soportes documentales, por lo cual, se evidencia debilidad de lineamientos y/o directrices para el uso, administración y devolución de las salas audiovisuales, en cuanto a:
- Definición de responsabilidad entre los Funcionarios de Apoyo Logístico y los funcionarios de los Contratos con Terceros, frente a los inventarios que se encuentran al interior de las salas audiovisuales.
- Interacción entre los Funcionarios de Apoyo Logístico y los funcionarios de los Contratos con Terceros que intervienen en el proceso.
- El personal de seguridad y vigilancia es el encargado de abrir y cerrar las salas, el área de Audiovisuales es el encargado de programar los préstamos, pero no hay responsabilidades y/o lineamientos claros definidos sobre quién y cómo se debe ejercer control de los bienes muebles que hay en las ocho (8) salas.
- Debilidad de controles frente a la custodia y responsabilidad de los inventarios al momento de los préstamos y devoluciones de las salas audiovisuales, entre otros.
Nota: Para lectura completa del Hallazgo remitirse al informe</t>
    </r>
  </si>
  <si>
    <r>
      <rPr>
        <b/>
        <sz val="8"/>
        <rFont val="Arial"/>
        <family val="2"/>
      </rPr>
      <t>Falta de formalización de lineamientos y/o directrices para el control y operación interna y externa de los servicios de transporte</t>
    </r>
    <r>
      <rPr>
        <sz val="8"/>
        <rFont val="Arial"/>
        <family val="2"/>
      </rPr>
      <t xml:space="preserve">
No se evidenciaron lineamientos formalizados para controlar la operación de los servicios de transporte. Lo anterior, debido a que la Oficina de Control Interno solicitó correos, memorandos, circular y/o cualquier otro documento mediante el cual se hayan impartido lineamientos y/o directrices formales por parte de la Dirección Corporativa para la prestación del servicio de transporte de personal administrativo y operativo de la Entidad. De conformidad con lo mencionado, fue entregado a esta oficina el borrador que contiene los lineamientos para el control del servicio del transporte, el cual se encuentra en construcción desde el 23 de febrero de 2016 y que regulará las disposiciones actuales definidas mediante el Contrato 480-17 "Contratar la prestación del servicio de transporte de personal administrativo y operativo de la Entidad”. Es importante tener en cuenta que en el documento a formalizar se contemplen las siguientes consideraciones:
- Uso exclusivo de los vehículos en tareas y obligaciones propias de la entidad.
- Acciones a seguir para los eventos en que se detecte incumplimiento por parte de los funcionarios en la prestación del servicio de transporte.
Nota: Para lectura completa del Hallazgo remitirse al informe</t>
    </r>
  </si>
  <si>
    <r>
      <rPr>
        <b/>
        <sz val="8"/>
        <rFont val="Arial"/>
        <family val="2"/>
      </rPr>
      <t>Debilidad en la aplicación de los controles establecidos para realizar la actividad de mantenimiento de la infraestructura de la sede administrativa e incumplimiento al Procedimiento P-OP-023 Indicadores de Gestión, versión 0 de 2016.</t>
    </r>
    <r>
      <rPr>
        <sz val="8"/>
        <rFont val="Arial"/>
        <family val="2"/>
      </rPr>
      <t xml:space="preserve">
1. El control definido en el procedimiento Mantenimiento de Infraestructura Física con código P-DA-009-1 de abril de 2016, en la etapa 20 del numeral 7.2 Gestión de Requerimientos de Mantenimiento precisa que todas las dependencias de la entidad deben solicitar el servicio de mantenimiento a través de la Mesa de Ayuda GLPI, sin embargo, se evidenció que de 45 solicitudes de mantenimiento realizadas por las diferentes dependencias de la Entidad en septiembre de 2018, solo 12 (26%) fueron gestionadas mediante el aplicativo GLPI y 33 de ellas (71%) se solicitaron por medio de correo electrónico. Lo anterior, evidencia incumplimiento al procedimiento enunciado e inadecuada utilización de la herramienta y/o aplicativo GLPI.
Nota: Para lectura completa del Hallazgo remitirse al informe</t>
    </r>
  </si>
  <si>
    <r>
      <rPr>
        <b/>
        <sz val="8"/>
        <rFont val="Arial"/>
        <family val="2"/>
      </rPr>
      <t>Debilidad en la elaboración de Informes de Supervisión</t>
    </r>
    <r>
      <rPr>
        <sz val="8"/>
        <rFont val="Arial"/>
        <family val="2"/>
      </rPr>
      <t xml:space="preserve">
Para cuatro (4) informes de supervisión del contrato 289-2018 – Incivias con fechas de 20/06/18, 10/07/18, 14/08/18 y 10/09/18, se encontró que el número del contrato registrado en el Certificado del Supervisor es el número 335 de 2016 y no el 289 de 2018. De igual forma, para el período agosto 2018, la fecha de facturación es posterior (5/09/2019) al periodo a certificar, evidenciando inconsistencias en la información reportada.
Lo anterior incumple lo definido en la Ley 1474 de 2011 en su artículo 83 "Supervisión e interventoría contractual".
Nota: Para lectura completa del Hallazgo remitirse al informe</t>
    </r>
  </si>
  <si>
    <r>
      <rPr>
        <b/>
        <sz val="8"/>
        <rFont val="Arial"/>
        <family val="2"/>
      </rPr>
      <t>Debilidad en el control y gestión de inventario de los productos de Merchandising</t>
    </r>
    <r>
      <rPr>
        <sz val="8"/>
        <rFont val="Arial"/>
        <family val="2"/>
      </rPr>
      <t xml:space="preserve">
La Oficina de Control Interno adelantó revisión frente al listado de promoción institucional o merchandising durante el periodo febrero a diciembre de 2018. Como resultado de la verificación a la carpeta física denominada Merchandising 2018 la cual cuenta con soportes documentales de febrero a octubre de 2018, se identificó que, de 66 solicitudes de elementos de promoción institucional, 59 corresponden a obsequios y 7 a ventas. Adicionalmente, se evidenciaron 28 facturas de venta asociadas con la Feria de Movilidad y Transporte de 2018. Como resultado de dicha verificación se observó que:
a. De las 59 solicitudes de elementos realizadas por concepto de promoción institucional (equivalente a 273 elementos), 2 no contaban con la firma de aprobación por parte de la Subgerente de Desarrollo de Negocios y 2 sin aprobación de la dependencia solicitante, sin embargo, se evidenció la salida de los elementos por medio de los comprobantes de salida de bodega.
Nota: Para lectura completa del Hallazgo remitirse al informe</t>
    </r>
  </si>
  <si>
    <r>
      <rPr>
        <b/>
        <sz val="8"/>
        <rFont val="Arial"/>
        <family val="2"/>
      </rPr>
      <t>Debilidad en la aplicación de los controles establecidos en el Manual de Seguridad de la Información</t>
    </r>
    <r>
      <rPr>
        <sz val="8"/>
        <rFont val="Arial"/>
        <family val="2"/>
      </rPr>
      <t xml:space="preserve">
Se verificaron los privilegios asignados a los usuarios de la Subgerencia de Desarrollo de Negocios en el Sistema JSP7. Por lo anterior, se evidenció que en dicho Sistema, los usuarios activos para el módulo de facturación pertenecen al área de Tesorería y de la Subgerencia de Desarrollo de Negocios, identificándose que estas áreas comparten el rol denominado ROL_FACTURADOR, el cual tiene como opciones de menú “creación de servicios” y “artículos y servicios”, es decir, que puede realizar actualización y modificación de la lista de precios, siendo este un privilegio que debería estar restringido a la Subgerencia de Desarrollo de Negocios.
Adicionalmente, se evidenció que el 100% de los profesionales de la Subgerencia de Desarrollo de Negocios que cuentan con rol denominado Rol_ FACTURADOR, cuentan con dicho permiso (de modificar la lista de precios).
Las situaciones presentadas contravienen con lo establecido en:
M-DT-001 Manual de Políticas de Seguridad de la Información, versión 2 de julio de 2018:
- Literales a y h, del numeral 8.4.1 Requisitos del negocio para el control de acceso</t>
    </r>
  </si>
  <si>
    <t>Problemas estructurales del sistema</t>
  </si>
  <si>
    <t>Presentar un informe en la cual se describa al comité de kilómetros eficientes el análisis de las rutas identificadas en la auditoria y que presentaron sobreoferta o suboferta.</t>
  </si>
  <si>
    <t>Informe presentado al comité de kilómetros Eficientes</t>
  </si>
  <si>
    <t>Informe Bimestral</t>
  </si>
  <si>
    <t xml:space="preserve">Documentar el 100% de los desarrollos de software requeridos por las Direcciones Técnicas de Buses y de BRT </t>
  </si>
  <si>
    <t>Director Técnico de BRT 
Director Técnico de Buses</t>
  </si>
  <si>
    <t xml:space="preserve">Solicitar a la Dirección de TIC acompañamiento técnico a las Direcciones Técnicas de BRT y de Buses para articular y cumplir con el Manual de Políticas de Seguridad y Privacidad de la Información M-DT-001, los Procedimientos, Instructivos y Protocolos, además de los lineamientos definidos por la Entidad para los desarrollos software requeridos. </t>
  </si>
  <si>
    <t>Memorando con solicitud de acompañamiento técnico a la Dirección de TIC</t>
  </si>
  <si>
    <t>Debilidad en la aplicación de controles para hacer el seguimiento de los establecido en el Protocolo</t>
  </si>
  <si>
    <t>Revisar las normas establecidas en el protocolo y en caso de requerirse actualizar dicho documento.</t>
  </si>
  <si>
    <t>Documento revisado y/o actualizado</t>
  </si>
  <si>
    <t>Diseñar informe mediante bitácora en la cual se registren los llamados de atención realizados durante el turno por el Enlace, referentes al incumplimientos de las normas del protocolo.</t>
  </si>
  <si>
    <t>1. Debilidad en la aplicación de controles para hacer el seguimiento de lo establecido en el Protocolo
2. Debilidad en la interiorización del protocolo.</t>
  </si>
  <si>
    <t>Director Técnico de BRT</t>
  </si>
  <si>
    <t>Remitir memorando a la Dirección Corporativa con solicitud de informe diario de los registros de ingreso al Centro de Control para luego ser revisados y así conocer los funcionarios que incurren en llegadas tarde.</t>
  </si>
  <si>
    <t xml:space="preserve">Un (1) Formato diseñado e implementado. </t>
  </si>
  <si>
    <t>Un (1) informe elaborado y remitido al Director Técnico de BRT</t>
  </si>
  <si>
    <t xml:space="preserve">Remitir memorando a la Dirección Corporativa con solicitud de informe sobre instancias y procedimientos definidos pro la entidad cuando se presentan incumplimientos al Protocolo Reglas Básicas en los Centros Control T-DA-002. </t>
  </si>
  <si>
    <t>Un (1) memorando remitido a la Dirección Corporativa</t>
  </si>
  <si>
    <t>Una vez las diademas sean ingresadas al inventario de activos de la Entidad, se procederá a realizar la entrega personalizada.</t>
  </si>
  <si>
    <t>Entrega de las diademas pendientes al personal de BRT</t>
  </si>
  <si>
    <t>OCI-2019-045</t>
  </si>
  <si>
    <t>El Auditado informa que: "Por lo que resta de la vigencia no se tiene contemplado hacer medición de cargas de trabajo".</t>
  </si>
  <si>
    <t>No se ha realizado la medición de cargas de trabajo</t>
  </si>
  <si>
    <t>La Acción se deja Abierta, vencida en razón de que No se ha realizado la medición de cargas de trabajo</t>
  </si>
  <si>
    <t xml:space="preserve">El Auditado respondió: "Ya se inició con el Estudio Técnico, se realizó la solicitud de cotizaciones para el estudio económico del mismo.
Esta acción se encuentra vencida desde 31 de julio de 2018 y la fecha en que se realizó el estudio técnico fue el 05 de junio de 2019. No se registra avance </t>
  </si>
  <si>
    <t xml:space="preserve">Del seguimiento antes realizado (30/06/2018) a la fecha, el proceso no adelantó acción alguna. </t>
  </si>
  <si>
    <t>En virtud de que el Manual no se ha actualizado porque están realizando un proceso de selección interno, el hallazgo se deja abierto</t>
  </si>
  <si>
    <t xml:space="preserve">
No ha sido posible hacer el cambio de procedimiento, no obstante estamos recibiendo capacitaciones en la plataforma SAT (miseguiridadsocial.gov.co)
Conclusiones de la OCI: Del seguimiento antes realizado (31/12/2018) a la fecha, el proceso no adelantó acción alguna. </t>
  </si>
  <si>
    <t>Esta acción no tuvo ningún avance con respecto al seguimiento pasado</t>
  </si>
  <si>
    <t>El Auditado respondió: "Teniendo en cuenta que se tiene previsto generar convocatorias en Fase I y Fase II para cubrir los cargos operativos vacantes, no se alcanza a actualizar este manual en la presente vigencia, teniendo en cuenta la prontitud con la que se requiere cubrir dichas vacantes". 
La accion se deja incumplida</t>
  </si>
  <si>
    <t>De la revisión realizada por la Oficina de Control Interno a los soportes presentados por la dependencia, se evidenció que por acta del 15 de febrero de 2019, se realizó la prórroga a la fecha de finalización de dicha acción. Lo anterior debido a la entrada en vigencia del Sistema de información para la Gestión Documental T-DOC, con el cual, todas las dependencias, incluyendo la Oficina de Control Interno, aplican las TRD aprobadas en la Entidad.
Por lo anterior, la acción se encuentra abierta y se continua con el seguimiento.</t>
  </si>
  <si>
    <t>Al Corte del presente seguimiento, se tiene que la Oficina de Control Interno, actualizó con fecha de octubre de 2018, el procedimiento P-CI-011-1 Formulación y seguimiento al plan de mejoramiento suscrito con la Contraloría de Bogotá. Con lo anterior se tiene que se ha actualizado 1 de 8 procedimientos.</t>
  </si>
  <si>
    <t>De la revisión realizada por la Oficina de Control Interno a los soportes presentados por la dependencia, se evidenció que se llevaron a cabo durante los días 17, 18 y 19 de septiembre las sensibilizaciones en materia del sistema de seguridad de la información.
Referente a la sensibilización del SIG, se evidenció que por acta del 15 de febrero de 2019 se realizó la modificación y prórroga de la acción. Lo anterior, debido a que por la Entrada en vigencia del Decreto Distrital 591 de 2018 que modifica el SIG y se adopta el MIPG, las sensibilizaciones en materia del SIG se reemplazan por capacitaciones en MIPG que incluyen las políticas de los Subsistemas existentes en la Entidad. 
Con base a lo anterior, se deja en estado abierta y se continua con el seguimiento de la acción.</t>
  </si>
  <si>
    <t>La Oficina Asesora de Planeación, se encuentra adelantando la revisión de la actividad pendiente la cual está programada con fecha máxima de vencimiento 29 noviembre de 2019.
Por lo anterior y dadas las gestiones adelantadas ante la Secretaría General de Alcaldía Mayor de Bogotá, el trabajo genera un porcentaje acumulado del 10 % de avance y su calificación total se realizará hasta tanto se culmine la actividad pendiente.</t>
  </si>
  <si>
    <t>No obstante que se informa en el presente seguimiento que no se ha tenido ningún avance, considera la Oficina de Control Interno que la Profesional Especializada de la Subgerencia General ha hecho esfuerzos y tareas al respecto tal y como se menciona en el correo que se recibió y el borrador de la resolución “Por cual se crea el Comité de Seguimiento al SITP y se suprimen el Comité de Gerencia de la Integración y el proceso de regularización”.</t>
  </si>
  <si>
    <t>La Alta Gerencia se encuentra analizando la conveniencia de mantener el Comité de Gerencia de la Integración y el Proceso de regularización de los contratos de concesión. Al respecto la Consultora Lorena Suarez presentó al Subgerente General los resultados de su análisis en cuando a las instancias mencionadas, donde se concluyó que es pertinente evaluar los impactos colaterales que generaría la eliminación de este proceso, respecto a la supervisión, razón por la cual se requiere la actualización del manual de supervisión de la entidad como acción previa a la eliminación del proceso de regularización. Actividad que requiere el apoyo de la Dirección Corporativa y la Oficina Asesora de Planeación para el logro de la modificación propuesta.</t>
  </si>
  <si>
    <t>Este tema fue objeto de estudio por parte de la Subgerencia Jurídica y Subgerencia General de la cual se definieron puntos claros para la atención de este tema, de igual forma se expidió una circular mediante la cual se realiza la correspondiente designación de funcionarios por cargo y rol de conformidad con lo señalado en el manual de funciones (Circular 9 de 2019)
Conclusión Oficina de Control Interno: Se considera que a pesar que la Subgerencia General y la Subgerencia Jurídica han tratado el tema, la meta propuesta no se ha cumplido. Se recomienda realizar las gestiones correspondientes para el logro de la misma que corresponde a la modificación o eliminación del proceso de Regularización.</t>
  </si>
  <si>
    <t>Realizar seguimiento trimestral el estricto cumplimiento de los cronogramas aprobados por la interventoría para los mantenimientos preventivos</t>
  </si>
  <si>
    <t>Si bien en el reporte que se hizo de avance para el mes de enero de 2019, anunciamos que la Dirección de Modos Alternativos se encontraba a la espera de las recomendaciones finales resultado de la ejecución del Convenio suscrito con la FDN (Convenio 391 de 2016), se nos informó en Comité Técnico de seguimiento, que el citado Convenio terminaría su ejecución el 19 de febrero de 2019, como en efecto ocurrió, situación que conlleva a que no se obtengan las recomendaciones finales esperadas en la ejecución puntualmente temas activación. No obstante lo anterior, la Entidad a través de la Dirección Técnica de Seguridad se encuentra en proceso precontractual del piloto puertas anti-evasión, cuyo inicio se espera para el segundo semestre del presente año.
En ese orden de ideas y considerando que los elementos necesarios para el cumplimiento de la acción de mejora: "Análisis de las recomendaciones producto del convenio con la FDN. En dicho documento se encontrará un capítulo dedicado al tema de puertas y se podrá definir la ruta a seguir con el fin de mejorar la operación de las mismas" dependen de acciones, actividades y resultados que se ejecutan en otra Dirección Técnica, solicitamos de manera muy atenta la posibilidad de modificar la acción con miras a que el reporte de avance de ésta no se evidencie en un estado de incumplimiento permanente, y que adicionalmente cobijen actividades que sean de control directo de esta Dirección Técnica, para lo cual estamos prestos a agotar mesa de trabajo con la Oficina de Control Interno.
OCI: Se informó al enlace de la Dirección Técnica de Modos el proceso para solicitar la modificación del plan de mejoramiento de la presente acción, una vez se surta la solicitud se actualizara la matriz por lo tanto la acción permanece vencida y sin avance.</t>
  </si>
  <si>
    <t xml:space="preserve">El proceso no reporto avance al respecto. </t>
  </si>
  <si>
    <t xml:space="preserve">Una (1) rendición de Cuentas publicada en la página web con lo requerido por el Decreto 1072 /2015 y Resolución 1111/2017 en materia del SG-SST, específicamente </t>
  </si>
  <si>
    <t>La Oficina de Control Interno no evidenció la publicación de la rendición de cuentas por tanto la acción continua como vencida por haber superado el tiempo limite para ejecutarla</t>
  </si>
  <si>
    <t>EL AUDITADO respondió: Una (1) rendición de Cuentas publicada en la página web con lo requerido por el Decreto 1072 /2015 y Resolución 1111/2017 en materia del SG-SST, específicamente.
La OCI no evidenció el avance aquí descrito por tanto la acción se registra como VENCIDA por la fecha limite que tenía la acción.</t>
  </si>
  <si>
    <t>No fue posible evidenciar el avance reportado por el área (en la intranet existe un informe de rendición de cuentas 2018 pero no registra nada del tema), por tanto la acción continúa VENCIDA</t>
  </si>
  <si>
    <t>Oficializar el procedimiento para la definición, identificación y evaluación de las especificaciones en SG-SST de las compras y adquisiciones de productos y servicios.</t>
  </si>
  <si>
    <t>Caracterización divulgada a los funcionarios, contratistas y subcontratistas, de las condiciones de salud de todos los trabajadores y del Programa de vigilancia, de acuerdo con el riesgo biomecánico, cardiovascular, ergonómico, psicosocial, entre otros, con base en los cuales se realizan las actividades de prevención y promoción en salud.</t>
  </si>
  <si>
    <t>El proveedores realizo entrega del informe de condiciones de salud el martes 16 de enero de 2019. Esta pendiente la socialización de los resultados. Se deja avance del 50%</t>
  </si>
  <si>
    <t>El Auditado reporto: Actualmente se realiza proceso de socialización de los resultados de las condiciones de salud con el personal operativo.
La OCI evidenció unas actas de capacitación al personal operativo, no obstante, el cumplimiento de la acción no se ha realizado y no se relaciona con el seguimiento anterior, por tanto, la acción se registra como VENCIDA por la fecha limite que tenía la acción.</t>
  </si>
  <si>
    <t xml:space="preserve">Un (1) documento revisado </t>
  </si>
  <si>
    <t xml:space="preserve">Teniendo en cuenta las gestiones adelantadas por la Oficina Asesora de Planeación ante la Secretaria General de la Alcaldía Mayor de Bogotá, se recomienda documentar y revisar los plazos inicialmente propuestos dados los cambios de orden legal que se han derivado por la derogación de la NTDSIG001. </t>
  </si>
  <si>
    <t>A la fecha de corte no se encuentra publicado en el SIG</t>
  </si>
  <si>
    <t>A la fecha se encuentra definido el procedimiento y se estructuró el comité de cambios, denominado "Grupo cambios de infraestructura de TI" y en el marco de las actividades a realizar por parte del grupo, se encuentra en proceso de revisión y aprobación el procedimiento planteado, para oficialización a través de la publicación en el SIG.</t>
  </si>
  <si>
    <t>Implementación del procedimiento de gestión de cambios para febrero de 2019.</t>
  </si>
  <si>
    <t xml:space="preserve">El procedimiento de Gestión de cambios fue elaborado, así también, se evidencia la primera reunión del grupo de cambios de Infraestructura TI realizada el 21 de junio de 2019, en la cual se estipula el funcionamiento y se definen los miembros del grupo, quedando como acciones a realizar la revisión y ajuste del procedimiento de gestión de cambios y su posterior trámite ante la OAP para publicar en MIPG. Dado que dicho procedimiento no se encuentra oficializado en la Intranet de la Entidad y los aportes allegados por la Dirección de TIC no permiten demostrar su implementación esta acción permanece en estado vencida.
</t>
  </si>
  <si>
    <t>La dirección de TIC tiene lineamientos de backup y restauración, sin embargo se va ajustar el procedimiento de restauración de acuerdo al plan de restauración de acuerdo al plan de restauración propuesto, teniendo en cuenta que no se cuenta con la infraestructura para realizar la recuperación de bases de datos e información de usuarios.</t>
  </si>
  <si>
    <t>Del seguimiento realizado por la Oficina de Control Interno y verificados los soportes presentados por la dependencia, se evidencian los avances realizados, los cuales se describen a continuación:
1- Reunión con representantes de la Cámara y Comercio de Bogotá quienes presentan la propuesta del plan tutorial para la implementación de la ISO 26000. Ver anexo 1 
2- Se definió la propuesta de trabajo para el diseño y la implementación del programa de responsabilidad social, la cual fue presentada a la subgerencia de atención al usuario y comunicaciones. Se proyecta memorando a la dirección corporativa solicitando incluir dentro del plan institucional de capacitación para la vigencia 2019, el tema relacionado con la formación en un programa integral mediante el cual se instruye a integrantes de la empresa a realizar un diagnóstico, elaboración, implementación y control sobre el plan de responsabilidad social, mediante la modalidad de orientación y acompañamiento de un tutor. Ver anexo 2 
3-Revisión de buenas prácticas desarrolladas en materia de responsabilidad social de la secretaría distrital de integración social (13 de marzo 2019). Ver anexo 3.
4-Revisión documental e identificación de acciones institucionales que actualmente adelanta TRANSMILENIO S. A. y que apuntan a responsabilidad social. Ver anexo 4.
Teniendo en cuenta lo anterior y debido a que se encuentran dentro del plazo para su ejecución, se deja abierta la acción par continuar con su seguimiento.</t>
  </si>
  <si>
    <t>Desconocimiento del manual M-DT-001 POLÍTICAS DE SEGURIDAD Y PRIVACIDAD DE LA INFORMACIÓN</t>
  </si>
  <si>
    <t>No se ha adelantado nada sobre el tema 
Conclusiones de la OCI: Acción vencida desde febrero de 2019. No registra avance alguno</t>
  </si>
  <si>
    <t>Esta acción se venció en febrero de 2019. No registra avance</t>
  </si>
  <si>
    <t>La OCI aclara que el hallazgo fue aceptado por la D.C. que se acordó tratarlo junto con la Dirección de TIC.</t>
  </si>
  <si>
    <t>Esta acción tiene fecha de vencimiento en junio de 2019</t>
  </si>
  <si>
    <t>Analizada la planta de cargos de TMSA, se ofrecerá la posibilidad de teletrabajar 2 o 3 días a la semana a quienes ostenten el cargo de profesional en las diferentes Dependencias de la empresa.
Es requisito indispensable que los trabajadores que se postulen, antes de iniciar el proceso de selección, cuenten con el visto bueno del superior inmediato. 
La acción queda como vencida en virtud de la fecha de finalización 30/06/2019 y al no tener evidencia alguna de avance</t>
  </si>
  <si>
    <t>Permitir que la DTMA, una vez se evidencie alteración en los ciclos de facturación, cuente con la información de los consumos de las estaciones y portales, para efectos de realizar visitas técnicas y adelantar les gestiones pertinentes.</t>
  </si>
  <si>
    <t>Generar y socializar un documento que contenga los lineamientos para préstamos de salas audiovisuales.</t>
  </si>
  <si>
    <t xml:space="preserve">
El área de mantenimiento manifestó:
Se reporta la imposibilidad de realizar las campañas publicitarias a través del área de comunicaciones para la utilización y difusión de la mesa de ayuda de mantenimiento (GLPI). Lo anterior, teniendo como precedente la inoperatividad de la mesa de ayuda dispuesta para el reporte de requerimiento e incidencias de mantenimiento, dadas las fallas de carácter técnico que por mantenimiento de los servidores de la entidad se presentaron en pasados meses, lo cual hizo que el aplicativo no fuera funcional en todas las terminales de los funcionarios de la entidad. Esto aunado a la falta de presupuesto para prestar el soporte técnico mínimo periódico debido requerido para el aplicativo respectivo y la etapa de ejecución en que se encontraba el contrato respectivo, del cual se podía tomar recursos para su mantenimiento. Con el fin de minimizar la afectación que puede generar la no aplicación de la acción correspondiente, se procedió por parte del encargado del área y su equipo de mantenimiento hacer la divulgación y socialización de la utilización del aplicativo por otros medios como internet (ver correo soporte soporte), dirigido a grupos y líderes específicos de la entidad y las gestiones que se están adelantando con funcionarios del área de TIC para que se vincule los reportes e incidencias de mantenimiento a la mesa de ayuda utilizada en la entidad.
Conclusión Oficina de Control Interno:
Si bien se han adelantado acciones por parte de la dependencia, con el fin de dar cumplimiento a la acción propuesta y teniendo en cuenta lo anterior, la acción se encuentra en ejecución, por lo cual se procede a dejar abierta.</t>
  </si>
  <si>
    <t>Aprobar, publicar y socializar la nueva política de Gestión Documental .</t>
  </si>
  <si>
    <t>En el momento de que la plataforma SDQS presente inconsistencias en las bases de datos o por informes de la Alcaldía Mayor, se reportará esta falencia al correo dispuesto por la Secretaria General de la Alcaldía Mayor para atender estas novedades.</t>
  </si>
  <si>
    <t>Inexistencia de un récord digitalizado y procesable de los movimientos del merchandising incluyendo la relación de las facturas.</t>
  </si>
  <si>
    <t>Un (1) informe mensual de merchandising enviado a la Subgerente de Desarrollo de Negocios</t>
  </si>
  <si>
    <t>Solicitar formalmente a todas las áreas, de acuerdo con lo establecido en memorando 2018IE3984 de mayo de 2018 y en el proceso de Gestión de TIC, la normalización de los proyectos que contengan componentes catalogados como desarrollos de software y que se encuentren en estado finalizado, en desarrollo o en etapa de planeación.
NOTA: El proceso de normalización aplicará retroactivamente a todos aquellos componentes catalogados como desarrollos de software, con referencia a la fecha de expedición del memorando 2018IE3984 y que no se encuentran oficialmente registrados en el inventario de activos de la entidad y en el PETI.</t>
  </si>
  <si>
    <t>Ya se han adelantado las actualizaciones de los procedimientos del área, se han publicado 2 en la intranet y ya se tienen 2 más listos en la OAP. Los publicados son: el manual de gestión para el desarrollo y el de comisiones. Cabe aclarar que en mayo de 2018 se actualizó del de acuerdos de Gestión P-DA-007-2
OCI: Teniendo en cuenta que el proceso tiene 4 manuales de los cuales actualizó 1, 6 procedimientos de los cuales actualizó 2 el avance se registra con un 30%</t>
  </si>
  <si>
    <t>Aplicación de un mecanismo de verificación de la aprehensión del conocimiento, en materia de los lineamientos TIC asociados a desarrollo de software, a una muestra del universo de usuarios partícipes en procesos de desarrollo de software.</t>
  </si>
  <si>
    <t xml:space="preserve">Un (1) memorando remitido a la Dirección Corporativa con solicitud de informe diario de los registros de ingreso al Centro de Control. </t>
  </si>
  <si>
    <t xml:space="preserve">Un (1) memorando remitido al personal del Centro de Control con solicitud de cumplimiento del Protocolo Reglas Básicas en los Centros Control T-DA-002, con la lista de recibido correspondiente. </t>
  </si>
  <si>
    <t xml:space="preserve">Un (1) memorando remitido al personal del Centro de Control con solicitud de cumplimiento del Protocolo Reglas Básicas en los Centros Control T-DA-002, con la lista de recibido correspondiente. 
 </t>
  </si>
  <si>
    <t>1. Incumplimiento en la aplicación de los lineamientos por parte de los usuarios internos.
2. Falta de articulación de las áreas con la Dirección de TIC en la determinación de las necesidades que involucren un componente tecnológico.
3. Debilidad en la aplicación de la normatividad.
4. Desconocimiento de las Políticas de Seguridad de la Información y de los lineamientos de implantación de sistemas establecidos en la Entidad.</t>
  </si>
  <si>
    <t>1. Falta de articulación de las áreas con la Dirección de TIC en la determinación de las necesidades que involucren un componente tecnológico.
2. Desconocimiento de las Políticas de Seguridad de la Información y de los lineamientos de implantación de sistemas establecidos en la Entidad.</t>
  </si>
  <si>
    <t>Se va a realizar restauración de Backup de la información de usuarios.</t>
  </si>
  <si>
    <t xml:space="preserve">Realizar las pruebas de restauración, comprobación y actualización de datos donde se incluya la implementación del mismo.
</t>
  </si>
  <si>
    <r>
      <rPr>
        <b/>
        <sz val="8"/>
        <rFont val="Arial"/>
        <family val="2"/>
      </rPr>
      <t>Decreto 1072/2015 Rendición de cuentas sin el total de requisitos en materia de SG-SST:</t>
    </r>
    <r>
      <rPr>
        <sz val="8"/>
        <rFont val="Arial"/>
        <family val="2"/>
      </rPr>
      <t xml:space="preserve">
En cuanto a la Rendición de Cuentas en SG - SST, se evidenció en la página web de TRANSMILENIO S. A. el informe de rendición de cuentas de la vigencia 2017, con fecha de publicación del 02 de febrero de 2018 en cuyo numeral 2.2.5.5 “Seguridad y Salud en el Trabajo” se informa sobre seis (6) actividades realizadas durante la vigencia y relacionadas con: aprobación del Plan Estratégico de Seguridad Vial por parte de la Secretaría Distrital de Movilidad con puntaje de 88, verificación de las condiciones de seguridad e Higiene de la nueva sede administrativa (iluminación, confort térmico, ruido), Participación en el simulacro Distrital de Evacuación realizado el 25 de octubre de 2017, Implementación de Estándares de seguridad y salud en el trabajo en la gestión integral de contratistas, Cero ( 0%) de casos nuevos de enfermedades laborales, y cumplimiento del 94% del Plan de Trabajo. Si bien se hace una rendición, no es suficiente en virtud de lo requerido por la normativa vigente, ya que hizo falta reporte frente a resultados de implementación del SG-SST y acciones a tomar en todos los niveles de la Entidad a que en cada uno de ellos hay responsabilidades sobre la Seguridad y Salud en el Trabajo, incumpliendo el Artículo 2.2.4.6.8. del Decreto 1072 de2015</t>
    </r>
  </si>
  <si>
    <r>
      <rPr>
        <b/>
        <sz val="8"/>
        <rFont val="Arial"/>
        <family val="2"/>
      </rPr>
      <t>Decreto 1072/2015 La caracterización de condiciones de saludo no ha sido divulgada:</t>
    </r>
    <r>
      <rPr>
        <sz val="8"/>
        <rFont val="Arial"/>
        <family val="2"/>
      </rPr>
      <t xml:space="preserve">
Se verificó la existencia de una caracterización de las condiciones de salud de todos los trabajadores y del Programa de vigilancia, de acuerdo con el riesgo biomecánico, cardiovascular, ergonómico, psicosocial, entre otros, con base en los cuales se realizan las actividades de prevención y promoción en salud. No obstante, no se ha divulgado de modo que los trabajadores y contratistas la conozcan.</t>
    </r>
  </si>
  <si>
    <r>
      <rPr>
        <b/>
        <sz val="8"/>
        <rFont val="Arial"/>
        <family val="2"/>
      </rPr>
      <t>Desactualización de los Inventarios</t>
    </r>
    <r>
      <rPr>
        <sz val="8"/>
        <rFont val="Arial"/>
        <family val="2"/>
      </rPr>
      <t xml:space="preserve">
La Oficina de Control Interno adelantó toma física de inventarios a: Patios la Hoja y Bachué, Salas Audiovisuales de la Sede Administrativa y a los inventarios individuales de los funcionarios que fueron trasladados a otras dependencias encontrando las siguientes situaciones: 
1. Como resultado de la toma física de inventarios realizada el 22 y 23 de noviembre de 2018 a las salas audiovisuales de la sede administrativa, se observó que se presentan inconsistencias en la ubicación física de algunos activos debido a que se encuentran en lugares distintos de los establecido en la ubicación descrita y reportada en el módulo de inventario del JSP7. Adicionalmente, se evidencia debilidad de controles frente a la custodia y responsabilidad de los inventarios que se encuentran al interior de las salas audiovisuales de la sede administrativa, toda vez, que no hay responsabilidades y/o lineamientos claros definidos sobre quien y cómo se debe ejercer control de los bienes.
Nota: Para lectura completa del Hallazgo remitirse al informe</t>
    </r>
  </si>
  <si>
    <r>
      <rPr>
        <b/>
        <sz val="8"/>
        <rFont val="Arial"/>
        <family val="2"/>
      </rPr>
      <t>Ausencia de Estrategias para fidelizar clientes</t>
    </r>
    <r>
      <rPr>
        <sz val="8"/>
        <rFont val="Arial"/>
        <family val="2"/>
      </rPr>
      <t xml:space="preserve">
No se evidenciaron estrategias de fidelización de clientes con ocasión de los eventos realizados, incumpliendo lo establecido en el procedimiento para participación y realización de eventos comerciales con código P-SN-007-2 (actividad 100 del flujograma) ya que mediante las entrevistas realizadas a los colaboradores del Proceso Gestión de Mercadeo se indagó por la Estrategia de fidelización que se hizo en la última feria realizada (2018) sin lograr obtener los soportes o registros de lo enunciado.
Durante la reunión de cierre, mediante la cual fueron socializados los hallazgos, se presentó a la Subgerencia de Desarrollo de Negocios la limitante asociada a la falta de documentos para realizar las pruebas de recorrido, otorgado el plazo solicitado por la Subgerencia, la OCI no recibió dicha documentación.
Nota: Para lectura completa del Hallazgo remitirse al informe</t>
    </r>
  </si>
  <si>
    <r>
      <rPr>
        <b/>
        <sz val="8"/>
        <rFont val="Arial"/>
        <family val="2"/>
      </rPr>
      <t>Incumplimiento al literal f del numeral 9.6 del Manual de Seguridad de la Información M-DT-001 versión 2 de Julio de 2018 en cuanto a Backup´s y pruebas de Restore.</t>
    </r>
    <r>
      <rPr>
        <sz val="8"/>
        <rFont val="Arial"/>
        <family val="2"/>
      </rPr>
      <t xml:space="preserve">
La Oficina de Control Interno verificó al proceso de Gestión de TIC, el día martes 24/09/2018, el cumplimiento de las políticas de Backup y Restore, mencionadas en el literales a, b, c, e y f del numeral 9.6 del Manual de Políticas de Seguridad y Privacidad de la Información Código M-DT-001 Versión 2 de fecha Julio de 2018, encontrando como resultado que no existe evidencia documentada en relación al literal (f) el cual indica que: "Es responsabilidad de quien (es) ejecute (n) el rol de Administrador de Backup realizar pruebas de restauración de copias de seguridad de manera trimestral siguiendo los lineamientos del Procedimiento Backup y Recuperación de la Información". 
Por lo anterior el no cumplimiento del literal (f) obedece a que una vez verificada la información oficial en intranet y realizada una reunión de entendimiento...
En consecuencia se concluye, que no se han cumplido la totalidad de las pautas generales que la Entidad estableció en el Manual de Seguridad de la Información M-DT-001 versión 2 de Julio de 2018 para garantizar en TRANSMILENIO S. A., la preservación, mantenimiento y verificación de copias de respaldo y recuperación de la información "Restore". (Negrilla Subrayada)</t>
    </r>
  </si>
  <si>
    <r>
      <rPr>
        <b/>
        <sz val="8"/>
        <rFont val="Arial"/>
        <family val="2"/>
      </rPr>
      <t>Falta de procedimientos formales para: "Gestión de Continuidad de Tecnología de la Información."</t>
    </r>
    <r>
      <rPr>
        <sz val="8"/>
        <rFont val="Arial"/>
        <family val="2"/>
      </rPr>
      <t xml:space="preserve">
La Oficina de Control Interno solicitó al proceso de Gestión de TIC, mediante correo de fecha martes 18/09/2018 5:03 p. m, los procedimientos para la Gestión de Continuidad de TI, mencionados en el Manual de Políticas de Seguridad y Privacidad de la Información Código M-DT-001 Versión 2 de fecha Julio de 2018, para verificar el cumplimiento del numeral 9.9 "Política de Gestión de Continuidad del Negocio TI" de los literales: c,d,d y f.
Como resultado de la verificación al proceso Gestión de TIC, no fue posible evaluar la aplicabilidad, formalidad, efectividad, oportunidad y eficacia de lo establecido e indicado en el Manual de Políticas de Seguridad y Privacidad de la Información Código M-DT-001 Versión 2 de fecha Julio de 2018, toda vez que el proceso Gestión de TIC no cuenta con un procedimiento formal para la Política de Gestión de Continuidad del Negocio.</t>
    </r>
  </si>
  <si>
    <r>
      <rPr>
        <b/>
        <sz val="8"/>
        <rFont val="Arial"/>
        <family val="2"/>
      </rPr>
      <t>Falta de Comité y procedimientos formales para Gestión de Cambios de Tecnología de la Información.</t>
    </r>
    <r>
      <rPr>
        <sz val="8"/>
        <rFont val="Arial"/>
        <family val="2"/>
      </rPr>
      <t xml:space="preserve">
La Oficina de Control Interno solicitó al proceso de Gestión de TIC los procedimientos para la Gestión de Cambios, mencionados en el Manual de Políticas de Seguridad y Privacidad de la Información Código M-DT-001 Versión 2 de fecha Julio de 2018, para verificar el cumplimiento de:
1. Numeral 8.9.4 Trabajo en áreas seguras Literal, 2. Numeral 9.4.3 Migración a ambiente de producción, 3. Numeral 9.5 Política de Seguridad en las Operaciones , 4. Numeral 9.7 Política de Seguridad de la Información para las relaciones con los proveedores , . Así mismo lo establecido en el numeral 12.1.2 Gestión de Cambios de Cambios 
Como resultado de la verificación al proceso Gestión de TIC, no fue posible evaluar la aplicabilidad, formalidad, efectividad, oportunidad y eficacia de lo establecido e indicado en el Manual de Políticas de Seguridad y Privacidad de la Información Código M-DT-001 Versión 2 de fecha Julio de 2018 y a lo establecido en el numeral 12.1.2 de la NTC-ISO-IE 27001-2013, , toda vez que el proceso Gestión de TIC presenta incumplimiento parcial del Comité y procedimiento formal para la Gestión de Cambios.</t>
    </r>
  </si>
  <si>
    <r>
      <rPr>
        <b/>
        <sz val="8"/>
        <rFont val="Arial"/>
        <family val="2"/>
      </rPr>
      <t>Debilidad en la definición de responsabilidad y gestión de los servicios públicos</t>
    </r>
    <r>
      <rPr>
        <sz val="8"/>
        <rFont val="Arial"/>
        <family val="2"/>
      </rPr>
      <t xml:space="preserve">
La Oficina de Control Interno solicitó la matriz de servicios públicos y lineamientos de control de pago de servicios públicos, con el fin de efectuar un análisis de comportamiento. De conformidad con lo anterior, identificó aquellas estaciones que de forma recurrente presentaban pagos mínimos dentro del periodo auditado, por lo cual adelantó visita de verificación a las estaciones del objeto de análisis, encontrando que:
1. De conformidad con la matriz de servicios públicos suministrada por el área, se tomó una muestra de 16 (6%) de 175 estaciones del sistema, encontrando que el 100% de la muestra, presentan pago por consumo mínimo, por tener red de acueducto, sin embargo, no tienen suministro de agua.
2. En 13 de las 16 estaciones equivalente al 81% de cubrimiento, se está realizando un pago de consumo mínimo por estación por valor de $19.100 y un costo adicional bajo el Contrato 371-17 con Unión Temporal Centro Universal 2017 con código de referencia EQUIP-015 denominado "Vehículo con conductor, transporte de agua Domingo a Domingo de 10:00 p.m. a 6:00 a.m., descansa entre semana".
Lo anterior, incumple con la normatividad descrita a continuación:
- Artículo 2 del Decreto 030 de 1999 que indica: "Para tal fin dispondrán (…) medidas de austeridad en relación con servicios públicos domiciliarios, suscripciones de publicaciones, afiliación a clubes sociales o similares, recepciones, fiestas, agasajos o condecoraciones, sistemas de comunicación telefónica, uso de celulares (topes máximos), uso de vehículos oficiales".
Nota: Para lectura completa del Hallazgo remitirse al informe</t>
    </r>
  </si>
  <si>
    <r>
      <rPr>
        <b/>
        <sz val="8"/>
        <rFont val="Arial"/>
        <family val="2"/>
      </rPr>
      <t xml:space="preserve">Recomendación 1: 
</t>
    </r>
    <r>
      <rPr>
        <sz val="8"/>
        <rFont val="Arial"/>
        <family val="2"/>
      </rPr>
      <t>Coordinar con los lideres de los procesos el reporte de la matriz de acciones correctivas, preventivas y de mejora a la Oficina Asesora de Planeación, para el monitoreo y seguimiento de las acciones generadas con ocasión de los resultados de las encuestas de satisfacción aplicadas durante el segundo semestre de 2018.</t>
    </r>
  </si>
  <si>
    <r>
      <rPr>
        <b/>
        <sz val="8"/>
        <rFont val="Arial"/>
        <family val="2"/>
      </rPr>
      <t xml:space="preserve">Recomendación 4: 
</t>
    </r>
    <r>
      <rPr>
        <sz val="8"/>
        <rFont val="Arial"/>
        <family val="2"/>
      </rPr>
      <t>Fortalecer los controles establecidos por parte de la Subgerencia de Atención al Usuario y Comunicaciones, a fin de lograr dar respuesta a las diferentes peticiones presentadas por lo ciudadanos dentro de los tiempos establecidos.</t>
    </r>
  </si>
  <si>
    <r>
      <rPr>
        <b/>
        <sz val="8"/>
        <rFont val="Arial"/>
        <family val="2"/>
      </rPr>
      <t xml:space="preserve">Recomendación 6: 
</t>
    </r>
    <r>
      <rPr>
        <sz val="8"/>
        <rFont val="Arial"/>
        <family val="2"/>
      </rPr>
      <t>Se reitera la necesidad de establecer controles o flujos de verificación que permitan garantizar que la información suministrada por la Subgerencia de Atención al Usuario y Comunicaciones, concuerda frente a lo reportado en las plataformas.</t>
    </r>
  </si>
  <si>
    <t xml:space="preserve">Profesional Especializado 6 - Servicios Logísticos
Profesional Especializado 6 - Seguros </t>
  </si>
  <si>
    <t>Profesional Especializado 6 - Apoyo Logístico</t>
  </si>
  <si>
    <t>Profesional Especializado 6 - Talento Humano</t>
  </si>
  <si>
    <t>Profesional Especializado 6 - Responsabilidad Social 
Subgerente de Atención al Usuario y Comunicaciones</t>
  </si>
  <si>
    <t>Profesional Universitario 4 - Bienestar e Incentivos</t>
  </si>
  <si>
    <t>Profesional Universitario 3 - Apoyo Logístico</t>
  </si>
  <si>
    <t>Profesional Universitario 3 - Gestión Documental</t>
  </si>
  <si>
    <t>Profesional Universitario 4 - Oficina Asesora de Planeación</t>
  </si>
  <si>
    <t>Profesional Especializado 6 - Servicio al Usuario y Contacto SIRCI</t>
  </si>
  <si>
    <t>Profesional Especializado 6 - Servicio al Usuario y Contacto SIRCI 
Contratistas de Servicio al Usuario</t>
  </si>
  <si>
    <t>Profesionales Especializados 6 
Profesionales Universitarios 3</t>
  </si>
  <si>
    <t>Profesional Especializado 6 - Negocios Colaterales
Profesional Universitario 3 - Explotación de Marca</t>
  </si>
  <si>
    <t>Profesional Universitario 3 - Salud y Seguridad en el Trabajo</t>
  </si>
  <si>
    <t xml:space="preserve">Profesional Especializado 6 
Profesionales de Talento Humano </t>
  </si>
  <si>
    <t>Profesional Especializado 6 - Talento Humano
Directora Corporativa</t>
  </si>
  <si>
    <t>Profesional Universitario 4 - Gestión Integral</t>
  </si>
  <si>
    <t>Profesional Especializado 6 - Coordinador Procesos Corporativos
Profesional Especializado 6 - Seguridad Informática</t>
  </si>
  <si>
    <t>Profesional Universitario 4 - Seguridad y Salud en el Trabajo</t>
  </si>
  <si>
    <t>OCI-2019-047</t>
  </si>
  <si>
    <t>Realizar las capacitaciones para los miembros del COPASST, de acuerdo con las funciones y responsabilidades definidas normativamente, dejando evidencia de lo enunciado, en especial sobre el curso de capacitación virtual de 50 horas del SGSST ofrecido por el SENA o por la ARL Positiva, en relación al numeral 1.1.7.</t>
  </si>
  <si>
    <t>Miembros del Copasst</t>
  </si>
  <si>
    <t>Profesional Universitario de SST</t>
  </si>
  <si>
    <t xml:space="preserve"> 1. Incluir dentro de los estudios previos y/o pliegos de condiciones, los lineamientos o disposiciones que garanticen el cumplimiento de las normas de Seguridad y Salud en el Trabajo SG-SST de la Entidad, en concordancia con el numeral 2.10.1.</t>
  </si>
  <si>
    <t>2. Implementar metodología para el seguimiento a contratistas que garantice el cumplimiento de las normas de seguridad y salud en el Trabajo.</t>
  </si>
  <si>
    <t>Revisar y subsanar las situaciones encontradas referentes a los extintores, así como a las restricciones y recomendaciones médico-laborales por parte de la Empresa Promotora de Salud (EPS) y Administradora de Riesgos Laborales (ARL) prescritas a los trabajadores para la realización de sus funciones, en especial, lo referente al riesgo biomecánico que se pueda materializar por la utilización de sillas no adecuadas, en relación con el numeral 4.2.4.</t>
  </si>
  <si>
    <t>Realizar monitoreo para garantizar el cumplimiento de las acciones preventivas y correctivas producto de requerimientos o recomendaciones indicadas por la Administradora de Riesgos Laborales y/o la Oficina de Control Interno, de conformidad con los numerales de 7.1.2 y 7.1.4.</t>
  </si>
  <si>
    <t>Matriz de acciones preventivas, correctivas y de mejora revisada mensualmente de conformidad con los numerales de 7.1.2 y 7.1.4.</t>
  </si>
  <si>
    <t xml:space="preserve">Sistema de ventilación ajustado a las necesidades de las áreas. </t>
  </si>
  <si>
    <t>Comunicar al área de Modos Alternativos y Equipo Complementarios acerca de los hallazgos relacionados con los extintores de las estaciones relacionadas en la reunión del COPASST, solicitando plan de mejoramiento el cual debe ser allegado a la Oficina de Control Interno con copia a la Dirección Corporativa.</t>
  </si>
  <si>
    <t xml:space="preserve">Un plan de mejoramiento suscrito </t>
  </si>
  <si>
    <t>Realizar actualización de la ficha técnica en la periodicidad de los indicadores de Seguridad y Salud en el trabajo establecidos en el Cuadro de Mando Integral, con el fin que guarden concordancia la fórmula de cálculo y la periodicidad de medición y alineada con lo requerido definida en la Resolución 0312 de 2019. Lo anterior de acuerdo al numeral 6.1.1.</t>
  </si>
  <si>
    <t>Indicadores actualizados mensualmente en el Cuadro de Mando Integral, de acuerdo con el numeral 6.1.1</t>
  </si>
  <si>
    <t xml:space="preserve">Profesional Universitario de SST </t>
  </si>
  <si>
    <t>No se contempló lo descrito en la normativa vigente (Decreto 1072/2015)</t>
  </si>
  <si>
    <t>Falta de seguimiento al cumplimiento normativo</t>
  </si>
  <si>
    <t>Falta de claridad en los procesos de comunicación con la IPS que realiza los exámenes médicos ocupacionales</t>
  </si>
  <si>
    <t>Falta de concepto técnico veraz en arquitectura bioclimática</t>
  </si>
  <si>
    <t>Falta de retroalimentación oportuna a la administración del edificio, ya que se podría aumentar la frecuencia de entrega de los residuos sólidos.</t>
  </si>
  <si>
    <t>Daniel Cuadros</t>
  </si>
  <si>
    <t>Realizar socialización del MIPG, y del Sistema de Seguridad de la Información de modo que todo el equipo de la Oficina de Control Interno entienda y logre ubicar la documentación en la intranet</t>
  </si>
  <si>
    <t>Efectuar monitoreos sorpresivos a la interiorización de lineamientos del MIPG de modo que los colaboradores mantenga de forma permanente consultando y estudiando los documentos enunciados.</t>
  </si>
  <si>
    <t>CÓDIGO DE LA ACCIÓN</t>
  </si>
  <si>
    <t xml:space="preserve">DESCRIPCIÓN DE LA ACCIÓN </t>
  </si>
  <si>
    <t>NOMBRE DEL INDICADOR</t>
  </si>
  <si>
    <t>FÓRMULA DEL INDICADOR</t>
  </si>
  <si>
    <t>CORRECTIVA</t>
  </si>
  <si>
    <t>PREVENTIVA</t>
  </si>
  <si>
    <t>CORRECCIÓN</t>
  </si>
  <si>
    <t>EN EJECUCIÓN</t>
  </si>
  <si>
    <t>INCUMPLIDA</t>
  </si>
  <si>
    <t>INEFECTIVA</t>
  </si>
  <si>
    <t>SEGUIMIENTO 30/09/2019</t>
  </si>
  <si>
    <t>Daniel González</t>
  </si>
  <si>
    <t>Se ha realizado la verificación trimestral respecto al cumplimiento en la ejecución de los mantenimientos preventivos; se relaciona archivo Excel que contrasta la ejecución de los mantenimientos con la programación de estos para el trimestre 16 mayo a 15 agosto de 2019.</t>
  </si>
  <si>
    <t>Se ha realizado seguimiento trimestral referente a la ejecución de los recursos asignados al contrato de mantenimiento correspondientes al trimestre 16 mayo a 15 agosto de 2019, en los cuales se presenta el balance económico del contrato para cada periodo de ejecución; a continuación se relacionan radicados de los informes mensuales de interventoría donde esta consignada la información: 2019ER23325, 2019ER27007 y 2019ER31670.</t>
  </si>
  <si>
    <r>
      <rPr>
        <u/>
        <sz val="8"/>
        <rFont val="Arial"/>
        <family val="2"/>
      </rPr>
      <t>Oficina de Control Interno</t>
    </r>
    <r>
      <rPr>
        <sz val="8"/>
        <rFont val="Arial"/>
        <family val="2"/>
      </rPr>
      <t xml:space="preserve">
Teniendo en cuenta que esta acción tiene como plazo de implementación el 31/12/2019, motivo por el cual no fue objeto de seguimiento.</t>
    </r>
  </si>
  <si>
    <r>
      <rPr>
        <u/>
        <sz val="8"/>
        <rFont val="Arial"/>
        <family val="2"/>
      </rPr>
      <t>Oficina de Control Interno</t>
    </r>
    <r>
      <rPr>
        <sz val="8"/>
        <rFont val="Arial"/>
        <family val="2"/>
      </rPr>
      <t xml:space="preserve">
Teniendo en cuenta que esta acción tiene como plazo de implementación el 31/03/2020, motivo por el cual no fue objeto de seguimiento.</t>
    </r>
  </si>
  <si>
    <r>
      <rPr>
        <u/>
        <sz val="8"/>
        <rFont val="Arial"/>
        <family val="2"/>
      </rPr>
      <t>Oficina de Control Interno</t>
    </r>
    <r>
      <rPr>
        <sz val="8"/>
        <rFont val="Arial"/>
        <family val="2"/>
      </rPr>
      <t xml:space="preserve">
Teniendo en cuenta que esta acción tiene como plazo de implementación el 30/12/2019, motivo por el cual no fue objeto de seguimiento.</t>
    </r>
  </si>
  <si>
    <r>
      <rPr>
        <u/>
        <sz val="8"/>
        <rFont val="Arial"/>
        <family val="2"/>
      </rPr>
      <t>Oficina de Control Interno</t>
    </r>
    <r>
      <rPr>
        <sz val="8"/>
        <rFont val="Arial"/>
        <family val="2"/>
      </rPr>
      <t xml:space="preserve">
Teniendo en cuenta que esta acción tiene como plazo de implementación el 2/12/2019, motivo por el cual no fue objeto de seguimiento.</t>
    </r>
  </si>
  <si>
    <t>OCI-2019-060</t>
  </si>
  <si>
    <t>OCI-2019-054</t>
  </si>
  <si>
    <t>Evaluar semanalmente de la cantidad de hallazgos (errores) encontrados en la auditoría, para realizar ajustes correctivos, tales como llamados de atención, capacitaciones a las personas evaluadas. 
Mediante una evaluación diaria que se realizará a dos técnicos seleccionados aleatoriamente, para facilitar los planes de mejora implementados, esta última variable es una variable de estratificación implícita, al igual que los días de la semana y no se considera en el cálculo de los tamaños muestrales.</t>
  </si>
  <si>
    <t>Revisiones semanales para el mes de noviembre</t>
  </si>
  <si>
    <r>
      <rPr>
        <u/>
        <sz val="8"/>
        <rFont val="Arial"/>
        <family val="2"/>
      </rPr>
      <t>Oficina de Control Interno</t>
    </r>
    <r>
      <rPr>
        <sz val="8"/>
        <rFont val="Arial"/>
        <family val="2"/>
      </rPr>
      <t xml:space="preserve">
Teniendo en cuenta que esta acción tiene como plazo de implementación el 30/11/2019, motivo por el cual no fue objeto de seguimiento.</t>
    </r>
  </si>
  <si>
    <t xml:space="preserve">A la fecha se encuentra definido el procedimiento y se estructuró el comité de cambios, denominado "Grupo cambios de infraestructura de TI" y en el marco de las actividades a realizar por parte del grupo, se encuentra en proceso de revisión y aprobación el procedimiento planteado, para oficialización a través de la publicación en el SIG.
</t>
  </si>
  <si>
    <t>Jorge Florez</t>
  </si>
  <si>
    <t>A la fecha de corte no se encuentra implementado</t>
  </si>
  <si>
    <t>Esta acción no es objeto de seguimiento del periodo.</t>
  </si>
  <si>
    <t>El área no reporta avance cualitativo, no obstante, anexan soportes de ejecución de la acción.</t>
  </si>
  <si>
    <t xml:space="preserve">Se verifica el informe de Merchandising del Mes de septiembre de 2019, dirigido a la Subgerente de Desarrollo de Negocios Claudia Patricia Saer Saker, en el cual se registra la salidas de almacén, la gestión de productos adquiridos y las estrategias de comercialización, sin embargo, es necesario analizar la información en un periodo más amplio de tiempo para verificar el cumplimento de la acción y la eliminación de la causa raíz que dio origen del hallazgo.
</t>
  </si>
  <si>
    <t>Se continua a la espera del lineamiento.</t>
  </si>
  <si>
    <t>Se encuentra en términos de ejecución para este seguimiento realizado por la Oficina de Control Interno.</t>
  </si>
  <si>
    <t>Frente a esto después de las distintas reuniones que fueron realizadas, y después de las revisiones por parte de las áreas interesadas actualmente se está trabajando en la revisión de la versión final para modificar un procedimiento de la dirección corporativa y elimina el I-OP-011</t>
  </si>
  <si>
    <t>Mediante correo electrónico de fecha miércoles 23/10/2019 8:45 a. m, la Oficina Asesora de Planeación, informó las actividades adelantadas, sin embargo, a la fecha de este seguimiento no se evidencia seguimiento de la acción y meta propuesta. Por lo anterior se evidencia incumplida.</t>
  </si>
  <si>
    <t>Ya se actualizó el normograma en la página web</t>
  </si>
  <si>
    <t>Mediante correo electrónico de fecha martes 8/10/2019 4:13 p. m, mediante l cual la Oficina Asesora de Planeación informó a la OCI los avances de los componentes del criterio Diferencial de Accesibilidad que se evidencian de forma parcial o no se ven reflejados en la página WEB, sin embargo a la fecha de este seguimiento no se presenta evidencias que permitan cerrar la acción propuesta para la acción de mejora 1 del informe 021 de 2019 de Ley de transparencia.</t>
  </si>
  <si>
    <t>A la fecha del presente seguimiento continúa en estudio el tema. Se pretende modificar la circular por medio de la cual se designan los funcionarios para el tema de regularización.</t>
  </si>
  <si>
    <t>Adelantar las acciones necesarias para dar cumplimiento a la acción en el menor tiempo posible, ya que esta se encuentra incumplida desde el mes de diciembre de 2018</t>
  </si>
  <si>
    <t>Se publicó en la Intranet una actualización parcial de este manual, pero su componente fue en Inducción, se tiene pendiente cambio de fondo en el mismo. En el que contemple lo relacionado con la seguridad social</t>
  </si>
  <si>
    <t>la acción queda incumplida</t>
  </si>
  <si>
    <t>La acción continúa como incumplida</t>
  </si>
  <si>
    <t>Aunque han avanzado la acción continúa como incumplida</t>
  </si>
  <si>
    <t>Acción incumplida</t>
  </si>
  <si>
    <t>El Auditado informa que esta acción se realiza con el informe de condiciones de salud del año 2019</t>
  </si>
  <si>
    <t>Se esta adelantando conjuntamente con la dependencia de TIC una alternativa para solucionar este hallazgo</t>
  </si>
  <si>
    <t>La Acción continua vencida con corte a 30 de septiembre de 2019</t>
  </si>
  <si>
    <t>Se está actualizando la resolución que regula este tema</t>
  </si>
  <si>
    <t>se realizó una actualización parcial en el mes de junio de 2019; solicito ampliar el plazo de entrega al 31-12-2019</t>
  </si>
  <si>
    <t>Enviaron la certificación de capacitación de: Alicia Suarez, Claudia Ospina, Amadeo Gasca, Ricardo Suarez</t>
  </si>
  <si>
    <t>Los miembros del Comité son 7 (Oscar Santana Renunció) y solo reemitieron evidencias de 4</t>
  </si>
  <si>
    <t>Los estudios previos y/o pliegos de condiciones, se encuentra en proceso de actualización. (para persona jurídica ya que persona natural ya los tiene</t>
  </si>
  <si>
    <t xml:space="preserve">El auditado informa que aun no se gestionado nada con esta acción </t>
  </si>
  <si>
    <t>Acción en ejecución tiene fecha de vencimiento 31 de diciembre de 2019</t>
  </si>
  <si>
    <t>El Auditado informa que se realizará seguimiento a las acciones faltantes a 31 de diciembre de 2019.</t>
  </si>
  <si>
    <t xml:space="preserve">La Acción se deja incumplida </t>
  </si>
  <si>
    <t>Se realizó solicitud mediante correo electrónico, no obstante, la respuesta formal está pendiente por parte de la Administración del Edificio Elemento</t>
  </si>
  <si>
    <t>El Auditado manifiesta que esta acción se realizará en el cuadro de mando integral que se establecerá para el año 2020</t>
  </si>
  <si>
    <r>
      <rPr>
        <b/>
        <u/>
        <sz val="8"/>
        <rFont val="Arial"/>
        <family val="2"/>
      </rPr>
      <t>Conclusión Oficina de Control Interno</t>
    </r>
    <r>
      <rPr>
        <sz val="8"/>
        <rFont val="Arial"/>
        <family val="2"/>
      </rPr>
      <t xml:space="preserve">
Teniendo en cuenta que esta acción tiene como plazo de implementación el 31 de diciembre de 2019, motivo por el cual no fue objeto de seguimiento.</t>
    </r>
  </si>
  <si>
    <r>
      <rPr>
        <b/>
        <u/>
        <sz val="8"/>
        <rFont val="Arial"/>
        <family val="2"/>
      </rPr>
      <t xml:space="preserve">Conclusión Oficina de Control Interno:
</t>
    </r>
    <r>
      <rPr>
        <sz val="8"/>
        <rFont val="Arial"/>
        <family val="2"/>
      </rPr>
      <t xml:space="preserve">A pesar que esta acción tiene como plazo de implementación el 31 de diciembre de 2019 y debido a que el aplicativo GLPI fue reemplazado por PROACTIVANET, la Oficina de Control Interno considera pertinente cerrar la acción, sin embargo, la misma se considera </t>
    </r>
    <r>
      <rPr>
        <b/>
        <sz val="8"/>
        <rFont val="Arial"/>
        <family val="2"/>
      </rPr>
      <t>inefectiva</t>
    </r>
    <r>
      <rPr>
        <sz val="8"/>
        <rFont val="Arial"/>
        <family val="2"/>
      </rPr>
      <t>, toda vez que no elimina la causa raíz del hallazgo, por lo anterior, se recomienda reformular las acciones relacionadas al aplicativo GLPI.</t>
    </r>
  </si>
  <si>
    <r>
      <rPr>
        <b/>
        <u/>
        <sz val="8"/>
        <rFont val="Arial"/>
        <family val="2"/>
      </rPr>
      <t xml:space="preserve">Conclusión Oficina de Control Interno:
</t>
    </r>
    <r>
      <rPr>
        <sz val="8"/>
        <rFont val="Arial"/>
        <family val="2"/>
      </rPr>
      <t>Teniendo en cuenta que esta acción tiene como plazo de implementación el 31 de diciembre de 2019, motivo por el cual no fueron objeto de seguimiento.</t>
    </r>
  </si>
  <si>
    <r>
      <rPr>
        <b/>
        <sz val="8"/>
        <rFont val="Arial"/>
        <family val="2"/>
      </rPr>
      <t xml:space="preserve">Recomendación Matriz 1: (Ley de Transparencia)
</t>
    </r>
    <r>
      <rPr>
        <sz val="8"/>
        <rFont val="Arial"/>
        <family val="2"/>
      </rPr>
      <t xml:space="preserve">El normograma que se encuentra en la pagina web en el link https://www.transmilenio.gov.co/publicaciones /149059/4-normatividad de la entidad se encuentra desactualizado </t>
    </r>
  </si>
  <si>
    <r>
      <rPr>
        <b/>
        <sz val="8"/>
        <rFont val="Arial"/>
        <family val="2"/>
      </rPr>
      <t>Acción de Mejora 1: (Ley de Transparencia)</t>
    </r>
    <r>
      <rPr>
        <sz val="8"/>
        <rFont val="Arial"/>
        <family val="2"/>
      </rPr>
      <t xml:space="preserve">
Existen componentes del criterio Diferencial de Accesibilidad que se evidencian de forma parcial o no se ven reflejados en la página WEB </t>
    </r>
  </si>
  <si>
    <t>Se evidenció acta suscrita por el jefe de la Oficina de Control Interno, con fecha de junio 14, mediante la cual se solicita prórroga en la finalización de la acción, para el 31 de diciembre de 2019, en razón a que debido a que la Entidad se encuentra en la implementación del MIPG y desde el inicio de la vigencia se han dado cambios en la normatividad aplicable por parte de la Alcaldía Mayor, la Oficina de Control Interno, se encuentra en la adopción de dicha normatividad. No obstante al corte del presente seguimiento se evidenció que el procedimientoP-CI-010 Formulación y seguimiento a los planes de mejoramiento internos fue actualizado, adoptado y publicado en la intranet de la Entidad, con fecha de actualización de septiembre de 2019.</t>
  </si>
  <si>
    <t>En razón a que se evidenció acta de solicitud de prórroga para la finalización de la acción para el 31 de diciembre de 2019, se reprograma al fecha de cierre de la misma, por tanto continúa abierta la acción.</t>
  </si>
  <si>
    <t>OCI-2019-064</t>
  </si>
  <si>
    <t>Oficina Asesora de Planeación</t>
  </si>
  <si>
    <t>Desconocimiento en la forma de liquidar planilla</t>
  </si>
  <si>
    <t>Verificar en las plataformas correspondientes la forma correcta de liquidación y hacer pagos pendientes</t>
  </si>
  <si>
    <t>Realizar todos los pagos pendientes y corregir las planillas siguientes</t>
  </si>
  <si>
    <t>Hacer una tabla de verificación en Excel para dar el visto bueno a todos los requerimientos para aprobar el pago</t>
  </si>
  <si>
    <t xml:space="preserve">Contar con la tabla de seguimiento, no repetir errores </t>
  </si>
  <si>
    <t>Error en el seguimiento a los pagos ARL</t>
  </si>
  <si>
    <t>Mejorar la redacción del control para que de manera más clara se identifiquen ca uno de los elementos que debe contener</t>
  </si>
  <si>
    <t>1 Control ajustado</t>
  </si>
  <si>
    <t>Jefe Oficina Asesora de Planeación</t>
  </si>
  <si>
    <t>1 Riesgo incorporado con los respectivos controles</t>
  </si>
  <si>
    <t>En la elaboración del control No. 8. se consideró que la redacción era la adecuada la momento de la revisión de la matriz.</t>
  </si>
  <si>
    <t>Finalizar la implementación del Plan de tratamiento propuesto en la matriz de riesgos en el que se realice la revisión de las causas y se formule(n) (el/los) mecanismos de control, que aborden de manera integral las causas identificadas y se incorporen los controles actuales y las mejoras a que haya lugar.</t>
  </si>
  <si>
    <t>El cuadro de mando integral no ha sido una herramienta efectiva para medir la gestión</t>
  </si>
  <si>
    <t xml:space="preserve">1 Cuadro de Mando Integral actualizado </t>
  </si>
  <si>
    <t>Profesional Universitario de Gestión Integral</t>
  </si>
  <si>
    <t>Incorporar mejoras en el cuadro de mando integral a partir de la armonización con el nuevo plan estratégico generando una batería de indicadores que cubra cada una de las estrategias propuestas en dicho plan. De igual manera actualizar fichas y mejorar las deficiencias encontradas en las mismas</t>
  </si>
  <si>
    <t xml:space="preserve">Porque no se le había dado prioridad a la adquisición de la herramienta considerando que los recursos son escasos. Necesidad del empoderamiento del equipo operativo SIG
</t>
  </si>
  <si>
    <t>Sensibilizar a los miembros del equipo SIG en su rol para fortalecer el control de documentos</t>
  </si>
  <si>
    <t>Realizar verificaciones de lo publicado en la intranet y lo registrado en el listado maestro de documentos y hacer los correctivos del caso.</t>
  </si>
  <si>
    <t>Mínimo tres verificaciones y ajustes a lo publicado en la intranet y lo registrado en el listado maestro.</t>
  </si>
  <si>
    <t>Adquirir la herramienta tecnológica que se requiere para el control de documentos</t>
  </si>
  <si>
    <t>Una herramienta tecnológica adquirida, parametrizada e implementada para el control de los documentos del SIG</t>
  </si>
  <si>
    <t>Una sensibilización del rol del equipo operativo en relación con el control de documentos.</t>
  </si>
  <si>
    <t>OCI-2019-071</t>
  </si>
  <si>
    <t xml:space="preserve">Falta de seguimiento al cumplimiento del anexo técnico. </t>
  </si>
  <si>
    <t>Estudio de serie de tiempo del costo de la tarjeta.</t>
  </si>
  <si>
    <t>Se realizará un estudio donde se analice la serie de tiempo del costo de la tarjeta asi como las variables que inciden en la misma, con el fin de verificar el costo de la tarjeta al usuario.</t>
  </si>
  <si>
    <t>Presentar una alternativa de política del valor de las TISC para el equilibrio entre costo y precio de venta al usuario.</t>
  </si>
  <si>
    <t>Desconocimiento del Protocolo T-SE-001 tarjeta funcionario, específicamente en el uso de la tarjeta funcionario</t>
  </si>
  <si>
    <t>Debilidad en la gestión de cobro de deudas a las áreas por uso no autorizados de tarjetas funcionario</t>
  </si>
  <si>
    <t>Debilidad en conocimiento y uso de herramientas tecnológicas para identificación de usos no autorizados de tarjetas funcionario</t>
  </si>
  <si>
    <t>Debilidad en el registro de asignación y/o reasignación de tarjetas funcionario</t>
  </si>
  <si>
    <t>Elaborar un informe mensual por área de los deudores de tarjetas y de pasos no justificados y/o autorizados. Se incluirá nuevos controles en la Versión 3 del Protocolo T-SE-001, así: - Uso de la tarjeta antes de las 7 a.m. por parte del personal administrativo.</t>
  </si>
  <si>
    <t>Se estructurará en la Versión 3 del Protocolo T-SE-001, una gestión de cobro.</t>
  </si>
  <si>
    <t>5 Mensajes mensuales</t>
  </si>
  <si>
    <t>Protocolo actualizado Versión 3</t>
  </si>
  <si>
    <t xml:space="preserve">Protocolo actualizado Versión 3, incluyendo gestión de cobro. </t>
  </si>
  <si>
    <t>Implementación del aplicativo</t>
  </si>
  <si>
    <t>Actualizar la base de datos general cada vez que se asignan o reasignan tarjetas funcionario.</t>
  </si>
  <si>
    <t>1. Desconocimiento de las normas y procedimientos establecidos en la Entidad para realizar traslados, encargos o reubicaciones, así como de la aplicación de controles.
2. Desactualización del Manual de Funciones. 
3. Falta de notificación a la Dirección Corporativa para que se evaluaran los</t>
  </si>
  <si>
    <t>Realización de un análisis de reorganización del área de Recaudo con propuesta de funciones, actividades y productos para funcionarios y contratistas.</t>
  </si>
  <si>
    <t xml:space="preserve">Propuesta de reorganización del área </t>
  </si>
  <si>
    <t>Debilidad en el control y supervisión de uso de la tarjeta funcionario por parte de los supervisores y la subgerencia económica.</t>
  </si>
  <si>
    <t>Implementar comparaciones y controles que permitan hacer verificaciones con la base de datos de asignaciones</t>
  </si>
  <si>
    <t>OCI-2019-068</t>
  </si>
  <si>
    <t>Realizar junto con la oficina de planeación una revisión previa a la publicación de la matriz de riesgos con el fin de establecer que los diseños de los controles sean aplicables al riesgo y sus causas</t>
  </si>
  <si>
    <t>1. Falta de seguimiento al Plan Anual de Adquisiciones para efectos de actualizar esta herramienta
2. Falta de verificación por parte del abogado a cargo de gestionar el proceso contractual, previo al desarrollo del mismo</t>
  </si>
  <si>
    <t>Efectuar capacitación a todos los funcionarios involucrados en el manejo del plan anual de adquisiciones, con el fin hacer claridad sobre las tipologías contractuales</t>
  </si>
  <si>
    <t>Aclarar sobre diversos procedimientos contractuales</t>
  </si>
  <si>
    <t>Profesionales especializados área contractual</t>
  </si>
  <si>
    <t>OCI-2019-074</t>
  </si>
  <si>
    <t>OCI-2019-063</t>
  </si>
  <si>
    <t>OCI-2019-052</t>
  </si>
  <si>
    <t>Socialización de Resolución</t>
  </si>
  <si>
    <t xml:space="preserve">Número de integrantes que recibieron la resolución </t>
  </si>
  <si>
    <t>Las necesidades de coordinación asociadas a los temas a tratar en los Comités han cambiado la periodicidad requerida para los Comités.</t>
  </si>
  <si>
    <t xml:space="preserve">Dos solicitudes de modificaciones de resoluciones enviadas a la Subgerencia Jurídica. </t>
  </si>
  <si>
    <t>Memorando enviando por TDOC</t>
  </si>
  <si>
    <t>Un memorando entregado</t>
  </si>
  <si>
    <t>Entregar 1 memorando a los 6 integrantes del Comité</t>
  </si>
  <si>
    <t>Subgerente Técnico y de Servicios</t>
  </si>
  <si>
    <t>1 comunicación</t>
  </si>
  <si>
    <t>Entregar una comunicación a la Dirección Corporativa</t>
  </si>
  <si>
    <t>Comunicación a contratistas sobre ARL</t>
  </si>
  <si>
    <t>1 comunicación a la totalidad de los contratistas de la Subgerencia Técnica y de Servicios</t>
  </si>
  <si>
    <t>Entregar una comunicación a la totalidad de los contratista de la Subgerencia Técnica y de Servicios</t>
  </si>
  <si>
    <t>Comunicación a los contratistas solicitando entregar a sus supervisores el soporte que demuestra el pago de la seguridad social a mas tardar en la fecha límite del mes que corresponda.</t>
  </si>
  <si>
    <t>Comunicación a contratistas sobre pagos a la seguridad social</t>
  </si>
  <si>
    <t>Cotejo Horas aforadas e IBC</t>
  </si>
  <si>
    <t>100% de las horas aforadas iguales al 100% de las horas cobradas</t>
  </si>
  <si>
    <t xml:space="preserve">Deficiencia en el control de cierre de novedades por terminación de contratos de prestación de servicio por parte del supervisor </t>
  </si>
  <si>
    <t xml:space="preserve">Deficiencia en el control de novedades por inicio y terminación de contratos de prestación de servicio por parte del supervisor </t>
  </si>
  <si>
    <t>Número de registrados/número de usuarios existentes * 100</t>
  </si>
  <si>
    <t>Un correo enviado</t>
  </si>
  <si>
    <t xml:space="preserve">Actualizar la base de datos de contratistas y software y aplicaciones autorizadas para cada uno </t>
  </si>
  <si>
    <t>Profesionales supervisores de contratos de prestación de servicio de la Subgerencia Técnica y de Servicios - Dirección de TIC</t>
  </si>
  <si>
    <t>Número de correos enviados/número de contratistas nuevos * 100</t>
  </si>
  <si>
    <t xml:space="preserve">Número de contraseñas por archivo entregado </t>
  </si>
  <si>
    <t>Número de archivos con contraseña/ Número de archivos</t>
  </si>
  <si>
    <t>Cifrar con contraseña el 100% de los archivos del formato Técnico Financiero</t>
  </si>
  <si>
    <t>Inmediato</t>
  </si>
  <si>
    <t>(Reuniones realizadas / reuniones planeadas) * 100</t>
  </si>
  <si>
    <t>Debilidad en el seguimiento y/o actualización de la información publicada en la página web de la Entidad, por parte de la Subgerencia de Atención al Usuario y Comunicaciones, como líder del proceso de la web de la entidad, y quien recibe insumos de la Subgerencia Técnica</t>
  </si>
  <si>
    <t>Debilidad en la articulación de las áreas participantes del proceso de publicación de información, en el manejo de una base de datos que sea centralizada</t>
  </si>
  <si>
    <t>Número de trazados de rutas zonales revisadas/ Número de trazados de rutas zonales publicados en la página web.</t>
  </si>
  <si>
    <t>Información de rutas del SITP en la página web actualizada</t>
  </si>
  <si>
    <t>Número de trazados de rutas revisadas/ Número de trazados publicados en la página web.</t>
  </si>
  <si>
    <t>100% de los trazados revisados publicados</t>
  </si>
  <si>
    <t>Remisión de procedimiento actualizado, mediante una revisión anual del procedimiento</t>
  </si>
  <si>
    <t>Procedimiento P-ST-007 actualizado</t>
  </si>
  <si>
    <t>Contar con un procedimiento actualizado y remitido para publicación</t>
  </si>
  <si>
    <r>
      <rPr>
        <b/>
        <sz val="8"/>
        <rFont val="Arial"/>
        <family val="2"/>
      </rPr>
      <t>Cumplimiento Parcial del Manual Específico de Funciones y Requisitos por Competencias Laborales (Resolución 613 de 2018) Empresa TRANSMILENIO S. A.</t>
    </r>
    <r>
      <rPr>
        <sz val="8"/>
        <rFont val="Arial"/>
        <family val="2"/>
      </rPr>
      <t xml:space="preserve">
Teniendo en cuenta lo establecido en el Manual Específico de Funciones y Requisitos por Competencias Laborales para desempeñar los empleos de Trabajador Oficial de la planta de personal de la Empresa TRANSMILENIO S. A. (Resolución 613 de 2018), se observó que se han realizado al interior del proceso movimientos del personal, que no están acordes con lo establecido en la mencionada norma. Estos cambios son:
Nota: Para lectura completa del Hallazgo remitirse al informe.</t>
    </r>
  </si>
  <si>
    <t>Reunión con las áreas involucradas a fin de definir el alcance de las áreas y las capacitaciones a impartir</t>
  </si>
  <si>
    <t>Actualizar los PPPRE T-DS-012 Y T-DS-013 incluyendo los cambios normativos y la modificación de los horarios de las áreas de primeros auxilios</t>
  </si>
  <si>
    <t>66 estaciones al 31 de diciembre de 2019</t>
  </si>
  <si>
    <t>1 reunión con las áreas involucradas</t>
  </si>
  <si>
    <t>2 documentos actualizados</t>
  </si>
  <si>
    <t>La Dirección Técnica de Seguridad en la revisión de portales y estaciones genera un memorando a las áreas involucradas reportando el estado de portales y estaciones, así mismo hace un seguimiento para verificar las acciones adelantadas por las áreas y genera otro memorando informando el estado de avance a fin de mejorar las condiciones de infraestructura y recursos con las áreas responsables</t>
  </si>
  <si>
    <t>La Subgerencia de Desarrollo de Negocios no ha contemplado los riesgos que genera para los usuarios</t>
  </si>
  <si>
    <t>Visitas de campo de seguimiento a novedades encontradas</t>
  </si>
  <si>
    <t>Memorandos de seguimiento a las estaciones de la NQS Central y a los Portales informando el avance de las acciones solicitadas a las áreas involucradas</t>
  </si>
  <si>
    <t>Memorando a la Subgerencia de Desarrollo de Negocios solicitando la revisión de riesgos generados a los usuarios por publicidad colgante</t>
  </si>
  <si>
    <t>Se realizó entrevistas a personal nuevo de vigilancia que aún no esta capacitado ya que ingreso en el mes de marzo</t>
  </si>
  <si>
    <t>Continuar con el plan de acción de emergencias y contingencias capacitando a los Agentes del Sistema</t>
  </si>
  <si>
    <t>un procedimiento actualizado.</t>
  </si>
  <si>
    <t>En el proceso se tiene una caracterización, un instructivo, tres manuales, ocho procedimientos y un protocolo; de los cuales falta por actualizar un manual y un procedimiento.
Considero que se ha alcanzado un avance del 85%</t>
  </si>
  <si>
    <t>La Acción queda incumplida. Se va a presentar en la rendición de cuentas del año 2019 que se realizará con corte a 31 de diciembre de 2019</t>
  </si>
  <si>
    <t>La Oficina de Control Interno recomienda definir de forma clara, la forma en que se van a ejecutar los inventarios trimestrales de las 35 estaciones, 3 portales y patios indicados en la meta de la acción planteada.</t>
  </si>
  <si>
    <t>Conclusión Oficina de Control Interno:
A pesar que esta acción tiene como plazo de implementación el 31 de diciembre de 2019 y debido a que el aplicativo GLPI fue reemplazado por PROACTIVANET, la Oficina de Control Interno considera pertinente cerrar la acción, sin embargo, la misma se considera inefectiva, toda vez que no elimina la causa raíz del hallazgo, por lo anterior, se recomienda reformular las acciones relacionadas al aplicativo GLPI.</t>
  </si>
  <si>
    <t>La dependencia manifestó que la Política de Gestión Documental quedará inmersa en el Manual de Gestión Documental por recomendación de la Oficina Asesora de Planeación. 
Por lo anterior, se verificó la trazabilidad de los correos enviados el 19 de marzo y 4 de octubre de 2019 por parte de la Dirección Corporativa a la Oficina Asesora de Planeación para la revisión final de la Actualización del Manual y de la Política Documental de la Entidad, sin embargo y una vez revisada la Política se determinó que no se define de forma clara en la Política lo establecido en el Decreto 1080 de 2015, Decreto 2609 de 2012 los cuales indican que las entidades públicas deben formular una política de gestión de documentos, constituida por los siguientes componentes:
Literal 3 "La cooperación, articulación y coordinación permanente entre las áreas de tecnología, la oficina de Archivo, las oficinas de planeación y los productores de la información".
Así como lo indicado en el Decreto 103 de 2015 el cual indica que los sujetos obligados de naturaleza privada que no están cobijados por el Decreto 2609 de 2012, o el que lo complemente o sustituya, deben cumplir, en la elaboración del Programa de Gestión Documental, como mínimo, con las siguientes directrices: 
Literal 4: Diseñar políticas para la gestión de sus documentos electrónicos, incluyendo políticas de preservación y custodia digital. 
Conclusión Oficina de Control Interno:
Si bien se han adelantado actividades por parte de la dependencia, con el fin de dar cumplimiento a la acción propuesta, aun se evidencian actividades pendientes, por lo anterior, no se cierra la acción y la misma se considera incumplida.</t>
  </si>
  <si>
    <t>Mediante correo electrónico de fecha miércoles 23/10/2019 8:45 a. m. la Oficina Asesora de Planeación, envió soportes al tema de ley de transparencia, donde el normograma se encuentra actualizado en la Intranet, lo cual se verificó por el auditor en el micrositio de la Entidad MIPG.</t>
  </si>
  <si>
    <t>La acción continua en ejecución, se deberá evaluar en próximos seguimientos al Plan de Mejoramiento.</t>
  </si>
  <si>
    <t>Se revisa los informes de seguimiento ambiental de los meses de julio, agosto y septiembre de 2019. Dado que hay no conformidades reiterativas de gestión integral de residuos, recurso hídrico y vertimientos y revisiones generales de patio, es pertinente analizar la información en un periodo más amplio de tiempo para verificar el cumplimento y la eliminación de la causa raíz que dio origen del hallazgo.
 La acción continua abierta, se deberá evaluar en próximos seguimientos al Plan de Mejoramiento.</t>
  </si>
  <si>
    <t>La Acción se deja como incumplida teniendo en cuenta que tiene fecha de vencimiento 30 de septiembre de 2019.</t>
  </si>
  <si>
    <t>Actualizar el profesiograma de la entidad y socializar a los proveedores de salud pertinentes, así como conservar los soportes documentales que permitan evidenciar la trazabilidad de dichas gestiones.</t>
  </si>
  <si>
    <t>Profesiograma de la entidad actualizado y socializado con el proveedor de salud correspondiente, así como conservar los soportes documentales que permitan evidenciar la trazabilidad de dichas gestiones.</t>
  </si>
  <si>
    <t xml:space="preserve">Seguimiento periódico de los hallazgos y las acciones implementadas para subsanarlos en relación al numeral 4.2.4. </t>
  </si>
  <si>
    <t>Socializar a los miembros del COPASST el programa de capacitación vigencia 2019</t>
  </si>
  <si>
    <t xml:space="preserve">Realizar seguimiento y evaluación de las acciones implementadas dando cumplimiento a los autoreportes de los colaboradores de la Entidad en aspectos de SST, en relación al numeral 2.8.1. </t>
  </si>
  <si>
    <t xml:space="preserve">Seguimiento y evaluación de las acciones implementadas dando cumplimiento a los autoreportes de los colaboradores de la Entidad en aspectos de SST, en relación al numeral 2.8.1. </t>
  </si>
  <si>
    <t>Evaluar con el área de mantenimiento, la ubicación de la disposición transitoria de los residuos sólidos de la sede administrativa de acuerdo con lo indicado en el numeral 3.1.9, adoptando medidas conjuntas con la administración del edificio con el fin de aumentar la frecuencia de entrega de los residuos solidos.</t>
  </si>
  <si>
    <t>La acción continua abierta, se deberá evaluar en próximos seguimientos al Plan de Mejoramiento.</t>
  </si>
  <si>
    <t>Se verifica la revisión por el área del Protocolo T-DA-002 Reglas Básicas en los Centros Control, mediante un reporte recibido en el cual se muestra correos electrónicos de dichas revisiones.
La acción continua abierta, se deberá evaluar en próximos seguimientos al Plan de Mejoramiento.</t>
  </si>
  <si>
    <t xml:space="preserve">En cuanto a la acción preventiva propuesta de diseñar informe mediante bitácora en la cual se registren los llamados de atención realizados durante el turno por el Enlace, referentes al incumplimientos de las normas del protocolo , queremos informar que desde el 03 DE AGOSTO se encuentra en el equipo de enlace 2 la Bitácora en la que reposa la información de los llamados de atención a los técnicos que dentro del centro de Control del Ente Gestor incumplan alguna de las normas establecidas en el protocolo de comportamiento.
Se adjunta archivo de la bitácora mencionada. </t>
  </si>
  <si>
    <t>Se evidencia el diseño e implementación de la bitácora del llamado de atención por incumplimiento de reblas básicas en los centros de control por parte de los colaboradores que desarrollan sus actividades allí, la bitácora presenta el seguimiento en el mes de agosto, por lo cual es necesario analizar la información en un periodo más amplio de tiempo para verificar el cumplimento y la eliminación de la causa raíz que dio origen del hallazgo.
La acción continua abierta, se deberá evaluar en próximos seguimientos al Plan de Mejoramiento.</t>
  </si>
  <si>
    <t>Desconocimiento de algunos integrantes del Comité Técnico Operacional de la Importancia de sus asistencia y participación</t>
  </si>
  <si>
    <t xml:space="preserve">Socializar la Resolución 306 de 2015 en Comité </t>
  </si>
  <si>
    <t>Remitir la resolución a los 6 integrantes del Comité</t>
  </si>
  <si>
    <t>Número de solicitudes de modificación de resoluciones para su actualización.</t>
  </si>
  <si>
    <t>Listados de asistencia con falta por lo menos la firma de uno de sus integrantes en cada una de las actas analizadas,</t>
  </si>
  <si>
    <t>Formato para solicitud de información de afiliación ARL sin campo que discrimine valor antes del IVA</t>
  </si>
  <si>
    <t>(Horas aforadas / Horas cuenta de cobro) *100</t>
  </si>
  <si>
    <t>Debilidad en la aplicación y desconocimiento de las Políticas de Seguridad de la Información.</t>
  </si>
  <si>
    <t>Trazados de rutas del componente zonal del SITP en la página web revisados</t>
  </si>
  <si>
    <t>100% de los trazados de rutas del componente zonal revisados publicados</t>
  </si>
  <si>
    <t xml:space="preserve">Ausencia de una revisión periódica para actualización de los documentos del procedimiento </t>
  </si>
  <si>
    <t>No se incorporó el control existente, teniendo en cuenta que se identificaron otras causas adicionales asociadas a la descoordinación entre las áreas por falta de definición clara de roles y responsabilidades cuando los conceptos no son emitidos por la OAP, por ello, dentro de la matriz de riesgo, se formuló un plan de tratamiento que está vigente y cuyo objetivo es rediseñar el control y que se aborden todas las causas de manera transversal</t>
  </si>
  <si>
    <r>
      <t xml:space="preserve">Incumplimiento en las finalidades y deberes del supervisor en los contratos de prestación de servicios. 
</t>
    </r>
    <r>
      <rPr>
        <sz val="8"/>
        <rFont val="Arial"/>
        <family val="2"/>
      </rPr>
      <t>En el análisis que la Oficina de Control Interno realizó a los contratos de prestación de servicio adscritos a la Subgerencia Técnica y de Servicios para el periodo comprendido entre el 1 de enero al 30 de junio de 2019, en donde se tomó una muestra de 26 de 108 contratos de Prestación de Servicios Personales (PSP) activos equivalentes al 24% siendo objeto de revisión las planillas de pago de la seguridad social e informes de supervisión, las cuales fueron descargadas del Sistema Electrónico Contratación Pública - SECOP en sus versiones I y II, evidenciando las siguientes situaciones:
a. Una vez realizado el análisis de los pagos a los aportes del Sistema de Seguridad Social para 4 de 26 contratos equivalente al 15%, se evidenció que la Dirección Corporativa está realizando aportes por concepto de ARL para los Riesgos IV y V por un valor superior al Ingreso Base de Cotización (IBC) equivalente a $913.902, para los periodos cotizados entre marzo y junio de 2019. b. Una vez revisadas las horas ejecutadas durante el mes comprendido del 1 al 30 de marzo de 2019 y calculando el ingreso base de cotización (IBC) de conformidad al valor por hora pactado en el contrato, se evidenciaron diferencias entre el aporte al Sistema de Seguridad Social Integral presentado por el contratista para efectos de presentar la cuenta de cobro versus lo que la normatividad exige, debido a que el contratista solamente está pagando con base al IBC de lo efectivamente cobrado, es decir 180 horas y no sobre lo realmente ejecutado para el periodo ya mencionado, equivalente a 220,5 horas. 
Nota: Para lectura completa del Hallazgo remitirse al informe.</t>
    </r>
  </si>
  <si>
    <t xml:space="preserve">Digitalización Ficha Técnica </t>
  </si>
  <si>
    <t>Fichas técnicas digitalizadas / el Total Fichas técnicas</t>
  </si>
  <si>
    <t>100% de las fichas técnicas digitalizadas</t>
  </si>
  <si>
    <r>
      <rPr>
        <b/>
        <sz val="8"/>
        <rFont val="Arial"/>
        <family val="2"/>
      </rPr>
      <t>Incumplimiento al procedimiento Apoyo a la Gestión de la Información Estadística de Campo con código PST-001-1, en la construcción de la ficha técnica para la recolección de la información estadística.</t>
    </r>
    <r>
      <rPr>
        <sz val="8"/>
        <rFont val="Arial"/>
        <family val="2"/>
      </rPr>
      <t xml:space="preserve">
El día 26 de agosto de 2019, la Oficina de Control Interno adelantó una prueba de recorrido a la gestión de aforos, tomando como muestra la información estadística de las estaciones Calle 85, El Tiempo - Maloka, Calle 26 y Calle 100 dentro del periodo de auditoría 2019, evidenciando que no se elaboraron las fichas técnicas para el control de los estudios realizados.
Lo anterior en razón a que los registros de las fichas solicitadas por el equipo auditor en prueba de recorrido no fueron suministrados y el gestor de aforos expresó que no se encontraban ni física ni electrónicamente, lo que evidencia debilidad en soportes de la gestión adelantada y deja descubierto el riesgo de impactar negativamente los requisitos necesarios para establecer cambios operaciones en puntos específicos y de gran importancia en el sistema troncal.
Teniendo en cuenta que dichos registros contiene la información base necesaria para la realización de los estudios, se evidenció incumplimiento al procedimiento Apoyo a la Gestión de Información estadística, con código P-ST-001-1, en la etapa 40 del procedimiento P-ST-001 en cuanto a "Construir la ficha técnica para la recolección de la información estadística en orientación de la solicitud de estudio recibida." para los aforos de las estaciones "El Tiempo Maloka y Calle 26" solicitados en concordancia con el párrafo 5 del numeral 6.2.2. "Gestión operativa de solicitud" en cuanto a: "...
Nota: Para lectura completa del Hallazgo remitirse al informe.</t>
    </r>
  </si>
  <si>
    <t>Establecimiento de un control adicional de revisión de horas trabajadas (cotejo horas aforador vs reporte organizador)</t>
  </si>
  <si>
    <t>Socialización de los controles adicionales generados.</t>
  </si>
  <si>
    <t>Socialización de Controles</t>
  </si>
  <si>
    <t>1 socialización de los controles implementados</t>
  </si>
  <si>
    <t>Con apoyo de la Dirección de TIC implementar un aplicativo que permita identificar diariamente los usos no permitidos.</t>
  </si>
  <si>
    <t>Realizar gestión con el proveedor de la herramienta Proactivanet a fin de definir y tomar las acciones tendientes que garanticen que el registro de las desactivaciones de software efectivamente realizadas, quede en la herramienta.</t>
  </si>
  <si>
    <t>Todas las desactivaciones de Software efectivamente realizadas queden en el registro de Proactivanet.</t>
  </si>
  <si>
    <t>Realizar una sesión de instrucción al grupo de soporte sobre la política de instalación de software asi como del cumplimiento y control de la misma.</t>
  </si>
  <si>
    <t>Adopción Integral del grupo de soporte, de la política de instalación de software.</t>
  </si>
  <si>
    <t>Debido al cambio de modelo, se han hecho las diferentes consultas sobre el tema pero aun en Secretaría General de la Alcaldía Mayor de Bogotá no se tiene muy claro que se debe realizar frente al tema.</t>
  </si>
  <si>
    <t>Esta acción se encuentra vencida desde diciembre 31 de 2018. Se recomienda al área responsable tomar las acciones correctivas y dar cumplimiento con la meta propuesta.</t>
  </si>
  <si>
    <t>Modos: Para este seguimiento no se presenta avance, dado que la actividad plantea realizar seguimiento trimestral. Sin embargo, se informa que se está realizando el seguimiento pertinente al cronograma de mantenimientos preventivos.
OCI: Mediante memorando 2019IE2001 solicitó la actualización del plan de mejoramiento del Hallazgo 5 del informe OCI-2018-063 “Acciones Correctivas y-o Preventivas no Eficaces”, el cual contaba con una acción vencida y que pasa a dos acciones. Teniendo en cuenta que la fecha de implementación de la acción es el 31 de diciembre de 2019, esta no fue objeto de seguimiento.</t>
  </si>
  <si>
    <t>Se verifica los soportes de verificación del cumplimiento a la ejecución de los mantenimientos preventivos allegados por el área, en ellos se muestra el seguimiento en los meses de mayo, junio, julio y agosto de 2019, por lo cuál es necesario analizar la información en un periodo más amplio de tiempo para verificar el cumplimento y la eliminación de la causa raíz que dio origen del hallazgo.
La acción continua abierta, se deberá evaluar en próximos seguimientos al Plan de Mejoramiento.</t>
  </si>
  <si>
    <t>Teniendo en cuenta el nuevo modelo de gestión se ha trabajo en diferentes aspectos referente a la dimensión de gestión del conocimiento y la innovación, entre estos aspectos se encuentra:
- creación del comité de conocimiento e innovación.
- reunión para definir el instructivo de referenciación competitiva. frente a esto nos reunimos la reas competentes Dirección Corporativa, Dirección de TIC (secretario comité de conocimiento) y la OAP con el fin de determinar que acción se debía tomar frente a esto se decidió eliminar el Instructivo I-OP-002 ya que este es un tema atado a las comisiones y a los aspectos que se tratarán en el comité nombrado. pero con el fin de dar el correcto seguimiento se modificará el procedimiento P-DA-006 al cual se le incluirá algunos pasos donde se hable del tema del informe pero adicionalmente de una socialización en el comité de gestión del conocimiento y la innovación.</t>
  </si>
  <si>
    <t>Las acciones que se tenían pendientes de realizar: la revisión y ajuste del procedimiento de gestión de cambios y su posterior trámite ante la OAP para publicar en MIPG, no se realizaron en este ultimo trimestre.
Por lo anterior no se logra evidenciar el cumplimiento a cabalidad de la acción planteada, permaneciendo en estado incumplida.</t>
  </si>
  <si>
    <t>No se evidencian acciones realizadas, para la implementación del Proceso de Gestion de Cambios para la Entidad, por lo que esta acción permanece en estado incumplida.</t>
  </si>
  <si>
    <t>Se revisó el procedimiento enviado por TIC, como borrador al procedimiento, de la realización de los respaldos de la información de la Entidad, sin embargo no se evidenció que se estén teniendo en cuenta todos los aspectos que tienen que ver con el procedimiento de los respaldos, ya que no se evidenció, que se estén incluyendo los procedimientos de las restauraciones de la información. Por lo anterior, no se le puede dar avance a esta actividad.</t>
  </si>
  <si>
    <t xml:space="preserve">Se encuentra en términos para su realización </t>
  </si>
  <si>
    <t xml:space="preserve">Del seguimiento realizado por la Oficina de Control Interno y de acuerdo con lo manifestado por la dependencia "Teniendo en cuenta que el normograma de la entidad se encuentra en actualización se espera publicarlo antes de finalizar el mes de Julio de la presente vigencia", se evidencia que la acción no se cuenta cumplida.
Conforme a lo anterior, la acción se encuentra vencida y se realizará la verificación en seguimientos posteriores. </t>
  </si>
  <si>
    <t xml:space="preserve">Del seguimiento realizado por la Oficina de Control Interno y de acuerdo con lo manifestado por la dependencia "A la fecha no se ha solicitado el concepto a la Alta Consejería, este trámite se hará antes de finalizar el mes", se evidencia que la acción no se cuenta cumplida.
Conforme a lo anterior, la acción se encuentra vencida y se realizará la verificación en seguimientos posteriores. </t>
  </si>
  <si>
    <t>Frente a esto se han hecho continuos seguimientos para haber la directriz por parte de las distintas entidades, frente a lo cual TMSA ha seguido las instrucciones dadas (se adjunta correo)</t>
  </si>
  <si>
    <t xml:space="preserve">La Oficina de Control Interno mediante correo allegado de fecha viernes 28/06/2019 4:47 p. m, recibió listas de asistencia de los concesionarios a las reuniones de seguimiento a las PQRS y archivos anexos (Excel) del seguimiento detallado de cada caso. 
La meta esta programada para realizarse de manera trimestral y a la fecha de este seguimiento aún esta pendiente realizar los seguimientos respectivos a 31 de octubre de 2019.
Por lo anterior aún no se puede medir el cubrimiento de la meta propuesta y su respectiva efectividad, la cual se revisará en el seguimiento posterior. </t>
  </si>
  <si>
    <t>Solicitar a la Dirección de TIC'S la socialización de procedimiento de las Políticas de Seguridad de la Información</t>
  </si>
  <si>
    <t>Reportar la Matriz de perfiles, roles, usuarios, accesos, permisos del sistema JSP7 a la Dirección de TIC'S</t>
  </si>
  <si>
    <t>Una (1) Matriz de perfiles, roles, usuarios, accesos, permisos del sistema JSP7 reportada a la Dirección de TIC'S</t>
  </si>
  <si>
    <t>Definir y asignar en el sistema JPS7 en conjunto con la Dirección de TIC'S, los roles y permisos aplicables a la Subgerencia de Desarrollo de Negocios de conformidad con las funciones y/u obligaciones de los colaboradores</t>
  </si>
  <si>
    <t>Falta de planificación del Operador Cablemovil, quien no logró implementar a tiempo las medidas necesarias para gestionar los residuos peligrosos generados por ejecución contractual y dar manejo a las sustancias químicas utilizadas.</t>
  </si>
  <si>
    <t>Seguimiento a las actividades de carácter ambiental previstas en el Contrato 291 de 2018, mediante la realización de mínimo una visita mensual a las instalaciones, en la cual se identifiquen y registren las novedades a que haya lugar.</t>
  </si>
  <si>
    <t>Se realizaron las visitas mensuales de carácter ambiental a las instalaciones de TransMiCable. Se adjuntan los informes de visita de los meses de julio a septiembre.</t>
  </si>
  <si>
    <t>Pliegos de Condiciones para contratistas personas jurídicas que incluyan requisitos del SG-SST</t>
  </si>
  <si>
    <t>Teniendo en cuenta los recursos apropiados para la presente vigencia, se procederá a la contratación del concepto técnico del sistema de ventilación con el cual cuenta el edificio. Posteriormente, se procederá a implementar las acciones establecidas en el concepto con los recursos restantes, priorizando las área más críticas según dicho concepto.</t>
  </si>
  <si>
    <t>Programa de capacitación de SST socializado al COPASST</t>
  </si>
  <si>
    <t>Personal que ingresa al Data Center, registrado en la Bitácora de Control de Acceso, Formato: "R-DT-009"</t>
  </si>
  <si>
    <t>Aplicar control integral al ingreso al data Center, mediante extensión de registro de ingreso en la Bitácora, al personal que realice actividades en esta área segura y que no es de la Dirección de TIC.</t>
  </si>
  <si>
    <t>Verificación periódica de registro completo de la información requerida en la Bitácora de Control de Acceso: "R-DT-009".</t>
  </si>
  <si>
    <t>Desmonte en el Sistema de Gestión del procedimiento de toma de Backups por actualización de documentación.</t>
  </si>
  <si>
    <t>Socializar el procedimiento de toma de Backup por medio del sistema de gestión de la Entidad y hacer una campaña de difusión del mismo.</t>
  </si>
  <si>
    <t>Contar con un procedimiento de toma de Backup formalizado.</t>
  </si>
  <si>
    <t>Falta de registro de las modificaciones, cuando los usuarios plantean cambios en las funcionalidades inicialmente definidas.</t>
  </si>
  <si>
    <t>Desconocimiento del procedimiento P-DT-013 por parte del personal de la Dirección de TIC.</t>
  </si>
  <si>
    <t>Formatos R-DT-004 diligenciados en su integridad incluidos los cambios que se sucedan en la definición funcional inicial.</t>
  </si>
  <si>
    <t>Ingeniero asignado por la Dirección de TIC para cada sistema de información</t>
  </si>
  <si>
    <t>Revisar en su integridad los documentos del contrato contenidos en SECOP II y de acuerdo con lo establecido, subir los que no se encuentren allí ubicados</t>
  </si>
  <si>
    <t>Una solicitud emitida por el Director de TIC a los Funcionarios del área.</t>
  </si>
  <si>
    <t>Director de TIC</t>
  </si>
  <si>
    <t>Documentar el procedimiento de Backups y formalizarlo en el Sistema de Gestión Documental de la Entidad.</t>
  </si>
  <si>
    <t>Verificación mensual de diligenciamiento completo de los campos de la Bitácora de Control de Acceso.</t>
  </si>
  <si>
    <t>Totalidad de los documentos correspondientes al Contrato 753-18 subidos en SECOP II de acuerdo con lo establecido</t>
  </si>
  <si>
    <t>Implementar formato de descripción y recibo del mantenimiento preventivo realizado a cada equipo.</t>
  </si>
  <si>
    <t>Revisar, ajustar y socializar el procedimiento de soporte técnico a usuarios (P-DT-09), en relación con los niveles de atención a usuarios y articularlos con los contratos de mesa de ayuda que se suscriban</t>
  </si>
  <si>
    <t>Procedimiento P-DT-09 ajustado y socializado</t>
  </si>
  <si>
    <t>Totalidad de requerimientos de soporte a usuarios registrados a través de la Mesa de Ayuda</t>
  </si>
  <si>
    <t>Revisar y realizar ajustes a la planeación asociada al PESI</t>
  </si>
  <si>
    <t>PESI ajustado</t>
  </si>
  <si>
    <t>Mecanismo de seguimiento implementado</t>
  </si>
  <si>
    <r>
      <rPr>
        <b/>
        <sz val="8"/>
        <rFont val="Arial"/>
        <family val="2"/>
      </rPr>
      <t>Instructivo Lineamiento Referenciación Competitiva I-OP-002</t>
    </r>
    <r>
      <rPr>
        <sz val="8"/>
        <rFont val="Arial"/>
        <family val="2"/>
      </rPr>
      <t xml:space="preserve">
Cumplimiento parcial al instructivo I-OP-002 Referenciación Competitiva, ya que para el periodo evaluado, de 26 comisiones realizadas al interior del país y 6 al exterior, se tomó una muestra de 13 y 6 respectivamente equivalentes al 59,3%, evidenciando que para el 100% de la muestra evaluada, no se realizaron informes de referenciación competitiva (R-OP-35) en los cuales se haya registrado la valoración de las mejores prácticas que podrían ser aplicadas a la Entidad como resultado de las visitas de referenciación, y tampoco se evidenciaron registros de solicitud de visitas de referenciación (R-OP-34). Teniendo en cuenta lo enunciado en el instructivo de la referencia, en cuanto a que las comisiones pueden ser tomadas como parte de la labor de referenciación y/o Benchmarking, dicho documento exige la aplicación de los formatos enunciados. 
De igual manera no se evidenció priorización en la práctica objeto de la referenciación, tampoco se evidenciaron registros en los cuales se haya tenido en cuenta la selección de un proceso que tenga alto impacto dentro de la entidad a referenciar, así como la selección de un proceso o actividad que tenga resultados a mostrar, no se evidenciaron estrategias de búsqueda de entidades con las cuales hacer referenciación y tampoco un cronograma de referenciación, donde se determinen tiempos y metodología de trabajo con las entidades, tal como lo define el numeral 7.3 Elementos a trabajar del instructivo objeto de la evaluación. 
Nota: Para lectura completa del Hallazgo remitirse al informe.</t>
    </r>
  </si>
  <si>
    <r>
      <t xml:space="preserve">Incumplimiento parcial al Manual para la Gestión del Riesgo M-OP-002-Versión 3 (Diseño de Controles)
</t>
    </r>
    <r>
      <rPr>
        <sz val="8"/>
        <rFont val="Arial"/>
        <family val="2"/>
      </rPr>
      <t>Como parte de la evaluación de la gestión del riesgo del proceso y la verificación del diseño y efectivad de los controles, la Oficina de Control Interno verificó los riesgos y controles establecidos en la Matriz registrada en el micrositio de MIPG, para el proceso de Desarrollo Estratégico evidenciado que algunos de estos presentan debilidad frente a los siguientes temas: 
a) Control No.8: "El Profesional Especializado (06) de Gestión Ambiental, ha establecido un formato (...)"., en este no se específica el cómo se realiza la actividad del control, incumpliendo lo establecido en el Manual para la Gestión del Riesgo en TRANSMILENIO. S.A., en su numeral 7.3.3.1 en concordancia con la Guía para la administración del riesgo y el diseño de controles en entidades públicas DAFP Versión 4 de Octubre 2018, numeral 3.2.2 los cuales establecen que: "Paso 4: Debe establecer el cómo se realiza la actividad de control". 
Nota: Para lectura completa del Hallazgo remitirse al informe.</t>
    </r>
  </si>
  <si>
    <r>
      <rPr>
        <b/>
        <sz val="8"/>
        <rFont val="Arial"/>
        <family val="2"/>
      </rPr>
      <t>Deficiencia en el monitoreo y seguimiento a los Indicadores de Gestión registrados en el cuadro de mando integral.</t>
    </r>
    <r>
      <rPr>
        <sz val="8"/>
        <rFont val="Arial"/>
        <family val="2"/>
      </rPr>
      <t xml:space="preserve">
Los indicadores de gestión son un sistema de información financiera, administrativa y operativa que permite a las directivas tomar decisiones acertadas y oportunas o realizar las medidas correctivas que correspondan. 
La oficina de Control interno realizó un revisión a la matriz denominada Cuadro de Mando integral, descargada del micrositio de MIPG el 28 de agosto de 2019, en la cual se describen sesenta y siete (67) indicadores que forman parte del cuadro de mando integral. De la revisión se evidenció que en la matriz se presentaron las siguientes situaciones: 
Nota: Para lectura completa del Hallazgo remitirse al informe.</t>
    </r>
  </si>
  <si>
    <t>N. A.</t>
  </si>
  <si>
    <t>Katherine Prada</t>
  </si>
  <si>
    <t>Especificaciones técnicas contrarias a la necesidad de la dependencia solicitante</t>
  </si>
  <si>
    <t>El plan de mejoramiento fue suscrito por la Dirección Corporativa (Apoyo Logísticos) posterior al seguimiento realizado al 30 de septiembre de 2019.</t>
  </si>
  <si>
    <t>Gestionar campaña con el área de comunicaciones para difusión de la mesa de ayuda del aplicativo PROACTIVANET, que gestiona requerimientos e incidencias de mantenimiento de infraestructura de la sede administrativa.</t>
  </si>
  <si>
    <t xml:space="preserve">Un (1) Procedimiento actualizado y publicado </t>
  </si>
  <si>
    <t xml:space="preserve">1 seguimiento mensual </t>
  </si>
  <si>
    <t>Luz Marina Díaz</t>
  </si>
  <si>
    <t>Daniel  / Germán</t>
  </si>
  <si>
    <t>SEGUIMIENTO 31/12/2019</t>
  </si>
  <si>
    <t>Del seguimiento realizado por la Oficina de Control Interno y de conformidad con las evidencias presentadas por la dependencia, se verificó que la Dirección Coporativa en reuniones de fecha 5 y 6 de diciembre de 2019, realizó junto con la Oficina Asesora de Planeación una revisión previa a la publicación de la matriz de riesgo con el fin de establecer que los diseños de los controles sean aplicables al riesgo, con lo anterior, se evidencia el cumplimiento del 50% de la acción planteada toda vez que aun hace falta la actualización de manera oficial de la matriz.</t>
  </si>
  <si>
    <t>Se mantiene en ejecución toda vez que queda pendiente la verificación de su efectividad.</t>
  </si>
  <si>
    <t>Del seguimiento realizado por la Oficina de Control Interno y de conformidad con las evidencias presentadas por la dependencia, se verificó que la Dirección Coporativa realizó la capacitación de fecha 9 de diciembre de 2019 a los funcionarios y contratistas que hacen parte del proceso de adquisición de bienes y servicios sobre el manejo del plan anual de adquisiciones con el fin de dar claridad sobre las tipologías contractuales</t>
  </si>
  <si>
    <r>
      <t xml:space="preserve">Se procedió con la verificación suministrada por la dependencia, a través de la cual se evidenció acta de reunión de los líderes del Proceso de Gestión de Servicios Logísticos del 4 de octubre de 2019 donde se realizó la verificación al normograma.
</t>
    </r>
    <r>
      <rPr>
        <b/>
        <u/>
        <sz val="8"/>
        <rFont val="Arial"/>
        <family val="2"/>
      </rPr>
      <t xml:space="preserve">Conclusión Oficina de Control Interno:
</t>
    </r>
    <r>
      <rPr>
        <sz val="8"/>
        <rFont val="Arial"/>
        <family val="2"/>
      </rPr>
      <t xml:space="preserve">Debido a que la dependencia realizó la revisión del normograma del proceso junto con los líderes de las actividades, la acción se considera cumplida y se procede al </t>
    </r>
    <r>
      <rPr>
        <b/>
        <sz val="8"/>
        <rFont val="Arial"/>
        <family val="2"/>
      </rPr>
      <t>cierre</t>
    </r>
    <r>
      <rPr>
        <sz val="8"/>
        <rFont val="Arial"/>
        <family val="2"/>
      </rPr>
      <t xml:space="preserve"> de la misma. Por lo anterior, su eficacia se verificará en informes posteriores.</t>
    </r>
  </si>
  <si>
    <t xml:space="preserve">Esta en Desarrollo en el momento, se envía borrador del procedimiento de Backup.
</t>
  </si>
  <si>
    <r>
      <t xml:space="preserve">La Dependencia manifestó que el aplicativo GLPI no se encuentra en uso, dado que a partir del mes de junio de 2019, las solicitudes de mantenimiento de la infraestructura física de la sede administrativa se están tramitando por la mesa de ayuda del Aplicativo PROACTIVANET, por ser una herramienta integral de gestión de servicios, sin embargo, se evidenció que al corte de la evaluación, aún se encuentra publicado en la intranet en el micrositio del Proceso de Gestión de Servicios Logísticos, el Procedimiento Mantenimiento de Infraestructura Física con código P-DA-009 versión 1 de abril de 2016, mediante el cual hace referencia al uso del aplicativo GLPI.
Así mismo, se evidenció memorando con número de radicado 2019-80201-CI-20297 del 9 de octubre de 2019 por medio del cual solicitan indicar las actividades que se están gestionando desde la Dirección de TIC para capacitar al personal en el manejo de la mesa de ayuda PROACTIVANET.
Adicionalmente, se pudo evidenciar el uso del aplicativo PROACTIVANET por parte del área de mantenimiento e infraestructura, por lo anterior, la Oficina de Control Interno considera pertinente cerrar la acción, sin embargo, la misma se considera inefectiva, toda vez que no elimina la causa raíz del hallazgo y se deberán reformular las acciones relacionadas al aplicativo GLPI.
</t>
    </r>
    <r>
      <rPr>
        <b/>
        <u/>
        <sz val="8"/>
        <rFont val="Arial"/>
        <family val="2"/>
      </rPr>
      <t>Conclusión Oficina de Control Interno:</t>
    </r>
    <r>
      <rPr>
        <sz val="8"/>
        <rFont val="Arial"/>
        <family val="2"/>
      </rPr>
      <t xml:space="preserve">
Si bien se han adelantado acciones por parte de la dependencia, con el fin de dar cumplimiento a la acción propuesta, la misma se considera</t>
    </r>
    <r>
      <rPr>
        <b/>
        <sz val="8"/>
        <rFont val="Arial"/>
        <family val="2"/>
      </rPr>
      <t xml:space="preserve"> inefectiva</t>
    </r>
    <r>
      <rPr>
        <sz val="8"/>
        <rFont val="Arial"/>
        <family val="2"/>
      </rPr>
      <t xml:space="preserve"> debido a que no se eliminó la causa raíz del hallazgo. Por lo anterior la Dirección Corporativa deberá formular una nueva acción.</t>
    </r>
  </si>
  <si>
    <r>
      <t xml:space="preserve">La Dependencia manifestó que el aplicativo GLPI no se encuentra en uso, dado que a partir del mes de junio de 2019, las solicitudes de mantenimiento de la infraestructura física de la sede administrativa se están tramitando por la mesa de ayuda del Aplicativo PROACTIVANET, por ser una herramienta integral de gestión de servicios, sin embargo, se evidenció que al corte de la evaluación, aún se encuentra publicado en la intranet en el micrositio del Proceso de Gestión de Servicios Logísticos, el Procedimiento Mantenimiento de Infraestructura Física con código P-DA-009 versión 1 de abril de 2016, mediante el cual hace referencia al uso del aplicativo GLPI.
Adicionalmente, se pudo evidenciar el uso del aplicativo PROACTIVANET por parte del área de mantenimiento e infraestructura, por lo anterior, la Oficina de Control Interno considera pertinente cerrar la acción, sin embargo, la misma se considera inefectiva, toda vez que no elimina la causa raíz del hallazgo y recomienda reformular las acciones relacionadas al aplicativo GLPI.
</t>
    </r>
    <r>
      <rPr>
        <b/>
        <u/>
        <sz val="8"/>
        <rFont val="Arial"/>
        <family val="2"/>
      </rPr>
      <t>Conclusión Oficina de Control Interno:</t>
    </r>
    <r>
      <rPr>
        <sz val="8"/>
        <rFont val="Arial"/>
        <family val="2"/>
      </rPr>
      <t xml:space="preserve">
Si bien se han adelantado actividades por parte de la dependencia, con el fin de dar cumplimiento a la acción propuesta, la misma se considera inefectiva considerando que no se eliminó la causa del hallazgo. Por lo anterior la Dirección Corporativa deberá formular una nueva acción.</t>
    </r>
  </si>
  <si>
    <r>
      <t xml:space="preserve">La dependencia manifestó que la Política de Gestión Documental quedará inmersa en el Manual de Gestión Documental por recomendación de la Oficina Asesora de Planeación. 
Por lo anterior, se verificó la trazabilidad de los correos enviados el 19 de marzo y 4 de octubre de 2019 por parte de la Dirección Corporativa a la Oficina Asesora de Planeación para la revisión final de la Actualización del Manual y de la Política Documental de la Entidad.
</t>
    </r>
    <r>
      <rPr>
        <b/>
        <u/>
        <sz val="8"/>
        <rFont val="Arial"/>
        <family val="2"/>
      </rPr>
      <t xml:space="preserve">Conclusión Oficina de Control Interno:
</t>
    </r>
    <r>
      <rPr>
        <sz val="8"/>
        <rFont val="Arial"/>
        <family val="2"/>
      </rPr>
      <t xml:space="preserve">Si bien se han adelantado actividades por parte de la dependencia, con el fin de dar cumplimiento a la acción propuesta, aun se evidencian actividades pendientes, por lo anterior, no se cierra la acción y la misma se considera </t>
    </r>
    <r>
      <rPr>
        <b/>
        <sz val="8"/>
        <rFont val="Arial"/>
        <family val="2"/>
      </rPr>
      <t>incumplida</t>
    </r>
    <r>
      <rPr>
        <sz val="8"/>
        <rFont val="Arial"/>
        <family val="2"/>
      </rPr>
      <t>.</t>
    </r>
  </si>
  <si>
    <r>
      <t xml:space="preserve">No Conformidad - Numeral 1.1.7
</t>
    </r>
    <r>
      <rPr>
        <sz val="8"/>
        <rFont val="Arial"/>
        <family val="2"/>
      </rPr>
      <t>Frente a la vigencia 2018, se evidenció incumplimiento en la programación y suministro de capacitaciones para los miembros del COPASST, de acuerdo con las funciones y responsabilidades definidas normativamente, encontrando que seis (6) de ocho (8) integrantes equivalentes al 75%, no cuentan con el curso de capacitación virtual de 50 horas ofrecido por el SENA y/o la ARL Positiva Compañía de Seguros S.A.</t>
    </r>
  </si>
  <si>
    <r>
      <t xml:space="preserve">No Conformidad - Numeral 2.9.1
</t>
    </r>
    <r>
      <rPr>
        <sz val="8"/>
        <rFont val="Arial"/>
        <family val="2"/>
      </rPr>
      <t>La Entidad no cuenta con un procedimiento oficial documentado para la definición, identificación y evaluación de las especificaciones en SG-SST de las compras y adquisiciones de productos y servicios como por ejemplo elementos de protección personal. Lo anterior, genera incumplimiento con lo requerido en el artículo 2.2.4.6.27 del Decreto 1072 de 2015. Esta situación, se puso de manifiesto a la Dirección Corporativa en el informe OCI-2018- 064, mediante el Hallazgo No. 11, en el seguimiento realizado a los planes de mejoramiento al 31 de marzo de 2019, se evidenció que la acción se encuentra vencida.</t>
    </r>
  </si>
  <si>
    <r>
      <t xml:space="preserve">No Conformidad - Numeral 2.10.1
</t>
    </r>
    <r>
      <rPr>
        <sz val="8"/>
        <rFont val="Arial"/>
        <family val="2"/>
      </rPr>
      <t>Se verificaron requisitos para los contratistas por Prestación de Servicios Personales (PSP), encontrándose que los contratos celebrados y registrados en la Plataforma SECOP I y II, cuentan con los lineamientos generales del contrato, en donde se exige afiliarse a seguridad social integral - Riesgo I (o del riesgo requerido de acuerdo a la prestación del servicio) y realizar los pagos de seguridad social integral, practicarse el examen de aptitud médica y entregar los soportes correspondientes, asistir a la inducción en SST, participación actividades de Seguridad y Salud en el Trabajo y adquirir y usar los elementos de Protección Personal (EPP) en caso de que se requiera. Así mismo, se verificaron los estudios previos y pliegos de condiciones para los contratos celebrados con proveedores, sin evidenciarse la exigencia a los lineamientos generales en materia de SG-SST.</t>
    </r>
  </si>
  <si>
    <r>
      <t xml:space="preserve">No Conformidad - Numeral 3.1.3
</t>
    </r>
    <r>
      <rPr>
        <sz val="8"/>
        <rFont val="Arial"/>
        <family val="2"/>
      </rPr>
      <t>No se evidenció el envío del profesiograma a la Unidad Médica Diagnóstica – Espinosa Gómez incumpliendo con lo requerido en el artículo 4 de la Resolución 2346 de 2007 y el numeral 5 del artículo 2.2.4.6.21 del Decreto 1072 de 2015, por lo cual se genera una inadecuada valoración de los riesgos expuestos frente a los diferentes perfiles de los cargos que tiene la Entidad.</t>
    </r>
  </si>
  <si>
    <r>
      <t xml:space="preserve">No Conformidad - Numeral 7.1.2
</t>
    </r>
    <r>
      <rPr>
        <sz val="8"/>
        <rFont val="Arial"/>
        <family val="2"/>
      </rPr>
      <t>Se verificó que los planes de mejoramiento resultantes de las auditorías realizadas por parte de la Oficina de Control Interno en el informe OCI-2018-064 al Decreto 1072 de 2015 presenta acciones vencidas. Lo anterior, incumple con los artículos 2.2.4.6.31 numeral 7 y 2.2.4.6.33 del Decreto 1072 de 2015.</t>
    </r>
  </si>
  <si>
    <r>
      <t xml:space="preserve">Observación No. 1 - Numeral 1.2.1
</t>
    </r>
    <r>
      <rPr>
        <sz val="8"/>
        <rFont val="Arial"/>
        <family val="2"/>
      </rPr>
      <t>Dentro de la verificación realizada, no se evidenciaron soportes documentales que demuestren la participación del COPASST en la revisión anual del Programa de Capacitación.</t>
    </r>
  </si>
  <si>
    <r>
      <t xml:space="preserve">Observación No. 3 - Numeral 2.8.1
</t>
    </r>
    <r>
      <rPr>
        <sz val="8"/>
        <rFont val="Arial"/>
        <family val="2"/>
      </rPr>
      <t>El auto reporte en el Sistema de Gestión de Seguridad y Salud en el Trabajo consigan 42 casos, pero solo 4 fueron cerrados, se evidencia baja eficacia en su trámite.</t>
    </r>
  </si>
  <si>
    <r>
      <t xml:space="preserve">Observación No. 4 - Numeral 3.1.9
</t>
    </r>
    <r>
      <rPr>
        <sz val="8"/>
        <rFont val="Arial"/>
        <family val="2"/>
      </rPr>
      <t>Se evidenció que en las baterías de baños para mujeres de los pisos 4 y 5 del edificio en donde funciona la sede administrativa, durante el mes de abril de 2019 el personal que realiza las labores de aseo ubicó residuos sólidos de las papeleras, de forma transitoria en un lugar no acondicionado para su manejo y almacenamiento (debajo de los lavamanos). En la sede administrativa no se tienen residuos sólidos peligrosos. 
En cuanto a patios y estaciones, los residuos sólidos y/o peligrosos son manejados por los operadores y los resultados de tales acciones, son evidenciadas en los informes de interventorías de cada uno de los contratos, dando cumplimiento con lo establecido en los artículos 10, 22 y 129 de la Ley 9 de 1979.</t>
    </r>
  </si>
  <si>
    <r>
      <t xml:space="preserve">Observación No. 5 - Numeral 6.1.1
</t>
    </r>
    <r>
      <rPr>
        <sz val="8"/>
        <rFont val="Arial"/>
        <family val="2"/>
      </rPr>
      <t>Según la fórmula de los indicadores relacionada en el artículo 30 de la Resolución 0312 de 2019 del Ministerio de Trabajo, la periodicidad para los indicadores de Frecuencia y Severidad de Accidentalidad debe ser mensual, por lo anterior se efectuó revisión del Cuadro de Mando Integral de la Entidad, evidenciado en la ficha de los indicadores su incorporación, no obstante, la fórmula está definida de forma mensual pero su periodicidad de medición es trimestral, lo cual no es congruente y no se alinea con la periodicidad requerida en la Resolución citada.
Adicionalmente se verificó que la Dirección Corporativa tiene establecidas estadísticas, dentro de las cuales se encuentran dos (2) indicadores relacionados con la Prevalencia e Incidencia de la Enfermedad Laboral y una (1) base de datos de ausentismo para la vigencia 2019.</t>
    </r>
  </si>
  <si>
    <r>
      <rPr>
        <b/>
        <sz val="8"/>
        <rFont val="Arial"/>
        <family val="2"/>
      </rPr>
      <t>Desequilibrio en la Oferta - Demanda de rutas zonales del SITP</t>
    </r>
    <r>
      <rPr>
        <sz val="8"/>
        <rFont val="Arial"/>
        <family val="2"/>
      </rPr>
      <t xml:space="preserve">
se evidenció que los Planes de Servicios de Operación no Troncal (PSONT) aprobados por la Dirección Técnica de Buses para quince (15) rutas zonales del SITP que corresponden al 68% de la muestra, no se ajustan al comportamiento de la demanda en los periodos de operación para cada una de ellas en días hábiles típicos. De las quince (15) rutas, ocho (8) se encuentran en un estado de suboferta (C37, 740, E60, 165, T11, 634, 801 y 736) es decir el 53% y siete (7) rutas ( C41, 421, 914B, 201B, 60, E43 y 112B) correspondiente al 47%, se encuentran en estado de sobreoferta en algunos o todo el periodo de operación, lo cual podría generar que la flota programada no opere eficientemente y afecte el servicio al usuario del componente zonal del SITP.
Nota: Para lectura completa del Hallazgo remitirse al informe.</t>
    </r>
  </si>
  <si>
    <r>
      <rPr>
        <b/>
        <sz val="8"/>
        <rFont val="Arial"/>
        <family val="2"/>
      </rPr>
      <t>Incumplimiento a la Normatividad de Gestión Aplicable a las Tecnologías de la Información y las Comunicaciones para TRANSMILENIO S. A.</t>
    </r>
    <r>
      <rPr>
        <sz val="8"/>
        <rFont val="Arial"/>
        <family val="2"/>
      </rPr>
      <t xml:space="preserve">
Se evidenció incumplimiento al Manual de Políticas de Seguridad y Privacidad de la Información M-DT-001, a los Procedimientos, Instructivos y a los Protocolos de la Dirección de TIC, además de los lineamientos definidos por la Entidad y publicados en la Intranet y que tienen relación con el Desarrollo de Software, debido a que se evidenció que se están desarrollando software en las Direcciones Técnicas de BRT (VisionBRT, aplicación para reportar las novedades del Sistema Troncal y Aplicación para generar estadísticas del SAE y Georreferenciaciones) y de Buses ( “SupervisionOffline”, “VehiculosQuery”, “SITPVelocidad”, “VehiculosVarados”, “Oferta y Demanda”), sin el correcto cumplimiento de las políticas establecidas para tal fin.
Nota: Para lectura completa del Hallazgo remitirse al informe.</t>
    </r>
  </si>
  <si>
    <r>
      <rPr>
        <b/>
        <sz val="8"/>
        <rFont val="Arial"/>
        <family val="2"/>
      </rPr>
      <t>No Conformidad - Documentos Desactualizados del Proceso Gestión del Talento Humano</t>
    </r>
    <r>
      <rPr>
        <sz val="8"/>
        <rFont val="Arial"/>
        <family val="2"/>
      </rPr>
      <t xml:space="preserve">
- Se evidenció debilidad en el control de documentos del proceso, de manera efectiva en relación con la creación y actualización de la información documentada en el proceso de Gestión del Talento Humano, teniendo en cuenta que:
a) En la revisión de los documentos publicados en el SIG, se observó que los tres manuales y los procedimientos del proceso Gestión del Talento Humano están desactualizados y los formatos oficiales se encuentran con (i) versiones desde mayo de 2014, (ii) dirección de sede anterior y (iii) logos de Bogotá Humana. Así mismo se observó que no se están utilizando algunos formatos oficiales en las actividades diarias del proceso. En el procedimiento P-OP-001Control de los documentos oficiales del SIG", en el numeral 6.1 Generalidades indica que "Los documentos oficiales del SIG son completamente dinámicos, permitiendo así su permanente revisión y actualización de acuerdo con la variación o mejoramiento de las condiciones iniciales de operación"</t>
    </r>
  </si>
  <si>
    <r>
      <rPr>
        <b/>
        <sz val="8"/>
        <rFont val="Arial"/>
        <family val="2"/>
      </rPr>
      <t xml:space="preserve">Debilidad en protección adecuada de la información asociada con la proyección del Fondo de Estabilización Tarifaria (FET), gestionada mediante correos electrónicos enviados a la Subgerencia Económica por parte de las áreas técnicas. </t>
    </r>
    <r>
      <rPr>
        <sz val="8"/>
        <rFont val="Arial"/>
        <family val="2"/>
      </rPr>
      <t xml:space="preserve">
Con el fin de verificar la estimación de la necesidad de recursos que se deben aprobar y trasladar al Fondo de Estabilización Tarifaria (FET), la Oficina de Control Interno procedió a revisar las herramientas e insumos con los que cuenta la Entidad para la realización de dicha proyección. Para ello, la Subgerencia Económica en coordinación con la Subgerencia Técnica y de Servicios indicó que los insumos de demanda, transferencias, kilómetros, tipologías, entre otros, se registran en un formato en archivo Excel denominado "Formato de Coordinación Técnico Financiero" el cual contiene información que impacta al Sistema y es compartido vía correo electrónico entre las áreas para realizar análisis y retroalimentación de la proyección del Fondo de Estabilización Tarifaria (FET) y posteriormente ser enviada mediante oficio a la Secretaría de Movilidad.
Nota: Para lectura completa del Hallazgo remitirse al informe.</t>
    </r>
  </si>
  <si>
    <r>
      <rPr>
        <b/>
        <sz val="8"/>
        <rFont val="Arial"/>
        <family val="2"/>
      </rPr>
      <t>Incumplimiento a la elaboración de actas mensuales de calidad de información estadística</t>
    </r>
    <r>
      <rPr>
        <sz val="8"/>
        <rFont val="Arial"/>
        <family val="2"/>
      </rPr>
      <t xml:space="preserve"> 
No se han realizado las reuniones de los últimos doce (12) meses de seguimiento por área para evaluar la calidad de la información entregada y el cumplimiento en los tiempos y estándares estipulados, además de realizar sugerencias de mejora para futuros estudios. 
Por lo anterior, se evidenció incumplimiento a lo definido en el de la numeral 6.4.2. Seguimiento a la calidad de los estudios del procedimiento P-ST-001 Apoyo a la Gestión de Información Estadística de Campo, versión 1 de abril de 2018, en el párrafo 3: “(...) Mensualmente la Subgerencia Técnica y de Servicios realizará una reunión de seguimiento por área para evaluar la calidad de la información entregada y el cumplimiento en los tiempos y estándares estipulados, además realizar sugerencias de mejora para futuros estudios (…)”.
Nota: Para lectura completa del Hallazgo remitirse al informe.</t>
    </r>
  </si>
  <si>
    <r>
      <rPr>
        <b/>
        <sz val="8"/>
        <rFont val="Arial"/>
        <family val="2"/>
      </rPr>
      <t>Incumplimiento a los lineamientos del control de acceso de áreas seguras.</t>
    </r>
    <r>
      <rPr>
        <sz val="8"/>
        <rFont val="Arial"/>
        <family val="2"/>
      </rPr>
      <t xml:space="preserve">
Se evidenció incumplimiento al Manual de seguridad y privacidad de la información M-DT-001 V3 de abril de 2019 al numeral 8.9.1 "Perímetros de seguridad física - controles físicos de entrada" establecidos en los párrafos 11 al 16 en cuanto a:
Los privilegios de acceso a las áreas seguras de TRANSMILENIO S.A deben ser definidos y otorgados por el profesional u oficina encargada del área segura, para ello debe tener en cuenta los siguientes tipos de usuario: Visitantes (servidores públicos, contratistas, proveedores o terceras partes) que requieren acceder muy rara vez.
Teniendo en cuenta lo anterior, los únicos que deben tener privilegios de acceso permanente a las áreas seguras son los profesionales que trabajan regularmente en ellas. Los demás usuarios deben solicitar autorización para el acceso y portar un documento que demuestre su identidad. En este tipo de casos, se debe asignar por parte del área responsable del área segura un profesional que acompañe y supervise la labor de dicho visitante, hasta su salida.
Nota: Para lectura completa del Hallazgo remitirse al informe</t>
    </r>
  </si>
  <si>
    <r>
      <rPr>
        <b/>
        <sz val="8"/>
        <rFont val="Arial"/>
        <family val="2"/>
      </rPr>
      <t>Cumplimiento Parcial Protocolo T-SE-001 tarjeta funcionario</t>
    </r>
    <r>
      <rPr>
        <sz val="8"/>
        <rFont val="Arial"/>
        <family val="2"/>
      </rPr>
      <t xml:space="preserve">
Se evidenció que 28 de 220 colaboradores con asignación de Tarjeta Funcionario correspondiente a 13%, realizaron validaciones en una misma estación, paradero y/o portales de forma reiterada en la franja horaria de 5:00 a 8:00 am, en días laborales diferentes, lo cual cumple con un patrón de viajes hogar – trabajo, sin evidenciar registros de la supervisión y/o control efectuado por la Subgerencia Económica al respecto. Las validaciones realizadas por los colaboradores objeto de la muestra, se analizaron para el periodo abril –agosto de 2019 encontrando lo siguiente: (...)
Nota: Para lectura completa del Hallazgo remitirse al informe.
</t>
    </r>
  </si>
  <si>
    <t>Establecer qué cargos del Manual de Funciones de TMSA son tele trabajables</t>
  </si>
  <si>
    <t>Conocer cuántos cargos tele trabajables existen en TMSA.</t>
  </si>
  <si>
    <t>Poner a disposición de las Áreas Misionales de Transmilenio el uso de las 4 motocicletas adquiridas con el contrato 462 de 2017.</t>
  </si>
  <si>
    <t>Respuestas Áreas Misionales</t>
  </si>
  <si>
    <t>Solicitar un concepto Jurídico sobre la posibilidad de la entrega de las 4 motocicletas adquiridas con el contrato 462 de 2017 en Comodato a la Policia del Sistema Transmilenio.</t>
  </si>
  <si>
    <t>(1) Respuesta concepto jurídico</t>
  </si>
  <si>
    <t xml:space="preserve">Disposición adecuada de los residuos sólidos generados al interior de la Entidad. </t>
  </si>
  <si>
    <t>Director de Seguridad</t>
  </si>
  <si>
    <t>Deriva del trabajo mecánico de ingreso de datos (digitación) en el aplicativo GestSAE</t>
  </si>
  <si>
    <t>Presentación de informes bimestrales al comité de Kilómetros Eficientes con propuestas de ajustes de oferta.</t>
  </si>
  <si>
    <t>Un (1) documento remitido a las áreas de la Entidad, solicitando la normalización de los proyectos que involucren componentes de desarrollo de software.</t>
  </si>
  <si>
    <t>Canalizar por medio del Grupo de Cambios de la Dirección de TIC, los requerimientos o solicitudes de las diferentes áreas de la Entidad, que involucren actividades de desarrollo de software o mejoras a sistemas ya existentes, a fin de establecer en primera instancia el cumplimiento de los lineamientos vigente en materia de TIC y en segunda instancia la viabilidad técnica del desarrollo y/o continuidad del mismo.</t>
  </si>
  <si>
    <t xml:space="preserve">Dar continuidad a la campaña de recordación y sensibilización en relación con los lineamientos TIC emitidos por la Subgerencia mediante memorando 2018IE3984, así como los procedimientos y documentación establecidos en el Proceso de Gestión de TIC, relacionados con desarrollo de software. </t>
  </si>
  <si>
    <t>Profesional Especializado 6 - Control Técnico Operativo 
Dirección Técnica de Buses</t>
  </si>
  <si>
    <t>Diseño del informe - Bitácora</t>
  </si>
  <si>
    <t xml:space="preserve">Remitir, nuevamente, por medio de memorando con firma de recibido, solicitud de cumplimiento del Protocolo Reglas Básicas en los Centros Control T-DA-002. 
El memorando enfatiza la importancia de ser puntuales al ingreso de turno y se informa que el ingreso queda registrado con el carné de cada funcionario. </t>
  </si>
  <si>
    <t xml:space="preserve">Remitir por medio de memorando con firma de recibido, solicitud de cumplimiento del Protocolo Reglas Básicas en los Centros Control T-DA-002. El memorando enfatiza la importancia de portar la diadema durante el turno y solicitará a cada funcionario que reporte en la hoja de recibido en caso de no contar con diadema o presentar alguna novedad justificable para no hacer uso del elemento. </t>
  </si>
  <si>
    <t>Remitir con periodicidad quincenal, un informe ejecutivo al Director Técnico de BRT, en el que consten los incumplimientos al Protocolo Reglas Básicas en los Centros Control T-DA-002</t>
  </si>
  <si>
    <t>Dificultades en la entrega de las diademas al personal de BRT</t>
  </si>
  <si>
    <t>Subgerente Técnico y de Servicios - Profesional de seguimiento a la gestión STS</t>
  </si>
  <si>
    <t>Se remite memorando interno a los miembros del Comité Técnico Operacional reiterando la obligación de asistir según lo dispuesto en la Resolución 306 de 2015 mediante la cual se crea y regula.</t>
  </si>
  <si>
    <t>Digitalizar la ficha técnica de toma de información para diligenciar por parte de los solicitantes vía web.</t>
  </si>
  <si>
    <t>Ampliar la definición del termino "estudio" en el P-ST-001</t>
  </si>
  <si>
    <t>Modificación del P-ST-001</t>
  </si>
  <si>
    <t>Socializar a los involucrados en toma de información las modificaciones en el PST-001</t>
  </si>
  <si>
    <t>(Estudios diligenciados vía ficha técnica web / estudios solicitados) * 100</t>
  </si>
  <si>
    <t>100% de los estudios solicitados deben contar con ficha técnica vía web</t>
  </si>
  <si>
    <t>Comunicación a la Dirección Corporativa solicitando la inclusión en el formato de afiliación de todos los campos suficientes para hacer el cálculo del aporte correspondiente.</t>
  </si>
  <si>
    <t>Comunicación solicitando actualización de formato</t>
  </si>
  <si>
    <t>La afiliación a la ARL individual que hace cada contratista depende de su necesidad y obligaciones propios de su actividad privada</t>
  </si>
  <si>
    <t>La fecha de pago de la seguridad social que realiza el contratista es potestativa de el según su flujo de caja. Hacer el pago extemporáneo es un riesgo que asume frente a su acceso a los servicios correspondientes.</t>
  </si>
  <si>
    <t>Debilidad en la aplicación de los controles existentes sobre las horas trabajadas y el IBC de cotización</t>
  </si>
  <si>
    <t>Deficiencia en el registro de las novedades solicitadas en la creación de usuarios en JSP7</t>
  </si>
  <si>
    <t>Incluir un campo dentro de la base de datos del JSP7 para el registro de la fecha de creación del usuario en el sistema</t>
  </si>
  <si>
    <t>Registro de creación de usuarios</t>
  </si>
  <si>
    <t>tener evidencia del 100% del registro de creación de los usuarios en el JSP7</t>
  </si>
  <si>
    <t>Coordinador de procesos corporativos de TI - Dirección de TIC -Profesional Universitario Gestor de Base de datos y aplicaciones corporativas</t>
  </si>
  <si>
    <t>Enviar por correo electrónico a la Dirección de TIC el listado de contratistas que se encuentran vigentes en la Subgerencia Técnica y de Servicios y la relación de software y aplicaciones que deben tener habilitados cada uno, con el fin que sean deshabilitados los que no se encuentren en ese listado.</t>
  </si>
  <si>
    <t>Correo electrónico informativo a Dirección de TIC sobre contratistas activos y requerimientos de software</t>
  </si>
  <si>
    <t>Enviar por correo electrónico por parte del supervisor del contrato a la Dirección de TIC cuando se inicie un nuevo contrato, la solicitud de creación de usuarios y habilitación de aplicativos junto con el acta de inicio y posteriormente al terminar el contrato informar la novedad para que sean nuevamente deshabilitados.</t>
  </si>
  <si>
    <t>Correo electrónico informativo a Dirección de TIC sobre contratistas nuevos</t>
  </si>
  <si>
    <t>100% de contratistas nuevos con correo enviado a TIC solicitando los permisos y usuarios habilitados para uso de software y aplicativos</t>
  </si>
  <si>
    <t>En cumplimiento de lo establecido en el literal k del numeral 8.6.1 del Manual de Políticas de Seguridad y Privacidad de la Información con código M-DT-001, versión 3 de abril 2019. A partir de la fecha se protegerá con contraseña de acceso los archivos del Formato Técnico Financiero</t>
  </si>
  <si>
    <t>Debilidad en el control para llevar la trazabilidad "actas" de las reuniones; no obstante, la periodicidad de realización de reuniones es muy alta (definida en el procedimiento), en relación a los demás compromisos sobre toma de información.</t>
  </si>
  <si>
    <t>*Modificar el P-ST-001 y reducir la frecuencia a (4) reuniones al año con las áreas que soliciten estudios, el grupo administrativo de aforos y la supervisión para evaluar la calidad de la información entregada, el cumplimiento en los tiempos y realizar sugerencias de mejoras para futuros estudios.</t>
  </si>
  <si>
    <t>Cuatro (4) Reuniones anuales de calidad de la información realizadas</t>
  </si>
  <si>
    <r>
      <t xml:space="preserve">Inconsistencia en los sistemas de información que afectan los usuarios y otras partes interesadas. 
</t>
    </r>
    <r>
      <rPr>
        <sz val="8"/>
        <rFont val="Arial"/>
        <family val="2"/>
      </rPr>
      <t>Con el fin de verificar la integridad de la información que se publica en la página web de la Entidad, de cara al Usuario del SITP del componente zonal, la Oficina de Control Interno procedió a revisar los plegables de rutas zonales que se encuentran publicadas en la página web de la Entidad, verificando información como punto de inicio y fin de ruta, itinerario, tabla de ruta y paraderos. Para ello, se procedió a descargar desde el viernes 30 de agosto al martes 03 de septiembre, los plegables de 245 rutas del SITP zonal dejando como evidencia gráfica una captura de pantalla de la consulta realizada mediante la ruta "https://www.transmilenio.gov.co/buscador_de_rutas".
Una vez verificada la información descargada contenida en cada uno de los plegables de las rutas zonales, se evidenció que dicha información no cuenta con el principio de calidad, dado que 26 de 245 rutas consultadas, es decir, el 11% presentan desviaciones e inconsistencia en los plegables respecto a los puntos de inicio y fin de ruta. Evidenciando de esta forma, materialización del riesgo de presentar al usuario del SITP zonal y otras partes interesadas información con baja calidad y/o que no sea veraz y completa.
Nota: Para lectura completa del Hallazgo remitirse al informe.</t>
    </r>
  </si>
  <si>
    <t>Un procedimiento actualizado y remitido a la OAP.</t>
  </si>
  <si>
    <r>
      <rPr>
        <b/>
        <sz val="8"/>
        <rFont val="Arial"/>
        <family val="2"/>
      </rPr>
      <t>Debilidad en la supervisión de contratos PSP en razón a que los pagos al Sistema de Seguridad Social no figura el de la Aseguradora de Riesgos Laborales (ARL)</t>
    </r>
    <r>
      <rPr>
        <sz val="8"/>
        <rFont val="Arial"/>
        <family val="2"/>
      </rPr>
      <t xml:space="preserve">
Con el fin de verificar el pago oportuno al Sistema de Seguridad Social de los contratistas que prestan sus servicios profesionales a la Oficina Asesora de Planeación (OAP) y los controles en la supervisión de éste, la Oficina de Control Interno procedió a descargar de la plataforma del SECOP (Sistema Electrónico de Contratación Pública) los pagos de seguridad social anexo a cada una de las cuentas de cobro de cada contratista para los meses de abril, mayo, junio y julio de 2019.
Se evidenció debilidad en la supervisión de contratos PSP (Prestación de Servicios Profesionales) de la Oficina Asesora de Planeación, toda vez que aprobaron el pago de cuentas de cobro sin el cumplimiento de algunos de los requisitos exigidos.(...)
Nota: Para lectura completa del Hallazgo remitirse al informe.</t>
    </r>
  </si>
  <si>
    <t>Revisar y establecer una nueva matriz de riesgos</t>
  </si>
  <si>
    <r>
      <t xml:space="preserve">Falta de concordancia entre la información señalada en el Plan Anual de Adquisiciones y la ejecución del proceso contractual.
</t>
    </r>
    <r>
      <rPr>
        <sz val="8"/>
        <rFont val="Arial"/>
        <family val="2"/>
      </rPr>
      <t>Con el objetivo de verificar el cumplimiento de las normas en materia de contratación estatal (Decreto 1082 de 2015 artículo 2.2.1.1.1.4.4), se realizó la comparación de información contenida en el Plan Anual de Adquisiciones de la Entidad y la gestión de los procesos de contratación que fueron objeto de la muestra representativa, correspondiente a 10 procesos seleccionados por la Oficina de Control Interno para verificar lo enunciado, evidenciando que para 2 procesos equivalentes al 20%, se generaron las siguientes desviaciones:
1. Proceso TMSA-SAS-03-2019: Se evidencia a través del formato de Plan Anual de Adquisiciones versión 10 del 4 de abril de 2019 de la página web del SECOP II, la existencia de tres (3) necesidades relacionadas con el objeto contractual del proceso de la referencia (Producción e instalación de material impreso), los cuales se identifican dentro de la modalidad de Selección Abreviada de Menor Cuantía, sin embargo, el proceso se gestionó a través de la modalidad de Selección Abreviada para la Adquisición de Bienes y Servicios de Características Técnicas Uniformes por Subasta Inversa.
Nota: Para lectura completa del Hallazgo remitirse al informe.</t>
    </r>
  </si>
  <si>
    <t xml:space="preserve">Generación de una política para el incremento del valor de venta de la TISC al usuario acorde con lo establecido en el anexo técnico # 2 del contrato de concesión 001 de 2011. </t>
  </si>
  <si>
    <t>Solicitar a la Subgerencia de Atención al Usuario y Comunicaciones apoyo para divulgar periódicamente en el boletín de la intranet, a manera de refuerzo, las reglas de uso que deben tener en cuenta los usuarios de las tarjetas funcionario.</t>
  </si>
  <si>
    <t xml:space="preserve">1. Verificación estricta por la Dirección de TIC, de desactivación de funcionarios y contratistas reportados como desvinculados de la entidad durante el periodo respectivo, como mecanismo de control y Mitigación del riesgo asociado. </t>
  </si>
  <si>
    <t>Desactivación de la totalidad de funcionarios y contratistas reportados como desvinculados en el periodo.
Revisión diaria de solicitudes de eliminación o desactivación de usuarios por retiro de la Entidad</t>
  </si>
  <si>
    <t>2. Revisión y ajuste del procedimiento de administración de usuarios en lo relacionado con activación y desactivación de cuentas.</t>
  </si>
  <si>
    <t>Ajustar el procedimiento de Administración de Usuarios de forma que establezca el periodo y permiso de reapertura de Cuentas de usuarios desvinculados para toma de backup.</t>
  </si>
  <si>
    <t>Verificación de bloqueo de puertos USB en todos los equipos activos de la red de la Entidad, teniendo en cuenta como excepción, aquellos con autorización de uso de puertos debidamente diligenciada.</t>
  </si>
  <si>
    <t>100% de los equipos activos en la Red, con bloqueo de puertos USB, salvo en las excepciones establecidas.</t>
  </si>
  <si>
    <t>Revisión por parte de la Dirección de TIC, del correcto diligenciamiento del formato: "R-DT-008": "Autorización, uso y acceso a medios externos", previo al desbloqueo de puertos USB de cada equipo.</t>
  </si>
  <si>
    <t>Desconocimiento de los Usuarios del Procedimiento</t>
  </si>
  <si>
    <t>Informar a los usuarios sobre el alcance del procedimiento de Backups.</t>
  </si>
  <si>
    <t>un (1) formato oficializado en el SIG</t>
  </si>
  <si>
    <t>Una (1) sesión de aclaración de alcance y cumplimiento del procedimiento realizada.</t>
  </si>
  <si>
    <t>Formato de mantenimiento implementado</t>
  </si>
  <si>
    <t>Desarrollar una sesión al interior de la Dirección de TIC, en la cual se de claridad sobre el alcance y cumplimiento del procedimiento asociado a mantenimiento de equipos P-DT-08</t>
  </si>
  <si>
    <t>Realizar la actualización de la matriz de Activos de Información incorporando los activos faltantes</t>
  </si>
  <si>
    <t>Matriz de Activos de Información actualizada</t>
  </si>
  <si>
    <t>Verificar que los Activos de la Información sean incorporados en la matriz correspondiente bajo el nivel de detalle establecido en la Guía de valoración y clasificación de activos de información.</t>
  </si>
  <si>
    <t>Activos de información registrados en la matriz correspondiente con el nivel de detalle establecido.</t>
  </si>
  <si>
    <t>Definir e implementar un mecanismo de seguimiento periódico</t>
  </si>
  <si>
    <t>Emisión de solicitud del Director de TIC a los Funcionarios del área, en relación con la observancia y cumplimiento de la normatividad y lineamientos establecidos para el seguimiento y supervisión integral de los Contratos designados.</t>
  </si>
  <si>
    <t>Profesional Especializado en Estudios de Transporte-STS</t>
  </si>
  <si>
    <t>Profesional Especializado 6 - Coordinador de Procesos Corporativos</t>
  </si>
  <si>
    <t>Profesional Especializado 6 - Seguridad Informática</t>
  </si>
  <si>
    <t>El profesional 06 encargado informa que esta pendiente para informarle a la nueva Directora Administrativa. 
Esta acción esta dentro del tiempo</t>
  </si>
  <si>
    <t>La Oficina Asesora de Planeación, mediante memorando 2018IE10390 solicitó prorroga de tiempo y cambio de la acción. Por lo anterior la Oficina de Control Interno realizó mesa de trabajo para ajustar la acción a los cambios normativos que se derivan del Modelo Intede Gestión MIPG al interior del SIG de TRANSMILENIO S. A.</t>
  </si>
  <si>
    <t xml:space="preserve">La Oficina Asesora de Planeación, mediante correo de fecha, miércoles 16/01/2019 11:34 a. m, remitió a la Oficina de Control Interno evidencia donde refleja la consulta a la Dirección Distrital de Desarrollo Institucional acerca de las certificaciones con estándares ISO, Con la entrada del Modelo Intede Planeación y Gestión para acciones hacia la armonización del SIG institucional con MIPG.
</t>
  </si>
  <si>
    <t>Se recibió por parte de TIC, correo electrónico, enviado por TIC a la OAP, con el Procedimiento: Gestión de Cambios. Este procedimiento, aún no ha sido publicado en el Sistema Intede Gestion de la Entidad</t>
  </si>
  <si>
    <t xml:space="preserve">Se evidenció la elaboración del Procedimiento de: "Gestión de Cambios", Sin embargo, consultado el listado maestro de documentos oficiales del Sistema Intede Gestión de la Entidad el día 03-Julio-2019, no se encuentra resolución que incorpore dicho procedimiento.
Así también, la Dirección de TIC presenta el acta de la primera reunión del grupo de cambios de Infraestructura TI realizada el 21 de junio de 2019, en la cual se estipula el funcionamiento y los miembros del grupo, quedando como acciones a realizar la revisión y ajuste del procedimiento de gestión de cambios y su posterior trámite ante la OAP para publicar en MIPG. 
Por lo anterior no se logra evidenciar el cumplimiento a cabalidad de la acción planteada, permaneciendo en estado vencida.
</t>
  </si>
  <si>
    <t>Implementación de la Estrategia de Responsabilidad Social a través de un documento en el Sistema Intede Gestión, dentro del componente de Gestión Grupos de interés.</t>
  </si>
  <si>
    <t xml:space="preserve">
Una vez revisada la información enviada por la dependencia se verificaron los correos electrónicos enviados a la Dirección Técnica de Modos Alternativos y E.C, mediante los cuales se notifican las variaciones de los consumos de los servicios públicos de las estaciones y portales del sistema de enero a septiembre de 2019.
Conclusión Oficina de Control Interno
Teniendo en cuenta que esta acción tiene como plazo de implementación el 31 de diciembre de 2019, motivo por el cual no fue objeto de seguimiento, sin embargo, se validó el de avance constatando el cumplimiento.</t>
  </si>
  <si>
    <t>La dependencia suministró la documentación soporte que evidencia la realización de los inventarios de un funcionario de cada área de la sede administrativa para los meses de marzo, abril, mayo, julio, agosto y septiembre de 2019.
Conclusión Oficina de Control Interno:
Teniendo en cuenta que esta acción tiene como plazo de implementación el 31 de diciembre de 2019, motivo por el cual no fue objeto de seguimiento, sin embargo, se validó el de avance constatando el cumplimiento.</t>
  </si>
  <si>
    <t>Dirección Corporativa 
Profesional Universitario 4 (E) de Mantenimiento e Infraestructura</t>
  </si>
  <si>
    <t>Actualizar el Procedimiento Mantenimiento de Infraestructura Física P-DA-009 y publicar en micrositio MIPG en el Sistema Intede Gestión.</t>
  </si>
  <si>
    <t>El área de mantenimiento manifestó:
Para solventar este hallazgo se procedió a realizar revisión de los principales parámetros de cada una de las cuentas o informes radicados por el contratista, registrando en un cuadro control entre otros objeto, No. de informe, periodo del informe, valor de cuenta, fecha factura, novedades del periodo; todo con el fin de evidenciar la veracidad de los datos registrados en documentos entregados.
Conclusión Oficina de Control Interno:
Si bien se generó una planilla en Excel para el control de los informes de supervisión a cargo del Profesional Universitario 4 (E) de Mantenimiento e Infraestructura, no se evidenció la solicitud de la acción propuesta. Teniendo en cuenta lo anterior, la acción se encuentra en ejecución, por lo cual se procede a dejar abierta.</t>
  </si>
  <si>
    <t>Profesional Universitario 4 (E) - Mantenimiento e Infraestructura</t>
  </si>
  <si>
    <t>Subgerente Técnico y de Servicios - Profesional Especializado 6 de Planificación del Transporte</t>
  </si>
  <si>
    <t>Subgerente Técnico y de Servicios - Profesional Especializado 6 de Implementación del Transporte</t>
  </si>
  <si>
    <t>Profesional universitario 4 Gestión integral Equipo Operativo SIG</t>
  </si>
  <si>
    <t>Profesional Especializado 6 - Coordinador área contractual</t>
  </si>
  <si>
    <t>Profesional Especializado 5</t>
  </si>
  <si>
    <t>Auxiliar Operativo 2</t>
  </si>
  <si>
    <t>Solicitar al Subgerencia General el estado del proceso disciplinario informado por la Dirección Corporativa referente a la adquisición de 4 motocicletas con especificaciones técnicas contrarias a la necesidad de la dependencia solicitante.</t>
  </si>
  <si>
    <t xml:space="preserve">(1) Respuesta sobre el estado del proceso disciplinario </t>
  </si>
  <si>
    <t xml:space="preserve">Director Corporativo
Profesional Especializado 6 del Proceso Gestión de Apoyo Logístico </t>
  </si>
  <si>
    <t>Realizar capacitación al equipo de trabajo de Apoyo Logístico para el manejo de la nueva mesa de ayuda del aplicativo PROACTIVANET, que gestiona requerimientos e incidencias de mantenimiento de Infraestructura de la sede administrativa.</t>
  </si>
  <si>
    <t>Realizar seguimiento mensual a los requerimientos e incidencias de mantenimiento Infraestructura de la sede administrativa, registradas y pendientes en la mesa de ayuda del aplicativo PROACTIVANET.</t>
  </si>
  <si>
    <t>Acción en Ejecución
Mediante correo electrónico con fecha 28 de noviembre de 2019 enviado por el Profesional Universitario de Mantenimiento e Infraestructura (E) - Ricardo Suárez fue solicitada la ampliación de pazo y determinar como nuevo plazo para implementar la acción de mejora al 30 de junio de 2020. Dicha solicitud fue autorizada y avalada por el Jefe de la OCI el 2 de diciembre de 2019</t>
  </si>
  <si>
    <t xml:space="preserve">Diseñar y aplicar un registro en Formato Excel, tipo tabla de datos, en el que se registren las normas básicas estipuladas en protocolo T-DA-002. El formato será diligenciado por cada enlace en su turno y remitido al PECTO al finalizar el mismo, registrando las faltas a las reglas básicas estipuladas. </t>
  </si>
  <si>
    <t>Cantidad de solicitudes de modificación de resoluciones enviadas / Número de solicitudes de modificación de resoluciones revisadas y actualizadas</t>
  </si>
  <si>
    <t>Debilidad en la aplicación, verificación y gestión de controles en el desarrollo de los Sistemas de Información de la Entidad definidos en el procedimiento P-DT-013.</t>
  </si>
  <si>
    <t xml:space="preserve">Oficializar en el SIG un formato de registro de requerimientos funcionales para los sistemas de información que por su naturaleza no aplique la definición de casos de uso. </t>
  </si>
  <si>
    <t>Para cada sistema de información nuevo que se construya al interior de la Entidad, el ingeniero asignado realizará verificación del diligenciamiento a cabalidad del formato de requerimientos establecido.</t>
  </si>
  <si>
    <t>Desarrollar una sesión al interior de la Dirección de TIC, en la cual se de claridad con respecto al alcance y cumplimiento del procedimiento asociado a Construcción de Sistemas de Información</t>
  </si>
  <si>
    <t>Aplicación de los lineamientos reforzados en sesión realizada de aclaraciones y cumplimiento del procedimiento.</t>
  </si>
  <si>
    <t>Profesional Especializado 6 - Infraestructura de Tecnologías de la Información</t>
  </si>
  <si>
    <t>Incorporar en el mecanismo de registro de soportes requeridos a la Mesa de Ayuda de la Entidad, la totalidad de requerimientos de usuarios, incluyendo los asociados al ERP Corporativo JSP7</t>
  </si>
  <si>
    <r>
      <rPr>
        <b/>
        <sz val="8"/>
        <rFont val="Arial"/>
        <family val="2"/>
      </rPr>
      <t>Incumplimiento los Lineamientos de la Circular 011 De 2016 expedida por la Subgerencia General de TRANSMILENIO S. A.</t>
    </r>
    <r>
      <rPr>
        <sz val="8"/>
        <rFont val="Arial"/>
        <family val="2"/>
      </rPr>
      <t xml:space="preserve">
Se verificó el cumplimiento de la circular 011 de 2016 cuyo asunto es "Equipos de Regularización" a los contratos de concesión vigentes encontrando que respecto al responsable del cargo profesional 6 de concesiones de la Subgerencia Jurídica, durante el periodo de ausencia por una situación administrativa (maternidad), fue reemplazado por el profesional universitario 3 de asuntos legales de esta Subgerencia Jurídica, lo cual no da cumplimiento al lineamiento especifico de la estructura de conformación establecida en la mencionada circular vigente para el periodo auditado.
Nota: Para lectura completa del Hallazgo remitirse al informe.</t>
    </r>
  </si>
  <si>
    <r>
      <rPr>
        <b/>
        <sz val="8"/>
        <rFont val="Arial"/>
        <family val="2"/>
      </rPr>
      <t>Ausencia de empleados en la modalidad de Teletrabajo</t>
    </r>
    <r>
      <rPr>
        <sz val="8"/>
        <rFont val="Arial"/>
        <family val="2"/>
      </rPr>
      <t xml:space="preserve">
En la entrevista realizada al profesional 04 de Bienestar, sobre el cumplimiento al procedimiento No. P-DA-010 de julio de 2016, Teletrabajo en TRANSMILENIO S.A, informó que se hizo una prueba piloto para su ejecución, no obstante, en el 2018 esta modalidad no se ha ejecutado. Mediante correo electrónico informó “(…) el procedimiento del teletrabajo se encuentra activo, los trabajadores interesados deben enviar su solicitud debidamente visada por el jefe de la Dependencia, acto seguido la Dirección Corporativa inicia el trámite correspondiente.
Desde que terminó la prueba piloto el año pasado no hemos recibido solicitudes de teletrabajo al área, por lo tanto, no tenemos teletrabajadores en este momento (..)”
La situación antes descrita difiere con lo dispuesto en: Plan de Desarrollo Bogotá Mejor para Todos, “Bogotá Mejor para Todos”. Ítem 4.5.6. Bogotá, Una Ciudad Digital; Procedimiento No. P-DA-010 de julio de 2016, Teletrabajo en TRANSMILENIO S. A., Reglamento Interno de Trabajo de TRANSMILENIO S. A., Resolución No. 567 del 09 de octubre de 2014, Capitulo VIII- Teletrabajo artículos el 23 al 31, entre otros.</t>
    </r>
  </si>
  <si>
    <r>
      <rPr>
        <b/>
        <sz val="8"/>
        <rFont val="Arial"/>
        <family val="2"/>
      </rPr>
      <t>Falta actualizar, fortalecer, documentar, aprobar y divulgar la Política de Gestión Documental debidamente alineada con los objetivos estratégicos de TRANSMILENIO S. A. en cumplimiento a los Decretos 103 y 1080 de 2015, 1499 de 2017.</t>
    </r>
    <r>
      <rPr>
        <sz val="8"/>
        <rFont val="Arial"/>
        <family val="2"/>
      </rPr>
      <t xml:space="preserve">
Se evidenció que la Política de SIG relacionada con gestión documental, registrada en el Manual del SIG con código M-OP-001 de 2015 se encuentra desactualizada y no está estructurada conforme lo exigen los Decretos 103 de 2015 (Artículo 47 numeral 1), 2609 de 2012 (artículo 6), 1080 de 2015 (artículo 2.8.2.5.6) y 1499 de 2017 en el Manual del Modelo Intede Gestión (Numeral 5.2.2 Política de Gestión Documental) según como se describe a continuación:
1. La Política de Sistema Documental contenida en la Política del SIG, no cuenta con un marco conceptual claro para la gestión de la información física y electrónica de TRANSMILENIO S. A.
2. La Política de Gestión Documental de la Entidad, no cuenta con un conjunto de estándares para la gestión de la información en cualquier soporte.
Nota: Para lectura completa del Hallazgo remitirse al informe</t>
    </r>
  </si>
  <si>
    <r>
      <rPr>
        <b/>
        <sz val="8"/>
        <rFont val="Arial"/>
        <family val="2"/>
      </rPr>
      <t xml:space="preserve">Debilidad en la aplicación de los controles establecidos en el Manual de Seguridad de la Información relacionado con los derechos y/o permisos de acceso a la información en los sistemas dispuestos por la Entidad. </t>
    </r>
    <r>
      <rPr>
        <sz val="8"/>
        <rFont val="Arial"/>
        <family val="2"/>
      </rPr>
      <t xml:space="preserve">
A continuación se detallan las deficiencias existentes en el control, gestión y administración de archivos contentivos de información del Proceso de Planeación del SITP que evidencian debilidad en la seguridad e integridad de la información dejando descubierto el riesgo de Pérdida de información clave en el proceso:
1. Se realizó la consulta de usuarios del Sistema "JSP7" el 27 de agosto de 2019 y del aplicativo de Transporte "Transcad" el 9 de septiembre de 2019, con el fin de validar aquellos usuarios de la Subgerencia Técnica y de Servicios (funcionarios y/o Contratistas) que se encontraban activos pero que no contaban con vinculo laboral con la Entidad al corte de la auditoría (30 de junio de 2019), donde se determinó que el contratista Antonio Luis Carbonell Reyes el cuál tuvo contrato de prestación de servicios hasta el 31 de agosto de 2018 mediante el Contrato 112-17, se encuentra activo en los sistemas de información mencionados. En lo referente al Sistema JSP7 se identificó que el contratista cuenta con el rol de INTERVENTOR_CONTRATACION, y tiene asignado dos (2) módulos y sesenta y cinco (65) opciones, mediante las cuales se pueden realizar consultas y/o modificaciones en el sistema. De lo anterior, no fueron suministrados los soportes documentales que permitieran determinar quién autorizó la creación del usuario ANTONIO_CARBONELL y quién definió sus roles y perfiles en el sistema JSP7. 
Nota: Para lectura completa del Hallazgo remitirse al informe.</t>
    </r>
  </si>
  <si>
    <r>
      <rPr>
        <b/>
        <sz val="8"/>
        <rFont val="Arial"/>
        <family val="2"/>
      </rPr>
      <t>Desactualización Listado maestreo de documentos</t>
    </r>
    <r>
      <rPr>
        <sz val="8"/>
        <rFont val="Arial"/>
        <family val="2"/>
      </rPr>
      <t xml:space="preserve">
La Oficina de Control Interno verificó la relación de los documentos publicados en la Intranet de la Entidad en el Listado Maestro de Documentos, evidenciando lo siguiente:
a) Cuatro documentos descritos en el listado maestro de documentos, no se encuentran en el micrositio de la Entidad. (Análisis financiero y económico de concesiones P-SE-013, Solicitud inicio proceso sancionatorio R-SJ-024, Acta proceso de regularización contratos de concesión R-SJ-031 y Formato de ficha de valoración documental R-DA-098), incumpliendo lo descrito en el literal G, del numeral 6 condiciones generales, del procedimiento control de los documentos oficiales del sistema intede gestión SIG, que menciona: "Una vez cumplida la adopción oficial del documento al Sistema Intede Gestión a través del Acto administrativo, el Profesional Universitario 04 - Gestión Integral o la personada asignada de la Oficina Asesora de Planeación debe cargar el documento (en la Intranet en el micrositio asignado para tal fin) y emitir un correo a la Subgerencia de Atención al Usuario y Comunicaciones solicitando se publique la noticia del documento incorporado o actualizado"
b) La información de Cinco (5) documentos publicados en el micrositio no coincide con lo descrito en el listado maestro, para lo cual: 
Nota: Para lectura completa del Hallazgo remitirse al informe.</t>
    </r>
  </si>
  <si>
    <r>
      <rPr>
        <b/>
        <sz val="8"/>
        <rFont val="Arial"/>
        <family val="2"/>
      </rPr>
      <t>Ausencia de política para el cumplimiento del anexo técnico No. 2 del contrato 01 de 2011 asociado al costo de las Tarjetas TULLAVE</t>
    </r>
    <r>
      <rPr>
        <sz val="8"/>
        <rFont val="Arial"/>
        <family val="2"/>
      </rPr>
      <t xml:space="preserve">
Mediante el procedimiento de entrevista y análisis de la documentación entregada por parte del Profesional Especializado 5 – Área de Control al Recaudo y a la Remuneración, se evidenció que, no existe una política, a la fecha de corte del presente documento, sobre el ajuste del costo de la tarjeta al usuario, teniendo en cuenta lo establecido en el numeral 4.3 Valor de la Tarjeta del anexo técnico No. 2 del contrato No. 01 de 2011 el cual establece que: "El valor a fijarse por la TISC (Tarjetas Inteligentes Sin Contacto) debe ser superior o igual al valor intrínseco de la tarjeta. (...)".
Lo anterior, basados en la información suministrada por el área y el análisis realizado por parte de la Oficina de Control Interno, se observó que desde el año 2012 a diciembre de 2017 la diferencia (déficit) por el costo de compra versus el precio de venta de la Tarjeta al usuario ascendió a la suma de $ (9.611.352.538) cifra que afectó el Fondo de Estabilización Tarifaria (FET). En diciembre de 2017 el costo al usuario se incrementó, pasando de $3.000 a $5.000, situación que sirvió para que en el periodo (noviembre 2017-noviembre 2018), se tuviera un valor positivo de $423.059.036. No obstante, desde diciembre de 2018 y lo corrido en la vigencia 2019 hasta septiembre, y dado que el costo de la tarjeta está atado a la cotización de la Tasa Representativa del Mercado (TRM), el déficit se incrementa a $ (415.792.503), pues el costo promedio de la tarjeta en este periodo corresponde a $5.219, que supera en $219 el valor de venta al usuario, sin que se evidencie notificación de parte de TRANSMILENIO S.A para que se incremente el valor de venta, tal como se presenta a continuación:
Nota: Para lectura completa del Hallazgo remitirse al informe.</t>
    </r>
  </si>
  <si>
    <r>
      <rPr>
        <b/>
        <sz val="8"/>
        <rFont val="Arial"/>
        <family val="2"/>
      </rPr>
      <t>Incumplimiento a los lineamientos para el control de Medios Removibles (copiado de información por medio de puertos USB).</t>
    </r>
    <r>
      <rPr>
        <sz val="8"/>
        <rFont val="Arial"/>
        <family val="2"/>
      </rPr>
      <t xml:space="preserve">
Se evidenció que de 662 equipos de cómputo localizados en red de la Entidad mediante la herramienta Proactivanet,192 (29%) no tienen instalada la herramienta TRAPS (Sistema de información, utilizado por la Entidad para el bloqueo de puertos USB) dejando descubierto el riesgo de fuga y/o perdida de la información. 
Adicionalmente, se evidenció que 174 (90%) de los 192 equipos de cómputo (Salvo las excepciones a los directivos de la Entidad,) no tienen bloqueado el puerto USB no se evidenció el permiso para acceso y/o posibilidad de copiado de información el cual se debe formalizar a través del formato “R-DT-008 "Autorización, uso y acceso a medios externos”, no obstante de solamente tres (3) de cuatrocientos ochenta y ocho (488) contaban con permisos (R-DT-008) específicos para la utilización de los puertos USB.
Nota: Para lectura completa del Hallazgo remitirse al informe</t>
    </r>
  </si>
  <si>
    <r>
      <rPr>
        <b/>
        <sz val="8"/>
        <rFont val="Arial"/>
        <family val="2"/>
      </rPr>
      <t xml:space="preserve">Incumplimiento al procedimiento: P-DT-013: "Construcción de Sistemas de Información" </t>
    </r>
    <r>
      <rPr>
        <sz val="8"/>
        <rFont val="Arial"/>
        <family val="2"/>
      </rPr>
      <t xml:space="preserve">
1. Se evidenció incumplimiento al procedimiento P-DT-013: Construcción de Sistemas de información, ya que para 1 de 5 (20%) casos evaluados, no se realizó el diligenciamiento de los formatos que garantizan la trazabilidad de los cambios, modificaciones, requerimientos, entrega y recibo a satisfacción del software por parte del usuario final, dejando descubierto el riesgo de Software, que no corresponda a las especificaciones requeridas por el usuario final, los casos son los siguientes:
a) El 30 de Septiembre de 2019 se adelantó reunión con el Ingeniero encargado de la Ruta: Inteligencia de Negocios y se evidenció que para el desarrollo de los Sistemas de Información referentes a dicha ruta de negocios, no se elaboraron los formatos R-DT-004: "Especificación de Requerimientos de Usuario ERS". 
Nota: Para lectura completa del Hallazgo remitirse al informe</t>
    </r>
  </si>
  <si>
    <r>
      <rPr>
        <b/>
        <sz val="8"/>
        <rFont val="Arial"/>
        <family val="2"/>
      </rPr>
      <t>Incumplimiento al procedimiento: P-DT-009: "Soporte Técnico a Usuarios Finales"</t>
    </r>
    <r>
      <rPr>
        <sz val="8"/>
        <rFont val="Arial"/>
        <family val="2"/>
      </rPr>
      <t xml:space="preserve">
Se evidenció incumplimiento al procedimiento P-DT-009: "Soporte Técnico a Usuarios Finales", versión 2 de abril de 2019, ya que no se están priorizando los requerimientos de soporte técnico recibidos por parte de los usuarios internos de la Entidad, sino que a todos los requerimientos se les da la misma prioridad, tampoco se evidenciaron registros sobre el análisis, seguimiento y toma de acciones por parte de la Dirección de TIC a dichos requerimientos. De igual manera la mesa de ayuda no está siendo centralizada y gestionada por la Dirección de TIC. Los casos se presentan a continuación:
1. En cuanto a la priorización, de acuerdo con lo definido en el procedimiento enunciado, para cada servicio requerido por los usuarios se debe asignar prioridad, de igual forma, en el numeral: "5": "Definiciones", se establece qué prioridad es el orden en el tiempo de atención y solución con el cual será trabajado el incidente por parte del personal de TIC y en la etapa No. 30, define lo siguiente: "Recibir el caso en la mesa de ayuda, realizar el diagnostico, categorizarlo y priorizarlo", por parte del coordinador de la Mesa de Ayuda. Lo anterior en razón a que el 100% de los requerimientos que recibe la mesa de ayuda son categorizados como prioridad "Alta" y la Oficina de Control Interno, ha evidenciado que no todos los casos deben ser priorizados en esa categoría, según el procedimiento P-DT-009: "Soporte Técnico a Usuarios Finales".
Nota: Para lectura completa del Hallazgo remitirse al informe.</t>
    </r>
  </si>
  <si>
    <r>
      <rPr>
        <b/>
        <sz val="8"/>
        <rFont val="Arial"/>
        <family val="2"/>
      </rPr>
      <t>Incumplimiento en la ejecución de la Planeación Estratégica de la Seguridad de la Información: PESI, según el "Mapa de Ruta del SGSI - Gel 2019 - 2020".</t>
    </r>
    <r>
      <rPr>
        <sz val="8"/>
        <rFont val="Arial"/>
        <family val="2"/>
      </rPr>
      <t xml:space="preserve">
No se evidenciaron soportes de la oportuna implementación del Mapa de Rutas del SGSI, ya que actividades identificadas para el desarrollo del mismo y allí registradas, no se están cumpliendo en los plazos definidos. 
Se tomaron 42 Objetivos de Control de los 121 registrados en el Análisis GAP, los cuales presentaron menos del 50% de avance en su implementación (ver informe de consultoría de la Oficina de Control Interno mediante radicado 2019-80101-CI-06268). De estos 42 Objetivos de Control, se tomaron los que tenían actividades planeadas para los trimestres I, II y III de 2019, según el "Mapa de Ruta SGSI - GEL - 2019 - 2020". En total fueron 19 objetivos de Control equivalentes al 45% de la muestra, que cumplían con esta característica, encontrando que 5 de 19 Objetivos de Control, es decir el 26% de la muestra, que tenían actividades programadas para desarrollar en los trimestres enunciados, y no se realizaron en las fechas programadas, dichas actividades. 
Nota: Para lectura completa del Hallazgo remitirse al informe.</t>
    </r>
  </si>
  <si>
    <r>
      <rPr>
        <b/>
        <sz val="8"/>
        <rFont val="Arial"/>
        <family val="2"/>
      </rPr>
      <t>Debilidad en la publicación de los documentos del proceso contractual del Megaproyecto: Centro de Gestión, en el SECOP II.</t>
    </r>
    <r>
      <rPr>
        <sz val="8"/>
        <rFont val="Arial"/>
        <family val="2"/>
      </rPr>
      <t xml:space="preserve">
Con el fin de verificar el cumplimiento de la normatividad vigente relacionada con el cumplimiento del artículo 2.2.1.1.1.7.1 del Decreto 1082 de 2015, se realizó el análisis de la documentación registrada en el SECOP II de los procesos que tienen que ver con el desarrollo de Software contratado por la Entidad. Se revisaron en total 5 contratos seleccionados por la Oficina de Control Interno para verificar lo enunciado, evidenciando que para un proceso (1), equivalente al 20%, se evidenciaron debilidades, en cuanto a la publicación de información incompleta, en el SECOP II, en el siguiente proceso de contratación:
Nota: Para lectura completa del Hallazgo remitirse al informe.</t>
    </r>
  </si>
  <si>
    <t>No se cuenta con presupuesto para contratación de personal adicional para el levantamiento y elaboración de la totalidad de planes de las estaciones, se tiene programado para el 2020 la culminación del 100% de las estaciones</t>
  </si>
  <si>
    <t>Al ser temas de cumplimiento normativo se dedujo que las áreas conocían su responsabilidad</t>
  </si>
  <si>
    <t>1. Cambios normativos de acuerdo a la dinámica de la Ciudad
2. Se modificó la prestación de los servicios de las áreas de primeros auxilios a través de un contrato con la Subred Norte</t>
  </si>
  <si>
    <t>La señalización de portales se instalo a mediados del año 2010, razón por la cual la misma se encuentra deteriorada, por otra parte para estaciones no se contemplo señalización de rutas de evacuación en su momento. Para la presente vigencia se encuentra en proceso de actualización el diseño de señalización para portales y se gestionará con la Dirección de Modos Alternativos su contratación e instalación, para estaciones en la vigencia 2020 se realizará la gestión con la Dirección de Modos Alternativos</t>
  </si>
  <si>
    <t>La rotación constante de Agentes del Sistema que dificulta la continuidad de conocimientos en el personal capacitado</t>
  </si>
  <si>
    <t>Evaluación de conocimientos finalizando las capacitaciones y retroalimentación</t>
  </si>
  <si>
    <t>Dar cumplimiento al plan de acción establecido para la Dirección técnica de Seguridad con las 66 estaciones formalizadas a diciembre de 2019</t>
  </si>
  <si>
    <t>Evaluación de conocimientos post capacitación y retroalimentación de respuestas</t>
  </si>
  <si>
    <t>10 memorandos de seguimiento a las áreas responsables</t>
  </si>
  <si>
    <t>21 visitas de campo de seguimiento (12 estaciones troncal NQS Central y 9 portales)</t>
  </si>
  <si>
    <t>1 memorando de publicidad colgante</t>
  </si>
  <si>
    <t xml:space="preserve">1100 agentes del Sistema capacitados en emergencias y contingencias
</t>
  </si>
  <si>
    <r>
      <rPr>
        <b/>
        <sz val="8"/>
        <rFont val="Arial"/>
        <family val="2"/>
      </rPr>
      <t>Desactualización de las herramientas del SIG</t>
    </r>
    <r>
      <rPr>
        <sz val="8"/>
        <rFont val="Arial"/>
        <family val="2"/>
      </rPr>
      <t xml:space="preserve">
En la verificación realizada a la documentación adoptada en el Sistema Intede Gestión (SIG) y asociada al proceso, se observó que se encuentran desactualizadas las siguientes herramientas de control a la gestión:
Normograma
No se encuentra la normatividad relacionada en los documentos de referencia del Procedimiento P-DA-004 Reclamaciones de Seguros ante ocurrencia de siniestros en el Normograma, P-DA-011 versión 0 de Agosto de 2016.
Nota: Para lectura completa del Hallazgo remitirse al informe</t>
    </r>
  </si>
  <si>
    <r>
      <rPr>
        <b/>
        <sz val="8"/>
        <rFont val="Arial"/>
        <family val="2"/>
      </rPr>
      <t>Documentos Desactualizados del Proceso Gestión de Mercadeo</t>
    </r>
    <r>
      <rPr>
        <sz val="8"/>
        <rFont val="Arial"/>
        <family val="2"/>
      </rPr>
      <t xml:space="preserve">
Se evidenció debilidad en el control de documentos del Proceso Gestión de Mercadeo, de acuerdo con las siguientes situaciones:
El Procedimiento P-SN-009, versión 2 de agosto de 2018 Prestación de Servicios de Consultoría no se aplica desde el año 2010, según informó el responsable de este procedimiento (Profesional Especializado 6 de Negocios Colaterales). Por lo anterior, al realizar la prueba de recorrido, no se evidenciaron soportes de su aplicación, sin embargo, dicho documento se encuentra publicado en la intranet de la Entidad.
Nota: Para lectura completa del Hallazgo remitirse al informe</t>
    </r>
  </si>
  <si>
    <r>
      <rPr>
        <b/>
        <sz val="8"/>
        <rFont val="Arial"/>
        <family val="2"/>
      </rPr>
      <t>Oportunidad de mejora N° 2 - Debilidad en la incorporación de datos en el Sistema GestSAE</t>
    </r>
    <r>
      <rPr>
        <sz val="8"/>
        <rFont val="Arial"/>
        <family val="2"/>
      </rPr>
      <t xml:space="preserve">
Se observó error en la información registrada en el Sistema de Información utilizado para la vinculación de conductores, pues para el conductor Velandia Estupiñán Alfredo, identificado con C.C. 80.055.894, la fecha de vigencia establecida en la licencia de conducción es del 11 de julio de 2020 y Sa incorporada en la Base de Datos del Técnico Operativo de Gestión de Información Flota y el Sistema de Información GestSAE es del 11 de julio de 2021, presentando una diferencia de un (1) año. Lo anterior, deja al descubierto el riesgo de pérdida de integridad de la información debido al registro erróneo de los datos de vehículos y conductores del componente zonal del SITP en el sistema GestSAE derivada del ingreso manual por el grupo de vinculación.
Para el conductor Benítez García Juan Robinson, identificado con C.C. 1.014.202.330, la fecha de vigencia establecida en la licencia de conducción es del 25 de enero de 2019 y la incorporada en la Base de Datos del Técnico Operativo de Gestión de Información Flota y el Sistema de Información GestSAE es del 28 de enero de 2019, presentando una diferencia de tres (3) días. Lo anterior, deja descubierto el riesgo de que se cuente con conductores que operen vehículos con licencias vencidas.
Se evidenció que en el Sistema de Información GestSAE cuya consulta fue realizada el 10 de junio de 2019, los conductores identificados con C.C. 1.071.162.628 y 1.019.118.473 respectivamente, presentan nombre y/o apellido diferente al constatado en las cédulas de ciudadanía.
Se evidenciaron errores de digitación en la información emitida por la Entidad hacia los concesionarios donde se avala la vinculación de conductores, así:
Nota: Para lectura completa del Hallazgo remitirse al informe.</t>
    </r>
  </si>
  <si>
    <t>Falta de correcta aplicación de controles definidos por la legislación aplicable y de los requisitos contractuales a los procesos objeto de la muestra.</t>
  </si>
  <si>
    <t>Falta de seguimiento en la publicación de documentos que se generen en desarrollo del proceso contractual.</t>
  </si>
  <si>
    <t>Falta de seguimiento a los controles establecidos en la Matriz de Riesgos del Proceso: Gestion de TIC.</t>
  </si>
  <si>
    <t xml:space="preserve">1. Inadecuado entendimiento sobre la identificación de los Activos de la Información (los activos de información deben estar claramente identificados).
2. Falta de detalle completo sobre los Activos de la información. 
</t>
  </si>
  <si>
    <t xml:space="preserve">1. Incumplimiento a los lineamientos sobre el manejo de los Activos de la Información.
2. No realización de actividades de actualización, sobre el inventario de Activos de Información.
</t>
  </si>
  <si>
    <t>1. Desconocimiento y falta de aplicación procedimiento P-DT-09 por parte del personal de la Dirección de TIC encargado de supervisar la labor de Mesa de Ayuda.
2. Obligaciones contractuales de Mesa de Ayuda diferentes en los tiempos de atención, descritos en el procedimiento.</t>
  </si>
  <si>
    <t>1. Debilidad en la aplicación, verificación y gestión de controles en el Mantenimiento de equipos de computo de la Entidad: P-DT-008. 
2. Desconocimiento del procedimiento P-DT-008 por parte del personal de la Dirección de TIC.</t>
  </si>
  <si>
    <t>1. Desconocimiento de la correcta aplicación del manual Seguridad y Privacidad de la Información del acceso a áreas seguras.
2. Falta de apropiación a la cultura de Seguridad y Privacidad de la Información.</t>
  </si>
  <si>
    <t xml:space="preserve">1. Falta de supervisión en la correcta aplicación del control documental (Bitácora R-DT-009) de acceso a áreas seguras. 
2. Falta de revisión periódica a los accesos de las zonas restringidas
</t>
  </si>
  <si>
    <t xml:space="preserve">Debilidad en la ejecución de los controles por parte de la Dirección TIC al Procedimiento P-DT-016 versión 0 de Enero de 2019 por no desinstalar en equipos de uso corporativo software no autorizado. </t>
  </si>
  <si>
    <t>Debilidad en el diligenciamiento de los controles documentales del Protocolo a seguir para gestionar el permiso y uso de los medios removibles T-DT-003, formato R-DT-008.</t>
  </si>
  <si>
    <t>Desconocimiento del procedimiento P-DT-008 por parte del personal de la Dirección de TIC.</t>
  </si>
  <si>
    <t>Debilidad en la aplicación y supervisión de los parámetros y controles definidos en el procedimiento P-DT-009.</t>
  </si>
  <si>
    <t xml:space="preserve">Incumplimiento a la “Política de Seguridad en las Operaciones”, del Manual de Políticas de Seguridad y Privacidad de la Información M-DT-001 versión 3 de Abril de 2019, por parte de la Dirección TIC desde su rol de seguimiento que debe realizar a las novedades detectadas por la herramienta "Proactivanet". </t>
  </si>
  <si>
    <t>1. Desconocimiento de las directrices expedidas por la Oficina Asesora de Planeación a través del Manual para la gestión del Riesgo M-OP-002-v3
2. Debilidad en la identificación, análisis y valoración de la totalidad de riesgos inherentes al proceso y la formulación de controles idóneos para su mitigación.</t>
  </si>
  <si>
    <t>Se verificó el seguimiento realizado en el trimestre del 16 mayo a 15 agosto de 2019 de los balances económicos en la ejecución del contrato de mantenimiento los cuales son certificados por la interventoría CITM “Consorcio de Interventoría Tercer Milenio”, sin embargo, es necesario analizar la información en un periodo más amplio de tiempo para verificar el cumplimento y la eliminación de la causa raíz que dio origen del hallazgo.
La acción continua abierta, se deberá evaluar en próximos seguimientos al Plan de Mejoramiento.</t>
  </si>
  <si>
    <t>De conformidad con la información remitida por la Dirección Corporativa, se evidenció Boletín de la Intranet del 3 de octubre de 2019 por medio del cuál se establecieron los lineamientos para solicitar el préstamo de las salas de audiovisuales, así como el formato de entrega y recibo de las mismas.
Teniendo en cuenta que por sala existen diferentes activos de la misma categoría, el formato generado por la dependencia no permite identificar y controlar de forma clara y precisa cada uno de los elementos que allí se encuentran. Por lo anterior, la Oficina de Control Interno recomienda su verificación.
Conclusión Oficina de Control Interno:
Debido a que la dependencia generó e implementó mecanismos de control para la entrega y devolución de las salas audiovisuales la acción se considera cumplida y se procede al cierre de la misma. Por lo anterior, su eficacia se verificará en informes posteriores.
Sin embargo, la Oficina de Control Interno considera relevante que se adopten los lineamientos oficialmente a través del micrositio MIPG destinado para la publicación del documentos en la intranet, en el Sistema Integrado de Gestión, de conformidad con lo indicado en el Procedimiento de Control de los Documentos Oficiales del Sistema Integrado Gestión SIG con código P-OP-001, versión 3 de julio de 2019, tanto para las Salas Audiovisuales como la Prestación del Servicio de Transporte, con el fin de generar control de los documentos, evitar duplicidad de la información, generar trazabilidad, memoria institucional, revisión, aplicación y cumplimiento de los mismos por parte de los colaboradores de la entidad.</t>
  </si>
  <si>
    <t>De conformidad con la información remitida por la Dirección Corporativa, se evidenció Boletín de la Intranet del 3 de octubre de 2019 por medio del cuál se establecieron los lineamientos para solicitar el préstamo de las salas de audiovisuales, así como el formato de entrega y recibo de las mismas.
Teniendo en cuenta que por sala existen diferentes activos de la misma categoría, el formato generado por la dependencia no permite identificar y controlar de forma clara y precisa cada uno de los elementos que allí se encuentran.
Conclusión Oficina de Control Interno:
Debido a que la dependencia generó e implementó mecanismos de control para la entrega y devolución de las salas audiovisuales la acción se considera cumplida y se procede al cierre de la misma. Por lo anterior, su eficacia se verificará en informes posteriores.
Sin embargo, la Oficina de Control Interno considera relevante que se adopten los lineamientos para las salas audiovisuales oficialmente a través del micrositio MIPG destinado para la publicación del documentos en la intranet, en el Sistema Integrado Gestión, de conformidad con lo indicado en el Procedimiento de Control de los Documentos Oficiales del Sistema Integrado de Gestión SIG con código P-OP-001, versión 3 de julio de 2019, con el fin de generar control de los documentos, evitar duplicidad de la información, generar trazabilidad, memoria institucional, revisión, aplicación y cumplimiento de los mismos por parte de los colaboradores de la entidad.</t>
  </si>
  <si>
    <t>Una vez revisada la información suministrada por la Dependencia, se evidenció memorando con radicado número 2019-80201-CI-19394 del 3 de octubre de 2019 y correo electrónico del 4 de octubre de 2019 enviado por la Directora Corporativa a los líderes de cada proceso de la Entidad, mediante el cual se indican los lineamientos para la Prestación del Servicio de Transporte. Así mismo, se verificó el formato R-DA-002 Solicitud de Trámite para Servicio de Transporte enero de 2019, publicado en el micrositio del proceso dispuesto para la actividad en mención.
Conclusión Oficina de Control Interno:
Debido a que la dependencia generó y socializó mediante memorando y correo electrónico los lineamientos para el servicio de transporte la acción se considera cumplida y se procede al cierre de la misma. Por lo anterior, su eficacia se verificará en informes posteriores.
La Oficina de Control Interno resalta la importancia de adoptar los lineamientos para la Prestación del Servicio de Transporte oficialmente a través del micrositio MIPG destinado para la publicación del documentos en la intranet, en el Sistema Integrado Gestión, de conformidad con lo indicado en el Procedimiento de Control de los Documentos Oficiales del Sistema Integrado Gestión SIG con código P-OP-001, versión 3 de julio de 2019 con el fin de generar control de los documentos, evitar duplicidad de la información, generar trazabilidad, memoria institucional, revisión, aplicación y cumplimiento de los mismos por parte de los colaboradores de la entidad.</t>
  </si>
  <si>
    <t>Reformular las acciones
Las acciones fueron reformuladas por parte de la Dirección Corporativo (apoyo Logísticos). Al corte del 30 de septiembre de 2019 para el hallazgo 6 habían 3 acciones las cuales fueron reformuladas por 3 acciones.
Conforme con lo anterior, la acción pasó de un estado "inefectiva" a estado "en ejecución".</t>
  </si>
  <si>
    <t xml:space="preserve">No se evidenció la socialización del plan de capacitación El auditado informa que también se hará con el nuevo PIC, para verificar las necesidades de capacitación del comité </t>
  </si>
  <si>
    <t>En cuanto la acción preventiva propuesta de Revisar las normas establecidas en el protocolo y en caso de requerirse actualizar dicho documento, queremos informar que al 22 de agosto del presente año se encuentra en proceso de revisión por parte de la Dirección Técnica de Buses el T-DA-002 Reglas Básicas en los centros de Control.
adjunto se envían las copias de los correos enviados dentro del área encargada de esta tarea. ver documento Word "avances planes de mejoramiento"
Se solicita a la OCI ampliar el plazo para el cumplimiento de esta acción puesto que aunque se ha trabajado en la revisión del documento, aún queda pendiente realizar el proceso de adopción de los mismo en el sistema integrado gestión. se propone como fecha para el cierre de esta actividad el 31/12/2019</t>
  </si>
  <si>
    <t>Se verifica el memorando de la Subgerencia de Desarrollo de Negocios con destino a la Dirección de TIC, con asunto "Solicitud - Charlas de políticas de seguridad y revisión de unidades de almacenamiento " con número de radicado 2019-80600-CI-04597, en el cual el área solicita una charla de políticas de seguridad con el propósito de fomentar las buenas prácticas del manejo de la información, sin embargo, a corte del seguimiento no se ha realizado las Charlas solicitadas, por los cual 
Dado lo anterior se constata el cumplimiento de la acción formulada, por lo cual la acción continua en ejecución, se deberá evaluar en próximos seguimientos al Plan de Mejoramiento Interno.</t>
  </si>
  <si>
    <t>Se evidencia la solicitud de la Subgerencia de Desarrollo de Negocios enviada 29 de julio de 2019 a la Dirección de TIC en eliminar los usuarios ALEJANDRA_DUQUE, MARIA_BAQUERO y VANESSA.PEREZ, los cuales no pertenecen al área. Sin embargo, no elimina la causa raíz del hallazgo dado que los usuarios ALEJANDRA_DUQUE y VANESSA.PEREZ al corte del presente seguimiento se encuentran activos el ROL_FACTURADOR
Dado lo anterior la acción continua en ejecución, se deberá evaluar en próximos seguimientos al Plan de Mejoramiento.</t>
  </si>
  <si>
    <t>Se elaboró el procedimiento de Gestión de Cambios y una vez revisado al interior de la Dirección de TIC se envió para oficialización a la OAP vía mail.
Se adjunta correo de envío.</t>
  </si>
  <si>
    <t>100% de los requerimientos y solicitudes de software o sistemas de información emitidas por parte de las áreas, viabilizados técnicamente mediante Acta del Grupo de Cambios de la Dirección de TIC.</t>
  </si>
  <si>
    <t xml:space="preserve">Puesto que el área líder de los procedimientos para la publicación de información al usuario, es la Subgerencia de Atención al Usuario y Comunicaciones y además puesto que la Dirección de TIC está trabajando en un aplicativo para consolidar la información que suministra cada área de la entidad, relacionada con la información de las rutas en la página web; esto con el fin de manejar una base de datos centralizada que minimice los errores de la información. La Subgerencia Técnica y de Servicios sólo acepta parcialmente este hallazgo en lo que le compete, como es la definición de los trazados y de la denominación de las rutas. </t>
  </si>
  <si>
    <t>El Auditado remite el CRP -201910-2731, Para la Fundación Creamos Colombia, con el objeto de contratar el estudio de cargas de trabajo</t>
  </si>
  <si>
    <t xml:space="preserve">El procedimiento de Compras y adquisición de productos y servicios se encuentra en proceso de elaboración </t>
  </si>
  <si>
    <t>El procedimiento de Gestión a contratistas se encuentra en proceso de actualización.</t>
  </si>
  <si>
    <t>La Oficina Asesora de Planeación allegó mediante correo de fecha martes 2/07/2019 10:03 a. m., evidencia del acta de fecha 14 de mayo de 2019, cuyo objetivo fue “Definir la Transferencia de Conocimiento y estado del procedimiento referenciación competitiva" y la Dirección Corporativa se comprometió a actualizar el procedimiento de comisiones de TRANSMILENIO S. A.
Por lo anterior y dadas las gestiones adelantadas entre La Dirección Corporativa y a la Oficina Asesora de Planeación, el trabajo genera un porcentaje acumulado del 70% de avance y su calificación total se realizará hasta tanto se culmine la actividad pendiente.</t>
  </si>
  <si>
    <t>1- 04 de junio 2019, Inicio de Programa Tutor de Responsabilidad Social con la Cámara de Comercio, en mesa de trabajo con funcionarios de la Subgerencia de Atención al Usuario y Comunicaciones de TRANSMILENIO S. A.
2- 10 de junio 2019, conformación de la mesa interinstitucional multidisciplinaria de la entidad, con el objetivo de articular y liderar el tema de Responsabilidad Social.
3- 20 de junio 2019 Revisión de la herramienta diagnóstica de Responsabilidad social, por parte del consultor, funcionarios de la OAP, Subgerencia Jurídica y Subgerencia de Atención al Usuario y Comunicaciones de la entidad.</t>
  </si>
  <si>
    <t>La Oficina de Control Interno mediante correos allegados de fecha viernes 28/06/2019 4:47 p. m y miércoles 3/07/2019 5:21 p. m., verificó archivo de control donde se realiza el seguimiento a la gestión de Monitor en días de asignación del periodo mayo y junio de 2019 y su resultado fue que del total de 149 casos 1=00%: 
27 en un día de asignación = 18%
43 en dos días de asignación = 28%
52 en tres días de asignación = 34%
21 en cuatro días de asignación = 14%
11 en cinco días de asignación = 7% 
Por lo anterior se recomienda reforzar las gestiones necesarias para alcanzar los días promedio de la meta de Clasificar en un tiempo promedio máximo de dos (2) días la totalidad de los requerimientos allegados a TRANSMILENIO S. A., mediante la plataforma Monitor.</t>
  </si>
  <si>
    <t>Documentar las diferentes etapas de los desarrollos de software que requieran las Direcciones Técnicas de Buses y de BRT, en coordinación permanente con la Dirección de TIC, de acuerdo con los lineamientos establecidos en los siguientes formatos: 
- Manual Políticas de Seguridad y Privacidad de la Información M-DT-001
- R-DT-004: “Especificación de Requerimientos de Software – ERS”, 
- R-DT-005: “Plan y Ejecución de Pruebas de Aceptación”
- P-DT-013: “Construcción de Sistemas de Información”
- T-DT-002: “Estándares para el Desarrollo de Software en TRANSMILENIO S. A.”</t>
  </si>
  <si>
    <t>Comunicación a los contratistas sugiriendo evaluar si requieren o no afiliación a la ARL distinta a la derivada del contrato con TRANSMILENIO S. A.</t>
  </si>
  <si>
    <t>Se iniciará la revisión gradual del trazado y denominación de las rutas del componente zonal, publicados en la página web de TRANSMILENIO S. A., lo cual se realizará en la medida que avance el cronograma de implementación consolidado definido para el Diseño Operacional Actualizado, el cual tiene como fecha de inicio agosto de 2019 y finalización en diciembre de 2021. Esto con el fin de ajustar lo que esté próximo a implementarse, y no realizar ajustes en rutas que puedan cambiar en el futuro con dicha implementación. Así mismo, estaremos prestos a atender las indicaciones al respecto de la Subgerencia de Atención al Usuario y Comunicaciones como líder del proceso de divulgación. Por lo cual el hallazgo sólo se acepta parcialmente.</t>
  </si>
  <si>
    <t>El procedimiento P-OP-011 V0 Gestión de residuos en las áreas administradas por TRANSMILENIO S. A. se encuentra desactualizado</t>
  </si>
  <si>
    <t>Se dará continuidad al proceso de revisión de las actividades y responsables de los procesos en los que se generan residuos sólidos y se adelantará la actualización o rediseño de los documentos para la correcta gestión de los residuos en las áreas administradas por TRANSMILENIO S. A., en línea con los requisitos normativos, contractuales y sistemas de gestión que se están alineando al interior de la entidad.</t>
  </si>
  <si>
    <t>Actualizar los documentos que se requieran para adelantar la correcta gestión integral de los residuos al interior de las áreas administradas por TRANSMILENIO S. A., con los correspondientes esquemas de control y seguimiento.</t>
  </si>
  <si>
    <t>1. Debilidad en la desactivación de los usuarios por parte del proceso Gestión de TIC en los sistemas de información de TRANSMILENIO S. A. 
2. Falta de un monitoreo para verificar usuarios autorizados</t>
  </si>
  <si>
    <t>1, Debilidad en la desactivación de los usuarios por parte del proceso Gestión de TIC en los sistemas de información de TRANSMILENIO S. A. 
2. Falta de un monitoreo para verificar usuarios autorizados</t>
  </si>
  <si>
    <t xml:space="preserve">1. Incumplimiento a los lineamientos del Protocolo a seguir para gestionar el uso de los medios removibles T-DT-003 en cuanto al control de permisos de medios removibles (copiado de información por medio de puertos USB).
2. Debilidad en la instalación de las licencias disponibles de la herramienta adquirida por TRANSMILENIO S.A, para el bloqueo de puerto USB del 100% de los equipos de cómputo conectados a la Red de TRANSMILENIO S. A. 
</t>
  </si>
  <si>
    <t>1. Falta de seguimiento en la ejecución del PESI, actividades del 2019. 
2. Falta de asignación de recursos para la implementación de componentes de la estrategia de seguridad de la Información en TRANSMILENIO S. A. 
3. Mayores tiempos en los procesos contractuales.</t>
  </si>
  <si>
    <r>
      <t xml:space="preserve">Debilidad en el cumplimiento del Procedimiento P-OP-011 Gestión de residuos en las áreas administradas por TRANSMILENIO S. A.
</t>
    </r>
    <r>
      <rPr>
        <sz val="8"/>
        <rFont val="Arial"/>
        <family val="2"/>
      </rPr>
      <t>La Oficina de Control Interno realizó la verificación del cumplimiento a lo establecido en el procedimiento P-OP-011 V0 Gestión de Residuos en las áreas administradas por TRANSMILENIO S. A., de mayo 9 de 2014 y que hace parte de los documentos asociados al proceso de Desarrollo Estratégico, evidenciando que este se encuentra desactualizado y algunas de las actividades que deberían realizar no se están cumpliendo como son:
a) No se evidenciaron soportes sobre las actividades de capacitación y/o sensibilización, tal como lo define el numeral 7.1 Capacitación y Divulgación del procedimiento P-OP-011 V0 Gestión de Residuos en las áreas administradas por TRANSMILENIO S.A, que buscan fortalecer la cultura ambiental en los trabajadores de la Entidad en torno a la gestión de los residuos generados. Si bien se han efectuado campañas de sensibilización a través de la intranet y medios de comunicación internos, en aspectos relacionados con el sistema de gestión ambiental, tales campañas no dan respuesta a lo requerido mediante el procedimiento mencionado frente a las capacitaciones que deben suministrarse.
Nota: Para lectura completa del Hallazgo remitirse al informe.</t>
    </r>
  </si>
  <si>
    <r>
      <rPr>
        <b/>
        <sz val="8"/>
        <rFont val="Arial"/>
        <family val="2"/>
      </rPr>
      <t>Software no autorizado instalado en los equipos de TRANSMILENIO S. A.</t>
    </r>
    <r>
      <rPr>
        <sz val="8"/>
        <rFont val="Arial"/>
        <family val="2"/>
      </rPr>
      <t xml:space="preserve">
Se evidenció mediante la aplicación de la herramienta Proactivanet utilizada por la Entidad para el control, registro y monitoreo de software y hardware de la Entidad, que persiste la instalación y uso de software no autorizado en seis (6) de once (11) equipos de TRANSMILENIO S.A, equivalentes al 54% de la muestra tomada, en la categoría de software "Juegos", "Malicioso" y "Desconocido", dejando descubierto el riesgo que identificó la Oficina de Control Interno "Vulnerabilidad técnica y legal en los equipos de uso corporativos de la Entidad". 
Nota: Para lectura completa del Hallazgo remitirse al informe</t>
    </r>
  </si>
  <si>
    <r>
      <rPr>
        <b/>
        <sz val="8"/>
        <rFont val="Arial"/>
        <family val="2"/>
      </rPr>
      <t>Acceso no autorizado al sistema directorio activo y actividad en correo corporativo después de desvinculación con TRANSMILENIO S. A.</t>
    </r>
    <r>
      <rPr>
        <sz val="8"/>
        <rFont val="Arial"/>
        <family val="2"/>
      </rPr>
      <t xml:space="preserve">
Se evidenció que un (1) usuario de ocho (8) verificados equivalente al 13%, correspondientes a funcionario, y relacionado con el usuario john.alonso quien perteneció a la Dirección TIC, presentó actividad de ingreso el día 5/09/2019 6:55:03 p.m. al directorio activo de TRANSMILENIO S.A posterior a su retiro, dado que se desvinculó de la Entidad el día 9/07/2019, y previamente el proceso de Talento Humano notificó la novedad a la Dirección TIC mediante correo electrónico de fecha lunes, 08 de julio de 2019 3:40 p. m. en cumplimiento a la etapa 120 "Solicitar la eliminación de usuarios mediante herramienta de soporte helpdesk ." del Procedimiento Administración Usuarios P-DT-007 . 
Nota: Para lectura completa del Hallazgo remitirse al informe</t>
    </r>
  </si>
  <si>
    <r>
      <t xml:space="preserve">Incumplimiento a los lineamientos definidos en el Manual M-DT-001: "Políticas de la Seguridad y Privacidad de la Información", Numeral 9.6: "Políticas de Copias de Respaldos".
</t>
    </r>
    <r>
      <rPr>
        <sz val="8"/>
        <rFont val="Arial"/>
        <family val="2"/>
      </rPr>
      <t>No se evidenció procedimiento documentado para la realización de Backup, de acuerdo con lo manifestado por la Dirección de TIC, dicho procedimiento se encuentra elaboración.
No obstante lo anterior, la Dirección de TIC evidenció bitácora con la realización de respaldos y restauraciones de la información de TRANSMILENIO S. A.. 
Se considera importante precisar que la Dirección de TIC está teniendo en cuenta las Bases de Datos del Motor de ORACLE (Sistema ERP JSP7 y lo que se tiene de CORDIS), las Bases de Datos SQL Server (Sistema T-DOC). Tanto las Bases de Datos ORACLE como SQL Server se están llevando a la Nube de TRANSMILENIO S. A. Por otra parte el procedimiento existía pero fue retirado del micrositio del proceso de Gestión de TIC
Por lo anterior se evidenció: Incumplimiento al Manual: M-DT-001 "Manual de las Políticas de la Seguridad y Privacidad de la Información", Numeral 9.6: "Política de Copias de Respaldo" y literal "a", que dice textualmente: "TRANSMILENIO S. A. debe seguir un procedimiento definido para las actividades de backup, teniendo en cuenta la criticidad y las necesidades de disponibilidad de los datos. Este procedimiento debe estar debidamente documentado para seguimiento y control".</t>
    </r>
  </si>
  <si>
    <r>
      <rPr>
        <b/>
        <sz val="8"/>
        <rFont val="Arial"/>
        <family val="2"/>
      </rPr>
      <t>Debilidad en la aplicación de controles al mantenimiento de equipos de cómputo e Incumplimiento al procedimiento: P-DT-008: "Mantenimiento Equipos de Computo".</t>
    </r>
    <r>
      <rPr>
        <sz val="8"/>
        <rFont val="Arial"/>
        <family val="2"/>
      </rPr>
      <t xml:space="preserve">
La Oficina de Control Interno se reunió con el proceso de Gestión de TIC, el pasado viernes 4 de Octubre y solicitó el Plan de Mantenimiento de los Equipos de Cómputo de la vigencia 2019, propiedad de TRANSMILENIO S. A., junto con los soportes de la realización de dichos mantenimientos, la Dirección de TIC remitió vía correo electrónico los informes que presenta el Proveedor del Contrato de Mantenimiento de Equipos de Cómputo y Mesa de Ayuda, contrato 292 - 18 de 2018, de los meses de Junio, Julio y Septiembre de 2019, para el pago de las cuentas, sin embargo no adjuntaron el informe de cada mantenimiento preventivo detallado, que se encuentra establecido en el procedimiento P-DT-008 (numeral 6,1).
Nota: Para lectura completa del Hallazgo remitirse al informe.</t>
    </r>
  </si>
  <si>
    <r>
      <rPr>
        <b/>
        <sz val="8"/>
        <rFont val="Arial"/>
        <family val="2"/>
      </rPr>
      <t>Incumplimiento al manual: M-DT-001: "Manual de las Políticas de la Seguridad y la Privacidad de la Información", numeral: 9.2.1.1: "Inventario de Activos".</t>
    </r>
    <r>
      <rPr>
        <sz val="8"/>
        <rFont val="Arial"/>
        <family val="2"/>
      </rPr>
      <t xml:space="preserve">
No se asegura en la entidad, que los inventarios de activos de información de TRANSMILENIO S. A., se encuentren actualizados, por lo que se evidenció incumplimiento a lo definido en el numeral 9.2.1.1 “Inventarios de Activos” del Manual de las políticas de Seguridad de la Información debido a que cinco (5) de los veintiocho (28) contratos que la entidad tiene suscritos para la legalización de Software y que equivalen al 17,8%, no están relacionados en el inventario de activos (Formato: R-DT-010: "Matriz de Inventario de Activos de Información de TRANSMILENIO S.A, versión abril 2019), de información suministrado por la Dirección de TIC a la Oficina de Control Interno, mediante correl electrónico del 23 de septiembre de 2019 .
Nota: Para lectura completa del Hallazgo remitirse al informe</t>
    </r>
  </si>
  <si>
    <r>
      <t xml:space="preserve">No Conformidad - Numeral 7.1.4
</t>
    </r>
    <r>
      <rPr>
        <sz val="8"/>
        <rFont val="Arial"/>
        <family val="2"/>
      </rPr>
      <t>Se evidencia la Matriz de Acciones Correctivas y Preventivas y de Mejora de TRANSMILENIO S. A., a corte de noviembre de 2018, en donde se constatan las acciones derivadas de las mediciones del confort de estrés térmico (por calor o frío) realizado por Valencia &amp; Iragorri Corredores de Seguros S.A. A partir de los resultados se programó por el área de mantenimiento a la infraestructura una prueba piloto (instalación de láminas acrílicas que poseen agujeros o con rejillas en aluminio) para controlar la entrada del aire exterior. 
Las mejoras implementadas, arrojaron baja efectividad, indicando que la acción no eliminó la causa raíz de la inconformidad por estrés térmico. Adicionalmente, la Dirección Corporativa generó una nueva acción, la cual no ha sido implementada a corte de la presente evaluación. Lo anterior, incumple con lo requerido en el artículo 2.2.4.11.7 del Decreto 1072 de 2015.</t>
    </r>
  </si>
  <si>
    <t>OCI-2018-084</t>
  </si>
  <si>
    <t>Gestión Jurídica</t>
  </si>
  <si>
    <r>
      <rPr>
        <b/>
        <sz val="8"/>
        <rFont val="Arial"/>
        <family val="2"/>
      </rPr>
      <t xml:space="preserve">Observación y/o Recomendación
</t>
    </r>
    <r>
      <rPr>
        <sz val="8"/>
        <rFont val="Arial"/>
        <family val="2"/>
      </rPr>
      <t>Establecer controles eficaces en el cual se presenten alertas de proximidad de fecha de vencimiento de los tiempos mínimos con los cuales se deben enviar las fichas de conciliación que serán tratadas en el Comité de Conciliación y Defensa Judicial.</t>
    </r>
  </si>
  <si>
    <t>Falta de controles</t>
  </si>
  <si>
    <t>Enviar a los abogados de Defensa Judicial trimestralmente el cronograma de sesiones ordinarias, adoptado por el Comité para la vigencia, a fin de que los apoderados agenden y envíen las fichas de estudio debidamente diligenciadas dentro del término que se solicite para ser incluidas en las sesiones ordinarias. Lo anterior no aplica en relación con los Comités Extraordinarios.</t>
  </si>
  <si>
    <t>Envío cronograma trimestral al menos una vez a partir del 1 de abril de 2019</t>
  </si>
  <si>
    <t>Subgerente General (Presidente del Comité de Conciliación)</t>
  </si>
  <si>
    <r>
      <rPr>
        <b/>
        <sz val="8"/>
        <rFont val="Arial"/>
        <family val="2"/>
      </rPr>
      <t xml:space="preserve">Observación y/o Recomendación 
</t>
    </r>
    <r>
      <rPr>
        <sz val="8"/>
        <rFont val="Arial"/>
        <family val="2"/>
      </rPr>
      <t>Evaluar la actualización del reglamento del Comité de Conciliación (Acuerdo 001 de 2014) y la implementación de controles que permitan realizar un adecuado seguimiento al cumplimiento de las funciones del comité.</t>
    </r>
  </si>
  <si>
    <t>Desactualización del Reglamento del Comité de Conciliaciones y Defensa Judicial de TRANSMILENIO S. A.</t>
  </si>
  <si>
    <t>Revisar y actualizar el Acuerdo 01 de 2014 que contiene el Reglamento Interno del Comité de Conciliación de la Empresa de Transporte del Tercer Milenio TRANSMILENIO S. A., a la normatividad vigente y en el mismo sentido la Resolución No. 328 del 17 de junio de 2014 mediante la cual se integró el Comité de Conciliación de TRANSMILENIO S. A.</t>
  </si>
  <si>
    <t xml:space="preserve">Actualización reglamento interno Comité, Segundo Semestre de 2019 </t>
  </si>
  <si>
    <t>Del seguimiento realizado por la Oficina de Control Interno, se pudo evidenciar el envío de correos electrónicos de fechas 2 de agosto, 19 de septiembre, 16 de octubre y 10 de diciembre de 2019 a los abogados de defensa judicial de la Entidad, sobre las sesiones de comité de conciliación pendientes en la vigencia, para efectos de que sean presentadas las fichas técnicas de los casos a someter, dentro de los términos previstos en el reglamento.</t>
  </si>
  <si>
    <t>Se cierra la acción en virtud a su cumplimiento.</t>
  </si>
  <si>
    <t>Del seguimiento realizado por la Oficina de Control Interno, se observó que a través de la sesión de Comité de Conciliación de fecha 20 de diciembre de 2019 se aprobó la actualización al reglamento del mismo</t>
  </si>
  <si>
    <t>Del seguimiento realizado por la Oficina de Control Interno y de conformidad con las evidencias presentadas por la dependencia, se verificó el envío de correos electrónicos a los abogados de Defensa Judicial con el cronograma de sesiones ordinarias, adoptado por el Comité para la vigencia.
Teniendo en cuenta que la acción se encuentra en plazo para ser cumplida, se procede a dejar abierta y continuar con su seguimiento.</t>
  </si>
  <si>
    <t>Del seguimiento realizado por la Oficina de Control Interno y de conformidad con las evidencias presentadas por la dependencia, se evidenció que se encuentra elaborado el proyecto actualizado del reglamento del Comité de Conciliación y de Resolución.
Teniendo en cuenta que la acción se encuentra en plazo para ser cumplida, se procede a dejar abierta y continuar con su seguimiento.</t>
  </si>
  <si>
    <t>Monitoreo Integral a la Operación del SITP</t>
  </si>
  <si>
    <r>
      <rPr>
        <b/>
        <sz val="8"/>
        <rFont val="Arial"/>
        <family val="2"/>
      </rPr>
      <t>Recomendación 3
Cumplimiento parcial por parte del operador cablemovil a las observaciones presentadas por el Interventor Consorcio C&amp;M, en especial las relacionadas con el componente ambiental.</t>
    </r>
    <r>
      <rPr>
        <sz val="8"/>
        <rFont val="Arial"/>
        <family val="2"/>
      </rPr>
      <t xml:space="preserve">
En los informes de enero, febrero y marzo de 2019 emitidos por la interventoría, se mencionan riesgos ambientales relacionados con el manejo de residuos peligrosos y sustancias químicas.</t>
    </r>
  </si>
  <si>
    <t>Profesional Especializado 6 - Programación Dirección Técnica de Buses</t>
  </si>
  <si>
    <t>Profesional especializado 6 de vehículos Dirección Técnica de Buses</t>
  </si>
  <si>
    <t>Se evidenció que a través de la resolución 1112 del 18 de noviembre de 2019, se resuelve eliminar el proceso de regularización como esquema de apoyo a la supervisión de los contratos de concesión, motivo por el cual, se elimina la causa raíz que generó el hallazgo, procediendo a cerrar la acción.</t>
  </si>
  <si>
    <t>Se cierra por eliminación de la causa raíz</t>
  </si>
  <si>
    <t>OCI-2019-073</t>
  </si>
  <si>
    <r>
      <rPr>
        <b/>
        <sz val="8"/>
        <rFont val="Arial"/>
        <family val="2"/>
      </rPr>
      <t>Debilidad en la aplicación de los controles establecidos por la Entidad en aspectos relacionados con la Seguridad de la Información frente a los derechos y/o permisos de acceso en el sistema JSP7, así como ausencia de copias de respaldo de la información de algunos equipos, asociados al proceso.</t>
    </r>
    <r>
      <rPr>
        <sz val="8"/>
        <rFont val="Arial"/>
        <family val="2"/>
      </rPr>
      <t xml:space="preserve">
A continuación, se detallan las deficiencias existentes en el control, gestión y administración de los usuarios del sistema JSP7 relacionados con las áreas de contabilidad, presupuesto y tesorería que evidencian debilidad en la seguridad e integridad de la información dejando al descubierto el riesgo de pérdida de información por accesos no autorizados e inadecuada segregación de funciones en el sistema para ingreso o modificación de la información, así:
1. Se realizó la consulta de usuarios del Sistema "JSP7" los días 30 de septiembre, 7 y 8 de octubre de 2019, con el fin de validar aquellos usuarios que presentaban situaciones administrativas de traslado y/o comisión al corte de la auditoría (31 de julio de 2019), determinándose las siguientes situaciones:
Nota: Para lectura completa del Hallazgo remitirse al informe.</t>
    </r>
  </si>
  <si>
    <t>Falta de seguimiento, resistencia al cambio y miedo a cambiar paradigmas.</t>
  </si>
  <si>
    <t>Listar, depurar y ajustar los perfiles de los Usuarios del JSP7 y enviar la matriz de los usuarios de la Tesorería a la Dirección de TIC's.</t>
  </si>
  <si>
    <t>Una matriz con los roles y opciones, ajustada y enviada a la Dirección de TIC's</t>
  </si>
  <si>
    <t>Tesorero General</t>
  </si>
  <si>
    <t>Una matriz con los roles y opciones ajustados</t>
  </si>
  <si>
    <t xml:space="preserve">Profesional Especializado 6- Contador General </t>
  </si>
  <si>
    <r>
      <rPr>
        <b/>
        <sz val="8"/>
        <rFont val="Arial"/>
        <family val="2"/>
      </rPr>
      <t>Incumplimiento al artículo 2.2.2.6.1 del Decreto 1083 de 2015 en lo referente a la actualización del manual de Funciones</t>
    </r>
    <r>
      <rPr>
        <sz val="8"/>
        <rFont val="Arial"/>
        <family val="2"/>
      </rPr>
      <t xml:space="preserve">
Se observó que seis (6) de diez (10) de funciones relacionadas con el Profesional Especializado Grado 6 de Contabilidad equivalente al 60%, establecidas en el Manual Específico de Funciones y Requisitos por Competencias Laborales para desempeñar los empleos de Trabajador Oficial de la planta de personal de la Empresa TRANSMILENIO S. A. (Resolución 613 de 2018), no se encuentran vigentes a la fecha corte de la auditoría, debido a que la transición e implementación a las Normas Internacionales ya se efectuó. A continuación, relacionamos las funciones que no aplican actualmente para el cargo mencionado:
Nota: Para lectura completa del Hallazgo remitirse al informe.</t>
    </r>
  </si>
  <si>
    <t>Terminación del proyecto de implementación de norma internacional</t>
  </si>
  <si>
    <t>Presentar la Modificación de Manual de Funciones de la Profesional</t>
  </si>
  <si>
    <t>Manual Actualizado</t>
  </si>
  <si>
    <t>El área no remitió evidencia de la ejecución de la acción de socialización en comité de la resolución 306 de 2015. Dado lo anterior la acción cambia a estado "INCUMPLIDA".</t>
  </si>
  <si>
    <t xml:space="preserve">Revisión y actualización en cuanto a quien debe presidirlo, periodicidad y otros temas, de las Resoluciones 305 de 2012 "Por medio de la cual se conforma el Comité de Concesionarios con Operación Zonal del Sistema Intede Transporte Público de Bogotá D."., y la Resolución 306 de 2015 "Por medio de la cual se crea e integra el Comité Técnico Operacional, se fijan sus funciones y se dictan otras disposiciones". </t>
  </si>
  <si>
    <r>
      <rPr>
        <u/>
        <sz val="8"/>
        <rFont val="Arial"/>
        <family val="2"/>
      </rPr>
      <t>Oficina de Control Interno</t>
    </r>
    <r>
      <rPr>
        <sz val="8"/>
        <rFont val="Arial"/>
        <family val="2"/>
      </rPr>
      <t xml:space="preserve">
Teniendo en cuenta que esta acción tiene como plazo de implementación el 28/02/2020, motivo por el cual no fue objeto de seguimiento.</t>
    </r>
  </si>
  <si>
    <t>La acción continua en "EJECUCIÓN", se deberá evaluar  en próximos seguimientos al Plan de Mejoramiento.</t>
  </si>
  <si>
    <t>Se evidencia el oficio dirigido a los integrantes del Comité Técnico Operacional con memorando interno 2019-80400-CI-12490 con el asunto: Asistencia al Comité Técnico Operacional en el Subgerente Técnico y de Servicios reitera que la asistencia al Comité es de carácter obligatorio como lo define la resolución 306 de 2015.  Por lo anterior se procede a "CERRAR" la acción.</t>
  </si>
  <si>
    <t>Debilidad en la aplicación de los controles en la Gestión de solicitudes de toma de información Estadística y de campo. (aforos)</t>
  </si>
  <si>
    <t xml:space="preserve">Referente a las acciones correctivas para este hallazgo se remite: 
- Documento que detalla la nueva ficha técnica a diligenciar Vía Web
- Archivo en Excel con el registro de estudios de campo ya solicitados Vía Web
</t>
  </si>
  <si>
    <t>Se evidencia que el área ha creado una ficha técnica en la web para que otras áreas o dependencia soliciten estudios de transporte (link: https://forms.office.com/Pages/DesignPage.aspx?fragment=FormId%3D7CYhBfgW60euVmiGuUqTWGei4J4nv-NBtNh_uGmiJPxUNzExSE9IQlBIOTU4Slo4VEFYVTZCODNHWi4u%26Token%3D03b9b1b0ce1446489b570486655509b5 ), de la misma forma, se evidencia la solicitud de tres estudios realizadas a través del aplicativo web. Por lo anterior se procede a "CERRAR" la acción.</t>
  </si>
  <si>
    <t xml:space="preserve">Proyecto de modificación del P-ST-1
Referente a la modificación del P-ST-001 es oportuno informar que, no se ha solicitado a la OAP su modificación dado que en el marco de la revisión de la iniciativa "TRANSMIPEDIA" se observaron una serie de términos que enriquecen las definiciones del procedimiento P-St-001, por lo que se están incorporando al texto del mismo
</t>
  </si>
  <si>
    <t>Se evidencia el borrador del procedimiento P-ST-001 Apoyo a la gestión de información estadística de campo, no obstante, una vez consultado el micro sitio del área en la Intranet de la Entidad no se evidencia el procedimiento P-ST-001 actualizado. Dado lo anterior la acción cambia a estado "INCUMPLIDA".</t>
  </si>
  <si>
    <t xml:space="preserve">Creación, socialización y aplicación de la ficha Técnica Vía Web </t>
  </si>
  <si>
    <t>Se evidencia que el área ha creado una ficha técnica en la web para que otras áreas o dependencia soliciten estudios de transporte (link: https://forms.office.com/Pages/DesignPage.aspx?fragment=FormId%3D7CYhBfgW60euVmiGuUqTWGei4J4nv-NBtNh_uGmiJPxUNzExSE9IQlBIOTU4Slo4VEFYVTZCODNHWi4u%26Token%3D03b9b1b0ce1446489b570486655509b5 ), de la misma forma, se evidencia que la subgerencia realiza retroalimentación del diligenciamiento de la ficha técnica vía correo electrónico con la persona solicitante de la informaión estadística. Por lo anterior se procede a "CERRAR" la acción.</t>
  </si>
  <si>
    <t>La Dirección Corporativa   remitió correo electrónico de fecha 18 de septiembre de 2019 entregando el formato que modifica el formato para la afiliación de ARL incluyendo los campos necesarios que permiten el cálculo correcto del Ingreso Base de Cotización (IBC).</t>
  </si>
  <si>
    <t>Se evidencia el correo electrónico del miércoles, 18 de septiembre de 2019 8:57 a. m., en donde la Dirección Corporativa envía un formato para que las áreas definan el nivel de riesgo de la ARL y posteriormente la liquidación del aporte, ya sea por el contratista o por la Entidad según el nivel de riesgo. Por lo anterior se procede a "CERRAR" la acción.</t>
  </si>
  <si>
    <t xml:space="preserve">se remite en cumplimiento del plan de mejoramiento, presentación de temas y copia del acta de reunión con los contratistas de toma de informacion en campo (aforadores) en la cual se informó entre otros temas:
- Procesos para cuentas de cobro
- Validación de montos de cotización Seguridad social (validación IBC)
</t>
  </si>
  <si>
    <t>Se evidencia la reunión del 31 de octubre de 2019 en la cual se realiza socialización de cambios a los contratistas aforadores de la Subgerencia Técnica y de Servicios, entre ellos la liquidación de ARL y su respectivo pago y proceso de cuenta de cobro, de igual forma, se evidencia el correo electrónico del jueves, 28 de noviembre de 2019 7:04 a. m., en donde se solicita definir el nivel de riesgo del grupo de aforadores para la liquidación y aportes a la ARL,  Por lo anterior se procede a "CERRAR" la acción.</t>
  </si>
  <si>
    <r>
      <rPr>
        <u/>
        <sz val="8"/>
        <rFont val="Arial"/>
        <family val="2"/>
      </rPr>
      <t>Oficina de Control Interno</t>
    </r>
    <r>
      <rPr>
        <sz val="8"/>
        <rFont val="Arial"/>
        <family val="2"/>
      </rPr>
      <t xml:space="preserve">
Teniendo en cuenta que esta acción tiene como plazo de implementación el 31/12/2020, motivo por el cual no fue objeto de seguimiento.</t>
    </r>
  </si>
  <si>
    <t>Establecimiento de un control de revisión de IBC del mes anterior por aforador (cotejo en Excel IBC)</t>
  </si>
  <si>
    <t>Es competencia de la Dirección Técnica de TIC</t>
  </si>
  <si>
    <t>No se evidencia gestión y/o soportes para ejecutar la acción propuesta por la Subgerencia Técnica y de Servicio. Dado lo anterior la acción cambia a estado "INCUMPLIDA".</t>
  </si>
  <si>
    <t>El día 4 de octubre se envió correo a la Dirección de TIC, en el cual se adjuntó el listado de contratistas que se encuentran vigentes en la Subgerencia Técnica y de Servicios y la relación de software y aplicaciones que deben tener habilitados cada uno, con el fin que sean deshabilitados los que no se encuentren en ese listado.</t>
  </si>
  <si>
    <t>Se evidencia que mediante correo electrónico del martes 1/10/2019 9:04 a. m., la Subgerencia Técnica y de Servicios envió a la Dirección de TIC, listado de los colaboradores con la relación de software aprobados para instalar en cada equipo asignado.  de igual forma, se logró constatar que el contratista  Luis Carbonell Reyes su usuario en el aplicativo contable JSP7 se encuentra no activo debido a que ya no presta sus servicios a la Entidad. Por lo anterior se procede a "CERRAR" la acción.</t>
  </si>
  <si>
    <t>Se han enviado correos por parte de los supervisores de contratos a la Dirección de TIC, cuando inicia contrato o cuando se hace sesión de contrato, solicitando creación de usuario y software necesarios. De igual forma cuando terminan los contratos se envia el correo solicitanto copias de seguridad y acceso a la información y dehabilitación de usuario.  
La Subgerencia Técnica envio correo a los supervisores con el siguiente texto:  A todos los profesionales que ejercen la función de supervisores de los contratos celebrados en la Subgerencia Técnica y de Servicios, se solicita una vez se de inicio a la contratación del año 2020  y se formalicen las firmas de acta de inicio, esta se envíe debidamente firmada a la Dirección de TIC con el propósito de que se cree el usuario y se active la cuenta respectiva en TDOC, así mismo informando los software que deben tener habilitados los contratistas para el cumplimiento de las obligaciones establecidas en los contratos suscritos. 
Así mismo, cuando se finalice un contrato se envíe por correo a la Dirección de TIC la solicitud de la cancelación del usuario,  de la cuenta en TDOC y se desinstalen los software en los equipos respectivos. 
Lo anterior, con el propósito de dar cumplimiento al plan de mejoramiento  del proceso del SITP que a continuación citamos:  
…”Debilidad en la aplicación de los controles establecidos en el Manual de Seguridad de la Información relacionado con los derechos y/o permisos de acceso a la información en los sistemas dispuestos por la Entidad. 
A continuación se detallan las deficiencias existentes en el control, gestión y administración de archivos contentivos de información del Proceso de Planeación del SITP que evidencian debilidad en la seguridad e integridad de la información dejando descubierto el riesgo de Pérdida de información clave en el proceso:
1. Se realizó la consulta de usuarios del Sistema "JSP7" el 27 de agosto de 2019 y del aplicativo de Transporte "Transcad" el 9 de septiembre de 2019, con el fin de validar aquellos usuarios de la Subgerencia Técnica y de Servicios (funcionarios y/o Contratistas) que se encontraban activos pero que no contaban con vínculo laboral con la Entidad al corte de la auditoría (30 de junio de 2019), donde se determinó que el contratista Antonio Luis Carbonell Reyes el cual tuvo contrato de prestación de servicios hasta el 31 de agosto de 2018 mediante el Contrato 112-17, se encuentra activo en los sistemas de información mencionados. En lo referente al Sistema JSP7 se identificó que el contratista cuenta con el rol de INTERVENTOR_CONTRATACION, y tiene asignado dos (2) módulos y sesenta y cinco (65) opciones, mediante las cuales se pueden realizar consultas y/o modificaciones en el sistema. De lo anterior, no fueron suministrados los soportes documentales que permitieran determinar quién autorizó la creación del usuario ANTONIO_CARBONELL y quién definió sus roles y perfiles en el sistema JSP7”…
De igual forma esta acción contribuye al cumplimiento de la política de seguridad de la información de la Empresa.</t>
  </si>
  <si>
    <t>Para la ejecución de la presente acción se evidencia los siguientes correos:
- jueves, 7 de noviembre de 2019 10:38. de STS a TIC
- miércoles, 9 de octubre de 2019 11:51 a. m.  de STS a TIC
- lunes, 16 de septiembre de 2019 9:54 a. m.  de STS a TIC
-  martes, 3 de septiembre de 2019 9:35 a. m. de STS a TIC.
Los anteriores correos la Dirección Técnica de Seguridad solicita a TIC instalar y/o desinstalar software en los equipos de computo de algunos colaboradores del área.  Por lo anterior se procede a "CERRAR" la acción.</t>
  </si>
  <si>
    <t>Se generaron claves de acceso para los archivos generados desde el 18 de julio de 2019 (Versiones 30 a 36 del Formato Técnico Financiero), se lleva registro de las claves en un archivo único codificado</t>
  </si>
  <si>
    <t>Se realizó prueba de observación a los archivos de proyección de demanda, kilómetros, flota, entre otros que comparten la Subgerencia Técnica y de Servicios con la Subgrencia Económica, en donde se evidencia que cada archivo se encuentra cifrado.  Por lo anterior se procede a "CERRAR" la acción.</t>
  </si>
  <si>
    <t>* Modificar el P-STS- 001 en lo relacionado a la frecuencia de las reuniones de calidad de la información.
* Realizar una (1) reunión de calidad de la información antes de finalizar el año 2019</t>
  </si>
  <si>
    <t>Referente a las acciones correctivas para este hallazgo se remite: 
- Archivo en Excel con el registro de estudios de campo ya solicitados Vía Web
- Proyecto de modificación del P-ST-001
Referente a la modificación del P-ST-001 es oportuno informar que, no se ha solicitado a la OAP su modificación dado que en el marco de la revisión de la iniciativa "TRANSMIPEDIA" se observaron una serie de términos que enriquecen las definiciones del procedimiento P-St-001, por lo que se están incorporando al texto del mismo.</t>
  </si>
  <si>
    <t>Se evidencia el borrador del procedimiento P-ST-001 Apoyo a la gestión de información estadística de campo, en el cual  la Subgerencia Técnica y de Servicios proyecta realizará cuatro (4) reuniones al año de seguimiento con las áreas solicitantes de las tomas de información, no obstante, una vez consultado el micro sitio del área en la Intranet de la Entidad no se evidencia el procedimiento P-ST-001 actualizado. Dado lo anterior la acción cambia a estado "INCUMPLIDA".</t>
  </si>
  <si>
    <r>
      <rPr>
        <u/>
        <sz val="8"/>
        <rFont val="Arial"/>
        <family val="2"/>
      </rPr>
      <t>Oficina de Control Interno</t>
    </r>
    <r>
      <rPr>
        <sz val="8"/>
        <rFont val="Arial"/>
        <family val="2"/>
      </rPr>
      <t xml:space="preserve">
Teniendo en cuenta que esta acción tiene como plazo de implementación el 31/12/2021, motivo por el cual no fue objeto de seguimiento.</t>
    </r>
  </si>
  <si>
    <r>
      <t xml:space="preserve">Documentos desactualizados del proceso de Planeación del SITP. 
</t>
    </r>
    <r>
      <rPr>
        <sz val="8"/>
        <rFont val="Arial"/>
        <family val="2"/>
      </rPr>
      <t>El proceso no da efectivo cumplimiento a los lineamientos definidos por la Entidad, en materia de revisión y actualización de documentos, ya que se evidenciaron documentos publicados en el micro sitio del proceso Planeación del SITP de la Intranet, con información desactualizada, tal como se presenta a continuación:
El Procedimiento para la implementación de las rutas del componente zonal del Sistema Intede Transporte Público con código P-ST-007 Versión 1 mayo de 2018, en el numeral 7- Descripción de Actividades, registra en la Etapa 70 lo siguiente: "Definir las zonas de paradas y paraderos en aplicación del P-ST-004, Procedimiento para la etapa de implementación de paraderos para el SITP", éste documento no existe en la Subgerencia Técnica y de Servicios. 
Nota: Para lectura completa del Hallazgo remitirse al informe.</t>
    </r>
  </si>
  <si>
    <t>El día 24 de septiembre mediante correo electrónico el Subgerente Técnico y de Servicios envió a la Oficina Asesora de Planeación los formatos oficiales para ajustar el procedimiento P-ST-007 Procedimiento para la implementación de las rutas del componente zonal del Sistema Integrado de Transporte Público.</t>
  </si>
  <si>
    <t>Una vez consultado el micro sitio del área en la Intranet de la Entidad, se evidencia que el procedimiento para la implementación de las rutas del componente zonal del Sistema Integrado de Transporte Público con código P-ST-007, no se encuentra actualizado, de igual forma la Subgerencia Técnica y de Servicios no remitió evidencia en donde se verifique algún tipo de gestión en la actualización de este documento. Dado lo anterior la acción cambia a estado "INCUMPLIDA".</t>
  </si>
  <si>
    <t>El día 28 de agosto de 2019 se remite a los integrantes del Comité Técnico Operacional el memorando interno 2019-80400-CI-12490 con el asunto: Asistencia al Comité Técnico Operacional en el Subgerente Técnico y de Servicios reitera que la asistencia al Comité es de carácter obligatorio recordándoles que su presencia es indelegable además cita el artículo 27 de la Ley 734 de 2002 al informar que se puede incurrir en una falta disciplinaria. 
Mediante correo electrónico del 07 de octubre de 2019 la Subgerencia Técnica remitió a los integrantes del Comité la Resolución 306 de 2015 para socializarla nuevamente y para que los integrantes comprendan la importancia de su presencia así:
"Con el propósito atender el hallazgo del informe No. OCI-2019-063 Auditoría proceso de planeación del SITP realizado por la Oficina de Control Interno, comparto con ustedes la acción de mejora ante la causa: “Desconocimiento de algunos integrantes del Comité Técnico Operacional de la importancia de su asistencia y participación”. Para cumplir con la acción remitimos la Resolución 306 de 2015 “¨Por medio de la cual se crea e integra el Comité Técnico Operacional, se fijan sus funciones y se dictan otras disposiciones” con el fin de socializarla y que los integrantes del Comité comprendan la importancia de su presencia y participación."
Mediante memorando interno 80400 CI-25062 Se hace la solicitud de modificación de las Resoluciones 305 de 2012 - y 512 de 2016.
Por último se remitió  a la Subgerencia  Jurídica el memorando interno 80400 CI 25078 que tiene como asunto " Solicitud de modificación de la Resolución 306 de 2015, mediante el cual se indicó que debido a la complejidad, volumen de trabajo y compromisos dentro y fuera de la entidad que deben atender los miembros del Comité cuya asistencia es indelegable impide que se realice de manera quincenal dicho Comité, razón por la cual aunado al hallazgo realizado en la auditoría, la Subgerencia Técnica solicito evaluar jurídicamente si es viable modificar la periodicidad del Comité con el fin de realizarlo mensualmente o en sesiones extraordinarias cada vez que se requiera 
La Subgerencia Jurídica mediante correo electrónico del 27 de diciembre de 2019 remitió a los integrantes el proyecto de modificación de la mencionada resolución, del que se recibieron observaciones y actualmente se encuentra en proceso de revisión.</t>
  </si>
  <si>
    <t>Mediante el memorando interno 2018IE8380 la Subgerencia Jurídica dio respuesta a la consulta elevada  por la Subgerencia Técnica y de Servicios respecto de la viabilidad de modificar la periodicidad del Comité de Concesionarios de Operación Zonal, ante lo cual dicha Subgerencia manifestó en su momento estar de acuerdo con lo solicitado, toda vez que dicho Comité está enfocado a temas operacionales y en cuanto a la periodicidad conceptuó que de acuerdo con la experiencia que se ha tenido en la celebración del Comité era viable realizar la modificación solicitada.
La Subgerencia Técnica presentó a la Subgerencia Jurídica el proyecto de Modificación de la Resolución 305 de 2012 con el fin de evaluar la posibilidad de modificar la periodicidad.   Con fundamento en el concepto emitido por la Subgerencia Jurídica, la Subgerencia Técnica y de Servicios reiteró esta solicitud mediante el memorando 80400 CI 25062 con el asunto "Solicitud de modificación de las Resoluciones 305 de 2012 y 512 de 2016", argumentando a su vez que de acuerdo con la auditoría realizada por la Oficina de Control Interno era necesario llevar a cabo la modificación de dichas resoluciones. 
Mediante correo electrónico de fecha 27 de diciembre de 2019 la Subgerencia Jurídica remitió la versión final del proyecto de Resolución que modifica la Resolución 305 de 2012 con el ajuste de las observaciones presentadas por las áreas y anunció el envío en físico para el visto bueno de los directivos competentes.</t>
  </si>
  <si>
    <t>Referente a las acciones correctivas para este hallazgo se remite: 
- Documento que detalla la nueva ficha técnica a diligenciar Vía Web
- Archivo en Excel con el registro de estudios de campo ya solicitados Vía Web</t>
  </si>
  <si>
    <t xml:space="preserve">Se realiza el informe de control y gestión </t>
  </si>
  <si>
    <t>Se verifica el informe de Merchandising del Mes de septiembre, octubre, noviembre y diciembre de 2019, dirigido a la Subgerente de Desarrollo de Negocios Claudia Patricia Saer Saker, en el cual se registra las salidas de almacén, la gestión de productos adquiridos y las estrategias de comercialización, Por lo anterior se procede a "CERRAR" la acción.</t>
  </si>
  <si>
    <t>Se verifica las consultas realizadas al aplicativo JSP7 de los productos de Merchandising de los meses de octubre, noviembre y diciembre de 2019, en el cual se evidencia una gestión de inventarios, de igual forma, se verifica el archivo Excel "Reporte de Artículos de Marca" en donde se evidencia la gestión de inventarios, información que es la base de insumo del informe de Merchandising realizado cada mes y dirigido a la Subgerente de Desarrollo de Negocios. Por lo anterior se procede a "CERRAR" la acción.</t>
  </si>
  <si>
    <t>En el desarrollo del Plan de mejoramiento no se aceptó este hallazgo,  de acuerdo con el documento P-SN-007 Procedimiento para Participación y realización de eventos comerciales, actividad 100 “Desarrollar estrategias de convocatoria al público, invitados, conferencistas y participantes”, corresponde a las actividades que desarrolló el área tal como fue; la publicación de las memorias del 8va  Congreso de Movilidad y Transporte en la página interna y externa de la Entidad, así como la publicación en carteleras internas del impacto del Evento, mostrando así el posicionamiento de la Entidad, dejando a todos los ciudadanos y colaboradores a la expectativa de un nuevo evento. Teniendo en cuenta lo anterior, el área ha cumplido con lo establecido en el procedimiento antes mencionado.</t>
  </si>
  <si>
    <t xml:space="preserve">No se evidencia en el micro sitio de la Intranet del proceso de Gestión de Mercadeo, la actualización del procedimiento P-SN-007 Participación y Realización de Eventos Comerciales V.2 con respecto a la  desviación que dio origen al hallazgo, es decir,  ausencia de estrategias para fidelizar clientes, no obstante, la Subgerencia de Desarrollo de Negocios hace llegar información que evidencia las estrategias adoptadas para la fidelización de los clientes que asistieron al Evento como son:
• Publicación de tres tomos de memorias del 8vo congreso de movilidad y transporte.
• Link para descargar el certificado de asistencia del evento.
Por lo anterior la acción pasará a estado "INEFECTIVA" ya que esta no tiene relación con la acción formulada, pero si ataca las desviaciones que dio origen al hallazgo.
</t>
  </si>
  <si>
    <t>Se actualizó el procedimiento resolución No 1304 del 19 de diciembre de 2019.</t>
  </si>
  <si>
    <r>
      <t>Se evidencia en el micrositio de la Intranet del proceso de Gestión de Mercadeo, la actualización del procedimiento P-SN-009-3 Prestación de Servicios de Consultoría V.3, aprobado mediante resolución 1304 de diciembre de 2019, en el cual se realiza cambios "</t>
    </r>
    <r>
      <rPr>
        <i/>
        <sz val="8"/>
        <rFont val="Arial"/>
        <family val="2"/>
      </rPr>
      <t>en el Documentos de Referencia: Se modifica por la Resolución o acto administrativo vigente que establezca o fije las condiciones para la explotación colateral a cargo de TRANSMILENIO S.A.
Responsable Contratación: A partir de la Resolución No. 842 del 5 de septiembre de 2019, la contratación y la supervisión de todos los negocios de explotación colateral estarán a cargo de la Subgerencia de Desarrollo de Negocios</t>
    </r>
    <r>
      <rPr>
        <sz val="8"/>
        <rFont val="Arial"/>
        <family val="2"/>
      </rPr>
      <t xml:space="preserve">", y del procedimiento P-SN-005 Cursos de Capacitación V.3 en donde se actualiza </t>
    </r>
    <r>
      <rPr>
        <i/>
        <sz val="8"/>
        <rFont val="Arial"/>
        <family val="2"/>
      </rPr>
      <t>"Documentos de Referencia: Se modifica por la Resolución o acto administrativo vigente que establezca o fije las condiciones para la explotación colateral a cargo de TRANSMILENIO S.A.
Responsable Contratación: A partir de la Resolución No. 842 del 5 de septiembre de 2019, la contratación y la supervisión de todos los negocios de explotación colateral están a cargo de la Subgerencia de Desarrollo de Negocios.</t>
    </r>
    <r>
      <rPr>
        <sz val="8"/>
        <rFont val="Arial"/>
        <family val="2"/>
      </rPr>
      <t>". Por lo anterior se procede a "CERRAR" la acción.</t>
    </r>
  </si>
  <si>
    <r>
      <rPr>
        <b/>
        <sz val="8"/>
        <rFont val="Arial"/>
        <family val="2"/>
      </rPr>
      <t>Deficiencias de control en el proceso de Administración de Usuarios y Seguridad de la Información en el proceso Gestión de Mercadeo</t>
    </r>
    <r>
      <rPr>
        <sz val="8"/>
        <rFont val="Arial"/>
        <family val="2"/>
      </rPr>
      <t xml:space="preserve">
A continuación, se detallan las deficiencias existentes en el control, gestión y administración de archivos contentivos de información del Proceso Gestión de Mercadeo que evidencian debilidad en la seguridad e integridad de la información dejando descubierto el riesgo de Pérdida de información clave en el proceso:
1. La matriz de perfiles, roles, usuarios, accesos, permisos del sistema JSP7 no fue reportada por la Subgerencia de Desarrollo de Negocios a la Dirección de TIC, lo anterior, evidencia incumplimiento a los lineamientos definidos por la Entidad mediante el memorando 2018IE3984 "Normatividad de Gestión aplicable a las Tecnologías de la Información y las Comunicaciones para TRANSMILENIO S. A." en donde se indica que "Las áreas usuarias deben definir la funcionalidad requerida y los estándares de calidad funcionales a ser utilizados en la evaluación de alternativas de implantación de los sistemas requeridos. Igualmente, las áreas usuarias deben recibir y aprobar las funcionalidades del software construido o adquirido para apoyo de los procesos bajo su competencia".
Nota: Para lectura completa del Hallazgo remitirse al informe</t>
    </r>
  </si>
  <si>
    <t>El día de diciembre 20 de diciembre se envió a la Dirección de TIC´s la base de la Subgerencia de Desarrollo de Negocios, adjunto correo electrónico.</t>
  </si>
  <si>
    <t>Acción 1: Se verifica el memorando de la Subgerencia de Desarrollo de Negocios con destino a la Dirección de TIC, con asunto "Solicitud - Charlas de políticas de seguridad y revisión de unidades de almacenamiento " con número de radicado 2019-80600-CI-04597, en el cual el área solicita una charla de políticas de seguridad con el propósito de fomentar las buenas prácticas del manejo de la información, de igual forma, se evidencia el listado de asistencia de la reunión con asunto "Charla Políticas de Seguridad - por la Dirección de TIC", con anexo del contenido en archivo de presentación PowerPoint.  Por lo anterior se procede a "CERRAR" la acción.</t>
  </si>
  <si>
    <t>Se evidencia la solicitud de la Subgerencia de Desarrollo de Negocios enviada 20 de diciembre de 2019 a la Dirección de TIC en actualizar la matriz de roles y usuarios y demás permisos del aplicativo JSP7 correspondiente a los colaboradores de Negocios, anexando un archivo de Excel especificando cada usuario y el rol que se actualizará. Por lo anterior se procede a "CERRAR" la acción.</t>
  </si>
  <si>
    <r>
      <rPr>
        <b/>
        <u/>
        <sz val="8"/>
        <rFont val="Arial"/>
        <family val="2"/>
      </rPr>
      <t xml:space="preserve">Conclusión Oficina de Control Interno:
</t>
    </r>
    <r>
      <rPr>
        <sz val="8"/>
        <rFont val="Arial"/>
        <family val="2"/>
      </rPr>
      <t>Teniendo en cuenta que esta acción tiene como plazo de implementación el 31 de diciembre de 2020, motivo por el cual no fueron objeto de seguimiento.</t>
    </r>
  </si>
  <si>
    <r>
      <t xml:space="preserve">La Subgerencia Económica manifestó que se está a la espera de la formalización del protocolo para realizar las divulgaciones. Así mismo, aclara que se propone hacer 5 mensajes durante el presente año y se hace la corrección de que no serán mensuales, pues esto sería excesivo.
</t>
    </r>
    <r>
      <rPr>
        <b/>
        <u/>
        <sz val="8"/>
        <rFont val="Arial"/>
        <family val="2"/>
      </rPr>
      <t xml:space="preserve">
Conclusión Oficina de Control Interno:
</t>
    </r>
    <r>
      <rPr>
        <sz val="8"/>
        <rFont val="Arial"/>
        <family val="2"/>
      </rPr>
      <t>Teniendo en cuenta que esta acción tiene como plazo de implementación el 1 de noviembre de 2020, motivo por el cual no fueron objeto de seguimiento.</t>
    </r>
  </si>
  <si>
    <r>
      <t xml:space="preserve">Una vez revisada la información suministrada por la Subgerencia Económica se evidenció borrador de la versión 3 del Protocolo para la expedición y manejo de la tarjeta funcionario con código T-SE-001, mediante el cual se incluye como nuevo control en el numeral 6.2 "Condiciones para la solicitud, expedición, entrega, uso, custodia, reposición y devolución de la Tarjeta Funcionario - inciso 11 "Todo uso de las TF antes de las 7:00 am de lunes a viernes debe ser justificado (...).
La Subgerencia manifiesta que el informe de deudores en este momento está en ejecución y su remisión se realizará en los próximos días.
</t>
    </r>
    <r>
      <rPr>
        <b/>
        <u/>
        <sz val="8"/>
        <rFont val="Arial"/>
        <family val="2"/>
      </rPr>
      <t xml:space="preserve">Conclusión Oficina de Control Interno:
</t>
    </r>
    <r>
      <rPr>
        <sz val="8"/>
        <rFont val="Arial"/>
        <family val="2"/>
      </rPr>
      <t xml:space="preserve">Si bien se han adelantado actividades por parte de la dependencia, con el fin de dar cumplimiento a la acción propuesta, aun se evidencian actividades pendientes, por lo anterior, no se cierra la acción y la misma se considera </t>
    </r>
    <r>
      <rPr>
        <b/>
        <sz val="8"/>
        <rFont val="Arial"/>
        <family val="2"/>
      </rPr>
      <t>incumplida</t>
    </r>
    <r>
      <rPr>
        <sz val="8"/>
        <rFont val="Arial"/>
        <family val="2"/>
      </rPr>
      <t>.</t>
    </r>
  </si>
  <si>
    <r>
      <t xml:space="preserve">Una vez revisada la información suministrada por la Subgerencia Económica se evidenció borrador de la versión 3 del Protocolo para la expedición y manejo de la tarjeta funcionario con código T-SE-001, mediante el cual se incluye como nuevo control en el numeral 7.3 "Seguimiento al uso y gestión de cobro por infracciones y devolución de TF".
</t>
    </r>
    <r>
      <rPr>
        <b/>
        <u/>
        <sz val="8"/>
        <rFont val="Arial"/>
        <family val="2"/>
      </rPr>
      <t xml:space="preserve">Conclusión Oficina de Control Interno:
</t>
    </r>
    <r>
      <rPr>
        <sz val="8"/>
        <rFont val="Arial"/>
        <family val="2"/>
      </rPr>
      <t xml:space="preserve">Si bien se han adelantado actividades por parte de la dependencia, con el fin de dar cumplimiento a la acción propuesta, aun se evidencian actividades pendientes, por lo anterior, no se cierra la acción y la misma se considera </t>
    </r>
    <r>
      <rPr>
        <b/>
        <sz val="8"/>
        <rFont val="Arial"/>
        <family val="2"/>
      </rPr>
      <t>incumplida</t>
    </r>
    <r>
      <rPr>
        <sz val="8"/>
        <rFont val="Arial"/>
        <family val="2"/>
      </rPr>
      <t>.</t>
    </r>
  </si>
  <si>
    <r>
      <rPr>
        <b/>
        <u/>
        <sz val="8"/>
        <rFont val="Arial"/>
        <family val="2"/>
      </rPr>
      <t xml:space="preserve">Conclusión Oficina de Control Interno:
</t>
    </r>
    <r>
      <rPr>
        <sz val="8"/>
        <rFont val="Arial"/>
        <family val="2"/>
      </rPr>
      <t>Teniendo en cuenta que esta acción tiene como plazo de implementación el 31 de marzo de 2020, motivo por el cual no fueron objeto de seguimiento.</t>
    </r>
  </si>
  <si>
    <r>
      <t xml:space="preserve">Se evidenció memorando con radicado 2019-80300-CI-36581 enviado por la Subgerente Económica a la Gerente General, Subgerente General y Directora Corporativa con asunto "Propuesta de Reorganización del Área de Control al Recaudo".
</t>
    </r>
    <r>
      <rPr>
        <b/>
        <u/>
        <sz val="8"/>
        <rFont val="Arial"/>
        <family val="2"/>
      </rPr>
      <t xml:space="preserve">Conclusión Oficina de Control Interno:
</t>
    </r>
    <r>
      <rPr>
        <sz val="8"/>
        <rFont val="Arial"/>
        <family val="2"/>
      </rPr>
      <t>Debido a que la dependencia realizó un análisis de reorganización del área de recaudo la acción se considera cumplida y se procede al cierre de la misma. Por lo anterior, su eficacia se verificará en informes posteriores.</t>
    </r>
  </si>
  <si>
    <t>1. Falta de seguimiento en la publicación de documentos que se generen en desarrollo del proceso contractual
2. Falta de verificación de la fecha de cierre del proceso de selección previo a la expedición de adendas</t>
  </si>
  <si>
    <t>Requerir a los profesionales (abogados) que tramitan el proceso de selección de bienes y servicios a fin que verifique la publicación de todos los documentos generados en la etapa precontractual en el secop y que sean de público conocimiento.</t>
  </si>
  <si>
    <t>N/A</t>
  </si>
  <si>
    <t>Expedir memorando y/o circular dirigido a los profesionales del área contractual</t>
  </si>
  <si>
    <t>Profesional grado 6 - Coordinador del proceso</t>
  </si>
  <si>
    <t xml:space="preserve">Del seguimiento realizado por la Oficina de Control Interno y de conformidad con las evidencias presentadas por la dependencia, se verificó que la Dirección Coporativa expidió una circular de fecha 29 de noviembre de 2019, dirigida a los profesionales del área de contratación sobre la documentación que debe ser publicada en la plataforma SECOP II </t>
  </si>
  <si>
    <t>Se cierra la acción en virtud a su cumplimiento, queda pendiente la verificación de su efectividad.</t>
  </si>
  <si>
    <r>
      <t xml:space="preserve">Debilidad en la publicación de los documentos del proceso contractual en el SECOP
</t>
    </r>
    <r>
      <rPr>
        <sz val="8"/>
        <rFont val="Arial"/>
        <family val="2"/>
      </rPr>
      <t>Con el fin de verificar el cumplimiento de la normatividad vigente relacionada con la publicidad de los procesos de selección de contratistas (Artículo 2.2.1.1.1.7.1 del Decreto 1082 de 2015), se realizó el análisis de la documentación registrada en el SECOP II de los procesos de contratación que fueron objeto de la muestra seleccionada, correspondiente a veintiún (21) procesos seleccionados por la Oficina de Control Interno para verificar lo enunciado, evidenciando que para siete (7) procesos equivalentes a 33%, se generaron las siguientes observaciones: 
1. En el proceso TMSA-CM-07-2018 se evidenció la publicación de la adenda No. 3 dentro del día hábil anterior a la fecha y hora de cierre y plazo para presentación de ofertas, contrariando lo señalado en el artículo 2.2.1.1.2.2.1 del Decreto 1082 de 2015, el cual establece lo siguiente: (...) "La Entidad Estatal debe publicar las Adendas en los días hábiles, entre las 7:00 a. m. y las 7:00 p. m., a más tardar el día hábil anterior al vencimiento del plazo para presentar ofertas a la hora fijada para tal presentación, salvo en la licitación pública pues de conformidad con la ley la publicación debe hacerse con tres (3) días de anticipación." (Subrayado fuera del texto)
Teniendo en cuenta lo anterior, se pudo observar que según el cronograma del proceso, la fecha de cierre establecida para la presentación de ofertas se programó para el día 07 de noviembre de 2018, a las 10:00 a.m, sin embargo, se expide y publica la adenda No. 3 el día 06 de noviembre del mismo año a las 4:05 pm, incumplimiendo con el término señalado por la norma.
2. Se evidenciaron debilidades respecto de la publicación en el SECOP II, en los siguientes procesos de contratación: (Ver hallazgo)</t>
    </r>
  </si>
  <si>
    <t>La Dirección de Modos indicó que: Se ha realizado la verificación trimestral respecto al cumplimiento en la ejecución de los mantenimientos preventivos; se cuenta con archivo Excel que contrasta la ejecución de los mantenimientos con la programación de estos para el trimestre 16 agosto al 15 noviembre de 2019.
OCI: Teniendo en cuenta que los soportes de la acción fueron entregados extemporáneamente no fue posible medir la eficacia, por lo tanto se deja en ejecución y en seguimientos posteriores se realizará la verificación para su posterior cierre.</t>
  </si>
  <si>
    <t>Soportes:
1. 63 H5 A1. Mtto Puertas del 16-05 a 15-08 de 2019
2. 63 H5 A1. Mtto Puertas del 16-08 a 15-11 de 2019</t>
  </si>
  <si>
    <t>La Dirección de Modos indicó que: Se ha realizado seguimiento trimestral referente a la ejecución de los recursos asignados al contrato de mantenimiento correspondientes al trimestre 16 agosto al 15 noviembre de 2019, en los cuales se presenta el balance económico del contrato para cada periodo de ejecución; a continuación se relacionan radicados de los informes mensuales de interventoría donde esta consignada la información: 2019ER35212, 2019ER38069, 2019ER40907.
OCI: Teniendo en cuenta los soportes remitidos se considera cumplida la accion y se procede al cierre de la misma, no obstante es importante mencionar que los soportes fueron entregados extemporáneamente.</t>
  </si>
  <si>
    <t>Soportes: 
1. 63 H5 A2. Informe No 08 Interventoría 2019ER35212
2. 63 H5 A2. Informe No 09 Interventoría 2019ER38069
3. 63 H5 A2. Informe No 10 Interventoría 2019ER40907</t>
  </si>
  <si>
    <t>La Dirección de Modos indicó que: Se realizaron las visitas mensuales de carácter ambiental a las instalaciones de TransMiCable. Se adjuntan los informes de visita de los meses de octubre a diciembre de 2019. Se evidencia cierre de hallazgos en un 100% incluidos los temas de residuos peligrosos y sustancias químicas.
OCI: Teniendo en cuenta que se verificó el seguimiento en las visitas mensuales de las oportunidades de mejora de carácter ambiental al Contrato 291 de 2018, se considera cumplida la accion y se procede al cierre de la misma.</t>
  </si>
  <si>
    <t>Soportes:
1. 45 R3 A1. R-DM-001 CableMóvil 120719
2. 45 R3 A1. R-DM-001 CableMóvil 150819
3. 45 R3 A1. R-DM-001 CableMóvil 180919
4. 45 R3 A1. R-DM-001 CableMóvil 221019
5. 45 R3 A1. R-DM-001 CableMóvil 141119
6. 45 R3 A1. R-DM-001 CableMóvil 101219</t>
  </si>
  <si>
    <t>La Dirección de Seguridad indicó que: Se adoptaron en la OAP los Planes de Prevención, Preparación y Respuesta ante Emergencias de las troncales NQS Central, 80, Suba, Norte y Caracas, para un total de 66 estaciones del Sistema, dando cumplimiento a los establecido en el plan de acción de la DTS, formalizados en el Modelo Integrado de Planeación y Gestión –MIPG, con los códigos T-DS-13, T-DS-15, T-DS-16, T-DS-18 y T-DS-19, respectivamente.
OCI: Teniendo en cuenta los soportes remitidos por la Dirección Técnica de Seguridad correspondientes a las Resoluciones de adopción de los protocolos 15, 16, 17, 18 y 19, se considera cumplida la acción y se procede al cierre de la misma.</t>
  </si>
  <si>
    <t>Soportes: 
1. 52 AM1. A1. DTS -Res 146 29-03-19 T-DS-013
2. 52 AM1. A1. DTS -Res 564 18-06-19 T-DS-015
3. 52 AM1. A1. DTS -Res 571 21-06-19 T-DS-016
4. 52 AM1. A1. DTS -Res 860 11-09-19 T-DS-017
5. 52 AM1. A1. DTS -Res 870 17-09-19 T-DS-018
6. 52 AM1. A1. DTS -Res 1229 06-12-19 T-DS-019</t>
  </si>
  <si>
    <t>La Dirección Técnica de Seguridad solicitó mediante correo electrónico del 2 de enero de 2020, la prorroga de la acción teniendo en cuenta lo informado en la reunión del mismo día, hasta el 30 de junio de 2020
OCI: Teniendo en cuenta que la fecha de implementación de la acción es el 30 de junio de 2020, esta no fue objeto de seguimiento.</t>
  </si>
  <si>
    <t>La Dirección de Seguridad indicó que: En la vigencia de 2019, el grupo de emergencias y contingencias capacitó a mil ciento uno (1101) Agentes del Sistema, brindando herramientas para la preparación y respuesta adecuada ante emergencias en el Sistema y el fortalecimiento del personal involucrado en la operación.
OCI: Teniendo en cuenta los soportes suministrados por el área responsable correspondientes a las capacitaciones de los agentes del sistema, se considera cumplida la acción y se procede al cierre de la misma.</t>
  </si>
  <si>
    <t>Soportes:
1. 52 AM5. A1. DTS -Cap EYC 30092019
2.52 AM5. A1. DTS -Cap EYC 23012019
3. 52 AM5. A1. DTS -Cap EYC 12022019
4. 52 AM5. A1. DTS -Cap EYC 03102019
5. 52 AM5. A1. DTS -Cap EYC 11122019
6. 52 AM5. A1. DTS -Cap EYC 13122019
7. 52 AM5. A1. DTS -Cap EYC 26122019</t>
  </si>
  <si>
    <t>La Dirección de Seguridad indicó que: Una vez culminadas las capacitaciones, se realizan evaluaciones aleatorias o por grupos al personal presente y se hace retroalimentación sobre las respuestas dadas.
OCI: Teniendo en cuenta los soportes suministrados por el área responsable correspondientes a la evaluación de las capacitaciones y retroalimentación de las mimas a los agentes del sistema, se considera cumplida la acción y se procede al cierre de la misma.</t>
  </si>
  <si>
    <t>Soporte: 
1. 52 AM5. A2. DTS -Evaluación</t>
  </si>
  <si>
    <t>Soportes:
1. 54 AM2. A1. Revisión Aleatoria y Socialización
2. 54 AM2. A1. Revisión Aleatoria Excel
3. 54 AM2. A1. Metodología para Auditar la Vinculación de Conductores
4. 54 AM2. A1. Correo Metodología para Auditar la Vinculación de Conductores</t>
  </si>
  <si>
    <t>Soportes:
1. 60 H1. A1. Ajustes por Diseño Operacional
2. 60 H1. A1.  Ajustes por Kilómetros Eficientes
3. 60 H1. A1. 191010 Acta MT KME T43
4. 60 H1. A1. 191017 Acta MT KME 801
5. 60 H1. A1. 20190925_Mesa Técnica Kilómetros eficientes T795
6. 60 H1. A1. 20191003_Mesa Técnica Kilómetros eficientes 801
7. 60 H1. A1. 20191009_Mesa Técnica Kilómetros eficientes T43
8. 60 H1. A1. Acciones de mejora hallazgos
9. 60 H1. A1. acta T795</t>
  </si>
  <si>
    <t>OCI: Teniendo en cuenta que esta acción tiene como plazo de implementación el 31/03/2020, motivo por el cual no fue objeto de seguimiento.</t>
  </si>
  <si>
    <t xml:space="preserve">No se puede determinar el grado de avance al no contarse con un inventario de desarrollos a documentar
Soportes: 
1. 60 H2. A1 Definición de necesidades Proyecto VISION-BRT
</t>
  </si>
  <si>
    <t>BRT: Se remitió memorando 2020-80900-CI-00388 a la DTIC
Buses: Se realizaron reuniones con la Dirección de Tics donde se presentaron los proyectos de desarrollo que esta realizando la DTB. Se adjunta presentación.
OCI: Teniendo en cuenta los soportes remitidos se considera cumplida la accion y se procede al cierre de la misma.</t>
  </si>
  <si>
    <t>Soportes:
1. 60 H2. A1 Solicitud Acompañamiento TIC
2. 60 H2. A1. Soportes Mesad de Trabajo TIC</t>
  </si>
  <si>
    <t>Buses: El documento fue revisado en su totalidad por los profesionales y especializados de la DTB.  Se adjunta documento con observaciones  y documento Word donde se evidencias las diferentes revisiones realizadas (correo avance planes de mejoramiento).  Se proyecta que durante el mes de Enero de 2020 se entregará a la OAP para la respectiva actualización en el SIG
OCI:  Teniendo en cuenta que no se logro actualizar el protocolo se considera incumplida la acción</t>
  </si>
  <si>
    <t>Soportes:
1. 60 H3. A1. T-DA-002 Protocolo Reglas Básicas
2. 60 H3. A1 y 2. Seguimiento PM</t>
  </si>
  <si>
    <t>Buses: Se desarrollo la matriz para el seguimiento y se viene usando desde septiembre de 2019. Adjunto correo con matrices de: septiembre, Octubre, noviembre y diciembre de 2019
OCI: Teniendo en cuenta los soportes remitidos se considera cumplida la accion y se procede al cierre de la misma.</t>
  </si>
  <si>
    <t>La Dirección Técnica de BRT indicó que: Se remitió memorando 2019-80900-CI-003576 al personal del Centro de Control. 
OCI: Teniendo en cuenta los soportes remitidos por la Dirección Técnica de BRT se considera cumplida la acción, no obstante, se deja en ejecución debido a que no fue posible medir la eficacia, por lo tanto en seguimientos posteriores se realizará la verificación para su posterior cierre.</t>
  </si>
  <si>
    <t>Soporte:
1. 60 H3. A5 y 8. 2019-80900-CI-003576 Funcionarios CC Reglas Básicas</t>
  </si>
  <si>
    <t>La Dirección Técnica de BRT indicó que: Se remitió memorando 2019-80900-CI-013096 a la Dirección Corporativa.
OCI: Teniendo en cuenta los soportes remitidos por la Dirección Técnica de BRT se considera cumplida la acción, no obstante, se deja en ejecución debido a que no fue posible medir la eficacia, por lo tanto en seguimientos posteriores se realizará la verificación para su posterior cierre.</t>
  </si>
  <si>
    <t>Soporte: 
1. 60 H3. A6. 2019-80900-CI-013096 DC ingresos CC6</t>
  </si>
  <si>
    <t>OCI: Teniendo en cuenta los soportes remitidos y que se diseñó y socializó el formato (Bitácora), se considera cumplida la accion y se procede al cierre de la misma.</t>
  </si>
  <si>
    <t>Soportes: 
1. 60 H3 A7. Correo Remisión del Formato de Novedades CC
2. 60 H3 A7. Formato de Novedades Enlace
3. 60 H3 A7. Formato de Novedades CCTV</t>
  </si>
  <si>
    <t>La Dirección Técnica de BRT indicó que: Se han enviado los informes correspondientes a los meses de septiembre a diciembre (primera quincena) 
OCI: Teniendo en cuenta los soportes remitidos por la Dirección Técnica de BRT se considera cumplida la acción, no obstante, se deja en ejecución debido a que no fue posible medir la eficacia, por lo tanto en seguimientos posteriores se realizará la verificación para su posterior cierre.</t>
  </si>
  <si>
    <t>Soportes: 
1. 60 H3 A9. Informe Unico Septiembre
2. 60 H3 A9. Informe 1 de Octubre
3. 60 H3 A9. Informe 2 de Octubre
4. 60 H3 A9. Informe 1 de Noviembre
5. 60 H3 A9. Informe 2 de Noviembre
6. 60 H3 A9. Informe 1 de Diciembre</t>
  </si>
  <si>
    <t>OCI: No se recibió soportes acerca de esta acción por lo tanto se considera incumplida.</t>
  </si>
  <si>
    <t>La Dirección Corporativa indicó que: Durante el año 2019, se realizó entrega de 89 diademas al personal operativo de los centros de control de BRT - BUSES, como consta en las acta adjuntas.
OCI: Teniendo en cuenta los soportes remitidos por la Dirección Corporativa se considera cumplida la accion y se procede al cierre de la misma.</t>
  </si>
  <si>
    <t>Soportes:
1. 60 H3. A11. Buses
2. 60 H3. A11. Buses
3. 60 H3. A11. BRT 1
4. 60 H3. A11. BRT 2
5. 60 H3. A11. BRT 3</t>
  </si>
  <si>
    <t>Soportes: 
1. 60 H3. A2. Formato Bitácora Novedades de los CC
2. 60 H3. A1 y 2. Seguimiento PM
3. 60 H3. A2. Correo Normas CC
4. 60 H3. A2. Correo Seguimiento Normas CC
5. 60 H3. A2. Presentación Reunión Operativa CC
6. 60 H3. A2. Lista de asistencia reunión operativa CC
7. 60 H3. A2. 09-Septiembre
8. 60 H3. A2. 10-Octubre
9. 60 H3. A2. 11-Noviembre
10. 60 H3. A2. 12-Diciembre</t>
  </si>
  <si>
    <r>
      <rPr>
        <b/>
        <sz val="8"/>
        <rFont val="Arial"/>
        <family val="2"/>
      </rPr>
      <t>Acción de Mejora 1: Falta formalizar los Planes de Prevención, Preparación y Respuesta ante Emergencias para todas las Estaciones del Sistema.</t>
    </r>
    <r>
      <rPr>
        <sz val="8"/>
        <rFont val="Arial"/>
        <family val="2"/>
      </rPr>
      <t xml:space="preserve">
Al corte de la consultoría se cuenta con 12 de 69 planes de estaciones, es decir que el avance para el primer semestre es del 17% del total esperado para la vigencia</t>
    </r>
  </si>
  <si>
    <r>
      <rPr>
        <b/>
        <sz val="8"/>
        <rFont val="Arial"/>
        <family val="2"/>
      </rPr>
      <t>Acción de Mejora 2: Debilidades en el diseño de los protocolos T-DS-012 y T-DS-013 de marzo de 2019.</t>
    </r>
    <r>
      <rPr>
        <sz val="8"/>
        <rFont val="Arial"/>
        <family val="2"/>
      </rPr>
      <t xml:space="preserve">
En el numeral 9.1 capacitación de los planes T-DS-012 y T-DS-013, se registró que es responsabilidad de la OAP suministrar capacitación en portales y estaciones del Sistema sobre "separación en la fuente" y que es responsabilidad de la Dirección Corporativa suministrar capacitación sobre "manejo de materiales y residuos peligrosos", no obstante la OCI evidencio que las áreas en mención no cuentan con tales funciones dentro del Acuerdo 007 de 2017 y tampoco participaron en la elaboración de documentos por tanto desconocían lo enunciado</t>
    </r>
  </si>
  <si>
    <r>
      <rPr>
        <b/>
        <sz val="8"/>
        <rFont val="Arial"/>
        <family val="2"/>
      </rPr>
      <t>Acción de Mejora 3: Protocolos T-DS-012 Y T-DS-013 desactualizados</t>
    </r>
    <r>
      <rPr>
        <sz val="8"/>
        <rFont val="Arial"/>
        <family val="2"/>
      </rPr>
      <t xml:space="preserve">
1. Actualizar el Decreto 579 de 2015
2. Actualizar turnos de las áreas de primeros auxilios</t>
    </r>
  </si>
  <si>
    <r>
      <rPr>
        <b/>
        <sz val="8"/>
        <rFont val="Arial"/>
        <family val="2"/>
      </rPr>
      <t>Acción de Mejora 4: Condiciones de riesgo en portales y estaciones:</t>
    </r>
    <r>
      <rPr>
        <sz val="8"/>
        <rFont val="Arial"/>
        <family val="2"/>
      </rPr>
      <t xml:space="preserve">
Se identificaron 6 extintores cuya recarga esta vencida, por otra parte se identificaron en el Portal Norte 18 extintores que se encuentran oxidados, pudiendo llegar a ocasionar debilidad en su estructura y peligro asociado a un equipo a presión
Botiquines incompletos y/o sin elementos legalmente requeridos
Riesgo de accidentes por deterioro y/o mal estado de la infraestructura (pisos, paredes, escaleras, falta de señalización, señalización incompleta, entre otros: (ausencia de lavamanos en áreas de primeros auxilios), (cables sueltos y a la vista, piso liso, en mal estado con baldosas levantados y/o rotas, escaleras sin cinta antideslizante y/o con la cinta muy desgastada, humedad por filtraciones en escaleras y paredes), (Portal El dorado no evidenció rutas señalizadas de evacuación, En la NQS Central no se evidenció señalización de rutas de evacuación ni puntos de encuentro, Portal Américas las rutas de evacuación señalan para el lado contrario al de la salida, en el Portal 80 la salida de emergencia esta marcada en la puerta principal, En el Portal Norte el punto de encuentro esta ubicado en la zona de subestación eléctrica, generando riesgo, en el Portal Norte la señalización de salida esta sobre puesta sobre la señal del botiquín
Riesgo de accidente a usuarios por publicidad colgante instalada en los portales</t>
    </r>
  </si>
  <si>
    <r>
      <rPr>
        <b/>
        <sz val="8"/>
        <rFont val="Arial"/>
        <family val="2"/>
      </rPr>
      <t>Acción de Mejora 5: Debilidad en la interiorización de las actividades registradas en el PPPRE</t>
    </r>
    <r>
      <rPr>
        <sz val="8"/>
        <rFont val="Arial"/>
        <family val="2"/>
      </rPr>
      <t xml:space="preserve">
De 10 personas entrevistadas 7 no tenían conocimiento del PPPRE, la entidad debe asegurar que el personal interioriza los lineamientos de la Entidad</t>
    </r>
  </si>
  <si>
    <t>La Dirección Técnica de Buses indicó que: "Se estableció una metodología estadística de medición y seguimiento."
OCI: Teniendo en cuenta los soportes remitidos se considera cumplida la accion y se procede al cierre de la misma.</t>
  </si>
  <si>
    <t>Se han realizado acciones sobre 18 de las 22 rutas, presentados en diferentes comités de KM eficientes. Se adjunta relación de acciones sobre cada ruta.
Los ajustes de 3 rutas correspondientes a la implementación del diseño operacional no requerían ser llevadas al comité de KM, debido a que están contemplados en el Otrosí.
Para 8 rutas ajustadas debido a la contingencia de USME no se llevaron al comité de KM debido a que estas se presentaron en otra mesa de trabajo.
Una ruta ajustada solo requería parametrización del sistema por lo que no fue llevada al comité KM
Quedando pendientes de ajustes 4 de las cuales 1 se encontraba balanceada.
De acuerdo con el ajuste realizado a las rutas identificadas en el hallazgo con desequilibrio de oferta y demanda, no fue posible realizarle alguna acción de mejora a tres (3) rutas, a lo cual a continuación exponemos nuestros motivos:
•Ruta E60 (Subofertada): Si bien desde la DTB somos conscientes de la necesidad de aumentar flota a esta ruta, teniendo en cuenta que moviliza más de 10.000 pasajeros al día, es importante aclarar que debido a la disponibilidad de flota de los concesionarios no es posible en este momento. Sin embargo dado el nuevo Diseño Operacional para junio de este año se tiene previsto realizar un ajuste de trazado y aumento en la capacidad transportadora, con lo cual se espera se mejoren los niveles de servicio.
•Ruta 112B (Sobreofertada):   Es una ruta que se implementó debido a la contingencia de la zona Usme, de acuerdo con el Diseño Operacional, la ruta será ajustada en flota en el 2021.
•Ruta 201B (Sobreofertada): La flota asignada hoy en día a este servicio es la flota que por Diseño Operacional se definió, de acuerdo con lo anterior y a los análisis internos realizados por la Subgerencias Técnica, es necesario mantener esta ruta con su oferta ya que podrá ser soporte de suspensiones futuras.
Con base en lo anterior y dado que no es amplio nuestro campo de acción es estas rutas, solicitamos una prórroga para buscar acciones de mejora.
OCI: Teniendo en cuenta el avance reportado y lo informado por la Dirección Técnica de Buses mediante correo electrónico del 10 de enero de 2020 en el cual se solicita analizar la viabilidad de prorrogar la acción hasta el 31-ago-2020, por lo cual se concede y será objeto de seguimiento posterior, no obstante, se alcanzo un avance del 82% (18/22)</t>
  </si>
  <si>
    <t>BRT: Construcción del documento R-DT-004 a partir de la definición a alto nivel de funcionalidades y expectativas que la Dirección BRT tiene sobre el proyecto VISION-BRT. 
Buses: Se ha iniciado con la documentación de las herramientas, las cuales ya fueron presentadas a TICS. Se adjunta Carpeta con documentación de las herramientas que se han desarrollado.
OCI: Teniendo en cuenta que las Direcciones Técnicas de BRT y Buses no han determinado cual es la base del 100% de los desarrollos, por lo tanto no se ha cumplido la acción.</t>
  </si>
  <si>
    <t>A la fecha se encuentra estructurado el "Grupo cambios de infraestructura de TI" y oficializado en MIPG el procedimiento de Gestión de Cambios de TI, mediante resolución 1248 de Diciembre de 2018 y publicación en  MIPG.</t>
  </si>
  <si>
    <t>La Oficina de Control Interno, evidenció la realización del procedimiento: P-DT-017: "PROCEDIMIENTO PARA EL CONTROL DE CAMBIOS DE INFRAESTRUCTURA TECNOLOGICA", Versión 0 de Diciembre de 2019. Se revisó además el contenido de dicho procedimiento, encontrándolo adecuado para el debido proceso de Gestión de Cambios a la Plataforma de Tecnológica de la Entidad.  Se evidenció también la conformación del grupo de Gestión de Cambios de TI, el cual quedó conformado por: El Director de TIC, los profesionales Especializados grado 6 de Procesos Corporativos y de la Seguridad de la información. Además hacen parte de este grupo, los gestores de infraestructura y por último el líder funcional o representante de las aplicaciones y/o procesos y/o infraestructura, quienes solicitaron el respectivo cambio. Se evidenció entonces la realización de la acción propuesta y la eliminación de la causa raíz que dio origen al hallazgo respectivo, por lo cual dicha acción se considera cerrada.</t>
  </si>
  <si>
    <t>A la fecha se encuentra estructurado el "Grupo cambios de infraestructura de TI" y oficializado en MIPG el procedimiento de Gestión de Cambios de TI.</t>
  </si>
  <si>
    <t>En el marco del DRP, a la fecha se cuenta con contratos que incluyen servicios en la nube a través de los cuales se esta soportando el respaldo para recuperación ante desastres de los siguientes servicios tecnológicos: 1. Correo electrónico, 2. Intranet corporativa,  3. Bases de datos T-Doc (Gestión Documental),  4. Backup de configuraciones de equipos de comunicaciones, 5. Base de datos del ERP corporativo. Evidencias: 1 y 2 Orden Compra Microsoft (CCE41573) por Colombia Compra Eficiente 3. y 5. Orden Compra CCE23018 (Adición hasta marzo 31 de 2020), 4. Contrato Networking No. CTO 705-2019 (TMSA-MIN-16-2019) De otra parte se aprovisionaron recursos en el presupuesto de la vigencia del 2020 para dar continuidad a las actividades asociadas al DRP corporativo, dado que el misional es responsabilidad de los concesionarios de acuerdo con  los contratos respectivos. (Evidencia PPA 2020 publicado en la página WEB)</t>
  </si>
  <si>
    <t>La Oficina de Control Interno solicitó al proceso de Gestión de TIC, enviara el Plan de Recuperación ante Desastres: DRP, mediante correo electrónico el día 9 de Enero del 2020, el cual fue respondido en la misma fecha y cuyo texto es el siguiente:  “Jorge buenos días, una vez consultado con el grupo de seguridad de la Información, no se cuenta aún con el documento de “Plan de Recuperación de Desastres – DRP” estructurado. Para los compromisos asociados al mismo se solicitará ampliación de término para su estructuración integral y continuación en la implementación de las actividades correspondientes.”. Dicho correo, fue copiado al Director de Tecnologías de la Información y Comunicaciones y a los profesionales especializados grado 6: Procesos Corporativos y de Seguridad de la Información.  Por lo anterior,  la acción es calificada como incumplida.
Sin perjuicio de lo anterior, en la sesión de socialización del resultados de la verificación realizada por parte del Auditor, se evidenció la existencia en la dirección de TIC, del DRP de Transmilenio S.A., realizado por la firma ETEK en el año 2008, por lo tanto se considera necesario realizar la a actualización de dicho documento que se constituye en base del Plan de Recuperación de desastres.</t>
  </si>
  <si>
    <t>En el marco de la recuperación de desastres, se configuraron en dos servidores ambientes de prueba para restauración del ERP, teniendo como base la réplica en nube de las BD. (Evidencia: ambiente creado en servidores físicos en los cuales puede ser verificado - Andrés Rodríguez TIC).
 Es de señalar que para los servicios 1 y 2 con respaldo a través de los contratos antes mencionados, no aplica escenarios de prueba toda vez el contrato mismo garantiza el respaldo y operación. 
Para el servicio 4. las ventanas de mantenimiento previstas en el CTO incluyen las generación y restauración de Backups de configuración de equipos. 
Los demás servicios tecnológicos que de acuerdo al DRP deben incorporarse, serán cubiertos a través de servicios en la nube por lo cual no aplica escenarios de pruebas dado que son parte del contrato mismo.</t>
  </si>
  <si>
    <t xml:space="preserve">Dado que la acción a realizar en este ítem es: "Pruebas al plan de recuperación de desastres aprobado" y dado que aun no se cuenta con el  Plan de Restauración ante Desastres, esta acción, queda también calificada como incumplida. </t>
  </si>
  <si>
    <t>Esta en Desarrollo en el momento. Se cuenta con el documento para trámite ante la OAP. 
(Evidencia: procedimiento de Backup que se va a tramitar con la OAP - Daniel y Guillermo)</t>
  </si>
  <si>
    <t>La Oficina de Control Interno, pudo evidenciar la realización del procedimiento de Backup y Restauración de la Información de la Entidad, haciendo énfasis en el procedimiento de las restauraciones y las pruebas de las restauraciones, las cuales fueron las causas que dieron origen al hallazgo.  Sin embargo,  dicho procedimiento aun no se encuentra publicado en el Micrositio de la Entidad MIPG, por lo que la acción, no se puede cerrar completamente.</t>
  </si>
  <si>
    <t>En el marco del nuevo contrato de custodia de medios, realizado por la Dirección Corporativa, se realizaron visitas de inspección y monitoreo en el traslado de los expedientes y medios magnéticos, cubiertos por el contrato a las nuevas instalaciones. 
(Evidencia: Se adjunta Acta preparada por la Dirección Corporativa)</t>
  </si>
  <si>
    <t>La Oficina de Control Interno pudo evidenciar mediante acta del 7 de Noviembre del 2019, la visita realizada al proveedor: TANDEM S.A., quien es el custodio actual de la Entidad, según contrato 594 de 2019, donde reposan los medios magnéticos con los respaldos de la información.  Esta visita, se realizo con el objetivo de verificar el cumplimiento de las condiciones de almacenamiento de los medios magnéticos que en esta bodega reposan de la Entidad. En dicha acta se constata entre otros temas, la verificación de la existencia de los instrumentos para el control de la temperatura y la humedad, necesarios para la preservación de la información que en estos medios reposa.  Por lo tanto la Oficina de Control Interno, procede a cerrar dicha acción.</t>
  </si>
  <si>
    <t>Forma parte del DRP y se encuentra en proceso.</t>
  </si>
  <si>
    <t>La Oficina de Control Interno, no pudo evidenciar que se haya realizado el Plan para la realización de las pruebas de la restauración de la información, ajustado al nuevo procedimiento de Backups y Restauraciones de la Información de la Entidad, por lo que esta acción se califica como incumplida.</t>
  </si>
  <si>
    <t>Se realizaron pruebas de restauración de información  de usuarios, la cual fue reportada con evidencia al Auditor de la OCI Jorge Iván Flórez médiate correo de fecha Sept 24 de 2019 emitido por Guillermo Corredor.</t>
  </si>
  <si>
    <t>Dado que la acción anterior de realizar un plan para la realización de las pruebas de restauración de la información de la Entidad, no se realizó, esta acción de Efectuar las Pruebas acorde al plan de restauración, tampoco se pudo haber realizado, ya que estaba supeditada a la acción anterior.  La Oficina de Control Interno evidenció la restauración realizada por TIC el pasado 24 de Septiembre del 2019, sin embargo esta acción realizada, se debió a una petición por demanda de la OCI y no como resultado de la Planeación de las restauraciones de la Información.  Por lo anterior esta acción se califica como incumplida.</t>
  </si>
  <si>
    <t>Se realizó restauración de información  de usuarios la cual aplicó como prueba de dicha restauración y fue reportada con evidencia al Auditor de la OCI Jorge Iván Flórez médiate correo de fecha Sept 24 de 2019 emitido por Guillermo Corredor.</t>
  </si>
  <si>
    <t>El Director de TIC remitió a todos los Directivos la solicitud correspondiente de normalización de proyectos y articulación con la Dirección de TIC: (Evidencia: Solicitud remitida vía mail por el Director de TIC)</t>
  </si>
  <si>
    <t>La Oficina de Control Interno evidenció la comunicación enviada por correo electrónico el pasado 31 de Diciembre, a los jefes de todas las áreas de la Entidad, solicitándoles que si se encuentran adelantando proyectos con componentes tecnológicos y que estén en cualesquier etapa de la construcción o implementación, para que se realicen cumpliendo los lineamientos y procedimientos establecidos y en articulación con la Dirección de TIC a fin de ser normalizados e incorporados al PETI, aclarando además que estos componentes tecnológicos aplicaran de manera retroactiva con relación a la fecha de expedición del memorando: 2018IE3984.  Por lo que dicha acción, se considera cerrada, ya que se elimino la causa raíz que dio origen al hallazgo.</t>
  </si>
  <si>
    <t xml:space="preserve">No hubo durante el período requerimientos o solicitudes por parte de las áreas que involucren actividades de desarrollo de software. </t>
  </si>
  <si>
    <t xml:space="preserve">Se realizó un espacio de retroalimentación y verificación de conocimiento relacionado con desarrollo de software, con colaboradores de la Dirección que partícipes de procesos de desarrollo de software. Así mismo a nivel de toda la Entidad, s fin de normalizar proyectos y afirmar conocimiento sobre lineamientos y procedimientos establecidos, se recordó en correo emitido por el Director de TIC    </t>
  </si>
  <si>
    <t>La Oficina de Control Interno evidenció mediante acta de reunión, una retroalimentación y verificación de conocimiento de los colaboradores participes de  los procesos de desarrollo de Software de la Entidad.  Así mismo evidenció correo emitido por el Director de TIC en diciembre 31 de 2019, de recordación de los lineamientos,  procedimientos y demás establecidos en el Proceso de Gestión de TIC. La acción se cierra, por haber eliminado la acción que genero el hallazgo.</t>
  </si>
  <si>
    <t>Se realizo gestión con el proveedor de ProactivaNET y se adjunta correo soporte, donde recomienda un software para borrado completo en los registros del sistema. Este software fue probado con la desinstalación de un software comprobando su efectividad. (En reporte te anterior se remitió evidencia)</t>
  </si>
  <si>
    <t>La Oficina de Control Interno, verificó nuevamente con la herramienta Proactivanet, la existencia de las aplicaciones en los equipos que fueron reportados en el hallazgo y se evidenció que la herramienta Proactivanet,  sigue reportando como instalado el Software en mención y en los equipos que se reportaron en el hallazgo, por lo que la acción, no puede ser cerrada y pasa su calificación a incumplida.</t>
  </si>
  <si>
    <t>Se realizo sesión de socialización con el grupo de soporte, sobre la política y acciones de instalación y desinstalación de software y su control respectivo.</t>
  </si>
  <si>
    <t>Dirección corporativa remite correos informando desvinculación de funcionarios de entidad, para desactivación en los sistemas de información y servicios conexos. Soporte: Correo y  pantallazos de inactividad en los sistemas de información. Para los contratistas del Directorio Activo tiene las fechas de vigencia de los contratos, impidiendo su acceso a los equipos (correo, etc.) en los periodos no autorizados. Soporte relación de usuarios del directorio activo. (Evidencia: Pantallazos Manuel, Ewin y Soporte)</t>
  </si>
  <si>
    <t>La Oficina de Control Interno evidenció los correos enviados por el área corporativa a la Dirección de TIC, del periodo entre Octubre, Noviembre y Diciembre del 2019, para la desactivación de funcionarios y contratistas reportados como desvinculados de la entidad durante el periodo respectivo, por lo que dicha acción se considera cerrada, ya que la acción fue cumplida y se elimino la causa raíz que origino dicho hallazgo.</t>
  </si>
  <si>
    <t>Se encuentra en proceso de revisión por parte de la OAP. Ver correo adjunto</t>
  </si>
  <si>
    <t>La Oficina de Control Interno evidenció la modificación realizada al procedimiento: P-DT-007: "Procedimiento de Administración de Usuarios", la solicitud de la modificación por parte del área de TIC y el correo enviado a la OAP, para su debida publicación.  Sin embargo, este nuevo procedimiento no ha sido publicado aun, por lo que esta acción, no puede ser cerrada.</t>
  </si>
  <si>
    <t>Se habilitó a través del antivirus el bloqueo de puertos USB y Unidades de CD. (Evidencia: en plataforma de Admón. del Antivirus)</t>
  </si>
  <si>
    <t>Si bien durante el período no hubo solicitudes de activación de puertos USB, se entregan digitalizadas autorizaciones anteriores.</t>
  </si>
  <si>
    <t>La Oficina de Control Interno, evidencio, la revisión  por parte de TIC del diligenciamiento del formato: "R-DT-008": "Autorización, uso y acceso a medios externos", previo al desbloqueo de puertos USB de cada equipo. Por lo anterior, esta acción pasa al estado cerrada, ya que se elimino la causa raíz que genero dicho hallazgo.</t>
  </si>
  <si>
    <t>En el ultimo trimestre se registró el ingreso del personal ajeno a la Dirección de TIC a Data Center Administrativo, registrado en el formato respectivo. (Evidencia: Archivo digital de la Bitácora)</t>
  </si>
  <si>
    <t>Se verificó y realizo la acción correctiva en el SECOP, subiendo los documentos faltantes del pago No 2.  
Evidencia: SECOP II</t>
  </si>
  <si>
    <t>La Oficina de Control Interno verifico en la pagina de SECOP II y evidenció que la documentación respectiva, faltante para el pago de la factura No. 2, fue subida a dicha plataforma, por lo que la acción se cierra, ya que se elimino la causa que dio origen al hallazgo.</t>
  </si>
  <si>
    <t>El Director de TIC, remitió a todos los colaboradores y contratistas de la Dirección de TIC, solicitud de cumplimiento de lo establecido en materia de supervisión de los contratos. Evidencia: Correo electrónico emitido por el Director y entregado  como soporte en archivo digital</t>
  </si>
  <si>
    <t xml:space="preserve">Esta en desarrollo en el momento.  </t>
  </si>
  <si>
    <t>En el ultimo trimestre se registró el ingreso del personal ajeno a la Dirección de TIC a Data Center Administrativo, registrado en el formato respectivo. Evidencia: Archivo digital de la bitácora</t>
  </si>
  <si>
    <r>
      <t xml:space="preserve">Se procedió a verificar la matriz de requisitos legales - Normograma, la cual fue publicada en la intranet de la Entidad en el micrositio del Proceso de Gestión de Servicios Logísticos, al 23 de diciembre de 2019.
</t>
    </r>
    <r>
      <rPr>
        <b/>
        <u/>
        <sz val="8"/>
        <rFont val="Arial"/>
        <family val="2"/>
      </rPr>
      <t xml:space="preserve">Conclusión Oficina de Control Interno:
</t>
    </r>
    <r>
      <rPr>
        <sz val="8"/>
        <rFont val="Arial"/>
        <family val="2"/>
      </rPr>
      <t xml:space="preserve">Teniendo en cuenta lo anterior, la acción se considera cumplida y se procede al </t>
    </r>
    <r>
      <rPr>
        <b/>
        <sz val="8"/>
        <rFont val="Arial"/>
        <family val="2"/>
      </rPr>
      <t>cierre</t>
    </r>
    <r>
      <rPr>
        <sz val="8"/>
        <rFont val="Arial"/>
        <family val="2"/>
      </rPr>
      <t xml:space="preserve"> de la misma.</t>
    </r>
  </si>
  <si>
    <r>
      <t>Una vez revisada la información suministrada por la Dirección Corporativa, se evidenció correo enviado por el área de mantenimiento a la Subgerencia de Atención al Usuario y Comunicaciones al correo "intranet" el día 18 de diciembre de 2019 con asunto "Campaña Divulgación Aplicativo Proactivanet - Reporte Incidencias y Requerimiento de Mantenimiento", mediante el cual se adjuntó el material para la campaña el cual contiene las instrucciones para solicitar un requerimiento producto de las incidencias que se puedan presentar en las diferentes dependencias.</t>
    </r>
    <r>
      <rPr>
        <b/>
        <u/>
        <sz val="8"/>
        <rFont val="Arial"/>
        <family val="2"/>
      </rPr>
      <t xml:space="preserve">
</t>
    </r>
    <r>
      <rPr>
        <b/>
        <u/>
        <sz val="8"/>
        <color rgb="FFFF0000"/>
        <rFont val="Arial"/>
        <family val="2"/>
      </rPr>
      <t xml:space="preserve">
</t>
    </r>
    <r>
      <rPr>
        <b/>
        <u/>
        <sz val="8"/>
        <rFont val="Arial"/>
        <family val="2"/>
      </rPr>
      <t xml:space="preserve">Conclusión Oficina de Control Interno:
</t>
    </r>
    <r>
      <rPr>
        <sz val="8"/>
        <rFont val="Arial"/>
        <family val="2"/>
      </rPr>
      <t>Teniendo en cuenta que esta acción tiene como plazo de implementación el 30 de marzo de 2020, motivo por el cual no fue objeto de seguimiento, sin embargo, se validó el avance realizado por la dependencia.</t>
    </r>
  </si>
  <si>
    <r>
      <t xml:space="preserve">Se evidenció la actualización del Procedimiento Mantenimiento de Infraestructura Física de la Dirección Corporativa, versión 2 con código P-DA-009 mediante Resolución 0022 del 10 de enero de 2020.
</t>
    </r>
    <r>
      <rPr>
        <b/>
        <sz val="8"/>
        <rFont val="Arial"/>
        <family val="2"/>
      </rPr>
      <t xml:space="preserve">
</t>
    </r>
    <r>
      <rPr>
        <b/>
        <u/>
        <sz val="8"/>
        <rFont val="Arial"/>
        <family val="2"/>
      </rPr>
      <t xml:space="preserve">Conclusión Oficina de Control Interno:
</t>
    </r>
    <r>
      <rPr>
        <sz val="8"/>
        <rFont val="Arial"/>
        <family val="2"/>
      </rPr>
      <t xml:space="preserve">Teniendo en cuenta lo anterior, se </t>
    </r>
    <r>
      <rPr>
        <b/>
        <sz val="8"/>
        <rFont val="Arial"/>
        <family val="2"/>
      </rPr>
      <t xml:space="preserve">cierra </t>
    </r>
    <r>
      <rPr>
        <sz val="8"/>
        <rFont val="Arial"/>
        <family val="2"/>
      </rPr>
      <t>la acción debido a que se considera eficaz, toda vez que elimina la causa raíz del hallazgo.</t>
    </r>
  </si>
  <si>
    <r>
      <rPr>
        <b/>
        <sz val="8"/>
        <rFont val="Arial"/>
        <family val="2"/>
      </rPr>
      <t>Falta reportar a la Dirección de TIC el aplicativo GLPI utilizado para gestionar los requerimientos por parte de las dependencias, por mantenimiento a la infraestructura física de la Sede Administrativa de la Entidad.</t>
    </r>
    <r>
      <rPr>
        <sz val="8"/>
        <rFont val="Arial"/>
        <family val="2"/>
      </rPr>
      <t xml:space="preserve">
El aplicativo GLPI utilizado por el área de Servicios Logísticos para registrar, distribuir y monitorear las solicitudes que se deriven por concepto de mantenimiento de la infraestructura física de la entidad, no fue reportado a la Dirección de TIC, por lo tanto, no se encuentra inventariado dentro de los activos de información y/o de software de la Entidad, y no cuenta con protecciones de seguridad y demás aspectos.
Lo anterior, evidencia incumplimiento a los lineamientos definidos por la Entidad mediante el memorando 2018IE3984 "Normatividad de Gestión aplicable a las Tecnologías de la Información y las Comunicaciones para TRANSMILENIO S. A." en donde se indica que "Todos los sistemas de información de la institución deben tener protecciones de seguridad que aseguren la autenticidad del autor de las transacciones, la integridad de la información procesada, y la disponibilidad futura de la información, así como la confidencialidad de la misma en los escenarios pertinentes".
Nota: Para lectura completa del Hallazgo remitirse al informe</t>
    </r>
  </si>
  <si>
    <r>
      <rPr>
        <b/>
        <u/>
        <sz val="8"/>
        <rFont val="Arial"/>
        <family val="2"/>
      </rPr>
      <t>Conclusión Oficina de Control Interno</t>
    </r>
    <r>
      <rPr>
        <sz val="8"/>
        <rFont val="Arial"/>
        <family val="2"/>
      </rPr>
      <t xml:space="preserve">
Teniendo en cuenta que esta acción tiene como plazo de implementación el 30 de junio de 2020, motivo por el cual no fue objeto de seguimiento.</t>
    </r>
  </si>
  <si>
    <r>
      <t xml:space="preserve">La Oficina de Control Interno de la Entidad, descargó de la plataforma SECOP II los informes de Supervisión del Contrato 289-2018 suscrito con Incivias para las cuentas No. 3, 8 y 14, donde se evidenció corrección del registro del número de contrato, y se adicionó el balance financiero del mismo.
</t>
    </r>
    <r>
      <rPr>
        <b/>
        <u/>
        <sz val="8"/>
        <rFont val="Arial"/>
        <family val="2"/>
      </rPr>
      <t xml:space="preserve">Conclusión de la Oficina de Control Interno:
</t>
    </r>
    <r>
      <rPr>
        <sz val="8"/>
        <rFont val="Arial"/>
        <family val="2"/>
      </rPr>
      <t xml:space="preserve">Teniendo en cuenta lo anterior, se </t>
    </r>
    <r>
      <rPr>
        <b/>
        <sz val="8"/>
        <rFont val="Arial"/>
        <family val="2"/>
      </rPr>
      <t>cierra</t>
    </r>
    <r>
      <rPr>
        <sz val="8"/>
        <rFont val="Arial"/>
        <family val="2"/>
      </rPr>
      <t xml:space="preserve"> la acción debido a que se considera eficaz, toda vez que elimina la causa raíz del hallazgo.</t>
    </r>
  </si>
  <si>
    <r>
      <t xml:space="preserve">Una vez revisada la información suministrada por la dependencia, se evidenció la incorporación de la Política de Gestión Documental en el Numeral 6 del Manual de Gestión Documental con código M-DA-001, el cual fue actualizado mediante Resolución 1107 del 13 de noviembre de 2019.
</t>
    </r>
    <r>
      <rPr>
        <b/>
        <u/>
        <sz val="8"/>
        <rFont val="Arial"/>
        <family val="2"/>
      </rPr>
      <t xml:space="preserve">Conclusión de la Oficina de Control Interno:
</t>
    </r>
    <r>
      <rPr>
        <sz val="8"/>
        <rFont val="Arial"/>
        <family val="2"/>
      </rPr>
      <t xml:space="preserve">Teniendo en cuenta lo anterior, se </t>
    </r>
    <r>
      <rPr>
        <b/>
        <sz val="8"/>
        <rFont val="Arial"/>
        <family val="2"/>
      </rPr>
      <t>cierra</t>
    </r>
    <r>
      <rPr>
        <sz val="8"/>
        <rFont val="Arial"/>
        <family val="2"/>
      </rPr>
      <t xml:space="preserve"> la acción debido a que se considera eficaz, toda vez que elimina la causa raíz del hallazgo.</t>
    </r>
  </si>
  <si>
    <r>
      <t xml:space="preserve">Una vez revisada la información suministrada por la dependencia, se evidenció la incorporación de la Política de Gestión Documental en el Numeral 6 del Manual de Gestión Documental con código M-DA-001, versión 4, el cual fue actualizado mediante Resolución 1107 del 13 de noviembre de 2019. Así mismo, se evidenció que el Manual se encuentra publicado en el micrositio del Proceso de Gestión de Servicios Logísticos.
Mediante Boletín N° 117 del 21 de noviembre de 2019 de la intranet de la Entidad se evidenció la socialización del Manual de Gestión Documental que contiene la Política.
</t>
    </r>
    <r>
      <rPr>
        <b/>
        <u/>
        <sz val="8"/>
        <rFont val="Arial"/>
        <family val="2"/>
      </rPr>
      <t xml:space="preserve">Conclusión de la Oficina de Control Interno:
</t>
    </r>
    <r>
      <rPr>
        <sz val="8"/>
        <rFont val="Arial"/>
        <family val="2"/>
      </rPr>
      <t xml:space="preserve">Teniendo en cuenta lo anterior, se </t>
    </r>
    <r>
      <rPr>
        <b/>
        <sz val="8"/>
        <rFont val="Arial"/>
        <family val="2"/>
      </rPr>
      <t xml:space="preserve">cierra </t>
    </r>
    <r>
      <rPr>
        <sz val="8"/>
        <rFont val="Arial"/>
        <family val="2"/>
      </rPr>
      <t>la acción debido a que se considera eficaz, toda vez que elimina la causa raíz del hallazgo.</t>
    </r>
  </si>
  <si>
    <t xml:space="preserve">Visita Archivo Bogotá </t>
  </si>
  <si>
    <t>La entidad no cuenta con un modelo de requisitos para la gestión de documentos electrónicos actualizado.</t>
  </si>
  <si>
    <t>La entidad no cuenta con un Sistema Integrado de Conservación en cumplimiento con el acuerdo 006 de 2014 Actualizado.</t>
  </si>
  <si>
    <t>La entidad no cuenta con el plan de preservación digital a largo plazo que cumpla con estructura establecida en el Acuerdo 006 de 2014.</t>
  </si>
  <si>
    <t>La entidad no cuenta con planes de emergencia o atención de desastres en donde estén incluidos los archivos y áreas de almacenamiento de documentación.</t>
  </si>
  <si>
    <t>No ha sido actualizado este instrumento Archivístico.</t>
  </si>
  <si>
    <t>Elaborar un documento que describa los requerimientos funcionales que deben cumplir los documentos electrónicos de Archivo.</t>
  </si>
  <si>
    <t xml:space="preserve">Un (1) documento aprobado por Comité de Archivo. </t>
  </si>
  <si>
    <t>Elaborar el Sistema Integrado de Conservación SIC.</t>
  </si>
  <si>
    <t>No ha sido elaborado ni presentado ante Comité de Archivo este instrumento Archivístico.</t>
  </si>
  <si>
    <t>Elaborar   un documento que  compile los  planes, programas, estrategias, procesos y procedimientos de conservación  y preservación digital.</t>
  </si>
  <si>
    <t>El plan de emergencias de la entidad esta enfocado en la evacuación de personal y no trata aspectos diferentes.</t>
  </si>
  <si>
    <t>Elaborar   un documento donde se establezca.</t>
  </si>
  <si>
    <r>
      <rPr>
        <b/>
        <u/>
        <sz val="8"/>
        <rFont val="Arial"/>
        <family val="2"/>
      </rPr>
      <t>Conclusión Oficina de Control Interno:</t>
    </r>
    <r>
      <rPr>
        <sz val="8"/>
        <rFont val="Arial"/>
        <family val="2"/>
      </rPr>
      <t xml:space="preserve">
Teniendo en cuenta que esta acción tiene como plazo de implementación el 30 de mayo de 2020, motivo por el cual no fue objeto de seguimiento.</t>
    </r>
  </si>
  <si>
    <t>OCI-2017-010 “Realizar el proceso de medición de cargas de trabajo”.    Como ejecución de  esta acción se adjunta copia del Acta de Inicio Contrato 702-19.   Se solicita el cierre de esta acción, por cuanto se puede evidenciar que el Contrato 702-19 fue celebrado para “Contratar la Realización del Estudio de Cargas de Trabajo y la consecuente elaboración del documento Integral, soporte de la propuesta de modificación de la planta de personal y la Estructura Organizacional de Transmilenio S.A.”  cuya ejecución inicio el 18 de octubre de 2019 y finaliza el 17 de abril de 2020.   Si bien es cierto,  a la fecha no contamos con el producto final, la eficacia de la acción se podrá medir una vez se finalice el contrato y se obtenga los productos acordados.   Ejecución 100%</t>
  </si>
  <si>
    <t>Daniel Gonzalez</t>
  </si>
  <si>
    <t>Si bien se evidencia el acta de inicio del contrato para la realización del estudio de cargas de trabajo, el contrato tiene fecha de finalización el 17 de abril de 2020, por lo tanto no se puede garantizar que el producto que vaya a ser entregado por parte del contratista cumpla con las especificaciones técnicas solicitadas por la Entidad; adicionalmente, debe contar con el aval por parte del Supervisor.
Teniendo en cuenta lo anterior, la acción se mantiene incumplida hasta tanto no se presente el producto contratado.</t>
  </si>
  <si>
    <t>OCI-2017-010 “Revisión y actualización y socialización del Proceso de Selección”- Se adjunta Resolución 1346 de Diciembre de 2019 de adopción del documento M-DA-016 Manual para la selección o nombramiento, vinculación y desvinculación de servidores públicos de TRANSMILENIO S.A. Ejecución 100%</t>
  </si>
  <si>
    <t xml:space="preserve">Se evidenció la actualización del Manual para la vinculación de servidores públicos, donde se señala que luego de firmado el contrato laboral, se debe diligenciar y firmar los formularios de afiliación a la EPS y ARL.
Verificada la efectividad de la acción, se observó en desarrollo de la auditoría realizada al proceso de Talento Humano de la vigencia 2019, que de 15 funcionarios que fueron vinculados a la Entidad, uno de ellos no fué afiliado de manera oportuna; sin embargo, teniendo en cuenta que este registro correponde al 6% de la muestra verificada y la materialidad de la misma, se procederá a cerrar la acción.
Se cierra por el cumplimiento de la acción </t>
  </si>
  <si>
    <t>OCI-2018-045 “Actualizar el Manual y así mismo se actualizarán los formatos R-DA-055 “ Formato de Chequeo por desvinculación de Personal y el R-DA-059 Acta de Entrega Puesto de Trabajo” ”- Se adjunta Resolución 1346 de Diciembre de 2019 de adopción del documento M-DA-016 Manual para la selección o nombramiento, vinculación y desvinculación de servidores públicos de TRANSMILENIO S.A.   Se adjuntan los formatos en mención, los cuales se pueden evidencia en el correo adjunto “Modificación procedimiento de Selección y Vinculación “  Ejecución 100%</t>
  </si>
  <si>
    <t xml:space="preserve">Se evidenció la actualización del Manual para la vinculación de servidores públicos, donde se señala que luego de firmado el contrato laboral, se debe diligenciar y firmar los formularios de afiliación a la EPS.
Sin embargo, no se entiende la finalidad de actualizar los formatos de desvinculación del trabajador y entrega del puesto de trabajo.
Se cierra por el cumplimiento de la acción 
</t>
  </si>
  <si>
    <t>OCI-2018-045 “Revisar y actualizar los documentos del proceso”:  Esta acción se encontraba con un avance del 85%,  Se adjunta los formatos faltantes en los correos adjuntos “Modificación procedimiento de selección y vinculación y Procedimiento solicitud Tramite y legalización de comisiones.  Ejecución 100%</t>
  </si>
  <si>
    <t>Se evidenció la actualización de los formatos y manuales del proceso talento humano.
Se cierra por el cumplimiento de la acción</t>
  </si>
  <si>
    <t>INFORME OCI-2018-064
No. De hallazgo 9: Decreto 1072/2015 Rendición de cuentas sin el total de requisitos en materia de SG-SST
Incluir en la rendición de cuentas del SG-SST para el periodo 2018 los resultados de implementación del Sistema y acciones a tomar en todos los niveles de la Entidad.
Seguimiento a 31122019
Esta acción se verificará en el próximo seguimiento (31/03/2020). Teniendo en cuenta lo informado por el Auditado, toda vez que la rendición de cuentas se realizará en el primer trimestre de 2020.</t>
  </si>
  <si>
    <r>
      <t xml:space="preserve">El proceso Gestión del Talento Humano allegó correo de fecha miércoles 8/01/2020 11:45 a. m, del enlace asignado por la Directora Corporativa para atender el seguimiento de la Oficina de Control Interno con corte a diciembre  31 de 2019, donde indica que:  </t>
    </r>
    <r>
      <rPr>
        <i/>
        <sz val="8"/>
        <rFont val="Arial"/>
        <family val="2"/>
      </rPr>
      <t xml:space="preserve">" </t>
    </r>
    <r>
      <rPr>
        <sz val="8"/>
        <rFont val="Arial"/>
        <family val="2"/>
      </rPr>
      <t xml:space="preserve">
Por lo anteriormente informado por el auditado, la Oficina de Control Interno en el marco de sus competencias deja esta acción en estado incumplida para ser evaluada en el próximo seguimiento.</t>
    </r>
  </si>
  <si>
    <r>
      <rPr>
        <b/>
        <sz val="8"/>
        <rFont val="Arial"/>
        <family val="2"/>
      </rPr>
      <t>Herlay Acta de fecha 02 de enero de 2020:</t>
    </r>
    <r>
      <rPr>
        <sz val="8"/>
        <rFont val="Arial"/>
        <family val="2"/>
      </rPr>
      <t xml:space="preserve">
Se verificó en la Intranet en el Micrositio de la Dirección Corporativa encontrando el informe de condiciones de salud de los años 2018 y 2019 publicados. Adicionalmente mediante correo electrónico de fecha: jueves 19/12/2019 3:14 p. m. enviado por la intranet se solicitó a los trabajadores acercarse a la enfermería a recoger el respectivo certificado de aptitud medico laboral generado en los exámenes ocupacionales periódicos.</t>
    </r>
  </si>
  <si>
    <t>Se evidenció en la intranet los informes de las condiciones de salud de las vigencias 2018 y 2019; adicionalmente, a través de corre electrónico de fecha 19 de dciembre de 2019, para el reclamo de los exámenes ocupacionales.
Se cierra por el cumplimiento de la acción</t>
  </si>
  <si>
    <t xml:space="preserve">OCI-2018-082 “Coordinar junto con la Dirección de TIC, la generación del documento del Acuerdo de Confidencialidad y de Políticas de Seguridad de la Información” Con fecha 17 de Octubre de 2019 se celebró una reunión con la Dirección de TIC, donde se acordó gestionar 2 formatos de Acuerdo de Confidencialidad y aceptación de políticas de seguridad de la información, así:    
El formato Acuerdo y/o Clausula de Confidencialidad y de Aceptación de Políticas de Seguridad de la Información para Terceros deberá implementarse a partir del mes de enero de 2020 con los procesos contractuales que se celebren con profesionales de apoyo a la gestión y con el personal provisto por terceras partes que realicen labores en o para Transmilenio S.A.   El formato Acuerdo y/o Cláusula de Confidencialidad y de Aceptación de Políticas de Seguridad de la Información para empleados públicos, quienes firmaron el acuerdo en el mes de noviembre de 2019.    Se adjunta  memorando CI-28168 enviado a Jorge Pardo solicitándole tener en cuenta este documento para los contratos a celebrar a partir de la vigencia 2020.   Se comparte carpeta en One Drive con los formatos firmados por los empleados públicos y formato estructurado para Terceros.   Se adjunta acta y planilla de asistencia.  Ejecución 100%.  Adicionalmente, se estableció actualizar el Reglamento Interno de Trabajo, incluyendo la clausula que contenga la Política de Seguridad y Privacidad de la Información.  A la fecha el Reglamento Interno de Trabajo se encuentra actualizado, sin embargo, no se ha formalizado, en espera de la aprobación del Gerente actual.      </t>
  </si>
  <si>
    <r>
      <t xml:space="preserve">El proceso Gestión del Talento Humano allegó correo de fecha miércoles 8/01/2020 11:45 a. m, del enlace asignado por la Directora Corporativa para atender el seguimiento de la Oficina de Control Interno con corte a diciembre 31 de 2019, donde indica las acciones correspondientes a:
</t>
    </r>
    <r>
      <rPr>
        <i/>
        <sz val="8"/>
        <rFont val="Arial"/>
        <family val="2"/>
      </rPr>
      <t xml:space="preserve">1) El formato Acuerdo y/o Cláusula de Confidencialidad y de Aceptación de Políticas de Seguridad de la Información para Terceros deberá implementarse a partir del mes de enero de 2020 con los procesos contractuales que se celebren con profesionales de apoyo a la gestión y con el personal provisto por terceras partes que realicen labores en o para Transmilenio S.A.  
2) El formato Acuerdo y/o Cláusula de Confidencialidad y de Aceptación de Políticas de Seguridad de la Información para empleados públicos, quienes firmaron el acuerdo en el mes de noviembre de 2019.    
3) Se adjunta memorando CI-28168 enviado a Jorge Pardo solicitándole tener en cuenta este documento para los contratos a celebrar a partir de la vigencia 2020.   
4) Se comparte carpeta en One Drive con los formatos firmados por los empleados públicos y formato estructurado para Terceros.   
5) Se adjunta acta y planilla de asistencia.  Ejecución 100%.  
Así mismo expone que realizará adicionalmente actualizar el Reglamento Interno de Trabajo, incluyendo la cláusula que contenga la Política de Seguridad y Privacidad de la Información y que a la fecha el Reglamento Interno de Trabajo se encuentra actualizado, sin embargo, no se ha formalizado, en espera de la aprobación del Gerente actual.
</t>
    </r>
    <r>
      <rPr>
        <sz val="8"/>
        <rFont val="Arial"/>
        <family val="2"/>
      </rPr>
      <t xml:space="preserve">
Las acciones anteriormente revisadas evidencian que la causa raíz que origino el hallazgo fue subsanada y su efectividad</t>
    </r>
    <r>
      <rPr>
        <u/>
        <sz val="8"/>
        <rFont val="Arial"/>
        <family val="2"/>
      </rPr>
      <t xml:space="preserve"> se revisará en el siguiente seguimiento con el fin de verificar el estricto cumplimiento de este control a los contratos celebrados en el 2020 q</t>
    </r>
    <r>
      <rPr>
        <sz val="8"/>
        <rFont val="Arial"/>
        <family val="2"/>
      </rPr>
      <t>ue deberán incluir el diligenciamiento del formato Acuerdo y/o Cláusula de Confidencialidad y de Aceptación de Políticas de Seguridad de la Información así como la aprobación por parte del Gerente de la actualización al reglamento del Trabajo de TRANSMILENIO S.A.</t>
    </r>
  </si>
  <si>
    <t xml:space="preserve">Buena tarde Herlay:
De manera atenta se solicita modificar la acción de mejora propuesta inicialmente en el plan de mejoramiento referente a “Establecer que cargos del Manual de Funciones de TMSA son teletrabajables”, en virtud a que se debe identificar las funciones que pueden ser teletrabajables para los diferentes cargos de la Entidad.   Por lo expuesto anteriormente, la nueva acción planteada es la siguiente:  “Actualizar  y socializar el procedimiento P-DA-010 Teletrabajo en Transmilenio S.A y así mismo adicionar al procedimiento un formato que incluya la identificación de las funciones del cargo del servidor publico que se postula como Teletrabajador. “
En cumplimiento de esta acción,  se actualizó y socializó el procedimiento P-DA-010 “Teletrabajo en TRANSMILENIO S.A.”, se modificó la Resolución 420 de Julio 2016 y se estructuró el formato R-DA-124“Solicitud de Teletrabajo”.
Cordial saludo,
Mirtha C. Oliveros E.
Contratista Dirección Corporativa. </t>
  </si>
  <si>
    <t>Se evidenció el incumplimiento  toda vez que no fue ejecutada y la solicitud de modificación se remitió por fuera del plazo de ejecución de la acción, adicionalmente, debe ser presentada de manera oficial por parte de la Directora Corporativa</t>
  </si>
  <si>
    <t>OCI-2018-082.  Actualizar el Manual y así mismo se actualizarán los formatos R-DA-055 “ Formato de Chequeo por desvinculación de Personal y el R-DA-059 Acta de Entrega Puesto de Trabajo” ”- Se adjunta Resolución 1346 de Diciembre de 2019 de adopción del documento M-DA-016 Manual para la selección o nombramiento, vinculación y desvinculación de servidores públicos de TRANSMILENIO S.A.  Se adjunta los formatos en mención, los cuales se pueden evidenciar en el correo adjunto “Modificación procedimiento de Selección y Vinculación “ Ejecución 100%.</t>
  </si>
  <si>
    <t>La Oficina de Control Interno verificó en el micrositio de la Entidad "MIPG" la actualización del formato M-DA-016 Manual para la selección o nombramiento, vinculación y desvinculación de servidores públicos de TRANSMILENIO S.A y los respectivos formatos relacionados con este manual Códigos R-DA-019, 020, 021, 022, 023, 024, 025, 040, 041, 042, 044, 050, 051, 055 y 059. 
Por lo anterior la Oficina de Control Interno procede a realizar el cierre del hallazgo No. 10 del informe OCI-2018-082, toda vez que la causa raíz que lo originó fue subsanada y su efectividad fue verificada.</t>
  </si>
  <si>
    <r>
      <rPr>
        <b/>
        <sz val="8"/>
        <rFont val="Arial"/>
        <family val="2"/>
      </rPr>
      <t xml:space="preserve">Herlay Acta del 02 de enero de 2020
</t>
    </r>
    <r>
      <rPr>
        <sz val="8"/>
        <rFont val="Arial"/>
        <family val="2"/>
      </rPr>
      <t>El auditado anexo los certificados de los dos miembros que estaban pendientes de realizar el curso (Nancy Reyes y amparo Alvis)</t>
    </r>
  </si>
  <si>
    <t>Se evidenciaron los certificados de aporbación del curso sobre el Sistema de Gestión de Seguridad y Salud en el Trabajo de las dos personas que no contaban con la capacitación.</t>
  </si>
  <si>
    <t>Herlay Acta del 02 de enero de 2020
El Auditado presentó el Manual M.DA. 005. VERSIÓN 2 de diciembre de 2019 MANUAL DEL SISTEMA DE GESTIÓN DE LA SEGURIDAD Y SALUD EN EL TRABAJO (SG – SST), donde se incluye el numeral 7.1.13 Adquisiciones</t>
  </si>
  <si>
    <t>Se evidenció el Manual del Sistema de Gestión de la Seguridad y Salud en el Trabajo (SG-SST) M-DA-005</t>
  </si>
  <si>
    <t>Herlay Acta del 02 de enero de 2020
El proceso remitió el Anexo Técnico No. R.DA. 103 de octubre de 2019 que tiene el numeral 14 el cual describe "14 – SEGURIDAD Y SEGURIDAD EN EL TRABAJO. Será responsabilidad del CONTRATISTA el cumplimiento de la normatividad legal vigente en materia de SEGURIDAD Y SALUD EN EL TRABAJO durante la ejecución del contrato, garantizando la gestión de la salud y la seguridad de los trabajadores a su cargo y/o partes interesadas. ¡Cada dependencia deberá enviar al área de Seguridad y Salud en el Trabajo la documentación precontractual de los procesos que se celebrarán para que desde el área se den los lineamientos en materia de SST de acuerdo con la naturaleza del contrato a suscribir”</t>
  </si>
  <si>
    <t xml:space="preserve">Se evidenció formato R-DA-103 de anexo técnico para los contratos de prestación de servicios profesionales y de apoyo a la gestión donde se incluye el cumplimiento de la normatividad vigente en materia del  Sistema de Gestión de la Seguridad y Salud en el Trabajo (SG-SST) </t>
  </si>
  <si>
    <t>Herlay Acta del 02 de enero de 2020
El Auditado presentó el Manual M.DA. 005. VERSIÓN 2 de diciembre de 2019 MANUAL DEL SISTEMA DE GESTIÓN DE LA SEGURIDAD Y SALUD EN EL TRABAJO (SG – SST), donde se incluye el anexo 5 GUÍA DE LINEAMIENTOS PARA CONTRATISTAS EN SEGURIDAD Y SALUD EN EL TRABAJO (SST)</t>
  </si>
  <si>
    <t>Se evidenció el Manual del Sistema de Gestión de la Seguridad y Salud en el Trabajo (SG-SST) M-DA-005 donde se incluye en el anexo 5, la Guía de Lineamientos para Contratistas en Seguridad y Salud en el Trabajo</t>
  </si>
  <si>
    <t>Herlay Acta del 02 de enero de 2020
El auditado remitió como soporte el correo de fecha 09 de agosto de 2019, donde remite el Profesiograma al correo de 'medicoso@espinosagomez.com'</t>
  </si>
  <si>
    <t>Se evidenció el soporte del envío del profesiograma al correo medicoso@espinosagomez.com, de fecha 09 de agosto de 2019</t>
  </si>
  <si>
    <t>Herlay Acta del 02 de enero de 2020
El Auditado informó que actualmente se cuenta con una plataforma en la cual los trabajadores reportan las novedades relacionada con los riesgos laborales incluyendo el riesgo biomecánico por el uso de sillas en las condiciones no aptas plataforma a la cual se le hace seguimiento periódico para dar trámite a cada una de las solicitudes. Como constancia se adjunta base de seguimiento a las solicitudes en mención. No obstante, se revisó la matriz anterior donde inicialmente se venía registrando los requerimientos de seguridad y salud en el trabajo encontrando que 94 de 115 se encuentran cerradas. Teniendo en cuenta que se viene haciendo el respectivo seguimiento objeto del hallazgo se cierra la acción, aclarando que por tratarse de un tema frecuente siempre se van a encontrar acciones abiertas en las cuales se debe verificar es el tiempo de respuesta. Anexa fotografía como evidencia de las acciones adelantadas</t>
  </si>
  <si>
    <t>La acción fue cerrada en seguimiento a corte 30 de septiembre de 2019</t>
  </si>
  <si>
    <t>Herlay Acta del 02 de enero de 2020
El auditado remitió el memorando radicado bajo el No.2019-80201-CI,27144 de fecha 21 de noviembre de 2019 al área de modos alternativos solicitando la gestión del hallazgo de su competencia.</t>
  </si>
  <si>
    <t>Mediante correo de fecha martes 14/01/2020 9:08 a. m. se envia evidencia con la matriz de REQUERIMIENTOS PLATAFORMA DE MANTENIMIENTO.</t>
  </si>
  <si>
    <t>Daniel Gonzalez /Germán Ortiz</t>
  </si>
  <si>
    <t>La Oficina de Control Interno verificó la evidencia del seguimiento a los requerimientos de mantenimiento de la Infraestructura relacionados  con la Seguridad y Salud de los trabajadores, procediendo a cerrar la acción.</t>
  </si>
  <si>
    <t>Acción en ejecución tiene fecha de vencimiento 31 de diciembre de 2019
Herlay Acta del 02 de enero de 2020
No Conformidad - Numeral 7.1.4
Teniendo en cuenta los recursos apropiados para la presente vigencia, se procederá a la contratación del concepto técnico del sistema de ventilación con el cual cuenta el edificio. Posteriormente, se procederá a implementar las acciones establecidas en el concepto con los recursos restantes, priorizando las áreas más críticas según dicho concepto. PARA ESTA ACCIÓN EL PROCESO SOLICITO AMPLIACIÓN DEL PLAZO A 30062020
Esta acción queda en estado EJECUCIÓN</t>
  </si>
  <si>
    <t>Acción en Ejecución
Mediante correo electrónico con fecha 28 de noviembre de 2019 enviado por el Profesional Universitario de Mantenimiento e Infraestructura (E) - Ricardo Suárez fue solicitada la ampliación de plazo y determinar como nuevo plazo para implementar la acción de mejora al 30 de junio de 2020. Dicha solicitud fue autorizada y avalada por el Jefe de la OCI  el 2 de diciembre de 2019</t>
  </si>
  <si>
    <t>Herlay Acta del 02 de enero de 2020
Se evidenció correo de fecha 13 de noviembre de 2019 donde se les dio a conocer a los miembros del COPAST el proyecto del Plan integral de Capacitación 2020 en Seguridad y Salud en el Trabajo, correo que recibió observaciones de Claudia Ospina.</t>
  </si>
  <si>
    <t>Herlay Acta del 02 de enero de 2020
El Auditado informó que actualmente se cuenta con una plataforma en la cual los trabajadores reportan las novedades relacionada con los riesgos laborales incluyendo el riesgo biomecánico por el uso de sillas en las condiciones no aptas plataforma a la cual se le hace seguimiento periódico para dar trámite a cada una de las solicitudes. Como constancia se adjunta base de seguimiento a las solicitudes en mención. No obstante, se revisó la matriz anterior donde inicialmente se venía registrando los requerimientos de seguridad y salud en el trabajo encontrando que 94 de 115 se encuentran cerradas. Teniendo en cuenta que se viene haciendo el respectivo seguimiento objeto del hallazgo se cierra la acción, aclarando que pro tratarse de un tema frecuente siempre se van a encontrar acciones abiertas en las cuales se debe verificar es el tiempo de respuesta.
Anexa fotografía como evidencia de las acciones adelantadas.</t>
  </si>
  <si>
    <t xml:space="preserve">Seguimiento a través de correo Electrónico de fecha 10/01/2020 mediante el cual envía comunicado de 23/10/2019 con las acciones a lugar. </t>
  </si>
  <si>
    <t>Herlay Acta del 02 de enero de 2020
Se verificó en el cuadro de mando integral publicado en la intranet la actualización de la hoja de vida de los indicadores de acuerdo con la Resolución 0312</t>
  </si>
  <si>
    <r>
      <rPr>
        <b/>
        <sz val="8"/>
        <rFont val="Arial"/>
        <family val="2"/>
      </rPr>
      <t xml:space="preserve">No conformidad - Manejo de Tablas de Retención Documental. </t>
    </r>
    <r>
      <rPr>
        <sz val="8"/>
        <rFont val="Arial"/>
        <family val="2"/>
      </rPr>
      <t xml:space="preserve">
Para el caso de la serie 5 subserie 5.2 denominada “Auditorías Internas” se evidenció en las carpetas rotuladas como: Auditoría Interna – Gestión de TIC, Auditoría Interna Gestión Grupo de Interés y Auditoría Internas Servicios Logísticos de la vigencia 2017 ausencia del formato R-CI-011 Plan de Mejoramiento, el cual hace parte integral de expediente como tipo documental de acuerdo con lo definido en la TRD. </t>
    </r>
  </si>
  <si>
    <r>
      <t xml:space="preserve">Compra de motocicletas con especificaciones técnicas contrarias a la necesidad de la dependencia solicitante
</t>
    </r>
    <r>
      <rPr>
        <sz val="8"/>
        <rFont val="Arial"/>
        <family val="2"/>
      </rPr>
      <t>Al efectuar la revisión del Contrato 462 de 2017 con Yolanda Irene Porras Silva, se evidenció la compra de cuatro (4) vehículos tipo motocicleta para la renovación del Parque Automotor a través del cuál se verificó:
- De conformidad con los correos enviados de fecha 22 de agosto de 2017 se evidencia que la Dirección Técnica de BRT suministra las especificaciones técnicas que deben cumplir las motocicletas a adquirir, las cuales en varios aspectos difieren de las especificaciones técnicas que se encuentran dentro del documento de estudio técnico y económico, así como en la invitación a presentar propuesta.
- Mediante acta del 1 de diciembre de 2017 firmada entre la Dirección Técnica de BRT y la Dirección Corporativa, se evidenció que dichas motocicletas no fueron recibidas por parte de la Dirección Técnica de BRT argumentando que las mismas, no brindan seguridad para la labor que se requiere efectuar.
- El 27 de noviembre de 2018 y 5 de diciembre de 2018 se realizó tanto toma física de las cuatro (4) motocicletas, como verificación del kilometraje a tres (3) motocicletas, debido a que una (1) de ellas al momento de la revisión no prendió. De lo anterior, se observó que dichas motocicletas no están siendo usadas por parte de la entidad y que las mismas presentan un kilometraje que no supera los 5 kilómetros, sin embargo, la entidad está incurriendo en gastos relacionados con: Pago de impuestos de vehículos, Seguro Obligatorio Accidentes de Tránsito - SOAT y póliza de automóviles.
Nota: Para lectura completa del Hallazgo remitirse al informe</t>
    </r>
  </si>
  <si>
    <r>
      <t xml:space="preserve">No Conformidad - Numeral 4.2.4
</t>
    </r>
    <r>
      <rPr>
        <sz val="8"/>
        <rFont val="Arial"/>
        <family val="2"/>
      </rPr>
      <t>Se evidencia el informe de inspección de seguridad industrial de la sede administrativa para la vigencia 2018, en donde para cada hallazgo detectado a instalaciones, equipos y herramientas se formuló una actividad priorizando su ejecución, para un total de 30 acciones, las cuales se encuentran abiertas a la fecha del presente documento.
Así mismo, se verificó el informe con corte al 21 de febrero de 2019 de la ARL Positiva Compañía de Seguros S.A., mediante el cual se evalúan las especificaciones técnicas de cinco (5) tipos de sillas que están siendo utilizadas por los colaboradores de la Entidad.
- El extintor 710 ubicado en el piso 7 de la sede administrativa, se encuentra sin carga, evidenciando debilidad en la señalización y demarcación de los extintores.
Adicionalmente, el equipo auditor realizó inspección a botiquines y extintores en las instalaciones de la sede administrativa de la Entidad y a quince (15) estaciones del sistema, con el siguiente resultado:
- Para dos (2) botiquines ubicados en la estación Avenida Chile, solo fue posible realizar la inspección de uno (1) de ellos, debido a que no fueron suministradas las llaves de acceso por parte del personal de Recaudo Bogotá.
- En la estación Avenida Jiménez con calle 13, no se evidenció provisión de extintores.
- Siete (7) de 32 extintores inspeccionados en las estaciones del sistema equivalente al 22%, se encontraron con bajo nivel o sin carga, así: Dos (2) en Granja carrera 77, Dos (2) en Héroes, uno (1) en Hospital, uno (1) en San Diego y uno (1) en Santa Isabel.
- Tres (3) extintores ubicados en la estación San Diego, no se encontraron en el cubículo dispuesto para ellos</t>
    </r>
  </si>
  <si>
    <r>
      <t xml:space="preserve">Cumplimiento Parcial del Protocolo Reglas Básicas en los Centros Control T-DA-002 
</t>
    </r>
    <r>
      <rPr>
        <sz val="8"/>
        <rFont val="Arial"/>
        <family val="2"/>
      </rPr>
      <t>Teniendo en cuenta lo establecido en el Protocolo Reglas Básicas en los Centros Control T-DA-002, la Oficina de Control Interno mediante pruebas de observación e indagación verificó el cumplimiento de los siguientes ítems: 1) Llegada como mínimo con cinco (05) minutos de anticipación a la hora de inicio de su turno. 2) Instalación de programas no autorizados en los equipos destinados a la operación. 3) Uso de dispositivos electrónicos o tecnológicos (celulares, dispositivos para escuchar música, tabletas, entre otros) con fines distintos a la supervisión. 4) El acceso a las redes sociales y sitios de internet no relacionados con la operación, desde los equipos de cómputo que se encuentran en los Centros de Control del Ente Gestor. 5) Uso de Carnet, Chaleco y Diadema. 6) Consumo de Alimentos y/o Bebidas. 7) Control de Ingreso no autorizado a los centros de control. 8) Elaboración y remisión del informe mensual de novedades al Director respectivo con los incumplimientos del protocolo por parte de los trabajadores. Las muestras fueron tomadas sobre el 100% de los colaboradores que se encontraban laborando en los centros de control los días 24 y 27 de julio de 2019, días en los cuales fueron aplicadas de las pruebas de auditoría respectivas. Como resultado de lo enunciado, se evidenció el cumplimiento parcial del Protocolo Reglas Básicas en los Centros de Control T-DA-002. A continuación se presentan las desviaciones:
Nota: Para lectura completa del Hallazgo remitirse al informe.</t>
    </r>
  </si>
  <si>
    <r>
      <rPr>
        <b/>
        <sz val="8"/>
        <rFont val="Arial"/>
        <family val="2"/>
      </rPr>
      <t>Debilidades en el cumplimiento de los reglamentos de los Comités liderados por la Subgerencia Técnica en cuanto a la periodicidad de las reuniones.</t>
    </r>
    <r>
      <rPr>
        <sz val="8"/>
        <rFont val="Arial"/>
        <family val="2"/>
      </rPr>
      <t xml:space="preserve">
Una vez analizada la información y registrada en el formato R-CI-020 "Comités", se concluyó lo siguiente: 
1.	Para el Comité de concesionarios con operación zonal del Sistema Intede Transporte Público de Bogotá D., conocido como “Comité de Operadores Zonales”, no se evidenciaron las actas de realización del comité, para los meses de: septiembre de 2018, enero, marzo y mayo de 2019, incumpliendo lo estipulado en la cláusula Cuarta de la Resolución 305 de 2012 de la Gerencia de TRANSMILENIO S. A., por medio de la cual se conforma el Comité de Concesionarios con Operación Zonal del Sistema Intedel Transporte Publico de Bogotá D.C., que dice: “Establézcase sesiones ordinarias, las cuales serán realizadas mensualmente, en la sede principal de TRANSMILENIO S. A., con sujeción a la convocatoria y quorum correspondiente”. 
2. Comité Técnico Operacional: Creado mediante Resolución 306 del 19 de mayo de 2015, por la cual se crea e integra el Comité Técnico Operacional, se fijan sus funciones y se dictan otras disposiciones y conformado por el Subgerente Técnico y de Servicios (que lo presidirá), Director Técnico de BRT, Director Técnico de Buses, Director Técnico de Modos Alternativos y E.C., Director Técnico de TIC y Director de Seguridad del Sistema Intede Transporte Público SITP.
Nota: Para lectura completa del Hallazgo remitirse al informe.</t>
    </r>
  </si>
  <si>
    <r>
      <rPr>
        <b/>
        <sz val="8"/>
        <rFont val="Arial"/>
        <family val="2"/>
      </rPr>
      <t>Debilidad en el diseño, identificación y formulación de riesgos y controles de la matriz de riesgos del proceso de Adquisición de Bienes y Servicios</t>
    </r>
    <r>
      <rPr>
        <sz val="8"/>
        <rFont val="Arial"/>
        <family val="2"/>
      </rPr>
      <t xml:space="preserve">
Con el fin de verificar el cumplimiento de las directrices establecidas en el MIPG, específicamente en lo referente a la gestión y administración del riesgo, se validó lo definido en el M-OP-002 "Manual para la Gestión del Riesgo en Transmilenio S. A" y lo señalado en la "Guía para la administración del riesgo y el diseño de controles en entidades públicas" expedido por el Departamento Administrativo de la Función Pública en octubre de 2018, se analizó la matriz de riesgos de gestión y de corrupción pertenecientes al proceso de "Adquisición de Bienes y Servicios", observando lo siguiente: 
a) El mapa de riesgos de gestión cuenta con ocho (8) riesgos identificados, analizados y valorados, que tienen asociados dieciséis (16) controles, de los cuales cuatro (4) es decir el 25% no guardan relación directa con los riesgos, por lo tanto tales riesgos se encuentran descubiertos. Adicionalmente, al realizar la verificación de aplicación de estos controles, se evidenció que son aplicados controles diferentes a los que se encuentran formalizados. (...)
Nota: Para lectura completa del Hallazgo remitirse al informe.</t>
    </r>
  </si>
  <si>
    <t xml:space="preserve">La Dirección Corporativa allegó correo electrónico de fecha 23 de octubre de 2019 por parte del Jefe de Operaciones de Edificio Elemento, mediante el cual señaló las instrucciones para la disposición de los residuos sólidos para las oficinas de la sede administrativa de TRANSMILENIO S.A, modificando la periodicidad de recolección.
Por lo anterior la Oficina de Control Interno, procede a actualizar el estado a EN EJECUCIÓN hasta tanto no se verifique su efectividad .  </t>
  </si>
  <si>
    <t>Diseño, aprobación y publicación:
Manual de Responsabilidad Empresarial de TRANSMILENIO S.A https://cutt.ly/Pry5nlb
Anexo 1: Linemiento de Derechos Humanos https://cutt.ly/6ry709L
Anexo 2: Lineamiento de Enfoque Poblacional, Diferencial Territorial https://cutt.ly/jry5Ags
Anexo 3: Plan de Relacionamiento https://cutt.ly/Kry5S0D</t>
  </si>
  <si>
    <t>Se revisó en el micrositio de la Entidad MIPG, la publicación oficial de los documentos  Manual de Responsabilidad Empresarial de TRANSMILENIO S.A Código M-SC-008 versión 0 fecha diciembre de 2019,  Anexo 1: Lineamiento de Derechos Humanos Código M-SC-008 Versión 0 fecha diciembre de 2019, Anexo 2: Lineamiento de Enfoque Poblacional, Diferencial Territorial Código M-SC-008 versión 0 diciembre de 2019,  Anexo 3: Plan de Relacionamiento Código M-SC-008 versión 0 fecha diciembre de 2019.
Por lo anterior se cumplió la meta establecida por el proceso que permitió subsanar la causa raíz del hallazgo No. 3 del informe OCI-2018-081, en consecuencia la Oficina de Control Interno procede a realizar el cierre respectivo.</t>
  </si>
  <si>
    <t>A la fecha se ha realizado la correspondiente asignación de las peticiones allegadas por medio de la plataforma Monitor, las cuales han sido asignadas por competencia a las áreas internas de la Entidad. Esto a través del equipo de Asignacion y/o  clasificacion.</t>
  </si>
  <si>
    <t>En los meses de septiembre y agosto de 2019, se llevaron a cabo nuevas mesas de seguimientos a concesionarios en el marco del plan padrinos, en donde se realizó seguimiento a la gestión, además de capacitaciones a los nuevos concesionarios.</t>
  </si>
  <si>
    <t>Una vez analizado el archivo "Gestión Monitor-CRM 2019" el cual contiene una relación de ochocientos noventa y ocho (898) casos de los meses de mayo, junio, julio,  agosto, septiembre, octubre, noviembre  y diciembre de 2019 de la plataforma Monitor  - CRM, evidenciando que entre la fecha de recepción y la fecha de asignación los días promedio oscilaron en dos punto cuatro (2,4) días. 
Por lo anterior se cumplió la meta establecida por el proceso que permitió subsanar la causa raíz de la Recomendación 4 y la Oficina de Control Interno procede a realizar el cierre respectivo.</t>
  </si>
  <si>
    <t>A la fecha se siguen notificando al correo indicado por Secretaria General de la Alcaldía Mayor, las inconsistencias que se presentan en la gestión e información contenida en la plataforma Bogotá te Escucha, lo que permitido algunas mejoras y avisar con prontitud a la Alcaldía para que subsanen las diferentes fallas y evitar demoras en el trámite de las PQRS en la plataforma</t>
  </si>
  <si>
    <t>El proceso Gestión Grupos de Interés allegó actas con sus respectivas listas de asistencia de la primera de fecha septiembre de 23-2019 en la cual se registra la socialización con la interventoría CJS y con los concesionarios SI18 y BMO la respuesta de accidentalidad y abuso, la segunda acta de fecha 20 de agosto de 2019 donde se registró seguimiento a concesionario CEX y una tercera acta de fecha 20 de agosto de 2019 que registró seguimiento a concesionario SUMA. en las respectivas actas como compromiso se genera entrega de protocolo de atención PQRS como mecanismo de fortalecimiento a los controles desde en este gestor TRANSMILENIO S.A.
Por  lo anterior se cumplió la meta establecida por el proceso que permitió subsanar la causa raíz de la Recomendación 4 y la Oficina de Control Interno procede a realizar el cierre respectivo.</t>
  </si>
  <si>
    <t>Correos electrónicos emitidos desde la Subgerencia de Atención al Usuario y Comunicaciones.</t>
  </si>
  <si>
    <t>El proceso Gestión Grupos de Interés allegó soporte mediante correos electrónicos de fecha viernes 11/10/2019 5:19 p. m y correos de seguimiento de fecha viernes 3/01/2020 9:24 a. m, que recopilan y permiten evidenciar las gestiones adelantadas por parte del equipo de PQRS de TRANSMILENIO S.A.
Por  lo anterior se cumplió la meta establecida por el proceso que permitió subsanar la causa raíz de la Recomendación 4 y la Oficina de Control Interno procede a realizar el cierre respectivo.</t>
  </si>
  <si>
    <t>Este informe ya no se debe presentar a la alta dirección, dado que se derogó la norma NTD-2011, razón por la cual se realizó la presentación de los temas ambientales en el marco del Comité de Gestión y Desempeño del día 19 de diciembre de 2019 el equipo Directivo de TRANSMILENIO S.A y se aprobó mediante acta. Lo cual estaría sujeto a los lineamientos de la nueva administración para el tema ambiental en MIPG.</t>
  </si>
  <si>
    <t>El proceso Gestión Grupos de Interés allegó soportes documentales mediante correo de fecha jueves 9/01/2020 10:08 a. m, los cuales permiten evidenciar que en el marco del Comité de Gestión y Desempeño del día 19 de diciembre de 2019 el equipo Directivo de TRANSMILENIO S.A, aprobó el plan de acción PIGA para la vigencia 2020, conforme a la presentación del punto 4 de dicha agenda. dando así la importancia de este tema a nivel directivo lo cual permite subsanar la causa raíz que originó la No Conformidad No. 6 del Informe OCI-2018-070.
En consecuencia se cierra la respectiva No conformidad y su eficacia se revisará en él y/ los posteriores seguimientos que adelante  la Oficina de Control Interno en uso de sus facultades.</t>
  </si>
  <si>
    <t xml:space="preserve">Acción 1: Se eliminó el instructivo I-OP-002 esto de acuerdo a lo que se informó en el corte anterior donde teniendo en cuenta el Modelo de planeación y gestión MIPG y de acuerdo a la forma en que se está manejando el tema dentro de la Entidad, con el fin de dar cumplimiento y tener la trazabilidad este tema se incluye dentro del procedimiento P-DA-006. La eliminación se dio mediante la resolución 1242 del 16 de diciembre de 2019 y la actualización del procedimiento P-DA-006 mediante la resolución 1243 del 16 de diciembre de 2019.  </t>
  </si>
  <si>
    <t>Evidencia: Resolución 1242 de dic 16 de 2019 y Resolución 1243 de Dic 16 de 2019.
El proceso Desarrollo Estratégico allegó las Resoluciones 1242 y 1243 de 2019 que evidencian la eliminación del instructivo I-OP-002 y la actualización del procedimiento P-DA-006 mediante la resolución 1243 del 16 de diciembre de 2019, por medio de la cual se actualizó el procedimiento P-DA-006 que cita dentro de su contenido en el numeral 6.6 Legalización de la comisión la particularidad de realizar: “un Informe detallado sobre las actividades desplegadas en desarrollo de la comisión de servicios del personal de TRANSMILENIO S.A, estableciendo que se deben armonizar con la herramienta definida para la Gestión del Conocimiento el enlace definido por la Dirección Corporativa será el encargado de presentar al Comité las diferentes comisiones que se han desarrollado y de ser seleccionado por el Comité de Gestión del Conocimiento e Innovación, se deberá hacer una breve presentación por parte del comisionado a dicho Comité.”
Por lo anterior y debido a los cambios anteriormente mencionados que realizó la administración y teniendo en cuenta que la gestión de las comisiones se armonizará en la herramienta de Gestión del Conocimiento del Modelo Integrado de Planeación y Gestión MIPG, se procede a dar cierre a esta acción.</t>
  </si>
  <si>
    <t>El normograma se encuentra actualizado, cabe aclarar que este es un instrumento que está en continua revisión y actualización por parte de todas las dependencias.</t>
  </si>
  <si>
    <t>La Oficina de Control Interno evidenció en el micrositio de la Entidad MIPG, la actualización del normograma denominado "Matriz de Requisitos Legales actualizada a Dic 23 2019"
En consecuencia toda vez que se eliminó la causa raíz de la recomendación No. 1 del informe OCI-2019-022 denominado "Matriz 1: (Ley de Transparencia)" se procede a dar su respectivo cierre.</t>
  </si>
  <si>
    <t>Se llevo a cabo una reunión con la Alta consejería TIC, en donde ellos exponen por parte del asesor a la Entidad el avance que se ha tenido sobre este tema para el distrito; se aclara que durante la vigencia desde la procuraduría general se van a dar lineamientos para que las entidades trabajen en el tema y cuenten con documentos en otras lenguas indígenas. frente a esto se revisará con la nueva administración el plan de trabajo que se deberá seguir para su cumplimiento. por tanto se propone ampliar el plazo de esta acción para julio de 2020.</t>
  </si>
  <si>
    <t xml:space="preserve">El proceso Desarrollo Estratégico allegó soporte del acta y lista de asistencia de fecha Noviembre 08 de 2019 de la reunión con el experto en Transparencia y Acceso a la Información Pública de la Alta Consejería Distrital de TIC, el  Doctor Jorge Capurro, el cual atendió la solicitud de TRANSMILENIO S.A. para la resolución de unas dudas en lo referente a accesibilidad para las diferentes comunidades indígenas del país, concluyendo que es un tema de complejidad y recursos de la Entidades y se debían estudiar opciones en conjunto con todas las entidades Distritales y presentar a la nueva administración como iniciativa de TRANSMILENIO S.A, con el fin de la traducción de los diferentes documentos. 
Por los anteriores considerando la Oficina Asesora de Planeación, solicita a la Oficina de Control Interno prorrogar hasta la junio de 2020. 
Por lo anterior la acción continuará vencida hasta tanto se subsane la causa raíz que origino la acción de mejora.   </t>
  </si>
  <si>
    <t>Se actualiza el procedimiento el cual se adopta mediante la resolución 10029 del 23 de octubre de 2019</t>
  </si>
  <si>
    <t>La Oficina Asesora de Planeación allegó la Resolución 1029 del 23 de octubre de 2019, “Por medio de la cual se adopta el Plan de Gestión Integral de Residuos en la áreas administradas por TRANSMILENIO S.A” oficializando el documento T-OP-001, el cual establece las actividades y responsables de los procesos en los que se generan residuos sólidos para la correcta gestión de los residuos en las áreas administradas por TRANSMILENIO S.A., en línea con los requisitos normativos, contractuales y sistemas de gestión que se están alineando al interior de la entidad.
Por lo anterior la Oficina de Control Interno procede a realizar el cierre correspondiente al "Debilidad en el cumplimiento del Procedimiento P-OP-011 Gestión de residuos en las áreas administradas por TRANSMILENIO S.A." toda vez que las acciones eliminaron la causa raíz que generó el hallazgo.</t>
  </si>
  <si>
    <t>Ya todos los pagos pendientes fueron subsanados y se envió la evidencia de este a corporativa y se subió a SECOP para su verificación</t>
  </si>
  <si>
    <t>La Oficina Asesora de Planeación allegó soporte documental que evidencia que subieron a la plataforma SECOP II, los pagos correspondientes a los casos evidenciados por la Oficina de Control Interno.
La acción ´propuesta se cumplió y verificó su eficacia, por lo cual se procede a realizar el cierre por parte de la Oficina de Control Interno, toda vez que se eliminó la causa raíz de la de Debilidad en la supervisión de contratos PSP en razón a que los pagos al Sistema de Seguridad Social no figuran el de la Aseguradora de Riesgos Laborales (ARL).</t>
  </si>
  <si>
    <t>Se cuenta con una tabla de seguimiento donde se actualiza cada vez que se realiza el pago para cuenta de cobro de cada uno de los contratistas, esta verificación la hace el apoyo de la jefe para los temas de contratos</t>
  </si>
  <si>
    <t>La Oficina Asesora de Planeación allegó soporte "Tabla de seguimiento" como control adoptado para verificar que los contratos de prestación de servicios tengan los soportes de salud, pensión, ARL, Informe de actividades y cuenta de cobro y evitar errores de seguimiento para los pagos de los contratistas.
La acción ´propuesta se cumplió y verificó su eficacia, por lo cual se procede a realizar el cierre por parte de la Oficina de Control Interno, toda vez que se eliminó la causa raíz de la de Debilidad en la supervisión de contratos PSP en razón a que los pagos al Sistema de Seguridad Social no figuran el de la Aseguradora de Riesgos Laborales (ARL).</t>
  </si>
  <si>
    <t>Se realizó reunión entre el profesional especializado (6) de gestión Ambiental y contratistas en gestión de riesgos,  con el fin de analizar el riesgo y sus causas así como los controles relacionados, como resultado se ajustan las causas correspondientes a los riesgos 4 y 5 , como se evidencia en el seguimiento de la Matriz de Riesgos de Gestión Estratégica, en el ítem 6 de (nuevas causas), así mismo se ajustan los controles correspondientes a dichos riesgos, atendiendo los parámetros para la definición de los controles tales como: responsables, periodicidad, acciones y evidencia.</t>
  </si>
  <si>
    <t>La Oficina de Control Interno revisó en el micrositio de la Entidad MIPG y se evidenció el mapa de riesgos de gestión del proceso "Desarrollo Estratégico" versión 6 se encontraba con fecha de actualización 9-01/2020 y su contenido indicado en la acción 1 del hallazgo 3 del informe OCI-2019-064, se había realizado e incluido.
Por lo anterior la causa raíz del hallazgo y su efectividad fue verificada y se procede a dar cierre por parte de la Oficina de Control Interno.</t>
  </si>
  <si>
    <t>Se realizó reunion entre el profesional especializado (6) de gestión Ambiental y contratistas en gestión de riesgos,  con el fin de analizar el riesgo y sus causas asi como los controles relacionados, como resultado se ajustan las causas correspondientes a los riesgos 4 y 5 , como se evidencia en el seguimiento de la Matriz de Riesgos de Gestión Estrategica, en el item 6 de (nuevas causas), asi mismo se ajustan los controles correspondientes a dichos riesgos, atendiendo los parametros para la definición de los controles tales como: responsables, periodisidad, acciones y evidencia.</t>
  </si>
  <si>
    <t>Se estan realizando mesas de trabajo con cada una de las dependencias, en dichas mesas se ajustaron algunos indicadores y los otros indicadores los dueños de procesos remitieron correo confirmando los que ya existen. El cuadro de mando integral esta actualizado con corte a 30 de septiembre, el corte de diciembre se tiene plazo de reportar la proxima semana.</t>
  </si>
  <si>
    <t>La Oficina de Control Interno revisó en el micrositio de la Entidad MIPG y se evidenció el cuadro de mando vigencia 2019, con corte a septiembre de 30 de 2019 con fecha de actualización 05/12/2019.
Adicionalmente, la Oficina Asesora de Planeación allegó correspondientes a las reuniones entre el 18 y el 23 de octubre de 2019, con los equipos de las Direcciones Técnica de Buses, Modos Alternativos y Equipamiento, Corporativa, Subgerencia Jurídica, Subgerencia General (Disciplinarios), con el fin de revisar los indicadores versus la plataforma estratégica.
La acción propuesta se cumplió y verificó su eficacia, por lo cual se procede a realizar el cierre por parte de la Oficina de Control Interno, toda vez que se eliminó la causa raíz del hallazgo “Deficiencia en el monitoreo y seguimiento a los Indicadores de Gestión registrados en el cuadro de mando integral.”</t>
  </si>
  <si>
    <t xml:space="preserve">Se adjudico el contrato 370 de 2019 con la empresa Pensemos por 1 año, la cual realizará la herramienta bajo los requerimientos solicitados por La Entidad </t>
  </si>
  <si>
    <t>La Oficina Asesora de Planeación allegó correo de fecha jueves 9/01/2020 10:31 a. m, mediante el cual se adjuntó el soporte documental correspondiente donde se aclara que el contrato con el cual la Entidad adquiere la herramienta tecnológica es el 730 de 2019 y su objeto contractual es. "Adquirir, configurar e implantar una solución tecnológica que permita la administración, control y seguimiento de los diferentes Instrumentos del Modelo de Gestión Institucional, que cumpla con los estándares y la normatividad vigente".
Por lo anterior la causa raíz que originó el hallazgo fue subsanada y su eficacia medida con la prueba de verificación y se procede a cerrar la acción No. 1 del hallazgo 5 del informe OCI-2019-064.</t>
  </si>
  <si>
    <t>En las últimas reuniones del equipo SIG se ha tocado el tema de control de documentos y la importancia del rol de cada uno para que esto se lleve a cabo. Se socializó el nuevo procedimiento de actualización de documentos por medio de la Intranet</t>
  </si>
  <si>
    <t>La Oficina Asesora de Planeación allegó acta de reunión del equipo Operativo SIG de fecha 6 de diciembre de 2019, en el cual se incluyó de los temas tratados la necesidad de revisar y actualizar la documentación frente a cada uno de los procesos de la Entidad desde el rol de equipo operativo en relación con el control de la documentación.
La acción propuesta se cumplió y verificó su eficacia, por lo cual se procede a realizar el cierre por parte de la Oficina de Control Interno, toda vez que esta acción en conjunto con las demás de este hallazgo sirvió para eliminar la causa raíz del hallazgo.</t>
  </si>
  <si>
    <t xml:space="preserve">Se realizo el respectivo seguimiento comparando lo publicado en la Intranet y lo que se registra en el listado maestro de documentos, y ya se encuentra actualizado y revisado en su totalidad </t>
  </si>
  <si>
    <t>La Oficina Asesora de Planeación allegó correo de fecha 7 de enero de 2020 3:27 p. m, donde se informa de los seguimientos entre lo publicado y el listado maestro de documentos, por lo cual la Oficina de Control Interno realizó una prueba de verificación bajo muestro aleatorio y encontró conformidad con los indicado.
Por lo anterior la causa raíz que originó el hallazgo fue subsanada y su eficacia medida con la prueba de verificación y se procede a cerrar la acción No. 3 del hallazgo 5 del informe OCI-2019-064.</t>
  </si>
  <si>
    <t xml:space="preserve">Esta acción se encuentra en términos de ejecución para el seguimiento del mes de dic-2019, sin embargo, el proceso Gestión Grupos de Interés solicitará a la Oficina de Control Interno ampliar la fecha de culminación de la recomendación 1° del informe OCI-2019-17 para el mes de marzo de 2020, lo anterior obedece a que los actos de "Vandalismo" del mes de diciembre de 2019 en la Estaciones del Sistema Troncal del SITP de Bogotá afectaron lo planeado.
Mediante Correo de fecha jueves, 9 de enero de 2020 4:14 p. m, se solicitó prorroga de tiempo de la accion hasta fecha hasta el 30 de marzo de 2020, la cual fue aprobada por el Jefe de la Oficina de Control Interno.
</t>
  </si>
  <si>
    <r>
      <rPr>
        <b/>
        <sz val="8"/>
        <rFont val="Arial"/>
        <family val="2"/>
      </rPr>
      <t>Debilidad en la aplicación de los controles establecidos para la Expedición del Certificado de Disponibilidad Presupuestal – CDP</t>
    </r>
    <r>
      <rPr>
        <sz val="8"/>
        <rFont val="Arial"/>
        <family val="2"/>
      </rPr>
      <t xml:space="preserve">
Se evidenció que existen diferencias en la imputación presupuestal, que reflejan debilidad en la aplicación de controles, para siete (7) contratos de prestación de servicios suscritos durante las vigencias 2018 y 2019, toda vez que la meta afectada en el Certificado de Disponibilidad Presupuestal –CDP, no corresponde a lo registrado en el Plan Anual de Adquisiciones ni en los estudios previos, dejando descubierto el riesgo de deficiencias en el seguimiento presupuestal.
Nota: Para lectura completa del Hallazgo remitirse al informe.</t>
    </r>
  </si>
  <si>
    <t>Cuando se presentaba un alto volumen de solicitudes  de CDP’S  no se lograba revisar toda la información generada.  Lo anterior, por cuanto no  se contaba con un mecanismo de control en el módulo  de presupuesto (JSP7) que permitiera vincular  la información del plan de adquisición, los estudios previos, la solicitud del cdp  y la expedición del mismo.</t>
  </si>
  <si>
    <t xml:space="preserve">Implementar el módulo de Planeación Presupuestal en el aplicativo JSP7 que es alimentado y controlado conjuntamente por las diferentes dependencias de la Empresa, la OAP y el Área de Presupuesto, en donde se lleva el control de la información (objeto, valor, meta, rubro presupuestal) de los distintos requerimientos que se encuentran incluidos en el Plan de Adquisiciones, siendo este un procedimiento en el cual se busca la congruencia de la información con la cual se debe expedir un certificado de disponibilidad presupuestal-CDP. </t>
  </si>
  <si>
    <t>Trimestralmente se realizará un ejercicio con una muestra del 3 al 5% donde se hará un comparativo de la información diligenciada en la OAP, la información consignada en los documentos remitidos por el Área y la Información registrada en el CDP expedido por presupuesto. De modo que se genere un mayor control en la revisión de los documentos buscado congruencia entre la información, indistintamente de las áreas involucradas en el proceso.</t>
  </si>
  <si>
    <t>Un (1) Módulo implementado</t>
  </si>
  <si>
    <t>Base de datos donde se evidencia el seguimiento realizado a la muestra establecida.</t>
  </si>
  <si>
    <t>Profesional especializado grado 6 Área de Presupuesto</t>
  </si>
  <si>
    <t>15 de enero de 2020</t>
  </si>
  <si>
    <r>
      <rPr>
        <b/>
        <u/>
        <sz val="8"/>
        <rFont val="Arial"/>
        <family val="2"/>
      </rPr>
      <t>Conclusión Oficina de Control Interno:</t>
    </r>
    <r>
      <rPr>
        <sz val="8"/>
        <rFont val="Arial"/>
        <family val="2"/>
      </rPr>
      <t xml:space="preserve">
Teniendo en cuenta que esta acción tiene como plazo de implementación el 30 de junio de 2020, motivo por el cual no fue objeto de seguimiento.</t>
    </r>
  </si>
  <si>
    <t>7 de enero de 2020</t>
  </si>
  <si>
    <r>
      <t xml:space="preserve">Una vez revisada la información suministrada por el área de tesorería se evidenció lista de asistencia de la reunión sostenida con la Dirección de TIC el 28 de noviembre de 2019 con el fin verificar y depurar los usuarios, perfiles y roles asociados a dicha dependencia.
Adicionalmente, se evidenció el envío de la matriz de los usuarios con la definición de perfiles, roles y opciones asociados a la dependencia que se encuentran utilizando el Sistema JSP7, por parte del Tesorero General mediante correo electrónico el 3 de diciembre de 2019.
</t>
    </r>
    <r>
      <rPr>
        <b/>
        <u/>
        <sz val="8"/>
        <rFont val="Arial"/>
        <family val="2"/>
      </rPr>
      <t xml:space="preserve">Conclusión de la Oficina de Control Interno:
</t>
    </r>
    <r>
      <rPr>
        <sz val="8"/>
        <rFont val="Arial"/>
        <family val="2"/>
      </rPr>
      <t xml:space="preserve">Debido a que se evidenció una matriz con los roles, perfiles y opciones, ajustada y enviada a la Dirección de TIC's, mediante correo electrónico el 3 de diciembre de 2019 por parte del Tesorero General, la acción se considera cumplida y se procede al </t>
    </r>
    <r>
      <rPr>
        <b/>
        <sz val="8"/>
        <rFont val="Arial"/>
        <family val="2"/>
      </rPr>
      <t>cierre</t>
    </r>
    <r>
      <rPr>
        <sz val="8"/>
        <rFont val="Arial"/>
        <family val="2"/>
      </rPr>
      <t xml:space="preserve"> de la misma. Por lo anterior, su eficacia se verificará en informes posteriores.</t>
    </r>
  </si>
  <si>
    <t>Listar, depurar y ajustar los perfiles de los Usuarios del JSP7 y enviar la matriz de los usuarios de Contabilidad a la Dirección de TIC's.</t>
  </si>
  <si>
    <r>
      <t xml:space="preserve">Se evidenció el envío de la Matriz de usuarios con los perfiles, roles y opciones del sistema JSP7 por parte del Profesional Especializado Grado 6 – Contador General a la Dirección de TIC, el 17 de diciembre de 2019, mediante la cual se realizó la verificación y depuración de todos los usuarios de la Entidad que se encuentra activos en el sistema.
</t>
    </r>
    <r>
      <rPr>
        <b/>
        <u/>
        <sz val="8"/>
        <rFont val="Arial"/>
        <family val="2"/>
      </rPr>
      <t>Conclusión de la Oficina de Control Interno:</t>
    </r>
    <r>
      <rPr>
        <sz val="8"/>
        <rFont val="Arial"/>
        <family val="2"/>
      </rPr>
      <t xml:space="preserve">
Debido a que se evidenció una matriz con los roles, perfiles y opciones, ajustada y enviada a la Dirección de TIC's, mediante correo electrónico el 17 de diciembre de 2019 por parte del Profesional Especializado 6- Contador General, la acción se considera cumplida y se procede al </t>
    </r>
    <r>
      <rPr>
        <b/>
        <sz val="8"/>
        <rFont val="Arial"/>
        <family val="2"/>
      </rPr>
      <t>cierre</t>
    </r>
    <r>
      <rPr>
        <sz val="8"/>
        <rFont val="Arial"/>
        <family val="2"/>
      </rPr>
      <t xml:space="preserve"> de la misma. Por lo anterior, su eficacia se verificará en informes posteriores.</t>
    </r>
  </si>
  <si>
    <t xml:space="preserve">No se ha solicitado oportunamente a la Dirección de TIC  realizar las copias de respaldo de la información que reposa en  los equipos a cargo de los funcionarios y contratistas del área de presupuesto. </t>
  </si>
  <si>
    <t xml:space="preserve">Actualizar y reportar los perfiles, roles, usuarios, accesos, permisos del sistema JSP7 a la Dirección de TIC del personal asociado al área de Presupuesto. </t>
  </si>
  <si>
    <t>N.A.</t>
  </si>
  <si>
    <t>Un (1) archivo (Matriz) depurado contra sistema y enviado a la Dirección de TIC</t>
  </si>
  <si>
    <t>Revisar e identificar los equipos de cómputo que no tienen incluido el service file en donde reposan las copias de seguridad de la información generada.
Proceder a guardar la información relevante en las copias de seguridad, como soporte quedara el pantallazo con el o los archivos guardados en el server - file.</t>
  </si>
  <si>
    <t xml:space="preserve">Una (1) solicitud (correo electrónico) dirigida a la Dirección de TIC. </t>
  </si>
  <si>
    <r>
      <rPr>
        <b/>
        <u/>
        <sz val="8"/>
        <rFont val="Arial"/>
        <family val="2"/>
      </rPr>
      <t>Conclusión Oficina de Control Interno:</t>
    </r>
    <r>
      <rPr>
        <sz val="8"/>
        <rFont val="Arial"/>
        <family val="2"/>
      </rPr>
      <t xml:space="preserve">
Teniendo en cuenta que esta acción tiene como plazo de implementación el 30 de marzo de 2020, motivo por el cual no fue objeto de seguimiento.</t>
    </r>
  </si>
  <si>
    <r>
      <t xml:space="preserve">Se evidenció actualización de las funciones del Profesional Especializado Grado 6 de Contabilidad  mediante la actualización del Manual Específico de Funciones y Requisitos por Competencias Laborales para desempeñar los empleos del Trabajador Oficial de la Planta de Personal de TRANSMILENIO S. A., realizado con Resolución 1254 de 2019.
</t>
    </r>
    <r>
      <rPr>
        <b/>
        <u/>
        <sz val="8"/>
        <rFont val="Arial"/>
        <family val="2"/>
      </rPr>
      <t xml:space="preserve">Conclusión de la Oficina de Control Interno:
</t>
    </r>
    <r>
      <rPr>
        <sz val="8"/>
        <rFont val="Arial"/>
        <family val="2"/>
      </rPr>
      <t xml:space="preserve">Teniendo en cuenta lo anterior, se </t>
    </r>
    <r>
      <rPr>
        <b/>
        <sz val="8"/>
        <rFont val="Arial"/>
        <family val="2"/>
      </rPr>
      <t>cierra</t>
    </r>
    <r>
      <rPr>
        <sz val="8"/>
        <rFont val="Arial"/>
        <family val="2"/>
      </rPr>
      <t xml:space="preserve"> la acción debido a que se considera eficaz, toda vez que elimina la causa raíz del hallazgo.</t>
    </r>
  </si>
  <si>
    <t>Con la entrada en vigencia del sistema de información de Gestión Documental, de manera automàtica la oficina de Control Interno se encuentra aplicando la TRD ya que ésta se encuentra parametrizada en dicho sistrema de Información y todos los memorando que se remiten a las diferentes dependencias cuentan con la aplicación de la TRD. No obstante, en conjunto con la Dirección Corporativa (área de archivo, se realizó actualización a la TRD de la Oficina de Control Interno), la entidad envió al Archivo Distrital las TRD para su aprobación y al corte de la evaluación, la entidad se encuentra en espera de la respuesta por parte del Archivo Distrital para la actualización en el T-DOC. No obstante la Oficina de Control Interno, solicitó al área de archivo capacitación en el manejo de las TRD y otras actividades  en el sistema de Información T-DOC. En tanto se eliminó la causa que originó el hallazgo, se evidencia la efectividad de la acción y se procede a su cierre.</t>
  </si>
  <si>
    <t>En razón a que se evidenció cumplimiento a la acción,  y eliminación de la causa que originó el hallazgo, se cierra la acción de forma efectiva.</t>
  </si>
  <si>
    <t>Con la entrada en vigencia del sistema de información de Gestión Documental, de manera automàtica la oficina de Control Interno se encuentra aplicando la TRD ya que ésta se encuentra parametrizada en dicho sistrema de Información y todos los memorando que se remiten a las diferentes dependencias cuentan con la aplicación de la TRD. No obstante, en conjunto con la Dirección Corporativa (área de archivo, se realizó actualización a la TRD de la Oficina de Control Interno), la entidad envió al Archivo Distrital las TRD para su aprobación y al corte de la evaluación, la entidad se encuentra en espera de la respuesta por parte del Archivo Distrital para la actualización en el T-DOC. No obstante la Oficina de Control Interno, solicitó al área de archivo capacitación en el manejo de las TRD y otras actividades  en el sistema de Información T-DOC. Si bien  se evidenció el cumplimiento de la acción, se considera pertinente  medir su efectividad en seguimientos posteriores, toda vez que se han encontrado documentos que no se encuentran clasificados de acuerdo con lo definido en la TRD.</t>
  </si>
  <si>
    <t>En razón a que se evidenció cumplimiento a la acción,  y falta efectividad en la acción, la misma queda en ejecución para, que en seguimientos posteriores se mida su efectivdad.</t>
  </si>
  <si>
    <t>La Oficina de Control Interno, Redvisó y actualizó los procedimientos: P-CI-010 Seguimiento de los resultados de los trabajos de aseguramiento incluyendo el formato R-CI-11,  P-CI-005 Atención visitas entes de control y P-CI-007 Planeación Anual de actividades de la Oficina de Control Interno. Al corte del 31 de diciembre de 2019, los procedimientos P-CI-010 y P-CI-05 fueron publicados en la intranet de la entidad. El procedimiento P-CI-007, se encuentra en trámite de publicación, pues fue enviado a la OAP para tal fin. Por lo anterior, encontrando que la acción se cumplió y que fue eliminada la causa que originó el hallazgo se cierra eficazmente la acción.</t>
  </si>
  <si>
    <t>Se evidenció acta del 13 de enero, mediante la cual el Jefe de la Oficina de Control Interno, socializó al equipo de trabajo, los procedimientos actualizados : P-CI-10 y P-CI-05, los cuales se encuentran en la intranet. Aunque el procedimientos P-CI-007 se encuentra en trámite de publicación, se socializaron los cambios al equipo de la OCI.</t>
  </si>
  <si>
    <t>La Oficina de Control Interno, Revisó y actualizó los procedimientos: P-CI-010 Seguimiento de los resultados de los trabajos de aseguramiento incluyendo el formato R-CI-11,  P-CI-005 Atención visitas entes de control y P-CI-007 Planeación Anual de actividades de la Oficina de Control Interno. Al corte del 31 de diciembre de 2019, los procedimientos P-CI-010 y P-CI-05 fueron publicados en la intranet de la entidad. El procedimiento P-CI-007, se encuentra en trámite de publicación, pues fue enviado a la OAP para tal fin. Por lo anterior, encontrando que la acción se cumplió y que fue eliminada la causa que originó el hallazgo se cierra eficazmente la acción.</t>
  </si>
  <si>
    <t>Se evidenció  correo electrónico del 10 de enero, mediante la cualse, socializó al equipo de trabajo, los procedimientos actualizados : P-CI-10 y P-CI-05, los cuales se encuentran en la intranet. Aunque el procedimientos P-CI-007 se encuentra en trámite de publicación, se socializaron los cambios al equipo de la OCI.</t>
  </si>
  <si>
    <t>Se evidenciaron correos dirigidos al equipo auditor, indicando el estado de los papeles de trabajos de auditoría de la vigencia 2019, solicitando la completitud de los mismos.
Por otra parte, mediante acta del 13 de enero, el jefe reitera la importancia de mantener tanto físicamente como en la carpeta compartida, los papeles de trabajo, organizados y debidamente diligenciados. No obstante, se continuan presentando expedientes incompletos, por lo tanto y en razón a que falta efectividad en la acción, la misma será objeto de seguimiento en evaluaciones posteriores.</t>
  </si>
  <si>
    <t>Se evidenció cumplimiento a la acción,  no obstante, debido a que si bien se han efectuado revisiones, los papeles de trabajo continuan incompletos, razón por la cual la efectividad será objeto de medición en seguimientos posteriores.</t>
  </si>
  <si>
    <t>Se evidenció acta del 13 de enero, mediante la cual el Jefe de la Oficina de Control Interno, socializó al equipo de trabajo y reiteró la necesidad de entendere de los  temas relacionados con el MIPG y con Políticas de Seguridad de la información  se encuentra en trámite de publicación, se socializaron los cambios al equipo de la OCI.</t>
  </si>
  <si>
    <t>Se evidenció cumplimiento a la acción y a su efectividad por lo cual se cierra.</t>
  </si>
  <si>
    <t>Mediante acta del 13 de enero, se evidencia que el jefe de la Oficina de Control Interno, pregunta al equipo de la OCI sobre políticas de seguridad de la información y políticas del MIPG. No obstante, en razón a que existen colaboradores que por sus recientes ingresos no conocen detalladamente los procedimintos y algunos aspectos relacionados con el MIPG, la efectividad de la presente acción será objeto de medición en seguimientos posteriores.</t>
  </si>
  <si>
    <t>Se evidenció cumplimiento a la acción,  no obstante, debido a que se cuenta con colaboradores que recientemente fueron vinculados, aún falta efectividad en la acción, la cual será objeto de medición en seguimientos posteriores.</t>
  </si>
  <si>
    <t>La comunicación enviada  a las diferentes área de la Entidad, fue realizada  el pasado 31 de Diciembre del 2019, por lo que no se tiene el tiempo suficiente para que las áreas reporten sus proyectos con componentes tecnológicos.   La acción como tal se cumplió, pero es necesario medir su efectividad. La accion queda cumplida, pero queda en ejecucion, para medir su efectividad en la proxima evaluacion de los planes de mejoramiento.</t>
  </si>
  <si>
    <t>La Oficina de Control Interno, evidenció la realización de la instrucción al grupo de Soporte de la Entidad, sobre la Política de Instalación de Software,  El grupo de soporte, fue instruido en la forma como se deben realizar las desinstalaciones, por lo cual la acción se considera como cumplida.  La accion se cumplió al 100% quedando en estado de ejecución, para verificar su efectividad en la proxima evaluación de los Planes de Mejoramiento.</t>
  </si>
  <si>
    <t>La Oficina de Control Interno evidenció, la implementación de la Política del bloqueo de las unidades USB,  a nivel general como una directiva del Software antivirus corporativo: Kaspersky. Con la implementación de esta política en la Entidad, por regla general, todos los dispositivos USB que tengan los equipos conectados a la red, quedan de solo lectura y únicamente para lectura o escritura desde el dispositivo USB, hacia el equipo conectado a la red. No es posible copiar información desde los equipos hacia el dispositivo USB. La accion se cumplió al 100%, sin embargo queda en ejecución, para evaluar su efectividad en la próxima evaluación de los Planes de Mejoramiento.</t>
  </si>
  <si>
    <t>La Oficina de Control Interno evidenció, la aplicación del control al ingreso al data Center Corporativo, registrando en la Bitácora al personal que ingresa a esta área y que no es de la Dirección de TIC o son proveedores externos.  Por lo que la acción se realizó, esta queda cerrada ya que se elimino la causa que dio origen al hallazgo.  La acccion se cumplió al 100% quedando en estado de ejecucion, para verificar su efectividad en la proxima evaluacion de los Planes de Mejoramiento.</t>
  </si>
  <si>
    <t>La Oficina de Control Interno evidenció que el proceso de Gestión de TIC, realizo la verificación del registro completo de la información requerida en La Bitácora de Control de Acceso: R-DT-009, por lo que la acción queda cerrada, ya que se elimino la causa que dio origen al hallazgo. La acccion se cumplió al 100% quedando en estado de ejecucion, para verificar su efectividad en la proxima evaluacion de los Planes de Mejoramiento.</t>
  </si>
  <si>
    <t>La Oficina de Control Interno evidenció la solicitud enviada por el Director de TIC, mediante correo electrónico del 31 de Diciembre de 2019, al grupo de Dirección de TIC, donde les solicita la observancia y cumplimiento de la normatividad y lineamientos establecidos para el seguimiento y supervisión integral de los contratos designados y apoyados por esta Dirección.  Se les invita además a la revisión minuciosa de la emisión de cumplidos y la integridad de los documentos requeridos y que estos sean debidamente dispuestos oportunamente en la plataforma SECOP. Por lo anterior, dicha acción se cierra. La acción fue cumplida al 100% quedando en estado de ejecucion, para verificar su efectividad de la proxima evaluacion de los Planes de mejoramiento.</t>
  </si>
  <si>
    <t>La Oficina de Control Interno, evidenció la implementación del procedimiento: P-DT-017: "PROCEDIMIENTO PARA EL CONTROL DE CAMBIOS DE INFRAESTRUCTURA TECNOLOGICA", mediante resolución No. 1248 de Diciembre 16 de 2019 y debidamente publicado en el Micrositio de MiPG.  Dicho Procedimiento, tiene además un anexo: Anexo No. 1: "Reglamento del Grupo de Cambios", el cual contiene lineamientos importantes, para la solicitud, análisis y posterior decisión de los posibles cambios a realizar de la Plataforma Tecnológica.  También se evidenció, la elaboración y publicación del formato: R-DT-011: "Formato Control de Cambios a la Plataforma de TI", con el cual se solicitaran los cambios a la plataforma tecnológica, para que sean estudiados y aprobados o negados por dicho grupo de cambios.  Se evidenció entonces la realización de la acción propuesta, sin embargo no se pudo evidenciar su efectividad, por lo cual, queda en estado de ejecución y sera revisada su efectividad en la proxima evaluación de los Planes de Mejoramiento.</t>
  </si>
  <si>
    <t>Algunas tipologías no son coherentes con la petición interpuesta</t>
  </si>
  <si>
    <t>se realizará dos (2) calibraciones y/o capacitaciones a las líneas de atención, con el fin de recalcar la importancia de tipificar adecuadamente las PQRS de acuerdo al contenido.</t>
  </si>
  <si>
    <t>dos (2) calibraciones y/o capacitaciones a las líneas de atención 4824304 y 195</t>
  </si>
  <si>
    <t>El día 23 de agosto de 2019 se realizo una calibración en la línea 4824304, en la cual se recalco a los asesores la importancia de tipificar adecuadamente las peticiones recibidas por medio de este canal.</t>
  </si>
  <si>
    <t>La Subgerencia de Atención al Usuario y Comunicaciones allegó mediante correo de fecha miércoles 3/07/2019 5:01 p. m, taller de escucha de fecha 23/08/2019 como mecanismo de calibración de la línea 4 82 43 04 con llamadas al azar , en el cual se realizaron actividades como escucha de llamadas generando oportunidades de mejora en cuanto mejorar el formato de calibración para mitigar atributo que se repetían del anterior.
Por lo anterior y dada la evidencia de la segunda acta (2 de 2) de calibración se presenta un avance del 100% y se pudo verificar su eficacia y eliminación de la causa raíz que generó el hallazgo.</t>
  </si>
  <si>
    <r>
      <t xml:space="preserve">Se evidenciaron los memorandos enviados por parte de la Dirección Corporativa a las áreas misionales (Direcciones Técnicas de BRT, Buses, Modos Alternativos y Subgerencia Técnica y de Servicios) mediante los cuales se pusieron a disposición las 4 motocicletas adquiridas mediante el contrato 462 de 2017 relacionando las especificaciones técnicas.
</t>
    </r>
    <r>
      <rPr>
        <b/>
        <u/>
        <sz val="8"/>
        <rFont val="Arial"/>
        <family val="2"/>
      </rPr>
      <t>Conclusión Oficina de Control Interno:</t>
    </r>
    <r>
      <rPr>
        <sz val="8"/>
        <rFont val="Arial"/>
        <family val="2"/>
      </rPr>
      <t xml:space="preserve">
No se pudo realizar su cierre, debido a que, si bien se evidenció su cumplimiento, no fue posible evaluar la efectividad ya que, a la fecha del presente seguimiento, dichas motocicletas se encuentran parqueadas en la sede administrativa, sin ser usadas para el propósito por las cuales fueron adquiridas, ya que solo cuentan con un kilometraje que no supera los 5 km.</t>
    </r>
  </si>
  <si>
    <r>
      <t xml:space="preserve">Una vez revisada la información suministrada por la dependencia, se evidenció lista de asistencia al 11 de diciembre de 2019, mediante la cual se realizó la capacitación al equipo de trabajo de apoyo logístico de la nueva mesa de ayuda del aplicativo PROACTIVANET que gestiona los requerimientos e incidencias de mantenimiento de infraestructura de la sede administrativa
</t>
    </r>
    <r>
      <rPr>
        <b/>
        <u/>
        <sz val="8"/>
        <rFont val="Arial"/>
        <family val="2"/>
      </rPr>
      <t>Conclusión de la Oficina de Control Interno:</t>
    </r>
    <r>
      <rPr>
        <sz val="8"/>
        <rFont val="Arial"/>
        <family val="2"/>
      </rPr>
      <t xml:space="preserve">
Teniendo en cuenta lo anterior, se </t>
    </r>
    <r>
      <rPr>
        <b/>
        <sz val="8"/>
        <rFont val="Arial"/>
        <family val="2"/>
      </rPr>
      <t>cierra</t>
    </r>
    <r>
      <rPr>
        <sz val="8"/>
        <rFont val="Arial"/>
        <family val="2"/>
      </rPr>
      <t xml:space="preserve"> la acción debido a que se considera eficaz, toda vez que elimina la causa raíz del hallazgo. Por lo anterior, su eficacia se verificará en informes posteriores.</t>
    </r>
  </si>
  <si>
    <t>Esta acción fue reformulada por parte de la Dirección Corporativa respecto del informe anterior, por haberse declarado inefectiva.
Conforme con lo anterior, la acción pasó de un estado "inefectiva" a estado "en ejecución".</t>
  </si>
  <si>
    <r>
      <t xml:space="preserve">Se evidenció envío de memorando a la Subgerencia General por parte de la Dirección Corporativa solicitando el estado del proceso disciplinario referente a la adquisición de 4 motocicletas con especificaciones técnicas contrarias a la necesidad de la dependencia solicitante.
</t>
    </r>
    <r>
      <rPr>
        <b/>
        <u/>
        <sz val="8"/>
        <rFont val="Arial"/>
        <family val="2"/>
      </rPr>
      <t xml:space="preserve">Conclusión Oficina de Control Interno:
</t>
    </r>
    <r>
      <rPr>
        <sz val="8"/>
        <rFont val="Arial"/>
        <family val="2"/>
      </rPr>
      <t xml:space="preserve">Debido a que la dependencia realizó la solicitud del estado del proceso disciplinario y se recibió respuesta por parte de la Subgerencia General, la acción se considera cumplida y se procede al </t>
    </r>
    <r>
      <rPr>
        <b/>
        <sz val="8"/>
        <rFont val="Arial"/>
        <family val="2"/>
      </rPr>
      <t>cierre</t>
    </r>
    <r>
      <rPr>
        <sz val="8"/>
        <rFont val="Arial"/>
        <family val="2"/>
      </rPr>
      <t xml:space="preserve"> de la misma.</t>
    </r>
  </si>
  <si>
    <r>
      <t xml:space="preserve">Se evidenció la solicitud del concepto jurídico a la Subgerencia Jurídica por parte de la Dirección Corporativa, con el fin de establecer la viabilidad para entregar las 4 motocicletas a la Policia Nacional en calidad de préstamo mediante contrato de comodato para que este medio de transporte pueda ser usado por el personal de la policia judicial e inteligencia que adelanta investigaciones, acciones, actividades al interior del sistema de transporte masivo para mitigar los fenómenos delictivos y la afectación directa de los usuarios de TRANSMILENIO S.A. Lo anterior, dado que a la fecha se encuentra suscrito el convenio interadministrativo No. 613-19.
</t>
    </r>
    <r>
      <rPr>
        <b/>
        <u/>
        <sz val="8"/>
        <rFont val="Arial"/>
        <family val="2"/>
      </rPr>
      <t xml:space="preserve">Conclusión Oficina de Control Interno:
</t>
    </r>
    <r>
      <rPr>
        <sz val="8"/>
        <rFont val="Arial"/>
        <family val="2"/>
      </rPr>
      <t xml:space="preserve">Teniendo en cuenta lo anterior, la acción se considera cumplida y se procede al </t>
    </r>
    <r>
      <rPr>
        <b/>
        <sz val="8"/>
        <rFont val="Arial"/>
        <family val="2"/>
      </rPr>
      <t xml:space="preserve">cierre </t>
    </r>
    <r>
      <rPr>
        <sz val="8"/>
        <rFont val="Arial"/>
        <family val="2"/>
      </rPr>
      <t>de la misma.</t>
    </r>
  </si>
  <si>
    <r>
      <t xml:space="preserve">Una vez revisada la información, se evidenciaron correos enviados entre la Dirección Corporativa y la Dirección Técnica de Modos Alternativos y E.C. mediante los cuales se está suministrando el detallado de los servicios públicos del Sistema con los niveles de alerta "valor decreciente", "valor bajo", "valor promedio" y "valor alto" sobre la variación de los consumos de acueducto y energía.
</t>
    </r>
    <r>
      <rPr>
        <b/>
        <u/>
        <sz val="8"/>
        <rFont val="Arial"/>
        <family val="2"/>
      </rPr>
      <t>Conclusión Oficina de Control Interno:</t>
    </r>
    <r>
      <rPr>
        <sz val="8"/>
        <rFont val="Arial"/>
        <family val="2"/>
      </rPr>
      <t xml:space="preserve">
Debido a que la Dirección Corporativa realizó el envío el informe por correo electrónico donde se reflejan tanto la variación en los consumos de alcantarillado, así como los niveles de alerta, la acción se considera cumplida y se procede al </t>
    </r>
    <r>
      <rPr>
        <b/>
        <sz val="8"/>
        <rFont val="Arial"/>
        <family val="2"/>
      </rPr>
      <t xml:space="preserve">cierre </t>
    </r>
    <r>
      <rPr>
        <sz val="8"/>
        <rFont val="Arial"/>
        <family val="2"/>
      </rPr>
      <t>de la misma. Por lo anterior, su eficacia se verificará en informes posteriores.</t>
    </r>
  </si>
  <si>
    <r>
      <t xml:space="preserve">Una vez revisada la información suministrada, se evidenció que en el cuadro control de excel donde se detallan los pagos de acueducto y energía para cada una de las estaciones de la Entidad, existe una casilla mediante la cual se especifica por parte de la Dirección Técnica de Modos Alternativos y E.C las revisiones y/o visitas técnicas que fueron efectuadas para aquellas estaciones que presentaron una variación alta dentro de las cuales se detalla la fecha de inspección, inspector que realizó la visita y hora.
</t>
    </r>
    <r>
      <rPr>
        <b/>
        <u/>
        <sz val="8"/>
        <rFont val="Arial"/>
        <family val="2"/>
      </rPr>
      <t xml:space="preserve">Conclusión de la Oficina de Control Interno:
</t>
    </r>
    <r>
      <rPr>
        <sz val="8"/>
        <rFont val="Arial"/>
        <family val="2"/>
      </rPr>
      <t xml:space="preserve">Debido a que la Dirección Corporativa realizó el envío el informe por correo electrónico donde se reflejan tanto la variación en los consumos de acueducto y energía, así como los niveles de alerta, y la DTMA efectuó visitas técnicas las cuales fueron consignadas en el cuadro control de excel, la acción se considera cumplida y se procede al </t>
    </r>
    <r>
      <rPr>
        <b/>
        <sz val="8"/>
        <rFont val="Arial"/>
        <family val="2"/>
      </rPr>
      <t>cierre</t>
    </r>
    <r>
      <rPr>
        <sz val="8"/>
        <rFont val="Arial"/>
        <family val="2"/>
      </rPr>
      <t xml:space="preserve"> de la misma. Por lo anterior, su eficacia se verificará en informes posteriores.</t>
    </r>
  </si>
  <si>
    <r>
      <t xml:space="preserve">Una vez revisada la información suministrada por la Dirección Corporativa, se comparó la programación en excel establecida por el área frente a los formatos de préstamo de las salas de reuniones evidenciando que existe control únicamente de los inventarios a cargo del contratista para el préstamo de las salas audiovisuales, sin embargo, en prueba de recorrido realizada por la Oficina de Control Interno a la sala Alcalá el 7 de enero de 2020, se identificaron inventarios los cuales no se encuentran relacionados en los formatos y en algunos casos no se evidenció el lleno de las celdas de los formatos diligenciados por el área de seguridad de la Entidad.
Adicionalmente, se puso de manifiesto por parte de la Dirección Corporativa la eliminación de la Sala 21 Ángeles, debido a que se implementaron puestos de trabajo y los inventarios de la Sala Bandera fueron asignados a la Contraloría General.
Así mismo, se evidenció acta de entrega parcial de los equipos de telepresencia Cisco por parte la Dirección Corporativa a la Unión Temporal GOS2019 los cuales fueron ubicados en el cuarto de monitoreo de vigilancia del Piso 6. El anterior inventario, se encontraba ubicado en las salas audiovisuales de la sede administrativa de la Entidad.
</t>
    </r>
    <r>
      <rPr>
        <b/>
        <u/>
        <sz val="8"/>
        <rFont val="Arial"/>
        <family val="2"/>
      </rPr>
      <t xml:space="preserve">
Conclusión de la Oficina de Control Interno:</t>
    </r>
    <r>
      <rPr>
        <sz val="8"/>
        <rFont val="Arial"/>
        <family val="2"/>
      </rPr>
      <t xml:space="preserve">
Si bien, la Dirección Corporativa generó lineamientos para el control de los inventarios, se evidenció que el inventario más representativo que se encontraba en dichas salas, asociado a “CISCO” asciende aproximadamente a $900.000.000 de conformidad con el ingreso a almacén No. 2 del 25 de mayo de 2018, el cual fue entregado en custodia de forma parcial a la Unión Temporal GOS2019 los días 12 y 13 de noviembre de 2019 y se encuentra almacenado en el cuarto de monitoreo de video y vigilancia del piso 6 de la sede administrativa de la Entidad, sin ser usado para los fines adquiridos.</t>
    </r>
  </si>
  <si>
    <t>La Oficina de Control Interno reitera que se fortalezcan los controles asociados para el control de los inventarios existentes en las salas audiovisuales, así como que se formulen acciones para la utilización de los equipos de Tecnología “CISCO”, de conformidad con lo indicado en el informe OCI-2019-083 Auditoría Proceso de Gestión de Servicios Logísticos el cual fue radicado mediante memorando 2019-80101-CI-31584 el 27 de diciembre de 2019.</t>
  </si>
  <si>
    <r>
      <t xml:space="preserve">A pesar que la Dirección Corporativa no consideró la adopción de los lineamientos para las salas audiovisuales oficialmente a través del micrositio MIPG destinado para la publicación del documentos en la intranet, en el Sistema Integrado Gestión, se determinó que a la fecha se está exigiendo a las dependencias el cumplimiento de dichos lineamientos, los cuales se encuentran en la intranet de la Entidad a través del Link relacionado a continuación:
https://transmilenio-my.sharepoint.com/:f:/g/personal/audiovisuales_transmilenio_gov_co/EpnGAwPteJhMsnm0jgNW1pkBH01eEnTPwFknNjvOKo6QnA?e=q1rJoO
</t>
    </r>
    <r>
      <rPr>
        <b/>
        <u/>
        <sz val="8"/>
        <rFont val="Arial"/>
        <family val="2"/>
      </rPr>
      <t>Conclusión de la Oficina de Control Interno:</t>
    </r>
    <r>
      <rPr>
        <sz val="8"/>
        <rFont val="Arial"/>
        <family val="2"/>
      </rPr>
      <t xml:space="preserve">
Teniendo en cuenta lo expuesto anteriormente, se procede con el </t>
    </r>
    <r>
      <rPr>
        <b/>
        <sz val="8"/>
        <rFont val="Arial"/>
        <family val="2"/>
      </rPr>
      <t>cierre</t>
    </r>
    <r>
      <rPr>
        <sz val="8"/>
        <rFont val="Arial"/>
        <family val="2"/>
      </rPr>
      <t xml:space="preserve"> de la acción.</t>
    </r>
  </si>
  <si>
    <t>La Oficina de Control Interno reitera la recomendación frente a que se adopten los lineamientos para las salas audiovisuales oficialmente a través del micrositio MIPG destinado para la publicación de los documentos en la intranet, en el SIG, de conformidad con lo indicado en el Procedimiento de Control de los Documentos Oficiales del Sistema Integrado de Gestión con código P-OP-001, versión 3 de julio de 2019, con el fin de generar control de los documentos, evitar duplicidad de la información, generar trazabilidad, memoria institucional, revisión, aplicación y cumplimiento de los mismos por parte de los colaboradores de la entidad.</t>
  </si>
  <si>
    <r>
      <t xml:space="preserve">Se evidenció acta de inventarios realizada por el Profesional Universitario Grado 3 y el Auxiliar Administrativo Grado 4 de Apoyo Logístico mediante la cual se detalla la toma física de inventarios a los portales, estaciones y edificio de la sede administrativa.
Actualmente la Entidad adelanta el levantamiento físico de la Propiedad Planta y Equipo y los Inventarios de TRANSMILENIO S. A., de la vigencia 2019, bajo el contrato 721-19 suscrito con Filfer Sociedad de Inversiones S.A.S., con fecha de inicio el 6 de noviembre de 2019 y fecha de finalización el 5 de febrero de 2020 por medio del cual se están adelantando verificaciones a los bienes que se encuentren asignados en los patios de la Entidad.
</t>
    </r>
    <r>
      <rPr>
        <b/>
        <u/>
        <sz val="8"/>
        <rFont val="Arial"/>
        <family val="2"/>
      </rPr>
      <t xml:space="preserve">Conclusión de la Oficina de Control Interno:
</t>
    </r>
    <r>
      <rPr>
        <sz val="8"/>
        <rFont val="Arial"/>
        <family val="2"/>
      </rPr>
      <t xml:space="preserve">Teniendo en cuenta lo anterior, se </t>
    </r>
    <r>
      <rPr>
        <b/>
        <sz val="8"/>
        <rFont val="Arial"/>
        <family val="2"/>
      </rPr>
      <t xml:space="preserve">cierra </t>
    </r>
    <r>
      <rPr>
        <sz val="8"/>
        <rFont val="Arial"/>
        <family val="2"/>
      </rPr>
      <t>la acción debido a que se considera eficaz, toda vez que elimina la causa raíz del hallazgo.</t>
    </r>
  </si>
  <si>
    <r>
      <t xml:space="preserve">A pesar que la Dirección Corporativa no consideró la adopción de los lineamientos para el control y operación de los servicios de transporte oficialmente a través del micrositio MIPG destinado para la publicación de los documentos en la intranet, en el Sistema Integrado Gestión, se determinó que a la fecha se está exigiendo a las dependencias el cumplimiento de dichos lineamientos. Por lo anterior, se verificó que existe un cuadro control en excel mediante el cual se lleva a cabo el control de las solicitudes realizadas por las diferentes dependencias de la Entidad por medio del formato R-DA-002.
</t>
    </r>
    <r>
      <rPr>
        <b/>
        <u/>
        <sz val="8"/>
        <rFont val="Arial"/>
        <family val="2"/>
      </rPr>
      <t xml:space="preserve">
Conclusión de la Oficina de Control Interno:</t>
    </r>
    <r>
      <rPr>
        <sz val="8"/>
        <rFont val="Arial"/>
        <family val="2"/>
      </rPr>
      <t xml:space="preserve">
Teniendo en cuenta lo expuesto anteriormente, se procede con el </t>
    </r>
    <r>
      <rPr>
        <b/>
        <sz val="8"/>
        <rFont val="Arial"/>
        <family val="2"/>
      </rPr>
      <t>cierre</t>
    </r>
    <r>
      <rPr>
        <sz val="8"/>
        <rFont val="Arial"/>
        <family val="2"/>
      </rPr>
      <t xml:space="preserve"> de la acción.</t>
    </r>
  </si>
  <si>
    <t>La Oficina de Control Interno reitera la recomendación frente a la importancia de adoptar los lineamientos para la Prestación del Servicio de Transporte oficialmente a través del micrositio MIPG destinado para la publicación del documentos en la intranet en el SIG, de conformidad con lo indicado en el Procedimiento de Control de los Documentos Oficiales del Sistema Integrado Gestión con código P-OP-001, versión 3 de julio de 2019 con el fin de generar control de los documentos, evitar duplicidad de la información, generar trazabilidad, memoria institucional, revisión, aplicación y cumplimiento de los mismos por parte de los colaboradores de la entidad.</t>
  </si>
  <si>
    <r>
      <t xml:space="preserve">Una vez revisada la información suministrada por el área de Gestión Documental, se evidenció acta del Comité Interno de Archivo No. 2 del 20 de diciembre de 2019, mediante la cual fue aprobado el Modelo de Requisitos para la Gestión de Documentos Electrónicos de la Entidad.
</t>
    </r>
    <r>
      <rPr>
        <b/>
        <u/>
        <sz val="8"/>
        <rFont val="Arial"/>
        <family val="2"/>
      </rPr>
      <t xml:space="preserve">
Conclusión Oficina de Control Interno:</t>
    </r>
    <r>
      <rPr>
        <sz val="8"/>
        <rFont val="Arial"/>
        <family val="2"/>
      </rPr>
      <t xml:space="preserve">
Debido a que la Dirección Corporativa aprobó mediante Comité de Archivo un Modelo de Requisitos para la Gestión de Documentos Electrónicos de la Entidad, la acción se considera cumplida y se procede al</t>
    </r>
    <r>
      <rPr>
        <b/>
        <sz val="8"/>
        <rFont val="Arial"/>
        <family val="2"/>
      </rPr>
      <t xml:space="preserve"> cierre</t>
    </r>
    <r>
      <rPr>
        <sz val="8"/>
        <rFont val="Arial"/>
        <family val="2"/>
      </rPr>
      <t xml:space="preserve"> de la misma. Por lo anterior, su eficacia se verificará en informes posteriores.</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</si>
</sst>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 #,##0.00_-;_-* &quot;-&quot;??_-;_-@_-"/>
    <numFmt numFmtId="164" formatCode="_(&quot;$&quot;\ * #,##0.00_);_(&quot;$&quot;\ * \(#,##0.00\);_(&quot;$&quot;\ * &quot;-&quot;??_);_(@_)"/>
    <numFmt numFmtId="165" formatCode="_-* #,##0.00\ [$€-1]_-;\-* #,##0.00\ [$€-1]_-;_-* &quot;-&quot;??\ [$€-1]_-"/>
    <numFmt numFmtId="166" formatCode="_ * #,##0.00_ ;_ * \-#,##0.00_ ;_ * &quot;-&quot;??_ ;_ @_ "/>
    <numFmt numFmtId="167" formatCode="d/m/yy"/>
    <numFmt numFmtId="168" formatCode="d\-mmm\-yyyy"/>
    <numFmt numFmtId="169" formatCode="dd\-mmm\-yyyy"/>
  </numFmts>
  <fonts count="31" x14ac:knownFonts="1">
    <font>
      <sz val="11"/>
      <color theme="1"/>
      <name val="Calibri"/>
      <family val="2"/>
      <scheme val="minor"/>
    </font>
    <font>
      <sz val="12"/>
      <color theme="1"/>
      <name val="Arial"/>
      <family val="2"/>
    </font>
    <font>
      <sz val="11"/>
      <color theme="1"/>
      <name val="Calibri"/>
      <family val="2"/>
      <scheme val="minor"/>
    </font>
    <font>
      <sz val="8"/>
      <color theme="1"/>
      <name val="Arial"/>
      <family val="2"/>
    </font>
    <font>
      <sz val="8"/>
      <name val="Arial"/>
      <family val="2"/>
    </font>
    <font>
      <b/>
      <sz val="8"/>
      <color theme="1"/>
      <name val="Arial"/>
      <family val="2"/>
    </font>
    <font>
      <b/>
      <sz val="8"/>
      <name val="Arial"/>
      <family val="2"/>
    </font>
    <font>
      <sz val="10"/>
      <name val="Arial"/>
      <family val="2"/>
    </font>
    <font>
      <b/>
      <sz val="10"/>
      <name val="Arial"/>
      <family val="2"/>
    </font>
    <font>
      <b/>
      <sz val="16"/>
      <name val="Arial"/>
      <family val="2"/>
    </font>
    <font>
      <b/>
      <sz val="9"/>
      <color indexed="81"/>
      <name val="Tahoma"/>
      <family val="2"/>
    </font>
    <font>
      <sz val="9"/>
      <color indexed="81"/>
      <name val="Tahoma"/>
      <family val="2"/>
    </font>
    <font>
      <sz val="12"/>
      <color rgb="FF000000"/>
      <name val="Arial"/>
      <family val="2"/>
    </font>
    <font>
      <sz val="8"/>
      <color rgb="FF000000"/>
      <name val="Arial"/>
      <family val="2"/>
    </font>
    <font>
      <sz val="8"/>
      <color rgb="FFFF0000"/>
      <name val="Arial"/>
      <family val="2"/>
    </font>
    <font>
      <b/>
      <sz val="8"/>
      <color rgb="FF000000"/>
      <name val="Arial"/>
      <family val="2"/>
    </font>
    <font>
      <b/>
      <sz val="8"/>
      <color rgb="FFFF0000"/>
      <name val="Arial"/>
      <family val="2"/>
    </font>
    <font>
      <u/>
      <sz val="10"/>
      <color indexed="12"/>
      <name val="Arial"/>
      <family val="2"/>
    </font>
    <font>
      <sz val="11"/>
      <color indexed="8"/>
      <name val="Calibri"/>
      <family val="2"/>
    </font>
    <font>
      <sz val="10"/>
      <color theme="1"/>
      <name val="Tahoma"/>
      <family val="2"/>
    </font>
    <font>
      <sz val="10"/>
      <color indexed="8"/>
      <name val="Tahoma"/>
      <family val="2"/>
    </font>
    <font>
      <u/>
      <sz val="8"/>
      <name val="Arial"/>
      <family val="2"/>
    </font>
    <font>
      <i/>
      <sz val="8"/>
      <name val="Arial"/>
      <family val="2"/>
    </font>
    <font>
      <b/>
      <sz val="12"/>
      <name val="Arial"/>
      <family val="2"/>
    </font>
    <font>
      <b/>
      <sz val="12"/>
      <color rgb="FF000000"/>
      <name val="Arial"/>
      <family val="2"/>
    </font>
    <font>
      <b/>
      <u/>
      <sz val="8"/>
      <name val="Arial"/>
      <family val="2"/>
    </font>
    <font>
      <sz val="8"/>
      <color theme="1"/>
      <name val="Calibri"/>
      <family val="2"/>
      <scheme val="minor"/>
    </font>
    <font>
      <sz val="10"/>
      <color theme="1"/>
      <name val="Arial"/>
      <family val="2"/>
    </font>
    <font>
      <sz val="11"/>
      <name val="Arial"/>
      <family val="2"/>
    </font>
    <font>
      <sz val="11"/>
      <name val="Calibri"/>
      <family val="2"/>
      <scheme val="minor"/>
    </font>
    <font>
      <b/>
      <u/>
      <sz val="8"/>
      <color rgb="FFFF0000"/>
      <name val="Arial"/>
      <family val="2"/>
    </font>
  </fonts>
  <fills count="16">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rgb="FFD9D9D9"/>
        <bgColor indexed="64"/>
      </patternFill>
    </fill>
    <fill>
      <patternFill patternType="solid">
        <fgColor theme="6"/>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7" tint="-0.249977111117893"/>
        <bgColor indexed="64"/>
      </patternFill>
    </fill>
    <fill>
      <patternFill patternType="solid">
        <fgColor theme="5" tint="0.59999389629810485"/>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66">
    <xf numFmtId="0" fontId="0" fillId="0" borderId="0"/>
    <xf numFmtId="9" fontId="2" fillId="0" borderId="0" applyFont="0" applyFill="0" applyBorder="0" applyAlignment="0" applyProtection="0"/>
    <xf numFmtId="0" fontId="7" fillId="0" borderId="0"/>
    <xf numFmtId="0" fontId="7" fillId="0" borderId="0"/>
    <xf numFmtId="165" fontId="7" fillId="0" borderId="0" applyFont="0" applyFill="0" applyBorder="0" applyAlignment="0" applyProtection="0"/>
    <xf numFmtId="0" fontId="17" fillId="0" borderId="0" applyNumberFormat="0" applyFill="0" applyBorder="0" applyAlignment="0" applyProtection="0">
      <alignment vertical="top"/>
      <protection locked="0"/>
    </xf>
    <xf numFmtId="166" fontId="7" fillId="0" borderId="0" applyFont="0" applyFill="0" applyBorder="0" applyAlignment="0" applyProtection="0"/>
    <xf numFmtId="43" fontId="18" fillId="0" borderId="0" applyFont="0" applyFill="0" applyBorder="0" applyAlignment="0" applyProtection="0"/>
    <xf numFmtId="43" fontId="7" fillId="0" borderId="0" applyFont="0" applyFill="0" applyBorder="0" applyAlignment="0" applyProtection="0"/>
    <xf numFmtId="164" fontId="18"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8" fillId="0" borderId="0"/>
    <xf numFmtId="167" fontId="7"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0" fillId="0" borderId="0"/>
    <xf numFmtId="0" fontId="20" fillId="0" borderId="0"/>
    <xf numFmtId="0" fontId="20" fillId="0" borderId="0"/>
    <xf numFmtId="0" fontId="20" fillId="0" borderId="0"/>
    <xf numFmtId="0" fontId="20" fillId="0" borderId="0"/>
    <xf numFmtId="0" fontId="20" fillId="0" borderId="0"/>
    <xf numFmtId="9" fontId="18" fillId="0" borderId="0" applyFont="0" applyFill="0" applyBorder="0" applyAlignment="0" applyProtection="0"/>
    <xf numFmtId="9" fontId="7" fillId="0" borderId="0" applyFont="0" applyFill="0" applyBorder="0" applyAlignment="0" applyProtection="0"/>
    <xf numFmtId="43" fontId="18" fillId="0" borderId="0" applyFont="0" applyFill="0" applyBorder="0" applyAlignment="0" applyProtection="0"/>
    <xf numFmtId="43" fontId="7" fillId="0" borderId="0" applyFont="0" applyFill="0" applyBorder="0" applyAlignment="0" applyProtection="0"/>
    <xf numFmtId="43" fontId="18" fillId="0" borderId="0" applyFont="0" applyFill="0" applyBorder="0" applyAlignment="0" applyProtection="0"/>
    <xf numFmtId="43" fontId="7" fillId="0" borderId="0" applyFont="0" applyFill="0" applyBorder="0" applyAlignment="0" applyProtection="0"/>
    <xf numFmtId="43" fontId="18" fillId="0" borderId="0" applyFont="0" applyFill="0" applyBorder="0" applyAlignment="0" applyProtection="0"/>
    <xf numFmtId="43" fontId="7" fillId="0" borderId="0" applyFont="0" applyFill="0" applyBorder="0" applyAlignment="0" applyProtection="0"/>
    <xf numFmtId="43" fontId="18" fillId="0" borderId="0" applyFont="0" applyFill="0" applyBorder="0" applyAlignment="0" applyProtection="0"/>
    <xf numFmtId="43" fontId="7" fillId="0" borderId="0" applyFont="0" applyFill="0" applyBorder="0" applyAlignment="0" applyProtection="0"/>
    <xf numFmtId="43" fontId="18" fillId="0" borderId="0" applyFont="0" applyFill="0" applyBorder="0" applyAlignment="0" applyProtection="0"/>
    <xf numFmtId="43" fontId="7" fillId="0" borderId="0" applyFont="0" applyFill="0" applyBorder="0" applyAlignment="0" applyProtection="0"/>
  </cellStyleXfs>
  <cellXfs count="197">
    <xf numFmtId="0" fontId="0" fillId="0" borderId="0" xfId="0"/>
    <xf numFmtId="0" fontId="6" fillId="0" borderId="8" xfId="0" applyFont="1" applyBorder="1" applyAlignment="1">
      <alignment horizontal="center" vertical="center" wrapText="1"/>
    </xf>
    <xf numFmtId="0" fontId="4" fillId="0" borderId="8" xfId="0" applyFont="1" applyBorder="1" applyAlignment="1">
      <alignment horizontal="center" vertical="center" wrapText="1"/>
    </xf>
    <xf numFmtId="0" fontId="6" fillId="0" borderId="8"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3" fillId="0" borderId="0" xfId="0" applyFont="1"/>
    <xf numFmtId="0" fontId="5" fillId="7" borderId="8" xfId="0" applyFont="1" applyFill="1" applyBorder="1" applyAlignment="1">
      <alignment horizontal="center" vertical="center" wrapText="1"/>
    </xf>
    <xf numFmtId="0" fontId="3" fillId="0" borderId="10" xfId="0" applyFont="1" applyBorder="1" applyAlignment="1">
      <alignment horizontal="center" vertical="center" wrapText="1"/>
    </xf>
    <xf numFmtId="0" fontId="13" fillId="0" borderId="8"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8" xfId="0" applyFont="1" applyFill="1" applyBorder="1" applyAlignment="1">
      <alignment horizontal="center" vertical="center" wrapText="1"/>
    </xf>
    <xf numFmtId="9" fontId="13" fillId="0" borderId="8" xfId="0" applyNumberFormat="1" applyFont="1" applyBorder="1" applyAlignment="1">
      <alignment horizontal="center" vertical="center" wrapText="1"/>
    </xf>
    <xf numFmtId="0" fontId="5" fillId="0" borderId="10" xfId="0" applyFont="1" applyBorder="1" applyAlignment="1">
      <alignment horizontal="center" vertical="center" wrapText="1"/>
    </xf>
    <xf numFmtId="0" fontId="15" fillId="0" borderId="8"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8" xfId="0" applyFont="1" applyFill="1" applyBorder="1" applyAlignment="1">
      <alignment horizontal="center" vertical="center" wrapText="1"/>
    </xf>
    <xf numFmtId="9" fontId="15" fillId="0" borderId="8" xfId="0" applyNumberFormat="1" applyFont="1" applyBorder="1" applyAlignment="1">
      <alignment horizontal="center" vertical="center" wrapText="1"/>
    </xf>
    <xf numFmtId="0" fontId="0" fillId="0" borderId="0" xfId="0" applyAlignment="1"/>
    <xf numFmtId="0" fontId="13" fillId="0" borderId="8"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5" fillId="0" borderId="0" xfId="0" applyFont="1" applyFill="1" applyBorder="1" applyAlignment="1"/>
    <xf numFmtId="0" fontId="3" fillId="0" borderId="0" xfId="0" applyFont="1" applyFill="1"/>
    <xf numFmtId="9" fontId="15" fillId="0" borderId="13" xfId="0" applyNumberFormat="1" applyFont="1" applyBorder="1" applyAlignment="1">
      <alignment horizontal="center" vertical="center" wrapText="1"/>
    </xf>
    <xf numFmtId="0" fontId="15" fillId="0" borderId="9"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9" xfId="0" applyFont="1" applyBorder="1" applyAlignment="1">
      <alignment horizontal="center" vertical="center" wrapText="1"/>
    </xf>
    <xf numFmtId="0" fontId="5" fillId="0" borderId="9" xfId="0" applyFont="1" applyBorder="1" applyAlignment="1">
      <alignment horizontal="center"/>
    </xf>
    <xf numFmtId="0" fontId="5" fillId="0" borderId="10" xfId="0" applyFont="1" applyBorder="1" applyAlignment="1">
      <alignment horizontal="center"/>
    </xf>
    <xf numFmtId="0" fontId="5" fillId="7" borderId="5" xfId="0" applyFont="1" applyFill="1" applyBorder="1" applyAlignment="1">
      <alignment horizontal="center" vertical="center" wrapText="1"/>
    </xf>
    <xf numFmtId="0" fontId="5" fillId="7" borderId="5" xfId="0" applyFont="1" applyFill="1" applyBorder="1" applyAlignment="1">
      <alignment horizontal="center" vertical="center" wrapText="1"/>
    </xf>
    <xf numFmtId="0" fontId="5" fillId="7" borderId="8" xfId="0" applyFont="1" applyFill="1" applyBorder="1" applyAlignment="1">
      <alignment horizontal="center" vertical="center" wrapText="1"/>
    </xf>
    <xf numFmtId="0" fontId="12" fillId="0" borderId="17" xfId="0" applyFont="1" applyFill="1" applyBorder="1" applyAlignment="1">
      <alignment horizontal="justify" vertical="center"/>
    </xf>
    <xf numFmtId="0" fontId="12" fillId="0" borderId="25" xfId="0" applyFont="1" applyFill="1" applyBorder="1" applyAlignment="1">
      <alignment horizontal="justify" vertical="center"/>
    </xf>
    <xf numFmtId="0" fontId="12" fillId="0" borderId="28" xfId="0" applyFont="1" applyFill="1" applyBorder="1" applyAlignment="1">
      <alignment horizontal="justify" vertical="center"/>
    </xf>
    <xf numFmtId="0" fontId="24" fillId="11" borderId="22" xfId="0" applyFont="1" applyFill="1" applyBorder="1" applyAlignment="1">
      <alignment horizontal="center" vertical="center"/>
    </xf>
    <xf numFmtId="0" fontId="23" fillId="11" borderId="23" xfId="0" applyFont="1" applyFill="1" applyBorder="1" applyAlignment="1">
      <alignment horizontal="center" vertical="center" wrapText="1"/>
    </xf>
    <xf numFmtId="0" fontId="23" fillId="11" borderId="24" xfId="0" applyFont="1" applyFill="1" applyBorder="1" applyAlignment="1">
      <alignment horizontal="center" vertical="center" wrapText="1"/>
    </xf>
    <xf numFmtId="0" fontId="4" fillId="2" borderId="1" xfId="0" applyFont="1" applyFill="1" applyBorder="1" applyAlignment="1" applyProtection="1">
      <alignment horizontal="justify" vertical="center" wrapText="1"/>
      <protection locked="0"/>
    </xf>
    <xf numFmtId="0" fontId="4" fillId="2" borderId="1"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hidden="1"/>
    </xf>
    <xf numFmtId="15" fontId="4" fillId="2" borderId="1" xfId="0" applyNumberFormat="1" applyFont="1" applyFill="1" applyBorder="1" applyAlignment="1" applyProtection="1">
      <alignment horizontal="center" vertical="center" wrapText="1"/>
      <protection hidden="1"/>
    </xf>
    <xf numFmtId="0" fontId="4" fillId="2" borderId="1" xfId="0" applyFont="1" applyFill="1" applyBorder="1" applyAlignment="1" applyProtection="1">
      <alignment horizontal="justify" vertical="center" wrapText="1"/>
      <protection hidden="1"/>
    </xf>
    <xf numFmtId="9" fontId="4" fillId="2" borderId="1" xfId="1" applyFont="1" applyFill="1" applyBorder="1" applyAlignment="1">
      <alignment horizontal="center" vertical="center"/>
    </xf>
    <xf numFmtId="0" fontId="4" fillId="2" borderId="1" xfId="0" quotePrefix="1" applyFont="1" applyFill="1" applyBorder="1" applyAlignment="1" applyProtection="1">
      <alignment horizontal="justify" vertical="center" wrapText="1"/>
      <protection locked="0"/>
    </xf>
    <xf numFmtId="0" fontId="4" fillId="2" borderId="1" xfId="0" applyFont="1" applyFill="1" applyBorder="1" applyAlignment="1">
      <alignment horizontal="center" vertical="center" wrapText="1"/>
    </xf>
    <xf numFmtId="0" fontId="1" fillId="0" borderId="0" xfId="0" applyFont="1"/>
    <xf numFmtId="0" fontId="1" fillId="0" borderId="26" xfId="0" applyFont="1" applyFill="1" applyBorder="1" applyAlignment="1">
      <alignment horizontal="left" vertical="center"/>
    </xf>
    <xf numFmtId="0" fontId="1" fillId="0" borderId="27" xfId="0" applyFont="1" applyFill="1" applyBorder="1" applyAlignment="1">
      <alignment horizontal="left" vertical="center"/>
    </xf>
    <xf numFmtId="0" fontId="1" fillId="0" borderId="1" xfId="0" applyFont="1" applyFill="1" applyBorder="1" applyAlignment="1">
      <alignment horizontal="center" vertical="center"/>
    </xf>
    <xf numFmtId="0" fontId="1" fillId="0" borderId="1" xfId="0" applyFont="1" applyFill="1" applyBorder="1" applyAlignment="1">
      <alignment horizontal="left" vertical="center"/>
    </xf>
    <xf numFmtId="0" fontId="1" fillId="0" borderId="18" xfId="0" applyFont="1" applyFill="1" applyBorder="1" applyAlignment="1">
      <alignment horizontal="left" vertical="center"/>
    </xf>
    <xf numFmtId="0" fontId="1" fillId="0" borderId="18" xfId="0" quotePrefix="1" applyFont="1" applyFill="1" applyBorder="1" applyAlignment="1">
      <alignment horizontal="left" vertical="center"/>
    </xf>
    <xf numFmtId="0" fontId="1" fillId="0" borderId="29" xfId="0" applyFont="1" applyFill="1" applyBorder="1" applyAlignment="1">
      <alignment horizontal="left" vertical="center"/>
    </xf>
    <xf numFmtId="0" fontId="1" fillId="0" borderId="30" xfId="0" applyFont="1" applyFill="1" applyBorder="1" applyAlignment="1">
      <alignment horizontal="left" vertical="center"/>
    </xf>
    <xf numFmtId="0" fontId="1" fillId="0" borderId="0" xfId="0" applyFont="1" applyAlignment="1">
      <alignment horizontal="left"/>
    </xf>
    <xf numFmtId="0" fontId="1" fillId="0" borderId="0" xfId="0" applyFont="1" applyAlignment="1">
      <alignment horizontal="center"/>
    </xf>
    <xf numFmtId="0" fontId="5" fillId="0" borderId="0" xfId="0" applyFont="1"/>
    <xf numFmtId="0" fontId="26" fillId="0" borderId="0" xfId="0" applyFont="1"/>
    <xf numFmtId="0" fontId="1" fillId="0" borderId="2" xfId="0" applyFont="1" applyFill="1" applyBorder="1" applyAlignment="1">
      <alignment horizontal="center"/>
    </xf>
    <xf numFmtId="0" fontId="8" fillId="11" borderId="20" xfId="0" applyFont="1" applyFill="1" applyBorder="1" applyAlignment="1">
      <alignment horizontal="center" vertical="center" wrapText="1"/>
    </xf>
    <xf numFmtId="0" fontId="8" fillId="11" borderId="21" xfId="0" applyFont="1" applyFill="1" applyBorder="1" applyAlignment="1">
      <alignment horizontal="center" vertical="center" wrapText="1"/>
    </xf>
    <xf numFmtId="0" fontId="8" fillId="11" borderId="12" xfId="0" applyFont="1" applyFill="1" applyBorder="1" applyAlignment="1">
      <alignment horizontal="left" vertical="center" wrapText="1"/>
    </xf>
    <xf numFmtId="0" fontId="27" fillId="0" borderId="0" xfId="0" applyFont="1"/>
    <xf numFmtId="0" fontId="8" fillId="11" borderId="31" xfId="0" applyFont="1" applyFill="1" applyBorder="1" applyAlignment="1">
      <alignment horizontal="center" vertical="center" wrapText="1"/>
    </xf>
    <xf numFmtId="0" fontId="8" fillId="11" borderId="32" xfId="0" applyFont="1" applyFill="1" applyBorder="1" applyAlignment="1">
      <alignment horizontal="center" vertical="center" wrapText="1"/>
    </xf>
    <xf numFmtId="0" fontId="8" fillId="11" borderId="33" xfId="0" applyFont="1" applyFill="1" applyBorder="1" applyAlignment="1">
      <alignment horizontal="center" vertical="center" wrapText="1"/>
    </xf>
    <xf numFmtId="9" fontId="1" fillId="0" borderId="0" xfId="1" applyFont="1" applyAlignment="1">
      <alignment horizontal="center"/>
    </xf>
    <xf numFmtId="9" fontId="1" fillId="0" borderId="0" xfId="1" applyFont="1" applyAlignment="1">
      <alignment horizontal="center" vertical="center"/>
    </xf>
    <xf numFmtId="0" fontId="6" fillId="14" borderId="1" xfId="2" applyFont="1" applyFill="1" applyBorder="1" applyAlignment="1">
      <alignment horizontal="center" vertical="center" wrapText="1"/>
    </xf>
    <xf numFmtId="0" fontId="6" fillId="13" borderId="1" xfId="2" applyFont="1" applyFill="1" applyBorder="1" applyAlignment="1">
      <alignment horizontal="center" vertical="center" wrapText="1"/>
    </xf>
    <xf numFmtId="0" fontId="6" fillId="4" borderId="1" xfId="2" applyFont="1" applyFill="1" applyBorder="1" applyAlignment="1">
      <alignment horizontal="center" vertical="center" wrapText="1"/>
    </xf>
    <xf numFmtId="0" fontId="6" fillId="10" borderId="1" xfId="2" applyFont="1" applyFill="1" applyBorder="1" applyAlignment="1">
      <alignment horizontal="center" vertical="center" wrapText="1"/>
    </xf>
    <xf numFmtId="0" fontId="6" fillId="12" borderId="1" xfId="2" applyFont="1" applyFill="1" applyBorder="1" applyAlignment="1">
      <alignment horizontal="center" vertical="center" wrapText="1"/>
    </xf>
    <xf numFmtId="0" fontId="6" fillId="15" borderId="1" xfId="2" applyFont="1" applyFill="1" applyBorder="1" applyAlignment="1">
      <alignment horizontal="center" vertical="center" wrapText="1"/>
    </xf>
    <xf numFmtId="0" fontId="6" fillId="2" borderId="1" xfId="0" applyFont="1" applyFill="1" applyBorder="1" applyAlignment="1">
      <alignment horizontal="center" vertical="center" wrapText="1"/>
    </xf>
    <xf numFmtId="15" fontId="4" fillId="2" borderId="1" xfId="0" applyNumberFormat="1" applyFont="1" applyFill="1" applyBorder="1" applyAlignment="1" applyProtection="1">
      <alignment horizontal="justify" vertical="center" wrapText="1"/>
      <protection hidden="1"/>
    </xf>
    <xf numFmtId="0" fontId="4" fillId="0" borderId="0" xfId="0" applyFont="1" applyAlignment="1">
      <alignment horizontal="center" vertical="center"/>
    </xf>
    <xf numFmtId="0" fontId="6" fillId="0" borderId="0" xfId="0" applyFont="1" applyAlignment="1">
      <alignment horizontal="center" vertical="center"/>
    </xf>
    <xf numFmtId="9" fontId="4" fillId="2" borderId="1" xfId="0" applyNumberFormat="1" applyFont="1" applyFill="1" applyBorder="1" applyAlignment="1" applyProtection="1">
      <alignment horizontal="center" vertical="center" wrapText="1"/>
      <protection hidden="1"/>
    </xf>
    <xf numFmtId="0" fontId="4" fillId="2" borderId="1" xfId="0" applyFont="1" applyFill="1" applyBorder="1" applyAlignment="1">
      <alignment vertical="center"/>
    </xf>
    <xf numFmtId="0" fontId="4" fillId="2" borderId="1" xfId="0" applyFont="1" applyFill="1" applyBorder="1" applyAlignment="1">
      <alignment horizontal="center" vertical="center"/>
    </xf>
    <xf numFmtId="0" fontId="4" fillId="2" borderId="1" xfId="0" applyFont="1" applyFill="1" applyBorder="1" applyAlignment="1">
      <alignment horizontal="justify" vertical="center"/>
    </xf>
    <xf numFmtId="0" fontId="29" fillId="0" borderId="0" xfId="0" applyFont="1" applyAlignment="1">
      <alignment horizontal="center" vertical="center"/>
    </xf>
    <xf numFmtId="168" fontId="4" fillId="2" borderId="1" xfId="0" applyNumberFormat="1" applyFont="1" applyFill="1" applyBorder="1" applyAlignment="1" applyProtection="1">
      <alignment horizontal="center" vertical="center" wrapText="1"/>
      <protection hidden="1"/>
    </xf>
    <xf numFmtId="169" fontId="4" fillId="2" borderId="1" xfId="0" applyNumberFormat="1" applyFont="1" applyFill="1" applyBorder="1" applyAlignment="1" applyProtection="1">
      <alignment horizontal="center" vertical="center" wrapText="1"/>
      <protection hidden="1"/>
    </xf>
    <xf numFmtId="169" fontId="4" fillId="2" borderId="1" xfId="0" applyNumberFormat="1" applyFont="1" applyFill="1" applyBorder="1" applyAlignment="1" applyProtection="1">
      <alignment horizontal="center" vertical="center" wrapText="1"/>
      <protection locked="0"/>
    </xf>
    <xf numFmtId="0" fontId="0" fillId="0" borderId="0" xfId="0" applyAlignment="1">
      <alignment shrinkToFit="1"/>
    </xf>
    <xf numFmtId="0" fontId="4" fillId="2" borderId="0" xfId="0" applyFont="1" applyFill="1" applyBorder="1" applyAlignment="1">
      <alignment horizontal="center" vertical="center" wrapText="1"/>
    </xf>
    <xf numFmtId="0" fontId="4" fillId="2" borderId="0" xfId="0" quotePrefix="1" applyFont="1" applyFill="1" applyBorder="1" applyAlignment="1" applyProtection="1">
      <alignment horizontal="justify" vertical="center" wrapText="1"/>
      <protection locked="0"/>
    </xf>
    <xf numFmtId="0" fontId="4" fillId="2" borderId="0" xfId="0" applyFont="1" applyFill="1" applyBorder="1" applyAlignment="1">
      <alignment horizontal="justify" vertical="center" wrapText="1"/>
    </xf>
    <xf numFmtId="0" fontId="4" fillId="2" borderId="0" xfId="0" applyFont="1" applyFill="1" applyBorder="1" applyAlignment="1" applyProtection="1">
      <alignment horizontal="justify" vertical="center" wrapText="1"/>
      <protection locked="0"/>
    </xf>
    <xf numFmtId="0" fontId="4" fillId="2" borderId="0" xfId="0" applyFont="1" applyFill="1" applyBorder="1" applyAlignment="1" applyProtection="1">
      <alignment horizontal="center" vertical="center" wrapText="1"/>
      <protection locked="0"/>
    </xf>
    <xf numFmtId="15" fontId="4" fillId="2" borderId="0" xfId="0" applyNumberFormat="1" applyFont="1" applyFill="1" applyBorder="1" applyAlignment="1" applyProtection="1">
      <alignment horizontal="center" vertical="center" wrapText="1"/>
      <protection hidden="1"/>
    </xf>
    <xf numFmtId="0" fontId="4" fillId="2" borderId="0" xfId="0" applyFont="1" applyFill="1" applyBorder="1" applyAlignment="1" applyProtection="1">
      <alignment horizontal="justify" vertical="center" wrapText="1"/>
      <protection hidden="1"/>
    </xf>
    <xf numFmtId="9" fontId="4" fillId="2" borderId="0" xfId="1" applyFont="1" applyFill="1" applyBorder="1" applyAlignment="1">
      <alignment horizontal="center" vertical="center"/>
    </xf>
    <xf numFmtId="0" fontId="4" fillId="2" borderId="0" xfId="0" applyFont="1" applyFill="1" applyBorder="1" applyAlignment="1" applyProtection="1">
      <alignment horizontal="center" vertical="center" wrapText="1"/>
      <protection hidden="1"/>
    </xf>
    <xf numFmtId="15" fontId="4" fillId="2" borderId="0" xfId="0" applyNumberFormat="1" applyFont="1" applyFill="1" applyBorder="1" applyAlignment="1" applyProtection="1">
      <alignment horizontal="justify" vertical="center" wrapText="1"/>
      <protection hidden="1"/>
    </xf>
    <xf numFmtId="168" fontId="4" fillId="2" borderId="0" xfId="0" applyNumberFormat="1" applyFont="1" applyFill="1" applyBorder="1" applyAlignment="1" applyProtection="1">
      <alignment horizontal="center" vertical="center" wrapText="1"/>
      <protection hidden="1"/>
    </xf>
    <xf numFmtId="0" fontId="4" fillId="0" borderId="0" xfId="0" applyFont="1" applyBorder="1" applyAlignment="1">
      <alignment horizontal="center" vertical="center"/>
    </xf>
    <xf numFmtId="0" fontId="4" fillId="2" borderId="1" xfId="0" applyFont="1" applyFill="1" applyBorder="1" applyAlignment="1">
      <alignment horizontal="justify" vertical="center" wrapText="1"/>
    </xf>
    <xf numFmtId="0" fontId="6" fillId="6" borderId="3" xfId="2" applyFont="1" applyFill="1" applyBorder="1" applyAlignment="1">
      <alignment horizontal="center" vertical="center" wrapText="1"/>
    </xf>
    <xf numFmtId="0" fontId="6" fillId="6" borderId="1" xfId="2" applyFont="1" applyFill="1" applyBorder="1" applyAlignment="1">
      <alignment horizontal="center" vertical="center" wrapText="1"/>
    </xf>
    <xf numFmtId="0" fontId="9" fillId="0" borderId="19" xfId="2" applyFont="1" applyFill="1" applyBorder="1" applyAlignment="1">
      <alignment horizontal="center" vertical="center" wrapText="1"/>
    </xf>
    <xf numFmtId="0" fontId="9" fillId="0" borderId="4" xfId="2" applyFont="1" applyFill="1" applyBorder="1" applyAlignment="1">
      <alignment horizontal="center" vertical="center" wrapText="1"/>
    </xf>
    <xf numFmtId="15" fontId="4" fillId="2" borderId="1" xfId="0" applyNumberFormat="1" applyFont="1" applyFill="1" applyBorder="1" applyAlignment="1" applyProtection="1">
      <alignment horizontal="left" vertical="center" wrapText="1"/>
      <protection hidden="1"/>
    </xf>
    <xf numFmtId="0" fontId="6" fillId="5" borderId="1" xfId="2" applyFont="1" applyFill="1" applyBorder="1" applyAlignment="1">
      <alignment horizontal="center" vertical="center" wrapText="1"/>
    </xf>
    <xf numFmtId="0" fontId="8" fillId="0" borderId="0" xfId="2" applyFont="1" applyFill="1" applyBorder="1" applyAlignment="1">
      <alignment horizontal="center" vertical="center" wrapText="1"/>
    </xf>
    <xf numFmtId="0" fontId="6" fillId="0" borderId="0" xfId="2" applyFont="1" applyFill="1" applyBorder="1" applyAlignment="1">
      <alignment horizontal="center" vertical="center" wrapText="1"/>
    </xf>
    <xf numFmtId="0" fontId="28" fillId="0" borderId="0" xfId="0" applyFont="1" applyBorder="1" applyAlignment="1">
      <alignment horizontal="center" vertical="center"/>
    </xf>
    <xf numFmtId="0" fontId="29" fillId="0" borderId="0" xfId="0" applyFont="1" applyBorder="1" applyAlignment="1">
      <alignment horizontal="center" vertical="center"/>
    </xf>
    <xf numFmtId="0" fontId="6" fillId="0" borderId="0" xfId="0" applyFont="1" applyBorder="1" applyAlignment="1">
      <alignment horizontal="center" vertical="center"/>
    </xf>
    <xf numFmtId="168" fontId="6" fillId="6" borderId="3" xfId="2" applyNumberFormat="1" applyFont="1" applyFill="1" applyBorder="1" applyAlignment="1">
      <alignment horizontal="center" vertical="center" wrapText="1"/>
    </xf>
    <xf numFmtId="0" fontId="6" fillId="6" borderId="2" xfId="2" applyFont="1" applyFill="1" applyBorder="1" applyAlignment="1">
      <alignment horizontal="center" vertical="top" wrapText="1"/>
    </xf>
    <xf numFmtId="168" fontId="6" fillId="6" borderId="2" xfId="2" applyNumberFormat="1" applyFont="1" applyFill="1" applyBorder="1" applyAlignment="1">
      <alignment horizontal="center" vertical="top" wrapText="1"/>
    </xf>
    <xf numFmtId="0" fontId="9" fillId="0" borderId="1" xfId="2" applyFont="1" applyFill="1" applyBorder="1" applyAlignment="1">
      <alignment horizontal="center" vertical="center" wrapText="1"/>
    </xf>
    <xf numFmtId="0" fontId="28" fillId="0" borderId="0" xfId="0" applyFont="1" applyBorder="1" applyAlignment="1">
      <alignment vertical="center"/>
    </xf>
    <xf numFmtId="0" fontId="29" fillId="0" borderId="0" xfId="0" applyFont="1" applyBorder="1" applyAlignment="1">
      <alignment vertical="center"/>
    </xf>
    <xf numFmtId="0" fontId="4" fillId="2" borderId="0" xfId="0" applyFont="1" applyFill="1" applyAlignment="1">
      <alignment vertical="center"/>
    </xf>
    <xf numFmtId="9" fontId="4" fillId="2" borderId="1" xfId="0" applyNumberFormat="1" applyFont="1" applyFill="1" applyBorder="1" applyAlignment="1">
      <alignment horizontal="center" vertical="center"/>
    </xf>
    <xf numFmtId="0" fontId="3" fillId="2" borderId="1" xfId="0" applyFont="1" applyFill="1" applyBorder="1" applyAlignment="1">
      <alignment horizontal="justify" vertical="center" wrapText="1"/>
    </xf>
    <xf numFmtId="0" fontId="3" fillId="2" borderId="1" xfId="0" applyFont="1" applyFill="1" applyBorder="1" applyAlignment="1">
      <alignment vertical="center" wrapText="1"/>
    </xf>
    <xf numFmtId="9" fontId="4" fillId="2" borderId="1" xfId="1" applyFont="1" applyFill="1" applyBorder="1" applyAlignment="1">
      <alignment horizontal="justify" vertical="center"/>
    </xf>
    <xf numFmtId="0" fontId="6" fillId="2" borderId="1" xfId="0" applyFont="1" applyFill="1" applyBorder="1" applyAlignment="1">
      <alignment horizontal="justify" vertical="center" wrapText="1"/>
    </xf>
    <xf numFmtId="9" fontId="4" fillId="2" borderId="1" xfId="1" applyFont="1" applyFill="1" applyBorder="1" applyAlignment="1" applyProtection="1">
      <alignment horizontal="justify" vertical="center" wrapText="1"/>
      <protection locked="0"/>
    </xf>
    <xf numFmtId="169" fontId="4" fillId="2" borderId="1" xfId="0" applyNumberFormat="1" applyFont="1" applyFill="1" applyBorder="1" applyAlignment="1">
      <alignment horizontal="center" vertical="center" wrapText="1"/>
    </xf>
    <xf numFmtId="0" fontId="6" fillId="2" borderId="1" xfId="0" applyFont="1" applyFill="1" applyBorder="1" applyAlignment="1" applyProtection="1">
      <alignment horizontal="justify" vertical="center" wrapText="1"/>
      <protection hidden="1"/>
    </xf>
    <xf numFmtId="169" fontId="4" fillId="2" borderId="1" xfId="0" applyNumberFormat="1" applyFont="1" applyFill="1" applyBorder="1" applyAlignment="1" applyProtection="1">
      <alignment horizontal="justify" vertical="center" wrapText="1"/>
      <protection locked="0"/>
    </xf>
    <xf numFmtId="0" fontId="4" fillId="2" borderId="1" xfId="0" quotePrefix="1" applyFont="1" applyFill="1" applyBorder="1" applyAlignment="1">
      <alignment horizontal="justify" vertical="center" wrapText="1"/>
    </xf>
    <xf numFmtId="0" fontId="4" fillId="2" borderId="0" xfId="0" applyFont="1" applyFill="1" applyBorder="1" applyAlignment="1">
      <alignment vertical="center"/>
    </xf>
    <xf numFmtId="0" fontId="4" fillId="2" borderId="0" xfId="0" applyFont="1" applyFill="1" applyBorder="1" applyAlignment="1">
      <alignment horizontal="center" vertical="center"/>
    </xf>
    <xf numFmtId="168" fontId="4" fillId="2" borderId="0" xfId="0" applyNumberFormat="1" applyFont="1" applyFill="1" applyBorder="1" applyAlignment="1" applyProtection="1">
      <alignment vertical="center" wrapText="1"/>
      <protection locked="0"/>
    </xf>
    <xf numFmtId="0" fontId="6" fillId="2" borderId="0" xfId="0" applyFont="1" applyFill="1" applyBorder="1" applyAlignment="1">
      <alignment horizontal="center" vertical="center" wrapText="1"/>
    </xf>
    <xf numFmtId="0" fontId="4" fillId="2" borderId="0" xfId="0" applyFont="1" applyFill="1" applyBorder="1" applyAlignment="1">
      <alignment horizontal="justify" vertical="center"/>
    </xf>
    <xf numFmtId="168" fontId="4" fillId="2" borderId="0" xfId="0" applyNumberFormat="1" applyFont="1" applyFill="1" applyBorder="1" applyAlignment="1">
      <alignment vertical="center"/>
    </xf>
    <xf numFmtId="0" fontId="6" fillId="2" borderId="0" xfId="0" applyFont="1" applyFill="1" applyBorder="1" applyAlignment="1">
      <alignment vertical="center"/>
    </xf>
    <xf numFmtId="0" fontId="4" fillId="9" borderId="1" xfId="0" applyFont="1" applyFill="1" applyBorder="1" applyAlignment="1">
      <alignment horizontal="justify" vertical="center" wrapText="1"/>
    </xf>
    <xf numFmtId="15" fontId="4" fillId="9" borderId="1" xfId="0" applyNumberFormat="1" applyFont="1" applyFill="1" applyBorder="1" applyAlignment="1" applyProtection="1">
      <alignment horizontal="center" vertical="center" wrapText="1"/>
      <protection hidden="1"/>
    </xf>
    <xf numFmtId="9" fontId="4" fillId="9" borderId="1" xfId="1" applyFont="1" applyFill="1" applyBorder="1" applyAlignment="1">
      <alignment horizontal="center" vertical="center"/>
    </xf>
    <xf numFmtId="0" fontId="4" fillId="9" borderId="1" xfId="0" applyFont="1" applyFill="1" applyBorder="1" applyAlignment="1" applyProtection="1">
      <alignment horizontal="center" vertical="center" wrapText="1"/>
      <protection hidden="1"/>
    </xf>
    <xf numFmtId="0" fontId="4" fillId="9" borderId="0" xfId="0" applyFont="1" applyFill="1" applyAlignment="1">
      <alignment vertical="center"/>
    </xf>
    <xf numFmtId="0" fontId="4" fillId="0" borderId="1" xfId="0" applyFont="1" applyFill="1" applyBorder="1" applyAlignment="1" applyProtection="1">
      <alignment horizontal="justify" vertical="center" wrapText="1"/>
      <protection locked="0"/>
    </xf>
    <xf numFmtId="15" fontId="4" fillId="0" borderId="1" xfId="0" applyNumberFormat="1" applyFont="1" applyFill="1" applyBorder="1" applyAlignment="1" applyProtection="1">
      <alignment horizontal="center" vertical="center" wrapText="1"/>
      <protection locked="0"/>
    </xf>
    <xf numFmtId="0" fontId="4" fillId="0" borderId="1" xfId="0" applyFont="1" applyFill="1" applyBorder="1" applyAlignment="1">
      <alignment horizontal="justify" vertical="center" wrapText="1"/>
    </xf>
    <xf numFmtId="0" fontId="4" fillId="0" borderId="1" xfId="0" applyFont="1" applyFill="1" applyBorder="1" applyAlignment="1" applyProtection="1">
      <alignment horizontal="center" vertical="center" wrapText="1"/>
      <protection hidden="1"/>
    </xf>
    <xf numFmtId="15" fontId="4" fillId="0" borderId="1" xfId="0" applyNumberFormat="1" applyFont="1" applyFill="1" applyBorder="1" applyAlignment="1" applyProtection="1">
      <alignment horizontal="center" vertical="center" wrapText="1"/>
      <protection hidden="1"/>
    </xf>
    <xf numFmtId="49" fontId="4" fillId="0" borderId="1" xfId="1" applyNumberFormat="1" applyFont="1" applyFill="1" applyBorder="1" applyAlignment="1">
      <alignment horizontal="center" vertical="center"/>
    </xf>
    <xf numFmtId="9" fontId="4" fillId="0" borderId="1" xfId="1"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quotePrefix="1" applyFont="1" applyFill="1" applyBorder="1" applyAlignment="1" applyProtection="1">
      <alignment horizontal="justify" vertical="center" wrapText="1"/>
      <protection locked="0"/>
    </xf>
    <xf numFmtId="0" fontId="4" fillId="0" borderId="1" xfId="0" applyFont="1" applyFill="1" applyBorder="1" applyAlignment="1">
      <alignment horizontal="center" vertical="center"/>
    </xf>
    <xf numFmtId="0" fontId="4" fillId="0" borderId="1" xfId="0"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xf>
    <xf numFmtId="0" fontId="4" fillId="0" borderId="0" xfId="0" applyFont="1" applyFill="1" applyAlignment="1">
      <alignment vertical="center"/>
    </xf>
    <xf numFmtId="169" fontId="4" fillId="0" borderId="1" xfId="0" applyNumberFormat="1" applyFont="1" applyFill="1" applyBorder="1" applyAlignment="1" applyProtection="1">
      <alignment horizontal="center" vertical="center" wrapText="1"/>
      <protection locked="0"/>
    </xf>
    <xf numFmtId="0" fontId="4" fillId="0" borderId="1" xfId="0" applyFont="1" applyFill="1" applyBorder="1" applyAlignment="1">
      <alignment horizontal="justify" vertical="center"/>
    </xf>
    <xf numFmtId="0" fontId="4" fillId="0" borderId="1" xfId="0" applyFont="1" applyFill="1" applyBorder="1" applyAlignment="1" applyProtection="1">
      <alignment horizontal="justify" vertical="center" wrapText="1"/>
      <protection hidden="1"/>
    </xf>
    <xf numFmtId="9" fontId="4" fillId="0" borderId="1" xfId="0" applyNumberFormat="1" applyFont="1" applyFill="1" applyBorder="1" applyAlignment="1">
      <alignment horizontal="center" vertical="center"/>
    </xf>
    <xf numFmtId="15" fontId="4" fillId="2" borderId="4" xfId="0" applyNumberFormat="1" applyFont="1" applyFill="1" applyBorder="1" applyAlignment="1" applyProtection="1">
      <alignment horizontal="center" vertical="center" wrapText="1"/>
      <protection hidden="1"/>
    </xf>
    <xf numFmtId="0" fontId="4" fillId="2" borderId="3" xfId="0" applyFont="1" applyFill="1" applyBorder="1" applyAlignment="1">
      <alignment horizontal="center" vertical="center" wrapText="1"/>
    </xf>
    <xf numFmtId="0" fontId="4" fillId="2" borderId="3" xfId="0" applyFont="1" applyFill="1" applyBorder="1" applyAlignment="1">
      <alignment horizontal="justify" vertical="center" wrapText="1"/>
    </xf>
    <xf numFmtId="0" fontId="4" fillId="2" borderId="3" xfId="0" quotePrefix="1" applyFont="1" applyFill="1" applyBorder="1" applyAlignment="1" applyProtection="1">
      <alignment horizontal="justify" vertical="center" wrapText="1"/>
      <protection locked="0"/>
    </xf>
    <xf numFmtId="0" fontId="4" fillId="2" borderId="3" xfId="0" applyFont="1" applyFill="1" applyBorder="1" applyAlignment="1" applyProtection="1">
      <alignment horizontal="justify" vertical="center" wrapText="1"/>
      <protection locked="0"/>
    </xf>
    <xf numFmtId="0" fontId="4" fillId="2" borderId="3" xfId="0" applyFont="1" applyFill="1" applyBorder="1" applyAlignment="1">
      <alignment horizontal="center" vertical="center"/>
    </xf>
    <xf numFmtId="0" fontId="4" fillId="2" borderId="3" xfId="0" applyFont="1" applyFill="1" applyBorder="1" applyAlignment="1" applyProtection="1">
      <alignment horizontal="center" vertical="center" wrapText="1"/>
      <protection locked="0"/>
    </xf>
    <xf numFmtId="169" fontId="4" fillId="2" borderId="3" xfId="0" applyNumberFormat="1" applyFont="1" applyFill="1" applyBorder="1" applyAlignment="1" applyProtection="1">
      <alignment horizontal="center" vertical="center" wrapText="1"/>
      <protection locked="0"/>
    </xf>
    <xf numFmtId="0" fontId="6" fillId="2" borderId="3" xfId="0" applyFont="1" applyFill="1" applyBorder="1" applyAlignment="1">
      <alignment horizontal="center" vertical="center" wrapText="1"/>
    </xf>
    <xf numFmtId="168" fontId="4" fillId="2" borderId="3" xfId="0" applyNumberFormat="1" applyFont="1" applyFill="1" applyBorder="1" applyAlignment="1" applyProtection="1">
      <alignment horizontal="center" vertical="center" wrapText="1"/>
      <protection hidden="1"/>
    </xf>
    <xf numFmtId="9" fontId="4" fillId="2" borderId="3" xfId="1" applyFont="1" applyFill="1" applyBorder="1" applyAlignment="1">
      <alignment horizontal="center" vertical="center"/>
    </xf>
    <xf numFmtId="0" fontId="4" fillId="2" borderId="3" xfId="0" applyFont="1" applyFill="1" applyBorder="1" applyAlignment="1" applyProtection="1">
      <alignment horizontal="center" vertical="center" wrapText="1"/>
      <protection hidden="1"/>
    </xf>
    <xf numFmtId="169" fontId="4" fillId="2" borderId="0" xfId="0" applyNumberFormat="1" applyFont="1" applyFill="1" applyBorder="1" applyAlignment="1" applyProtection="1">
      <alignment horizontal="center" vertical="center" wrapText="1"/>
      <protection locked="0"/>
    </xf>
    <xf numFmtId="0" fontId="1" fillId="0" borderId="26" xfId="0" applyFont="1" applyFill="1" applyBorder="1" applyAlignment="1">
      <alignment horizontal="center" vertical="center"/>
    </xf>
    <xf numFmtId="0" fontId="1" fillId="0" borderId="29" xfId="0" applyFont="1" applyFill="1" applyBorder="1" applyAlignment="1">
      <alignment horizontal="center"/>
    </xf>
    <xf numFmtId="0" fontId="1" fillId="0" borderId="29" xfId="0" applyFont="1" applyFill="1" applyBorder="1" applyAlignment="1">
      <alignment horizontal="center" vertical="center"/>
    </xf>
    <xf numFmtId="0" fontId="0" fillId="0" borderId="0" xfId="0" applyFill="1"/>
    <xf numFmtId="0" fontId="5" fillId="7" borderId="12" xfId="0" applyFont="1" applyFill="1" applyBorder="1" applyAlignment="1">
      <alignment horizontal="center" vertical="center" wrapText="1"/>
    </xf>
    <xf numFmtId="0" fontId="5" fillId="7" borderId="10" xfId="0" applyFont="1" applyFill="1" applyBorder="1" applyAlignment="1">
      <alignment horizontal="center" vertical="center" wrapText="1"/>
    </xf>
    <xf numFmtId="0" fontId="5" fillId="7" borderId="7" xfId="0" applyFont="1" applyFill="1" applyBorder="1" applyAlignment="1">
      <alignment horizontal="center" vertical="center" wrapText="1"/>
    </xf>
    <xf numFmtId="0" fontId="5" fillId="7" borderId="6" xfId="0" applyFont="1" applyFill="1" applyBorder="1" applyAlignment="1">
      <alignment horizontal="center" vertical="center" wrapText="1"/>
    </xf>
    <xf numFmtId="0" fontId="5" fillId="7" borderId="5" xfId="0" applyFont="1" applyFill="1" applyBorder="1" applyAlignment="1">
      <alignment horizontal="center" vertical="center" wrapText="1"/>
    </xf>
    <xf numFmtId="0" fontId="5" fillId="8" borderId="7" xfId="0" applyFont="1" applyFill="1" applyBorder="1" applyAlignment="1">
      <alignment horizontal="center"/>
    </xf>
    <xf numFmtId="0" fontId="5" fillId="8" borderId="6" xfId="0" applyFont="1" applyFill="1" applyBorder="1" applyAlignment="1">
      <alignment horizontal="center"/>
    </xf>
    <xf numFmtId="0" fontId="5" fillId="8" borderId="5" xfId="0" applyFont="1" applyFill="1" applyBorder="1" applyAlignment="1">
      <alignment horizontal="center"/>
    </xf>
    <xf numFmtId="0" fontId="5" fillId="3" borderId="13" xfId="0" applyFont="1" applyFill="1" applyBorder="1" applyAlignment="1">
      <alignment horizontal="center"/>
    </xf>
    <xf numFmtId="0" fontId="5" fillId="7" borderId="16" xfId="0" applyFont="1" applyFill="1" applyBorder="1" applyAlignment="1">
      <alignment horizontal="center" vertical="center" wrapText="1"/>
    </xf>
    <xf numFmtId="0" fontId="5" fillId="7" borderId="15" xfId="0" applyFont="1" applyFill="1" applyBorder="1" applyAlignment="1">
      <alignment horizontal="center" vertical="center" wrapText="1"/>
    </xf>
    <xf numFmtId="0" fontId="5" fillId="7" borderId="11" xfId="0" applyFont="1" applyFill="1" applyBorder="1" applyAlignment="1">
      <alignment horizontal="center" vertical="center" wrapText="1"/>
    </xf>
    <xf numFmtId="0" fontId="5" fillId="7" borderId="14" xfId="0" applyFont="1" applyFill="1" applyBorder="1" applyAlignment="1">
      <alignment horizontal="center" vertical="center" wrapText="1"/>
    </xf>
    <xf numFmtId="0" fontId="5" fillId="7" borderId="13" xfId="0" applyFont="1" applyFill="1" applyBorder="1" applyAlignment="1">
      <alignment horizontal="center" vertical="center" wrapText="1"/>
    </xf>
    <xf numFmtId="0" fontId="5" fillId="7" borderId="8" xfId="0" applyFont="1" applyFill="1" applyBorder="1" applyAlignment="1">
      <alignment horizontal="center" vertical="center" wrapText="1"/>
    </xf>
    <xf numFmtId="0" fontId="5" fillId="9" borderId="13" xfId="0" applyFont="1" applyFill="1" applyBorder="1" applyAlignment="1">
      <alignment horizontal="center"/>
    </xf>
    <xf numFmtId="0" fontId="5" fillId="10" borderId="13" xfId="0" applyFont="1" applyFill="1" applyBorder="1" applyAlignment="1">
      <alignment horizontal="center"/>
    </xf>
    <xf numFmtId="0" fontId="3" fillId="0" borderId="12" xfId="0" applyFont="1" applyBorder="1" applyAlignment="1">
      <alignment horizontal="center" vertical="center" wrapText="1"/>
    </xf>
    <xf numFmtId="0" fontId="3" fillId="0" borderId="10"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0" xfId="0" applyFont="1" applyBorder="1" applyAlignment="1">
      <alignment horizontal="center" vertical="center" wrapText="1"/>
    </xf>
    <xf numFmtId="9" fontId="13" fillId="0" borderId="12" xfId="0" applyNumberFormat="1" applyFont="1" applyBorder="1" applyAlignment="1">
      <alignment horizontal="center" vertical="center" wrapText="1"/>
    </xf>
    <xf numFmtId="9" fontId="13" fillId="0" borderId="10" xfId="0" applyNumberFormat="1" applyFont="1" applyBorder="1" applyAlignment="1">
      <alignment horizontal="center" vertical="center" wrapText="1"/>
    </xf>
  </cellXfs>
  <cellStyles count="66">
    <cellStyle name="Euro" xfId="4"/>
    <cellStyle name="Hipervínculo 2" xfId="5"/>
    <cellStyle name="Millares 2" xfId="6"/>
    <cellStyle name="Millares 3" xfId="7"/>
    <cellStyle name="Millares 3 2" xfId="56"/>
    <cellStyle name="Millares 3 2 2" xfId="60"/>
    <cellStyle name="Millares 3 2 3" xfId="64"/>
    <cellStyle name="Millares 3 3" xfId="58"/>
    <cellStyle name="Millares 3 4" xfId="62"/>
    <cellStyle name="Millares 4" xfId="8"/>
    <cellStyle name="Millares 4 2" xfId="57"/>
    <cellStyle name="Millares 4 2 2" xfId="61"/>
    <cellStyle name="Millares 4 2 3" xfId="65"/>
    <cellStyle name="Millares 4 3" xfId="59"/>
    <cellStyle name="Millares 4 4" xfId="63"/>
    <cellStyle name="Moneda 2" xfId="9"/>
    <cellStyle name="Nor}al" xfId="10"/>
    <cellStyle name="Normal" xfId="0" builtinId="0"/>
    <cellStyle name="Normal 2" xfId="2"/>
    <cellStyle name="Normal 2 10" xfId="11"/>
    <cellStyle name="Normal 2 11" xfId="12"/>
    <cellStyle name="Normal 2 12" xfId="13"/>
    <cellStyle name="Normal 2 13" xfId="14"/>
    <cellStyle name="Normal 2 14" xfId="15"/>
    <cellStyle name="Normal 2 15" xfId="16"/>
    <cellStyle name="Normal 2 16" xfId="17"/>
    <cellStyle name="Normal 2 17" xfId="18"/>
    <cellStyle name="Normal 2 18" xfId="19"/>
    <cellStyle name="Normal 2 19" xfId="20"/>
    <cellStyle name="Normal 2 2" xfId="21"/>
    <cellStyle name="Normal 2 20" xfId="22"/>
    <cellStyle name="Normal 2 21" xfId="23"/>
    <cellStyle name="Normal 2 22" xfId="24"/>
    <cellStyle name="Normal 2 23" xfId="25"/>
    <cellStyle name="Normal 2 24" xfId="26"/>
    <cellStyle name="Normal 2 25" xfId="27"/>
    <cellStyle name="Normal 2 26" xfId="28"/>
    <cellStyle name="Normal 2 3" xfId="29"/>
    <cellStyle name="Normal 2 4" xfId="30"/>
    <cellStyle name="Normal 2 5" xfId="31"/>
    <cellStyle name="Normal 2 6" xfId="32"/>
    <cellStyle name="Normal 2 7" xfId="33"/>
    <cellStyle name="Normal 2 8" xfId="34"/>
    <cellStyle name="Normal 2 9" xfId="35"/>
    <cellStyle name="Normal 3" xfId="36"/>
    <cellStyle name="Normal 3 2" xfId="3"/>
    <cellStyle name="Normal 4" xfId="37"/>
    <cellStyle name="Normal 4 10" xfId="38"/>
    <cellStyle name="Normal 4 11" xfId="39"/>
    <cellStyle name="Normal 4 2" xfId="40"/>
    <cellStyle name="Normal 4 3" xfId="41"/>
    <cellStyle name="Normal 4 4" xfId="42"/>
    <cellStyle name="Normal 4 5" xfId="43"/>
    <cellStyle name="Normal 4 6" xfId="44"/>
    <cellStyle name="Normal 4 7" xfId="45"/>
    <cellStyle name="Normal 4 8" xfId="46"/>
    <cellStyle name="Normal 4 9" xfId="47"/>
    <cellStyle name="Normal 5 2" xfId="48"/>
    <cellStyle name="Normal 5 3" xfId="49"/>
    <cellStyle name="Normal 5 4" xfId="50"/>
    <cellStyle name="Normal 5 5" xfId="51"/>
    <cellStyle name="Normal 5 6" xfId="52"/>
    <cellStyle name="Normal 5 7" xfId="53"/>
    <cellStyle name="Porcentaje" xfId="1" builtinId="5"/>
    <cellStyle name="Porcentual 2" xfId="54"/>
    <cellStyle name="Porcentual 3" xfId="55"/>
  </cellStyles>
  <dxfs count="0"/>
  <tableStyles count="0" defaultTableStyle="TableStyleMedium2" defaultPivotStyle="PivotStyleLight16"/>
  <colors>
    <mruColors>
      <color rgb="FFFED6D6"/>
      <color rgb="FFFAB8BA"/>
      <color rgb="FFEDAD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105540</xdr:colOff>
      <xdr:row>0</xdr:row>
      <xdr:rowOff>57149</xdr:rowOff>
    </xdr:from>
    <xdr:to>
      <xdr:col>1</xdr:col>
      <xdr:colOff>931333</xdr:colOff>
      <xdr:row>0</xdr:row>
      <xdr:rowOff>869948</xdr:rowOff>
    </xdr:to>
    <xdr:pic>
      <xdr:nvPicPr>
        <xdr:cNvPr id="2" name="Picture 65" descr="Logo Blanco-negro-texto-noexte">
          <a:extLst>
            <a:ext uri="{FF2B5EF4-FFF2-40B4-BE49-F238E27FC236}">
              <a16:creationId xmlns="" xmlns:a16="http://schemas.microsoft.com/office/drawing/2014/main" id="{00000000-0008-0000-00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952207" y="57149"/>
          <a:ext cx="825793" cy="812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54</xdr:col>
      <xdr:colOff>1557618</xdr:colOff>
      <xdr:row>0</xdr:row>
      <xdr:rowOff>123265</xdr:rowOff>
    </xdr:from>
    <xdr:ext cx="871818" cy="685800"/>
    <xdr:pic>
      <xdr:nvPicPr>
        <xdr:cNvPr id="5" name="Imagen 4" descr="Logo de la Alcaldía">
          <a:extLst>
            <a:ext uri="{FF2B5EF4-FFF2-40B4-BE49-F238E27FC236}">
              <a16:creationId xmlns="" xmlns:a16="http://schemas.microsoft.com/office/drawing/2014/main" id="{67622B5B-F6B1-40C3-9E4E-29EA5207AB2B}"/>
            </a:ext>
            <a:ext uri="{C183D7F6-B498-43B3-948B-1728B52AA6E4}">
              <adec:decorative xmlns="" xmlns:adec="http://schemas.microsoft.com/office/drawing/2017/decorative" val="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2658" t="30717" r="42166"/>
        <a:stretch/>
      </xdr:blipFill>
      <xdr:spPr bwMode="auto">
        <a:xfrm>
          <a:off x="113089765" y="123265"/>
          <a:ext cx="871818" cy="685800"/>
        </a:xfrm>
        <a:prstGeom prst="rect">
          <a:avLst/>
        </a:prstGeom>
        <a:noFill/>
        <a:ln>
          <a:noFill/>
        </a:ln>
        <a:extLst>
          <a:ext uri="{53640926-AAD7-44D8-BBD7-CCE9431645EC}">
            <a14:shadowObscured xmlns:a14="http://schemas.microsoft.com/office/drawing/2010/main"/>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dht-serv-01\sig\2009%20final\LIBERTY%20SEGUROS%20SCI\CONTROLES\CLASIFICACION%20Y%20CALIFICACIO%20CONTROLES%20LIBERTY%20V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dht-serv-01\sig\Documents%20and%20Settings\JENITH\Mis%20documentos\LIBERTY%20SEGUROS\AVANCE%202\PROPUESTA%20METODOLOGICA%20JELGA%20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nacional33\meci\CONTROL%20INTERNO%20CGC\TALLER\GESTION%20DEL%20RIESG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dht-serv-01\sig\CESA%20INCOLDA%2009\SARLAFT\TALLER\ARLA%20Ver%20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nacional33\meci\Documents%20and%20Settings\JENITH%20%20LINARES\Mis%20documentos\CONTROL%20INTERNO%20CGC\TALLER\GESTION%20DEL%20RIESGO%20Y%20CONTRO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ES"/>
      <sheetName val="BASE OCULTAR"/>
      <sheetName val="Hoja1"/>
    </sheetNames>
    <sheetDataSet>
      <sheetData sheetId="0" refreshError="1"/>
      <sheetData sheetId="1">
        <row r="6">
          <cell r="C6" t="str">
            <v>CALIF</v>
          </cell>
          <cell r="D6" t="str">
            <v>RANGO</v>
          </cell>
        </row>
        <row r="7">
          <cell r="C7">
            <v>0</v>
          </cell>
          <cell r="D7" t="str">
            <v>CRITICA</v>
          </cell>
        </row>
        <row r="8">
          <cell r="C8">
            <v>1</v>
          </cell>
          <cell r="D8" t="str">
            <v>CRITICA</v>
          </cell>
        </row>
        <row r="9">
          <cell r="C9">
            <v>2</v>
          </cell>
          <cell r="D9" t="str">
            <v>CRITICA</v>
          </cell>
        </row>
        <row r="10">
          <cell r="C10">
            <v>3</v>
          </cell>
          <cell r="D10" t="str">
            <v>CRITICA</v>
          </cell>
        </row>
        <row r="11">
          <cell r="C11">
            <v>4</v>
          </cell>
          <cell r="D11" t="str">
            <v>CRITICA</v>
          </cell>
        </row>
        <row r="12">
          <cell r="C12">
            <v>5</v>
          </cell>
          <cell r="D12" t="str">
            <v>CRITICA</v>
          </cell>
        </row>
        <row r="13">
          <cell r="C13">
            <v>6</v>
          </cell>
          <cell r="D13" t="str">
            <v>CRITICA</v>
          </cell>
        </row>
        <row r="14">
          <cell r="C14">
            <v>7</v>
          </cell>
          <cell r="D14" t="str">
            <v>CRITICA</v>
          </cell>
        </row>
        <row r="15">
          <cell r="C15">
            <v>8</v>
          </cell>
          <cell r="D15" t="str">
            <v>CRITICA</v>
          </cell>
        </row>
        <row r="16">
          <cell r="C16">
            <v>9</v>
          </cell>
          <cell r="D16" t="str">
            <v>CRITICA</v>
          </cell>
        </row>
        <row r="17">
          <cell r="C17">
            <v>10</v>
          </cell>
          <cell r="D17" t="str">
            <v>CRITICA</v>
          </cell>
        </row>
        <row r="18">
          <cell r="C18">
            <v>11</v>
          </cell>
          <cell r="D18" t="str">
            <v>CRITICA</v>
          </cell>
        </row>
        <row r="19">
          <cell r="C19">
            <v>12</v>
          </cell>
          <cell r="D19" t="str">
            <v>CRITICA</v>
          </cell>
        </row>
        <row r="20">
          <cell r="C20">
            <v>13</v>
          </cell>
          <cell r="D20" t="str">
            <v>CRITICA</v>
          </cell>
        </row>
        <row r="21">
          <cell r="C21">
            <v>14</v>
          </cell>
          <cell r="D21" t="str">
            <v>CRITICA</v>
          </cell>
        </row>
        <row r="22">
          <cell r="C22">
            <v>15</v>
          </cell>
          <cell r="D22" t="str">
            <v>CRITICA</v>
          </cell>
        </row>
        <row r="23">
          <cell r="C23">
            <v>16</v>
          </cell>
          <cell r="D23" t="str">
            <v>CRITICA</v>
          </cell>
        </row>
        <row r="24">
          <cell r="C24">
            <v>17</v>
          </cell>
          <cell r="D24" t="str">
            <v>CRITICA</v>
          </cell>
        </row>
        <row r="25">
          <cell r="C25">
            <v>18</v>
          </cell>
          <cell r="D25" t="str">
            <v>CRITICA</v>
          </cell>
        </row>
        <row r="26">
          <cell r="C26">
            <v>19</v>
          </cell>
          <cell r="D26" t="str">
            <v>CRITICA</v>
          </cell>
        </row>
        <row r="27">
          <cell r="C27">
            <v>20</v>
          </cell>
          <cell r="D27" t="str">
            <v>BAJA</v>
          </cell>
        </row>
        <row r="28">
          <cell r="C28">
            <v>21</v>
          </cell>
          <cell r="D28" t="str">
            <v>BAJA</v>
          </cell>
        </row>
        <row r="29">
          <cell r="C29">
            <v>22</v>
          </cell>
          <cell r="D29" t="str">
            <v>BAJA</v>
          </cell>
        </row>
        <row r="30">
          <cell r="C30">
            <v>23</v>
          </cell>
          <cell r="D30" t="str">
            <v>BAJA</v>
          </cell>
        </row>
        <row r="31">
          <cell r="C31">
            <v>24</v>
          </cell>
          <cell r="D31" t="str">
            <v>BAJA</v>
          </cell>
        </row>
        <row r="32">
          <cell r="C32">
            <v>25</v>
          </cell>
          <cell r="D32" t="str">
            <v>BAJA</v>
          </cell>
        </row>
        <row r="33">
          <cell r="C33">
            <v>26</v>
          </cell>
          <cell r="D33" t="str">
            <v>BAJA</v>
          </cell>
        </row>
        <row r="34">
          <cell r="C34">
            <v>27</v>
          </cell>
          <cell r="D34" t="str">
            <v>BAJA</v>
          </cell>
        </row>
        <row r="35">
          <cell r="C35">
            <v>28</v>
          </cell>
          <cell r="D35" t="str">
            <v>BAJA</v>
          </cell>
        </row>
        <row r="36">
          <cell r="C36">
            <v>29</v>
          </cell>
          <cell r="D36" t="str">
            <v>BAJA</v>
          </cell>
        </row>
        <row r="37">
          <cell r="C37">
            <v>30</v>
          </cell>
          <cell r="D37" t="str">
            <v>BAJA</v>
          </cell>
        </row>
        <row r="38">
          <cell r="C38">
            <v>31</v>
          </cell>
          <cell r="D38" t="str">
            <v>BAJA</v>
          </cell>
        </row>
        <row r="39">
          <cell r="C39">
            <v>32</v>
          </cell>
          <cell r="D39" t="str">
            <v>BAJA</v>
          </cell>
        </row>
        <row r="40">
          <cell r="C40">
            <v>33</v>
          </cell>
          <cell r="D40" t="str">
            <v>BAJA</v>
          </cell>
        </row>
        <row r="41">
          <cell r="C41">
            <v>34</v>
          </cell>
          <cell r="D41" t="str">
            <v>BAJA</v>
          </cell>
        </row>
        <row r="42">
          <cell r="C42">
            <v>35</v>
          </cell>
          <cell r="D42" t="str">
            <v>BAJA</v>
          </cell>
        </row>
        <row r="43">
          <cell r="C43">
            <v>36</v>
          </cell>
          <cell r="D43" t="str">
            <v>BAJA</v>
          </cell>
        </row>
        <row r="44">
          <cell r="C44">
            <v>37</v>
          </cell>
          <cell r="D44" t="str">
            <v>BAJA</v>
          </cell>
        </row>
        <row r="45">
          <cell r="C45">
            <v>38</v>
          </cell>
          <cell r="D45" t="str">
            <v>BAJA</v>
          </cell>
        </row>
        <row r="46">
          <cell r="C46">
            <v>39</v>
          </cell>
          <cell r="D46" t="str">
            <v>BAJA</v>
          </cell>
        </row>
        <row r="47">
          <cell r="C47">
            <v>40</v>
          </cell>
          <cell r="D47" t="str">
            <v>BAJA</v>
          </cell>
        </row>
        <row r="48">
          <cell r="C48">
            <v>41</v>
          </cell>
          <cell r="D48" t="str">
            <v>BAJA</v>
          </cell>
        </row>
        <row r="49">
          <cell r="C49">
            <v>42</v>
          </cell>
          <cell r="D49" t="str">
            <v>BAJA</v>
          </cell>
        </row>
        <row r="50">
          <cell r="C50">
            <v>43</v>
          </cell>
          <cell r="D50" t="str">
            <v>BAJA</v>
          </cell>
        </row>
        <row r="51">
          <cell r="C51">
            <v>44</v>
          </cell>
          <cell r="D51" t="str">
            <v>BAJA</v>
          </cell>
        </row>
        <row r="52">
          <cell r="C52">
            <v>45</v>
          </cell>
          <cell r="D52" t="str">
            <v>BAJA</v>
          </cell>
        </row>
        <row r="53">
          <cell r="C53">
            <v>46</v>
          </cell>
          <cell r="D53" t="str">
            <v>BAJA</v>
          </cell>
        </row>
        <row r="54">
          <cell r="C54">
            <v>47</v>
          </cell>
          <cell r="D54" t="str">
            <v>BAJA</v>
          </cell>
        </row>
        <row r="55">
          <cell r="C55">
            <v>48</v>
          </cell>
          <cell r="D55" t="str">
            <v>BAJA</v>
          </cell>
        </row>
        <row r="56">
          <cell r="C56">
            <v>49</v>
          </cell>
          <cell r="D56" t="str">
            <v>BAJA</v>
          </cell>
        </row>
        <row r="57">
          <cell r="C57">
            <v>50</v>
          </cell>
          <cell r="D57" t="str">
            <v>BAJA</v>
          </cell>
        </row>
        <row r="58">
          <cell r="C58">
            <v>51</v>
          </cell>
          <cell r="D58" t="str">
            <v>BAJA</v>
          </cell>
        </row>
        <row r="59">
          <cell r="C59">
            <v>52</v>
          </cell>
          <cell r="D59" t="str">
            <v>BAJA</v>
          </cell>
        </row>
        <row r="60">
          <cell r="C60">
            <v>53</v>
          </cell>
          <cell r="D60" t="str">
            <v>BAJA</v>
          </cell>
        </row>
        <row r="61">
          <cell r="C61">
            <v>54</v>
          </cell>
          <cell r="D61" t="str">
            <v>BAJA</v>
          </cell>
        </row>
        <row r="62">
          <cell r="C62">
            <v>55</v>
          </cell>
          <cell r="D62" t="str">
            <v>BAJA</v>
          </cell>
        </row>
        <row r="63">
          <cell r="C63">
            <v>56</v>
          </cell>
          <cell r="D63" t="str">
            <v>BAJA</v>
          </cell>
        </row>
        <row r="64">
          <cell r="C64">
            <v>57</v>
          </cell>
          <cell r="D64" t="str">
            <v>BAJA</v>
          </cell>
        </row>
        <row r="65">
          <cell r="C65">
            <v>58</v>
          </cell>
          <cell r="D65" t="str">
            <v>BAJA</v>
          </cell>
        </row>
        <row r="66">
          <cell r="C66">
            <v>59</v>
          </cell>
          <cell r="D66" t="str">
            <v>BAJA</v>
          </cell>
        </row>
        <row r="67">
          <cell r="C67">
            <v>60</v>
          </cell>
          <cell r="D67" t="str">
            <v>BAJA</v>
          </cell>
        </row>
        <row r="68">
          <cell r="C68">
            <v>61</v>
          </cell>
          <cell r="D68" t="str">
            <v>BUENA</v>
          </cell>
        </row>
        <row r="69">
          <cell r="C69">
            <v>62</v>
          </cell>
          <cell r="D69" t="str">
            <v>BUENA</v>
          </cell>
        </row>
        <row r="70">
          <cell r="C70">
            <v>63</v>
          </cell>
          <cell r="D70" t="str">
            <v>BUENA</v>
          </cell>
        </row>
        <row r="71">
          <cell r="C71">
            <v>64</v>
          </cell>
          <cell r="D71" t="str">
            <v>BUENA</v>
          </cell>
        </row>
        <row r="72">
          <cell r="C72">
            <v>65</v>
          </cell>
          <cell r="D72" t="str">
            <v>BUENA</v>
          </cell>
        </row>
        <row r="73">
          <cell r="C73">
            <v>66</v>
          </cell>
          <cell r="D73" t="str">
            <v>BUENA</v>
          </cell>
        </row>
        <row r="74">
          <cell r="C74">
            <v>67</v>
          </cell>
          <cell r="D74" t="str">
            <v>BUENA</v>
          </cell>
        </row>
        <row r="75">
          <cell r="C75">
            <v>68</v>
          </cell>
          <cell r="D75" t="str">
            <v>BUENA</v>
          </cell>
        </row>
        <row r="76">
          <cell r="C76">
            <v>69</v>
          </cell>
          <cell r="D76" t="str">
            <v>BUENA</v>
          </cell>
        </row>
        <row r="77">
          <cell r="C77">
            <v>70</v>
          </cell>
          <cell r="D77" t="str">
            <v>BUENA</v>
          </cell>
        </row>
        <row r="78">
          <cell r="C78">
            <v>71</v>
          </cell>
          <cell r="D78" t="str">
            <v>BUENA</v>
          </cell>
        </row>
        <row r="79">
          <cell r="C79">
            <v>72</v>
          </cell>
          <cell r="D79" t="str">
            <v>BUENA</v>
          </cell>
        </row>
        <row r="80">
          <cell r="C80">
            <v>73</v>
          </cell>
          <cell r="D80" t="str">
            <v>BUENA</v>
          </cell>
        </row>
        <row r="81">
          <cell r="C81">
            <v>74</v>
          </cell>
          <cell r="D81" t="str">
            <v>BUENA</v>
          </cell>
        </row>
        <row r="82">
          <cell r="C82">
            <v>75</v>
          </cell>
          <cell r="D82" t="str">
            <v>BUENA</v>
          </cell>
        </row>
        <row r="83">
          <cell r="C83">
            <v>76</v>
          </cell>
          <cell r="D83" t="str">
            <v>BUENA</v>
          </cell>
        </row>
        <row r="84">
          <cell r="C84">
            <v>77</v>
          </cell>
          <cell r="D84" t="str">
            <v>BUENA</v>
          </cell>
        </row>
        <row r="85">
          <cell r="C85">
            <v>78</v>
          </cell>
          <cell r="D85" t="str">
            <v>BUENA</v>
          </cell>
        </row>
        <row r="86">
          <cell r="C86">
            <v>79</v>
          </cell>
          <cell r="D86" t="str">
            <v>BUENA</v>
          </cell>
        </row>
        <row r="87">
          <cell r="C87">
            <v>80</v>
          </cell>
          <cell r="D87" t="str">
            <v>BUENA</v>
          </cell>
        </row>
        <row r="88">
          <cell r="C88">
            <v>81</v>
          </cell>
          <cell r="D88" t="str">
            <v>EXCELENTE</v>
          </cell>
        </row>
        <row r="89">
          <cell r="C89">
            <v>82</v>
          </cell>
          <cell r="D89" t="str">
            <v>EXCELENTE</v>
          </cell>
        </row>
        <row r="90">
          <cell r="C90">
            <v>83</v>
          </cell>
          <cell r="D90" t="str">
            <v>EXCELENTE</v>
          </cell>
        </row>
        <row r="91">
          <cell r="C91">
            <v>84</v>
          </cell>
          <cell r="D91" t="str">
            <v>EXCELENTE</v>
          </cell>
        </row>
        <row r="92">
          <cell r="C92">
            <v>85</v>
          </cell>
          <cell r="D92" t="str">
            <v>EXCELENTE</v>
          </cell>
        </row>
        <row r="93">
          <cell r="C93">
            <v>86</v>
          </cell>
          <cell r="D93" t="str">
            <v>EXCELENTE</v>
          </cell>
        </row>
        <row r="94">
          <cell r="C94">
            <v>87</v>
          </cell>
          <cell r="D94" t="str">
            <v>EXCELENTE</v>
          </cell>
        </row>
        <row r="95">
          <cell r="C95">
            <v>88</v>
          </cell>
          <cell r="D95" t="str">
            <v>EXCELENTE</v>
          </cell>
        </row>
        <row r="96">
          <cell r="C96">
            <v>89</v>
          </cell>
          <cell r="D96" t="str">
            <v>EXCELENTE</v>
          </cell>
        </row>
        <row r="97">
          <cell r="C97">
            <v>90</v>
          </cell>
          <cell r="D97" t="str">
            <v>EXCELENTE</v>
          </cell>
        </row>
        <row r="98">
          <cell r="C98">
            <v>91</v>
          </cell>
          <cell r="D98" t="str">
            <v>EXCELENTE</v>
          </cell>
        </row>
        <row r="99">
          <cell r="C99">
            <v>92</v>
          </cell>
          <cell r="D99" t="str">
            <v>EXCELENTE</v>
          </cell>
        </row>
        <row r="100">
          <cell r="C100">
            <v>93</v>
          </cell>
          <cell r="D100" t="str">
            <v>EXCELENTE</v>
          </cell>
        </row>
        <row r="101">
          <cell r="C101">
            <v>94</v>
          </cell>
          <cell r="D101" t="str">
            <v>EXCELENTE</v>
          </cell>
        </row>
        <row r="102">
          <cell r="C102">
            <v>95</v>
          </cell>
          <cell r="D102" t="str">
            <v>EXCELENTE</v>
          </cell>
        </row>
        <row r="103">
          <cell r="C103">
            <v>96</v>
          </cell>
          <cell r="D103" t="str">
            <v>EXCELENTE</v>
          </cell>
        </row>
        <row r="104">
          <cell r="C104">
            <v>97</v>
          </cell>
          <cell r="D104" t="str">
            <v>EXCELENTE</v>
          </cell>
        </row>
        <row r="105">
          <cell r="C105">
            <v>98</v>
          </cell>
          <cell r="D105" t="str">
            <v>EXCELENTE</v>
          </cell>
        </row>
        <row r="106">
          <cell r="C106">
            <v>99</v>
          </cell>
          <cell r="D106" t="str">
            <v>EXCELENTE</v>
          </cell>
        </row>
        <row r="107">
          <cell r="C107">
            <v>100</v>
          </cell>
          <cell r="D107" t="str">
            <v>EXCELENTE</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EAS"/>
      <sheetName val="DATOS"/>
      <sheetName val="politicas"/>
      <sheetName val="IDENTIFICACION"/>
      <sheetName val="MEDICION"/>
      <sheetName val="PERFIL RIESGO"/>
      <sheetName val="MRI"/>
      <sheetName val="MRi (3)"/>
      <sheetName val="PRi"/>
      <sheetName val="CONTROL"/>
      <sheetName val="CONTROL (2)"/>
      <sheetName val="ACC"/>
      <sheetName val="ALERTA SIMPLE"/>
      <sheetName val="ALERTA COMPUESTA"/>
      <sheetName val="ALERTA COMPLEJA"/>
      <sheetName val="ALERTA COMPLEJA PRODUCTO"/>
      <sheetName val="ALERTA COMPLEJA (2)"/>
      <sheetName val="ALERTA DIRECTA"/>
      <sheetName val="Hoja3"/>
      <sheetName val="Hoja2"/>
      <sheetName val="MRI (2)"/>
      <sheetName val="Hoja1"/>
    </sheetNames>
    <sheetDataSet>
      <sheetData sheetId="0"/>
      <sheetData sheetId="1">
        <row r="4">
          <cell r="A4" t="str">
            <v>PROCESOS</v>
          </cell>
        </row>
        <row r="5">
          <cell r="A5" t="str">
            <v>SUSCRIPCION</v>
          </cell>
        </row>
        <row r="6">
          <cell r="A6" t="str">
            <v>INDEMNIZACION</v>
          </cell>
        </row>
        <row r="7">
          <cell r="A7" t="str">
            <v>SARLAFT</v>
          </cell>
        </row>
        <row r="16">
          <cell r="A16" t="str">
            <v>CLIENTE</v>
          </cell>
          <cell r="B16" t="str">
            <v>USUARIO</v>
          </cell>
          <cell r="C16" t="str">
            <v>CANAL DE DISTRIBUCION</v>
          </cell>
          <cell r="D16" t="str">
            <v>PRODUCTO</v>
          </cell>
          <cell r="E16" t="str">
            <v>OPERACIÓN</v>
          </cell>
        </row>
        <row r="17">
          <cell r="C17" t="str">
            <v>Intermediarios Agente</v>
          </cell>
          <cell r="D17" t="str">
            <v>AUTOS</v>
          </cell>
          <cell r="E17" t="str">
            <v>TECNOLOGIA</v>
          </cell>
        </row>
        <row r="18">
          <cell r="C18" t="str">
            <v>Intermediario Agencia</v>
          </cell>
          <cell r="D18" t="str">
            <v>VIDA</v>
          </cell>
          <cell r="E18" t="str">
            <v>RECURSO HUMANO</v>
          </cell>
        </row>
        <row r="19">
          <cell r="C19" t="str">
            <v>Corredor de seguros</v>
          </cell>
          <cell r="D19" t="str">
            <v>SOAT</v>
          </cell>
          <cell r="E19" t="str">
            <v>FRAUDE INTERNO</v>
          </cell>
        </row>
        <row r="20">
          <cell r="C20" t="str">
            <v>Canal Tradicional - convenios interinstitucional</v>
          </cell>
          <cell r="D20" t="str">
            <v>ARP</v>
          </cell>
          <cell r="E20" t="str">
            <v>FRAUDE EXTERNO</v>
          </cell>
        </row>
        <row r="21">
          <cell r="C21" t="str">
            <v>Bancaseguros</v>
          </cell>
          <cell r="D21" t="str">
            <v>SALUD</v>
          </cell>
          <cell r="E21" t="str">
            <v>EVENTOS EXTERNOS</v>
          </cell>
        </row>
        <row r="22">
          <cell r="C22" t="str">
            <v>Canal no tradicional</v>
          </cell>
          <cell r="D22" t="str">
            <v>GENERALES</v>
          </cell>
          <cell r="E22" t="str">
            <v>GESTION DE PROCESOS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2">
          <cell r="C12" t="str">
            <v>A</v>
          </cell>
          <cell r="D12" t="str">
            <v>B</v>
          </cell>
          <cell r="E12" t="str">
            <v>C</v>
          </cell>
          <cell r="F12" t="str">
            <v>D</v>
          </cell>
          <cell r="G12" t="str">
            <v>E</v>
          </cell>
          <cell r="H12" t="str">
            <v>F</v>
          </cell>
          <cell r="I12" t="str">
            <v>G</v>
          </cell>
          <cell r="J12" t="str">
            <v>H</v>
          </cell>
          <cell r="K12" t="str">
            <v>I</v>
          </cell>
          <cell r="L12" t="str">
            <v>J</v>
          </cell>
          <cell r="M12" t="str">
            <v>K</v>
          </cell>
          <cell r="N12" t="str">
            <v>L</v>
          </cell>
          <cell r="O12" t="str">
            <v>M</v>
          </cell>
        </row>
      </sheetData>
      <sheetData sheetId="8" refreshError="1"/>
      <sheetData sheetId="9" refreshError="1"/>
      <sheetData sheetId="10" refreshError="1"/>
      <sheetData sheetId="11" refreshError="1">
        <row r="1">
          <cell r="G1" t="str">
            <v>EVITAR</v>
          </cell>
          <cell r="I1" t="str">
            <v>POLITICA</v>
          </cell>
        </row>
        <row r="2">
          <cell r="G2" t="str">
            <v>REDUCIR LA CAUSA</v>
          </cell>
          <cell r="I2" t="str">
            <v>PROCEDIMIENTO</v>
          </cell>
        </row>
        <row r="3">
          <cell r="B3">
            <v>1</v>
          </cell>
          <cell r="C3" t="str">
            <v>Cual es el Objetivo de la implementación de la nueva políticá?</v>
          </cell>
          <cell r="G3" t="str">
            <v>REDUCIR EL IMPACTO</v>
          </cell>
          <cell r="I3" t="str">
            <v>CONTROL</v>
          </cell>
        </row>
        <row r="4">
          <cell r="B4">
            <v>2</v>
          </cell>
          <cell r="C4" t="str">
            <v>Cual es el proceso para su implementación?</v>
          </cell>
          <cell r="G4" t="str">
            <v>TRANFERIR TOTALMENTE</v>
          </cell>
        </row>
        <row r="5">
          <cell r="B5">
            <v>3</v>
          </cell>
          <cell r="C5" t="str">
            <v>Quien será el responsable directo de su éxito?</v>
          </cell>
          <cell r="G5" t="str">
            <v>TRANSFERIR PARCIALMENTE</v>
          </cell>
        </row>
        <row r="6">
          <cell r="B6">
            <v>4</v>
          </cell>
          <cell r="C6" t="str">
            <v>En que Fecha o periodo se espera realizarla?</v>
          </cell>
        </row>
        <row r="7">
          <cell r="B7">
            <v>5</v>
          </cell>
          <cell r="C7" t="str">
            <v>Que recursos financieros se requieren?</v>
          </cell>
        </row>
        <row r="8">
          <cell r="B8">
            <v>6</v>
          </cell>
          <cell r="C8" t="str">
            <v>Que recursos Humanos se Requieren?</v>
          </cell>
        </row>
        <row r="9">
          <cell r="B9">
            <v>7</v>
          </cell>
          <cell r="C9" t="str">
            <v>Que recursos logísticos se Requieren?</v>
          </cell>
        </row>
        <row r="10">
          <cell r="B10">
            <v>9</v>
          </cell>
          <cell r="C10" t="str">
            <v>Quien será el responsable de su evaluación?</v>
          </cell>
        </row>
        <row r="11">
          <cell r="B11">
            <v>10</v>
          </cell>
          <cell r="C11" t="str">
            <v>Cual será el indicador para su evaluación? (Indique variables y su lectura)</v>
          </cell>
        </row>
        <row r="12">
          <cell r="B12">
            <v>11</v>
          </cell>
        </row>
        <row r="13">
          <cell r="B13">
            <v>12</v>
          </cell>
        </row>
        <row r="14">
          <cell r="B14">
            <v>13</v>
          </cell>
        </row>
        <row r="15">
          <cell r="B15">
            <v>14</v>
          </cell>
        </row>
        <row r="16">
          <cell r="B16">
            <v>15</v>
          </cell>
        </row>
        <row r="17">
          <cell r="B17">
            <v>16</v>
          </cell>
        </row>
        <row r="22">
          <cell r="B22">
            <v>1</v>
          </cell>
        </row>
        <row r="23">
          <cell r="B23">
            <v>2</v>
          </cell>
        </row>
        <row r="24">
          <cell r="B24">
            <v>3</v>
          </cell>
        </row>
        <row r="25">
          <cell r="B25">
            <v>4</v>
          </cell>
        </row>
        <row r="26">
          <cell r="B26">
            <v>5</v>
          </cell>
        </row>
        <row r="27">
          <cell r="B27">
            <v>6</v>
          </cell>
        </row>
        <row r="28">
          <cell r="B28">
            <v>7</v>
          </cell>
        </row>
        <row r="29">
          <cell r="B29">
            <v>8</v>
          </cell>
        </row>
        <row r="30">
          <cell r="B30">
            <v>9</v>
          </cell>
        </row>
        <row r="31">
          <cell r="B31">
            <v>10</v>
          </cell>
        </row>
        <row r="32">
          <cell r="B32">
            <v>11</v>
          </cell>
        </row>
        <row r="33">
          <cell r="B33">
            <v>12</v>
          </cell>
        </row>
        <row r="34">
          <cell r="B34">
            <v>13</v>
          </cell>
        </row>
        <row r="35">
          <cell r="B35">
            <v>14</v>
          </cell>
        </row>
        <row r="36">
          <cell r="B36">
            <v>15</v>
          </cell>
        </row>
        <row r="37">
          <cell r="B37">
            <v>16</v>
          </cell>
        </row>
        <row r="38">
          <cell r="B38">
            <v>17</v>
          </cell>
        </row>
        <row r="41">
          <cell r="B41">
            <v>1</v>
          </cell>
          <cell r="C41" t="str">
            <v>Que tipo de Control desea implementar?</v>
          </cell>
        </row>
        <row r="42">
          <cell r="B42">
            <v>2</v>
          </cell>
          <cell r="C42" t="str">
            <v>Que clase de Control desea implementar?</v>
          </cell>
        </row>
        <row r="43">
          <cell r="B43">
            <v>3</v>
          </cell>
          <cell r="C43" t="str">
            <v>Cual es el Objetivo del control?</v>
          </cell>
        </row>
        <row r="44">
          <cell r="B44">
            <v>4</v>
          </cell>
          <cell r="C44" t="str">
            <v>A que procedimiento corresponde?</v>
          </cell>
        </row>
        <row r="45">
          <cell r="B45">
            <v>5</v>
          </cell>
          <cell r="C45" t="str">
            <v>Que otros procedimientos afecta?</v>
          </cell>
        </row>
        <row r="46">
          <cell r="B46">
            <v>6</v>
          </cell>
          <cell r="C46" t="str">
            <v>Cual es el proceso para su implementación?</v>
          </cell>
        </row>
        <row r="47">
          <cell r="B47">
            <v>7</v>
          </cell>
          <cell r="C47" t="str">
            <v>Quien será el responsable directo de su éxito?</v>
          </cell>
        </row>
        <row r="48">
          <cell r="B48">
            <v>8</v>
          </cell>
          <cell r="C48" t="str">
            <v>En que Fecha o periodo se espera realizarla?</v>
          </cell>
        </row>
        <row r="49">
          <cell r="B49">
            <v>9</v>
          </cell>
          <cell r="C49" t="str">
            <v>Que recursos financieros se requieren?</v>
          </cell>
        </row>
        <row r="50">
          <cell r="B50">
            <v>10</v>
          </cell>
          <cell r="C50" t="str">
            <v>Que recursos Humanos se Requieren?</v>
          </cell>
        </row>
        <row r="51">
          <cell r="B51">
            <v>11</v>
          </cell>
          <cell r="C51" t="str">
            <v>Que recursos logísticos se Requieren?</v>
          </cell>
        </row>
        <row r="52">
          <cell r="B52">
            <v>12</v>
          </cell>
          <cell r="C52" t="str">
            <v>Quien será el responsable de su evaluación?</v>
          </cell>
        </row>
        <row r="53">
          <cell r="B53">
            <v>13</v>
          </cell>
          <cell r="C53" t="str">
            <v>Cual será el indicador para su evaluación? (Indique variables y su lectura)</v>
          </cell>
        </row>
        <row r="54">
          <cell r="B54">
            <v>14</v>
          </cell>
        </row>
        <row r="55">
          <cell r="B55">
            <v>15</v>
          </cell>
        </row>
        <row r="56">
          <cell r="B56">
            <v>16</v>
          </cell>
        </row>
        <row r="57">
          <cell r="B57">
            <v>17</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R"/>
      <sheetName val="MED"/>
      <sheetName val="CAL"/>
      <sheetName val="MR"/>
      <sheetName val="ACC"/>
      <sheetName val="FUENTES"/>
      <sheetName val="MAPEO"/>
    </sheetNames>
    <sheetDataSet>
      <sheetData sheetId="0" refreshError="1"/>
      <sheetData sheetId="1" refreshError="1"/>
      <sheetData sheetId="2" refreshError="1"/>
      <sheetData sheetId="3" refreshError="1"/>
      <sheetData sheetId="4" refreshError="1"/>
      <sheetData sheetId="5">
        <row r="2">
          <cell r="A2" t="str">
            <v>FACTOR DEL RIESGO</v>
          </cell>
        </row>
        <row r="3">
          <cell r="A3" t="str">
            <v>Clientes</v>
          </cell>
        </row>
        <row r="4">
          <cell r="A4" t="str">
            <v>Usuarios</v>
          </cell>
        </row>
        <row r="5">
          <cell r="A5" t="str">
            <v>Jurisdicción</v>
          </cell>
        </row>
        <row r="6">
          <cell r="A6" t="str">
            <v xml:space="preserve">Canal de Disribución </v>
          </cell>
        </row>
        <row r="7">
          <cell r="A7" t="str">
            <v>Producto</v>
          </cell>
        </row>
        <row r="8">
          <cell r="A8" t="str">
            <v>Proceso</v>
          </cell>
        </row>
      </sheetData>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sheetData sheetId="1"/>
      <sheetData sheetId="2"/>
      <sheetData sheetId="3"/>
      <sheetData sheetId="4"/>
      <sheetData sheetId="5"/>
      <sheetData sheetId="6"/>
      <sheetData sheetId="7"/>
      <sheetData sheetId="8"/>
      <sheetData sheetId="9"/>
      <sheetData sheetId="10"/>
      <sheetData sheetId="11">
        <row r="1">
          <cell r="F1" t="str">
            <v>SI</v>
          </cell>
          <cell r="G1" t="str">
            <v>EVITAR</v>
          </cell>
        </row>
        <row r="2">
          <cell r="F2" t="str">
            <v>NO</v>
          </cell>
          <cell r="G2" t="str">
            <v>REDUCIR LA CAUSA</v>
          </cell>
        </row>
        <row r="3">
          <cell r="G3" t="str">
            <v>REDUCIR EL IMPACTO</v>
          </cell>
        </row>
        <row r="4">
          <cell r="G4" t="str">
            <v>TRANFERIR TOTALMENTE</v>
          </cell>
        </row>
        <row r="5">
          <cell r="G5" t="str">
            <v>TRANSFERIR PARCIALMENTE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cols>
    <col min="1" max="16384" width="11.42578125" style="86"/>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tabColor rgb="FFFF0000"/>
    <pageSetUpPr fitToPage="1"/>
  </sheetPr>
  <dimension ref="A1:EL465"/>
  <sheetViews>
    <sheetView showGridLines="0" zoomScale="70" zoomScaleNormal="70" workbookViewId="0">
      <pane xSplit="5" ySplit="6" topLeftCell="O45" activePane="bottomRight" state="frozen"/>
      <selection pane="topRight" activeCell="F1" sqref="F1"/>
      <selection pane="bottomLeft" activeCell="A7" sqref="A7"/>
      <selection pane="bottomRight" activeCell="BB6" sqref="BA6:BB6"/>
    </sheetView>
  </sheetViews>
  <sheetFormatPr baseColWidth="10" defaultRowHeight="11.25" x14ac:dyDescent="0.25"/>
  <cols>
    <col min="1" max="1" width="12.7109375" style="129" customWidth="1"/>
    <col min="2" max="2" width="16.28515625" style="129" customWidth="1"/>
    <col min="3" max="3" width="13.140625" style="128" customWidth="1"/>
    <col min="4" max="4" width="79.28515625" style="132" customWidth="1"/>
    <col min="5" max="5" width="12" style="129" customWidth="1"/>
    <col min="6" max="6" width="55.7109375" style="132" customWidth="1"/>
    <col min="7" max="7" width="47" style="132" customWidth="1"/>
    <col min="8" max="8" width="15.85546875" style="129" customWidth="1"/>
    <col min="9" max="9" width="12.7109375" style="129" customWidth="1"/>
    <col min="10" max="10" width="34.7109375" style="132" customWidth="1"/>
    <col min="11" max="11" width="12.28515625" style="129" customWidth="1"/>
    <col min="12" max="12" width="18" style="129" customWidth="1"/>
    <col min="13" max="13" width="13.42578125" style="133" customWidth="1"/>
    <col min="14" max="14" width="17.85546875" style="133" customWidth="1"/>
    <col min="15" max="15" width="13.42578125" style="87" customWidth="1"/>
    <col min="16" max="16" width="8.7109375" style="128" hidden="1" customWidth="1"/>
    <col min="17" max="17" width="53.85546875" style="132" hidden="1" customWidth="1"/>
    <col min="18" max="18" width="12.5703125" style="134" hidden="1" customWidth="1"/>
    <col min="19" max="19" width="11.42578125" style="128" hidden="1" customWidth="1"/>
    <col min="20" max="20" width="69.42578125" style="132" hidden="1" customWidth="1"/>
    <col min="21" max="21" width="10.85546875" style="128" hidden="1" customWidth="1"/>
    <col min="22" max="22" width="60.140625" style="132" hidden="1" customWidth="1"/>
    <col min="23" max="23" width="18" style="128" hidden="1" customWidth="1"/>
    <col min="24" max="24" width="11.42578125" style="128" hidden="1" customWidth="1"/>
    <col min="25" max="25" width="43.28515625" style="132" hidden="1" customWidth="1"/>
    <col min="26" max="26" width="8.140625" style="128" hidden="1" customWidth="1"/>
    <col min="27" max="27" width="73" style="132" hidden="1" customWidth="1"/>
    <col min="28" max="28" width="12.5703125" style="129" hidden="1" customWidth="1"/>
    <col min="29" max="29" width="11.42578125" style="128" hidden="1" customWidth="1"/>
    <col min="30" max="30" width="43.28515625" style="132" hidden="1" customWidth="1"/>
    <col min="31" max="31" width="10.85546875" style="128" hidden="1" customWidth="1"/>
    <col min="32" max="32" width="80.42578125" style="132" hidden="1" customWidth="1"/>
    <col min="33" max="33" width="20.28515625" style="128" hidden="1" customWidth="1"/>
    <col min="34" max="34" width="11.42578125" style="128" hidden="1" customWidth="1"/>
    <col min="35" max="35" width="76.7109375" style="132" hidden="1" customWidth="1"/>
    <col min="36" max="36" width="10.85546875" style="128" hidden="1" customWidth="1"/>
    <col min="37" max="37" width="93.42578125" style="132" hidden="1" customWidth="1"/>
    <col min="38" max="38" width="14" style="128" hidden="1" customWidth="1"/>
    <col min="39" max="39" width="11.42578125" style="128" hidden="1" customWidth="1"/>
    <col min="40" max="40" width="39.85546875" style="132" hidden="1" customWidth="1"/>
    <col min="41" max="41" width="10.85546875" style="128" hidden="1" customWidth="1"/>
    <col min="42" max="42" width="76.140625" style="132" hidden="1" customWidth="1"/>
    <col min="43" max="43" width="14" style="128" hidden="1" customWidth="1"/>
    <col min="44" max="44" width="11.42578125" style="128" hidden="1" customWidth="1"/>
    <col min="45" max="45" width="61.5703125" style="132" hidden="1" customWidth="1"/>
    <col min="46" max="46" width="13.28515625" style="128" hidden="1" customWidth="1"/>
    <col min="47" max="47" width="81.140625" style="132" hidden="1" customWidth="1"/>
    <col min="48" max="48" width="20.42578125" style="128" hidden="1" customWidth="1"/>
    <col min="49" max="49" width="15.140625" style="128" hidden="1" customWidth="1"/>
    <col min="50" max="50" width="75.7109375" style="132" hidden="1" customWidth="1"/>
    <col min="51" max="51" width="17.42578125" style="133" customWidth="1"/>
    <col min="52" max="52" width="83" style="132" customWidth="1"/>
    <col min="53" max="53" width="14.85546875" style="128" customWidth="1"/>
    <col min="54" max="54" width="14" style="128" customWidth="1"/>
    <col min="55" max="55" width="57.28515625" style="132" customWidth="1"/>
    <col min="56" max="16384" width="11.42578125" style="128"/>
  </cols>
  <sheetData>
    <row r="1" spans="1:142" s="115" customFormat="1" ht="69" customHeight="1" x14ac:dyDescent="0.25">
      <c r="B1" s="114"/>
      <c r="C1" s="102"/>
      <c r="D1" s="102" t="s">
        <v>57</v>
      </c>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2"/>
      <c r="AW1" s="102"/>
      <c r="AX1" s="102"/>
      <c r="AY1" s="102"/>
      <c r="AZ1" s="102"/>
      <c r="BA1" s="102"/>
      <c r="BB1" s="102"/>
      <c r="BC1" s="103"/>
      <c r="EI1" s="116" t="s">
        <v>498</v>
      </c>
      <c r="EJ1" s="98" t="s">
        <v>5</v>
      </c>
      <c r="EK1" s="110" t="s">
        <v>199</v>
      </c>
      <c r="EL1" s="116" t="s">
        <v>501</v>
      </c>
    </row>
    <row r="2" spans="1:142" s="108" customFormat="1" ht="15" customHeight="1" x14ac:dyDescent="0.25">
      <c r="A2" s="106"/>
      <c r="B2" s="106"/>
      <c r="C2" s="106"/>
      <c r="D2" s="106"/>
      <c r="E2" s="106"/>
      <c r="F2" s="106"/>
      <c r="G2" s="106"/>
      <c r="H2" s="106"/>
      <c r="I2" s="106"/>
      <c r="J2" s="106"/>
      <c r="K2" s="106"/>
      <c r="L2" s="106"/>
      <c r="M2" s="106"/>
      <c r="N2" s="106"/>
      <c r="O2" s="106" t="s">
        <v>56</v>
      </c>
      <c r="P2" s="106"/>
      <c r="Q2" s="107" t="s">
        <v>55</v>
      </c>
      <c r="R2" s="107"/>
      <c r="S2" s="107"/>
      <c r="T2" s="107"/>
      <c r="U2" s="107"/>
      <c r="V2" s="107"/>
      <c r="W2" s="107"/>
      <c r="X2" s="107"/>
      <c r="Y2" s="107"/>
      <c r="Z2" s="107"/>
      <c r="AA2" s="107"/>
      <c r="AB2" s="107"/>
      <c r="AC2" s="107"/>
      <c r="AD2" s="107"/>
      <c r="AZ2" s="107" t="s">
        <v>55</v>
      </c>
      <c r="EI2" s="109" t="s">
        <v>499</v>
      </c>
      <c r="EJ2" s="98" t="s">
        <v>1</v>
      </c>
      <c r="EK2" s="110" t="s">
        <v>0</v>
      </c>
      <c r="EL2" s="109" t="s">
        <v>0</v>
      </c>
    </row>
    <row r="3" spans="1:142" s="76" customFormat="1" ht="15" x14ac:dyDescent="0.25">
      <c r="A3" s="100"/>
      <c r="B3" s="100"/>
      <c r="C3" s="100"/>
      <c r="D3" s="100"/>
      <c r="E3" s="100"/>
      <c r="F3" s="100"/>
      <c r="G3" s="100"/>
      <c r="H3" s="100"/>
      <c r="I3" s="100"/>
      <c r="J3" s="100"/>
      <c r="K3" s="100"/>
      <c r="L3" s="100"/>
      <c r="M3" s="111"/>
      <c r="N3" s="111"/>
      <c r="O3" s="100"/>
      <c r="P3" s="105"/>
      <c r="Q3" s="105" t="s">
        <v>43</v>
      </c>
      <c r="R3" s="105"/>
      <c r="S3" s="105"/>
      <c r="T3" s="105"/>
      <c r="U3" s="70"/>
      <c r="V3" s="70" t="s">
        <v>42</v>
      </c>
      <c r="W3" s="70"/>
      <c r="X3" s="70"/>
      <c r="Y3" s="70"/>
      <c r="Z3" s="71"/>
      <c r="AA3" s="71" t="s">
        <v>154</v>
      </c>
      <c r="AB3" s="71"/>
      <c r="AC3" s="71"/>
      <c r="AD3" s="71"/>
      <c r="AE3" s="72"/>
      <c r="AF3" s="72" t="s">
        <v>195</v>
      </c>
      <c r="AG3" s="72"/>
      <c r="AH3" s="72"/>
      <c r="AI3" s="72"/>
      <c r="AJ3" s="69"/>
      <c r="AK3" s="69" t="s">
        <v>210</v>
      </c>
      <c r="AL3" s="69"/>
      <c r="AM3" s="69"/>
      <c r="AN3" s="69"/>
      <c r="AO3" s="68"/>
      <c r="AP3" s="68" t="s">
        <v>254</v>
      </c>
      <c r="AQ3" s="68"/>
      <c r="AR3" s="68"/>
      <c r="AS3" s="68"/>
      <c r="AT3" s="101"/>
      <c r="AU3" s="101" t="s">
        <v>504</v>
      </c>
      <c r="AV3" s="101"/>
      <c r="AW3" s="101"/>
      <c r="AX3" s="101"/>
      <c r="AY3" s="73"/>
      <c r="AZ3" s="73" t="s">
        <v>768</v>
      </c>
      <c r="BA3" s="73"/>
      <c r="BB3" s="73"/>
      <c r="BC3" s="73"/>
      <c r="EI3" s="82" t="s">
        <v>500</v>
      </c>
      <c r="EJ3" s="76" t="s">
        <v>36</v>
      </c>
      <c r="EK3" s="77" t="s">
        <v>200</v>
      </c>
      <c r="EL3" s="82" t="s">
        <v>502</v>
      </c>
    </row>
    <row r="4" spans="1:142" s="76" customFormat="1" ht="35.25" customHeight="1" x14ac:dyDescent="0.25">
      <c r="A4" s="112" t="s">
        <v>54</v>
      </c>
      <c r="B4" s="112" t="s">
        <v>53</v>
      </c>
      <c r="C4" s="112" t="s">
        <v>52</v>
      </c>
      <c r="D4" s="112" t="s">
        <v>51</v>
      </c>
      <c r="E4" s="112" t="s">
        <v>494</v>
      </c>
      <c r="F4" s="112" t="s">
        <v>50</v>
      </c>
      <c r="G4" s="112" t="s">
        <v>495</v>
      </c>
      <c r="H4" s="112" t="s">
        <v>496</v>
      </c>
      <c r="I4" s="112" t="s">
        <v>497</v>
      </c>
      <c r="J4" s="112" t="s">
        <v>49</v>
      </c>
      <c r="K4" s="112" t="s">
        <v>48</v>
      </c>
      <c r="L4" s="112" t="s">
        <v>47</v>
      </c>
      <c r="M4" s="113" t="s">
        <v>46</v>
      </c>
      <c r="N4" s="113" t="s">
        <v>45</v>
      </c>
      <c r="O4" s="112" t="s">
        <v>44</v>
      </c>
      <c r="P4" s="105" t="s">
        <v>41</v>
      </c>
      <c r="Q4" s="105" t="s">
        <v>40</v>
      </c>
      <c r="R4" s="105" t="s">
        <v>39</v>
      </c>
      <c r="S4" s="105" t="s">
        <v>38</v>
      </c>
      <c r="T4" s="105" t="s">
        <v>37</v>
      </c>
      <c r="U4" s="70" t="s">
        <v>41</v>
      </c>
      <c r="V4" s="70" t="s">
        <v>40</v>
      </c>
      <c r="W4" s="70" t="s">
        <v>39</v>
      </c>
      <c r="X4" s="70" t="s">
        <v>38</v>
      </c>
      <c r="Y4" s="70" t="s">
        <v>37</v>
      </c>
      <c r="Z4" s="71" t="s">
        <v>41</v>
      </c>
      <c r="AA4" s="71" t="s">
        <v>40</v>
      </c>
      <c r="AB4" s="71" t="s">
        <v>39</v>
      </c>
      <c r="AC4" s="71" t="s">
        <v>38</v>
      </c>
      <c r="AD4" s="71" t="s">
        <v>37</v>
      </c>
      <c r="AE4" s="72" t="s">
        <v>41</v>
      </c>
      <c r="AF4" s="72" t="s">
        <v>40</v>
      </c>
      <c r="AG4" s="72" t="s">
        <v>39</v>
      </c>
      <c r="AH4" s="72" t="s">
        <v>38</v>
      </c>
      <c r="AI4" s="72" t="s">
        <v>37</v>
      </c>
      <c r="AJ4" s="69" t="s">
        <v>41</v>
      </c>
      <c r="AK4" s="69" t="s">
        <v>40</v>
      </c>
      <c r="AL4" s="69" t="s">
        <v>39</v>
      </c>
      <c r="AM4" s="69" t="s">
        <v>38</v>
      </c>
      <c r="AN4" s="69" t="s">
        <v>37</v>
      </c>
      <c r="AO4" s="68" t="s">
        <v>41</v>
      </c>
      <c r="AP4" s="68" t="s">
        <v>40</v>
      </c>
      <c r="AQ4" s="68" t="s">
        <v>39</v>
      </c>
      <c r="AR4" s="68" t="s">
        <v>38</v>
      </c>
      <c r="AS4" s="68" t="s">
        <v>37</v>
      </c>
      <c r="AT4" s="101" t="s">
        <v>41</v>
      </c>
      <c r="AU4" s="101" t="s">
        <v>40</v>
      </c>
      <c r="AV4" s="101" t="s">
        <v>39</v>
      </c>
      <c r="AW4" s="101" t="s">
        <v>38</v>
      </c>
      <c r="AX4" s="101" t="s">
        <v>37</v>
      </c>
      <c r="AY4" s="73" t="s">
        <v>41</v>
      </c>
      <c r="AZ4" s="73" t="s">
        <v>40</v>
      </c>
      <c r="BA4" s="73" t="s">
        <v>39</v>
      </c>
      <c r="BB4" s="73" t="s">
        <v>38</v>
      </c>
      <c r="BC4" s="73" t="s">
        <v>37</v>
      </c>
      <c r="EL4" s="82" t="s">
        <v>503</v>
      </c>
    </row>
    <row r="5" spans="1:142" s="117" customFormat="1" ht="108" customHeight="1" x14ac:dyDescent="0.25">
      <c r="A5" s="39" t="s">
        <v>23</v>
      </c>
      <c r="B5" s="44" t="s">
        <v>79</v>
      </c>
      <c r="C5" s="39">
        <v>1</v>
      </c>
      <c r="D5" s="41" t="s">
        <v>31</v>
      </c>
      <c r="E5" s="39">
        <v>1</v>
      </c>
      <c r="F5" s="41" t="s">
        <v>30</v>
      </c>
      <c r="G5" s="41" t="s">
        <v>29</v>
      </c>
      <c r="H5" s="39" t="s">
        <v>759</v>
      </c>
      <c r="I5" s="39" t="s">
        <v>759</v>
      </c>
      <c r="J5" s="41" t="s">
        <v>28</v>
      </c>
      <c r="K5" s="80" t="s">
        <v>498</v>
      </c>
      <c r="L5" s="39" t="s">
        <v>466</v>
      </c>
      <c r="M5" s="84">
        <v>42887</v>
      </c>
      <c r="N5" s="84">
        <v>43312</v>
      </c>
      <c r="O5" s="74" t="s">
        <v>502</v>
      </c>
      <c r="P5" s="40" t="s">
        <v>759</v>
      </c>
      <c r="Q5" s="75" t="s">
        <v>759</v>
      </c>
      <c r="R5" s="40" t="s">
        <v>759</v>
      </c>
      <c r="S5" s="40" t="s">
        <v>759</v>
      </c>
      <c r="T5" s="75" t="s">
        <v>759</v>
      </c>
      <c r="U5" s="40">
        <v>43293</v>
      </c>
      <c r="V5" s="41" t="s">
        <v>868</v>
      </c>
      <c r="W5" s="42">
        <v>0</v>
      </c>
      <c r="X5" s="44" t="s">
        <v>18</v>
      </c>
      <c r="Y5" s="99" t="s">
        <v>158</v>
      </c>
      <c r="Z5" s="40">
        <v>43375</v>
      </c>
      <c r="AA5" s="41" t="s">
        <v>384</v>
      </c>
      <c r="AB5" s="42">
        <v>0</v>
      </c>
      <c r="AC5" s="44" t="s">
        <v>18</v>
      </c>
      <c r="AD5" s="99" t="s">
        <v>169</v>
      </c>
      <c r="AE5" s="40">
        <v>43479</v>
      </c>
      <c r="AF5" s="41" t="s">
        <v>290</v>
      </c>
      <c r="AG5" s="42">
        <v>0</v>
      </c>
      <c r="AH5" s="44" t="s">
        <v>193</v>
      </c>
      <c r="AI5" s="99" t="s">
        <v>385</v>
      </c>
      <c r="AJ5" s="40">
        <v>43563</v>
      </c>
      <c r="AK5" s="41" t="s">
        <v>226</v>
      </c>
      <c r="AL5" s="42">
        <v>0</v>
      </c>
      <c r="AM5" s="39" t="s">
        <v>289</v>
      </c>
      <c r="AN5" s="99" t="s">
        <v>386</v>
      </c>
      <c r="AO5" s="40">
        <v>43650</v>
      </c>
      <c r="AP5" s="41" t="s">
        <v>387</v>
      </c>
      <c r="AQ5" s="42">
        <v>0</v>
      </c>
      <c r="AR5" s="39" t="s">
        <v>193</v>
      </c>
      <c r="AS5" s="99" t="s">
        <v>386</v>
      </c>
      <c r="AT5" s="40">
        <v>43754</v>
      </c>
      <c r="AU5" s="41" t="s">
        <v>954</v>
      </c>
      <c r="AV5" s="42">
        <v>0.1</v>
      </c>
      <c r="AW5" s="39" t="s">
        <v>193</v>
      </c>
      <c r="AX5" s="99" t="s">
        <v>386</v>
      </c>
      <c r="AY5" s="40">
        <v>43830</v>
      </c>
      <c r="AZ5" s="41" t="s">
        <v>1173</v>
      </c>
      <c r="BA5" s="42">
        <v>0.5</v>
      </c>
      <c r="BB5" s="39" t="s">
        <v>1174</v>
      </c>
      <c r="BC5" s="99" t="s">
        <v>1175</v>
      </c>
    </row>
    <row r="6" spans="1:142" s="117" customFormat="1" ht="96" customHeight="1" x14ac:dyDescent="0.25">
      <c r="A6" s="39" t="s">
        <v>23</v>
      </c>
      <c r="B6" s="44" t="s">
        <v>79</v>
      </c>
      <c r="C6" s="39">
        <v>2</v>
      </c>
      <c r="D6" s="41" t="s">
        <v>346</v>
      </c>
      <c r="E6" s="39">
        <v>1</v>
      </c>
      <c r="F6" s="41" t="s">
        <v>27</v>
      </c>
      <c r="G6" s="41" t="s">
        <v>26</v>
      </c>
      <c r="H6" s="39" t="s">
        <v>759</v>
      </c>
      <c r="I6" s="39" t="s">
        <v>759</v>
      </c>
      <c r="J6" s="41" t="s">
        <v>25</v>
      </c>
      <c r="K6" s="80" t="s">
        <v>498</v>
      </c>
      <c r="L6" s="39" t="s">
        <v>24</v>
      </c>
      <c r="M6" s="84">
        <v>42795</v>
      </c>
      <c r="N6" s="84">
        <v>43039</v>
      </c>
      <c r="O6" s="74" t="s">
        <v>0</v>
      </c>
      <c r="P6" s="40" t="s">
        <v>759</v>
      </c>
      <c r="Q6" s="75" t="s">
        <v>759</v>
      </c>
      <c r="R6" s="40" t="s">
        <v>759</v>
      </c>
      <c r="S6" s="40" t="s">
        <v>759</v>
      </c>
      <c r="T6" s="75" t="s">
        <v>759</v>
      </c>
      <c r="U6" s="40">
        <v>43293</v>
      </c>
      <c r="V6" s="41" t="s">
        <v>159</v>
      </c>
      <c r="W6" s="42">
        <v>0</v>
      </c>
      <c r="X6" s="44" t="s">
        <v>18</v>
      </c>
      <c r="Y6" s="99" t="s">
        <v>160</v>
      </c>
      <c r="Z6" s="40">
        <v>43375</v>
      </c>
      <c r="AA6" s="41" t="s">
        <v>388</v>
      </c>
      <c r="AB6" s="42">
        <v>0</v>
      </c>
      <c r="AC6" s="44" t="s">
        <v>18</v>
      </c>
      <c r="AD6" s="99" t="s">
        <v>170</v>
      </c>
      <c r="AE6" s="40">
        <v>43479</v>
      </c>
      <c r="AF6" s="41" t="s">
        <v>207</v>
      </c>
      <c r="AG6" s="42">
        <v>0</v>
      </c>
      <c r="AH6" s="44" t="s">
        <v>193</v>
      </c>
      <c r="AI6" s="41" t="s">
        <v>389</v>
      </c>
      <c r="AJ6" s="40">
        <v>43563</v>
      </c>
      <c r="AK6" s="41" t="s">
        <v>390</v>
      </c>
      <c r="AL6" s="42">
        <v>0</v>
      </c>
      <c r="AM6" s="39" t="s">
        <v>289</v>
      </c>
      <c r="AN6" s="41" t="s">
        <v>389</v>
      </c>
      <c r="AO6" s="40">
        <v>43650</v>
      </c>
      <c r="AP6" s="41" t="s">
        <v>331</v>
      </c>
      <c r="AQ6" s="42">
        <v>0</v>
      </c>
      <c r="AR6" s="39" t="s">
        <v>193</v>
      </c>
      <c r="AS6" s="99" t="s">
        <v>8</v>
      </c>
      <c r="AT6" s="40">
        <v>43754</v>
      </c>
      <c r="AU6" s="41" t="s">
        <v>531</v>
      </c>
      <c r="AV6" s="42">
        <v>0</v>
      </c>
      <c r="AW6" s="39" t="s">
        <v>193</v>
      </c>
      <c r="AX6" s="99" t="s">
        <v>532</v>
      </c>
      <c r="AY6" s="40">
        <v>43830</v>
      </c>
      <c r="AZ6" s="41" t="s">
        <v>1176</v>
      </c>
      <c r="BA6" s="42">
        <v>1</v>
      </c>
      <c r="BB6" s="39" t="s">
        <v>1174</v>
      </c>
      <c r="BC6" s="99" t="s">
        <v>1177</v>
      </c>
    </row>
    <row r="7" spans="1:142" s="117" customFormat="1" ht="204" customHeight="1" x14ac:dyDescent="0.25">
      <c r="A7" s="39" t="s">
        <v>14</v>
      </c>
      <c r="B7" s="39" t="s">
        <v>13</v>
      </c>
      <c r="C7" s="39">
        <v>2</v>
      </c>
      <c r="D7" s="41" t="s">
        <v>924</v>
      </c>
      <c r="E7" s="39">
        <v>1</v>
      </c>
      <c r="F7" s="41" t="s">
        <v>12</v>
      </c>
      <c r="G7" s="41" t="s">
        <v>204</v>
      </c>
      <c r="H7" s="39" t="s">
        <v>759</v>
      </c>
      <c r="I7" s="39" t="s">
        <v>759</v>
      </c>
      <c r="J7" s="41" t="s">
        <v>15</v>
      </c>
      <c r="K7" s="80" t="s">
        <v>499</v>
      </c>
      <c r="L7" s="39" t="s">
        <v>453</v>
      </c>
      <c r="M7" s="84">
        <v>43009</v>
      </c>
      <c r="N7" s="84">
        <v>43630</v>
      </c>
      <c r="O7" s="151" t="s">
        <v>0</v>
      </c>
      <c r="P7" s="40" t="s">
        <v>759</v>
      </c>
      <c r="Q7" s="75" t="s">
        <v>759</v>
      </c>
      <c r="R7" s="40" t="s">
        <v>759</v>
      </c>
      <c r="S7" s="40" t="s">
        <v>759</v>
      </c>
      <c r="T7" s="75" t="s">
        <v>759</v>
      </c>
      <c r="U7" s="40">
        <v>43312</v>
      </c>
      <c r="V7" s="41" t="s">
        <v>161</v>
      </c>
      <c r="W7" s="42">
        <v>0.5</v>
      </c>
      <c r="X7" s="44" t="s">
        <v>9</v>
      </c>
      <c r="Y7" s="99" t="s">
        <v>8</v>
      </c>
      <c r="Z7" s="40">
        <v>43411</v>
      </c>
      <c r="AA7" s="41" t="s">
        <v>188</v>
      </c>
      <c r="AB7" s="42">
        <v>0</v>
      </c>
      <c r="AC7" s="44" t="s">
        <v>133</v>
      </c>
      <c r="AD7" s="99" t="s">
        <v>173</v>
      </c>
      <c r="AE7" s="40">
        <v>43480</v>
      </c>
      <c r="AF7" s="41" t="s">
        <v>203</v>
      </c>
      <c r="AG7" s="42" t="s">
        <v>759</v>
      </c>
      <c r="AH7" s="44" t="s">
        <v>9</v>
      </c>
      <c r="AI7" s="99" t="s">
        <v>201</v>
      </c>
      <c r="AJ7" s="40">
        <v>43563</v>
      </c>
      <c r="AK7" s="41" t="s">
        <v>224</v>
      </c>
      <c r="AL7" s="42" t="s">
        <v>759</v>
      </c>
      <c r="AM7" s="39" t="s">
        <v>9</v>
      </c>
      <c r="AN7" s="99" t="s">
        <v>225</v>
      </c>
      <c r="AO7" s="40">
        <v>43649</v>
      </c>
      <c r="AP7" s="41" t="s">
        <v>337</v>
      </c>
      <c r="AQ7" s="42">
        <v>0.5</v>
      </c>
      <c r="AR7" s="39" t="s">
        <v>9</v>
      </c>
      <c r="AS7" s="99" t="s">
        <v>8</v>
      </c>
      <c r="AT7" s="40">
        <v>43756</v>
      </c>
      <c r="AU7" s="99" t="s">
        <v>772</v>
      </c>
      <c r="AV7" s="118">
        <v>1</v>
      </c>
      <c r="AW7" s="44" t="s">
        <v>9</v>
      </c>
      <c r="AX7" s="81" t="s">
        <v>8</v>
      </c>
      <c r="AY7" s="144">
        <v>43837</v>
      </c>
      <c r="AZ7" s="142" t="s">
        <v>1151</v>
      </c>
      <c r="BA7" s="156">
        <v>1</v>
      </c>
      <c r="BB7" s="147" t="s">
        <v>9</v>
      </c>
      <c r="BC7" s="154" t="s">
        <v>8</v>
      </c>
    </row>
    <row r="8" spans="1:142" s="117" customFormat="1" ht="204" customHeight="1" x14ac:dyDescent="0.25">
      <c r="A8" s="39" t="s">
        <v>14</v>
      </c>
      <c r="B8" s="39" t="s">
        <v>13</v>
      </c>
      <c r="C8" s="39">
        <v>2</v>
      </c>
      <c r="D8" s="41" t="s">
        <v>924</v>
      </c>
      <c r="E8" s="39">
        <v>2</v>
      </c>
      <c r="F8" s="41" t="s">
        <v>12</v>
      </c>
      <c r="G8" s="41" t="s">
        <v>11</v>
      </c>
      <c r="H8" s="39" t="s">
        <v>759</v>
      </c>
      <c r="I8" s="39" t="s">
        <v>759</v>
      </c>
      <c r="J8" s="41" t="s">
        <v>10</v>
      </c>
      <c r="K8" s="80" t="s">
        <v>498</v>
      </c>
      <c r="L8" s="39" t="s">
        <v>453</v>
      </c>
      <c r="M8" s="84">
        <v>43009</v>
      </c>
      <c r="N8" s="84">
        <v>43630</v>
      </c>
      <c r="O8" s="151" t="s">
        <v>0</v>
      </c>
      <c r="P8" s="40" t="s">
        <v>759</v>
      </c>
      <c r="Q8" s="75" t="s">
        <v>759</v>
      </c>
      <c r="R8" s="40" t="s">
        <v>759</v>
      </c>
      <c r="S8" s="40" t="s">
        <v>759</v>
      </c>
      <c r="T8" s="75" t="s">
        <v>759</v>
      </c>
      <c r="U8" s="40">
        <v>43312</v>
      </c>
      <c r="V8" s="41" t="s">
        <v>162</v>
      </c>
      <c r="W8" s="42">
        <v>0.5</v>
      </c>
      <c r="X8" s="44" t="s">
        <v>9</v>
      </c>
      <c r="Y8" s="99" t="s">
        <v>8</v>
      </c>
      <c r="Z8" s="40">
        <v>43411</v>
      </c>
      <c r="AA8" s="41" t="s">
        <v>188</v>
      </c>
      <c r="AB8" s="42">
        <v>0</v>
      </c>
      <c r="AC8" s="44" t="s">
        <v>133</v>
      </c>
      <c r="AD8" s="99" t="s">
        <v>173</v>
      </c>
      <c r="AE8" s="40">
        <v>43480</v>
      </c>
      <c r="AF8" s="41" t="s">
        <v>203</v>
      </c>
      <c r="AG8" s="42" t="s">
        <v>759</v>
      </c>
      <c r="AH8" s="44" t="s">
        <v>9</v>
      </c>
      <c r="AI8" s="99" t="s">
        <v>201</v>
      </c>
      <c r="AJ8" s="40">
        <v>43563</v>
      </c>
      <c r="AK8" s="41" t="s">
        <v>224</v>
      </c>
      <c r="AL8" s="42" t="s">
        <v>759</v>
      </c>
      <c r="AM8" s="39" t="s">
        <v>9</v>
      </c>
      <c r="AN8" s="99" t="s">
        <v>225</v>
      </c>
      <c r="AO8" s="40">
        <v>43649</v>
      </c>
      <c r="AP8" s="41" t="s">
        <v>338</v>
      </c>
      <c r="AQ8" s="42">
        <v>0.5</v>
      </c>
      <c r="AR8" s="39" t="s">
        <v>9</v>
      </c>
      <c r="AS8" s="99" t="s">
        <v>8</v>
      </c>
      <c r="AT8" s="40">
        <v>43756</v>
      </c>
      <c r="AU8" s="99" t="s">
        <v>772</v>
      </c>
      <c r="AV8" s="118">
        <v>1</v>
      </c>
      <c r="AW8" s="44" t="s">
        <v>9</v>
      </c>
      <c r="AX8" s="81" t="s">
        <v>8</v>
      </c>
      <c r="AY8" s="144">
        <v>43837</v>
      </c>
      <c r="AZ8" s="142" t="s">
        <v>1151</v>
      </c>
      <c r="BA8" s="156">
        <v>1</v>
      </c>
      <c r="BB8" s="147" t="s">
        <v>9</v>
      </c>
      <c r="BC8" s="154" t="s">
        <v>8</v>
      </c>
    </row>
    <row r="9" spans="1:142" s="117" customFormat="1" ht="161.25" customHeight="1" x14ac:dyDescent="0.25">
      <c r="A9" s="44" t="s">
        <v>110</v>
      </c>
      <c r="B9" s="44" t="s">
        <v>79</v>
      </c>
      <c r="C9" s="44">
        <v>3</v>
      </c>
      <c r="D9" s="41" t="s">
        <v>347</v>
      </c>
      <c r="E9" s="39">
        <v>1</v>
      </c>
      <c r="F9" s="37" t="s">
        <v>111</v>
      </c>
      <c r="G9" s="41" t="s">
        <v>131</v>
      </c>
      <c r="H9" s="39" t="s">
        <v>759</v>
      </c>
      <c r="I9" s="39" t="s">
        <v>759</v>
      </c>
      <c r="J9" s="41" t="s">
        <v>132</v>
      </c>
      <c r="K9" s="80" t="s">
        <v>498</v>
      </c>
      <c r="L9" s="38" t="s">
        <v>467</v>
      </c>
      <c r="M9" s="84">
        <v>43297</v>
      </c>
      <c r="N9" s="84">
        <v>43343</v>
      </c>
      <c r="O9" s="74" t="s">
        <v>0</v>
      </c>
      <c r="P9" s="40" t="s">
        <v>759</v>
      </c>
      <c r="Q9" s="75" t="s">
        <v>759</v>
      </c>
      <c r="R9" s="40" t="s">
        <v>759</v>
      </c>
      <c r="S9" s="40" t="s">
        <v>759</v>
      </c>
      <c r="T9" s="75" t="s">
        <v>759</v>
      </c>
      <c r="U9" s="40" t="s">
        <v>759</v>
      </c>
      <c r="V9" s="75" t="s">
        <v>759</v>
      </c>
      <c r="W9" s="40" t="s">
        <v>759</v>
      </c>
      <c r="X9" s="40" t="s">
        <v>759</v>
      </c>
      <c r="Y9" s="75" t="s">
        <v>759</v>
      </c>
      <c r="Z9" s="40">
        <v>43375</v>
      </c>
      <c r="AA9" s="41" t="s">
        <v>392</v>
      </c>
      <c r="AB9" s="42">
        <v>0</v>
      </c>
      <c r="AC9" s="44" t="s">
        <v>18</v>
      </c>
      <c r="AD9" s="99" t="s">
        <v>8</v>
      </c>
      <c r="AE9" s="40">
        <v>43479</v>
      </c>
      <c r="AF9" s="41" t="s">
        <v>207</v>
      </c>
      <c r="AG9" s="42">
        <v>0</v>
      </c>
      <c r="AH9" s="44" t="s">
        <v>193</v>
      </c>
      <c r="AI9" s="99" t="s">
        <v>391</v>
      </c>
      <c r="AJ9" s="40">
        <v>43563</v>
      </c>
      <c r="AK9" s="41" t="s">
        <v>227</v>
      </c>
      <c r="AL9" s="42">
        <v>0</v>
      </c>
      <c r="AM9" s="39" t="s">
        <v>193</v>
      </c>
      <c r="AN9" s="99" t="s">
        <v>391</v>
      </c>
      <c r="AO9" s="40">
        <v>43650</v>
      </c>
      <c r="AP9" s="41" t="s">
        <v>332</v>
      </c>
      <c r="AQ9" s="42">
        <v>0</v>
      </c>
      <c r="AR9" s="39" t="s">
        <v>193</v>
      </c>
      <c r="AS9" s="99" t="s">
        <v>8</v>
      </c>
      <c r="AT9" s="40">
        <v>43754</v>
      </c>
      <c r="AU9" s="41" t="s">
        <v>531</v>
      </c>
      <c r="AV9" s="42">
        <v>0</v>
      </c>
      <c r="AW9" s="39" t="s">
        <v>193</v>
      </c>
      <c r="AX9" s="99" t="s">
        <v>533</v>
      </c>
      <c r="AY9" s="40">
        <v>43830</v>
      </c>
      <c r="AZ9" s="41" t="s">
        <v>1178</v>
      </c>
      <c r="BA9" s="42">
        <v>1</v>
      </c>
      <c r="BB9" s="39" t="s">
        <v>1174</v>
      </c>
      <c r="BC9" s="99" t="s">
        <v>1179</v>
      </c>
    </row>
    <row r="10" spans="1:142" s="117" customFormat="1" ht="135" x14ac:dyDescent="0.25">
      <c r="A10" s="44" t="s">
        <v>110</v>
      </c>
      <c r="B10" s="44" t="s">
        <v>79</v>
      </c>
      <c r="C10" s="44">
        <v>4</v>
      </c>
      <c r="D10" s="41" t="s">
        <v>788</v>
      </c>
      <c r="E10" s="39">
        <v>1</v>
      </c>
      <c r="F10" s="37" t="s">
        <v>163</v>
      </c>
      <c r="G10" s="41" t="s">
        <v>112</v>
      </c>
      <c r="H10" s="39" t="s">
        <v>759</v>
      </c>
      <c r="I10" s="39" t="s">
        <v>759</v>
      </c>
      <c r="J10" s="41" t="s">
        <v>113</v>
      </c>
      <c r="K10" s="80" t="s">
        <v>498</v>
      </c>
      <c r="L10" s="38" t="s">
        <v>114</v>
      </c>
      <c r="M10" s="84">
        <v>43297</v>
      </c>
      <c r="N10" s="84">
        <v>43343</v>
      </c>
      <c r="O10" s="74" t="s">
        <v>0</v>
      </c>
      <c r="P10" s="40" t="s">
        <v>759</v>
      </c>
      <c r="Q10" s="75" t="s">
        <v>759</v>
      </c>
      <c r="R10" s="40" t="s">
        <v>759</v>
      </c>
      <c r="S10" s="40" t="s">
        <v>759</v>
      </c>
      <c r="T10" s="75" t="s">
        <v>759</v>
      </c>
      <c r="U10" s="40" t="s">
        <v>759</v>
      </c>
      <c r="V10" s="75" t="s">
        <v>759</v>
      </c>
      <c r="W10" s="40" t="s">
        <v>759</v>
      </c>
      <c r="X10" s="40" t="s">
        <v>759</v>
      </c>
      <c r="Y10" s="75" t="s">
        <v>759</v>
      </c>
      <c r="Z10" s="40">
        <v>43375</v>
      </c>
      <c r="AA10" s="99" t="s">
        <v>433</v>
      </c>
      <c r="AB10" s="42">
        <v>0.3</v>
      </c>
      <c r="AC10" s="44" t="s">
        <v>18</v>
      </c>
      <c r="AD10" s="99" t="s">
        <v>8</v>
      </c>
      <c r="AE10" s="40">
        <v>43479</v>
      </c>
      <c r="AF10" s="41" t="s">
        <v>208</v>
      </c>
      <c r="AG10" s="42">
        <v>0.4</v>
      </c>
      <c r="AH10" s="44" t="s">
        <v>193</v>
      </c>
      <c r="AI10" s="99" t="s">
        <v>209</v>
      </c>
      <c r="AJ10" s="40">
        <v>43563</v>
      </c>
      <c r="AK10" s="41" t="s">
        <v>228</v>
      </c>
      <c r="AL10" s="42">
        <v>0</v>
      </c>
      <c r="AM10" s="39" t="s">
        <v>289</v>
      </c>
      <c r="AN10" s="41" t="s">
        <v>391</v>
      </c>
      <c r="AO10" s="40">
        <v>43650</v>
      </c>
      <c r="AP10" s="41" t="s">
        <v>333</v>
      </c>
      <c r="AQ10" s="42">
        <v>0</v>
      </c>
      <c r="AR10" s="39" t="s">
        <v>193</v>
      </c>
      <c r="AS10" s="99" t="s">
        <v>8</v>
      </c>
      <c r="AT10" s="40">
        <v>43754</v>
      </c>
      <c r="AU10" s="41" t="s">
        <v>664</v>
      </c>
      <c r="AV10" s="42">
        <v>0.85</v>
      </c>
      <c r="AW10" s="39" t="s">
        <v>193</v>
      </c>
      <c r="AX10" s="99" t="s">
        <v>534</v>
      </c>
      <c r="AY10" s="40">
        <v>43830</v>
      </c>
      <c r="AZ10" s="41" t="s">
        <v>1180</v>
      </c>
      <c r="BA10" s="42">
        <v>1</v>
      </c>
      <c r="BB10" s="39" t="s">
        <v>1174</v>
      </c>
      <c r="BC10" s="99" t="s">
        <v>1181</v>
      </c>
    </row>
    <row r="11" spans="1:142" s="117" customFormat="1" ht="112.5" x14ac:dyDescent="0.25">
      <c r="A11" s="44" t="s">
        <v>105</v>
      </c>
      <c r="B11" s="44" t="s">
        <v>189</v>
      </c>
      <c r="C11" s="44">
        <v>1</v>
      </c>
      <c r="D11" s="41" t="s">
        <v>1214</v>
      </c>
      <c r="E11" s="39">
        <v>1</v>
      </c>
      <c r="F11" s="37" t="s">
        <v>122</v>
      </c>
      <c r="G11" s="99" t="s">
        <v>115</v>
      </c>
      <c r="H11" s="39" t="s">
        <v>759</v>
      </c>
      <c r="I11" s="39" t="s">
        <v>759</v>
      </c>
      <c r="J11" s="37" t="s">
        <v>106</v>
      </c>
      <c r="K11" s="80" t="s">
        <v>498</v>
      </c>
      <c r="L11" s="38" t="s">
        <v>126</v>
      </c>
      <c r="M11" s="84">
        <v>43293</v>
      </c>
      <c r="N11" s="84">
        <v>43830</v>
      </c>
      <c r="O11" s="74" t="s">
        <v>0</v>
      </c>
      <c r="P11" s="40" t="s">
        <v>759</v>
      </c>
      <c r="Q11" s="75" t="s">
        <v>759</v>
      </c>
      <c r="R11" s="40" t="s">
        <v>759</v>
      </c>
      <c r="S11" s="40" t="s">
        <v>759</v>
      </c>
      <c r="T11" s="41" t="s">
        <v>759</v>
      </c>
      <c r="U11" s="42" t="s">
        <v>759</v>
      </c>
      <c r="V11" s="41" t="s">
        <v>759</v>
      </c>
      <c r="W11" s="99" t="s">
        <v>759</v>
      </c>
      <c r="X11" s="40" t="s">
        <v>759</v>
      </c>
      <c r="Y11" s="41" t="s">
        <v>759</v>
      </c>
      <c r="Z11" s="42" t="s">
        <v>759</v>
      </c>
      <c r="AA11" s="41" t="s">
        <v>759</v>
      </c>
      <c r="AB11" s="99" t="s">
        <v>759</v>
      </c>
      <c r="AC11" s="39" t="s">
        <v>759</v>
      </c>
      <c r="AD11" s="41" t="s">
        <v>759</v>
      </c>
      <c r="AE11" s="40" t="s">
        <v>759</v>
      </c>
      <c r="AF11" s="41" t="s">
        <v>759</v>
      </c>
      <c r="AG11" s="42" t="s">
        <v>759</v>
      </c>
      <c r="AH11" s="44" t="s">
        <v>20</v>
      </c>
      <c r="AI11" s="99" t="s">
        <v>82</v>
      </c>
      <c r="AJ11" s="40">
        <v>43559</v>
      </c>
      <c r="AK11" s="41" t="s">
        <v>393</v>
      </c>
      <c r="AL11" s="42">
        <v>0</v>
      </c>
      <c r="AM11" s="39" t="s">
        <v>174</v>
      </c>
      <c r="AN11" s="99" t="s">
        <v>220</v>
      </c>
      <c r="AO11" s="40" t="s">
        <v>759</v>
      </c>
      <c r="AP11" s="41" t="s">
        <v>759</v>
      </c>
      <c r="AQ11" s="42" t="s">
        <v>759</v>
      </c>
      <c r="AR11" s="39" t="s">
        <v>759</v>
      </c>
      <c r="AS11" s="99" t="s">
        <v>759</v>
      </c>
      <c r="AT11" s="40">
        <v>43748</v>
      </c>
      <c r="AU11" s="75" t="s">
        <v>759</v>
      </c>
      <c r="AV11" s="40" t="s">
        <v>759</v>
      </c>
      <c r="AW11" s="39" t="s">
        <v>20</v>
      </c>
      <c r="AX11" s="75" t="s">
        <v>759</v>
      </c>
      <c r="AY11" s="83">
        <v>43840</v>
      </c>
      <c r="AZ11" s="75" t="s">
        <v>1277</v>
      </c>
      <c r="BA11" s="78">
        <v>1</v>
      </c>
      <c r="BB11" s="39" t="s">
        <v>20</v>
      </c>
      <c r="BC11" s="75" t="s">
        <v>1278</v>
      </c>
    </row>
    <row r="12" spans="1:142" s="117" customFormat="1" ht="134.25" customHeight="1" x14ac:dyDescent="0.25">
      <c r="A12" s="44" t="s">
        <v>105</v>
      </c>
      <c r="B12" s="44" t="s">
        <v>189</v>
      </c>
      <c r="C12" s="44">
        <v>1</v>
      </c>
      <c r="D12" s="41" t="s">
        <v>1214</v>
      </c>
      <c r="E12" s="39">
        <v>2</v>
      </c>
      <c r="F12" s="37" t="s">
        <v>122</v>
      </c>
      <c r="G12" s="99" t="s">
        <v>116</v>
      </c>
      <c r="H12" s="39" t="s">
        <v>759</v>
      </c>
      <c r="I12" s="39" t="s">
        <v>759</v>
      </c>
      <c r="J12" s="37" t="s">
        <v>107</v>
      </c>
      <c r="K12" s="80" t="s">
        <v>498</v>
      </c>
      <c r="L12" s="38" t="s">
        <v>126</v>
      </c>
      <c r="M12" s="84">
        <v>43293</v>
      </c>
      <c r="N12" s="84">
        <v>43830</v>
      </c>
      <c r="O12" s="74" t="s">
        <v>501</v>
      </c>
      <c r="P12" s="40" t="s">
        <v>759</v>
      </c>
      <c r="Q12" s="75" t="s">
        <v>759</v>
      </c>
      <c r="R12" s="40" t="s">
        <v>759</v>
      </c>
      <c r="S12" s="40" t="s">
        <v>759</v>
      </c>
      <c r="T12" s="41" t="s">
        <v>759</v>
      </c>
      <c r="U12" s="42" t="s">
        <v>759</v>
      </c>
      <c r="V12" s="41" t="s">
        <v>759</v>
      </c>
      <c r="W12" s="99" t="s">
        <v>759</v>
      </c>
      <c r="X12" s="40" t="s">
        <v>759</v>
      </c>
      <c r="Y12" s="41" t="s">
        <v>759</v>
      </c>
      <c r="Z12" s="42" t="s">
        <v>759</v>
      </c>
      <c r="AA12" s="41" t="s">
        <v>759</v>
      </c>
      <c r="AB12" s="99" t="s">
        <v>759</v>
      </c>
      <c r="AC12" s="39" t="s">
        <v>759</v>
      </c>
      <c r="AD12" s="41" t="s">
        <v>759</v>
      </c>
      <c r="AE12" s="40" t="s">
        <v>759</v>
      </c>
      <c r="AF12" s="41" t="s">
        <v>759</v>
      </c>
      <c r="AG12" s="42" t="s">
        <v>759</v>
      </c>
      <c r="AH12" s="44" t="s">
        <v>20</v>
      </c>
      <c r="AI12" s="99" t="s">
        <v>82</v>
      </c>
      <c r="AJ12" s="40">
        <v>43559</v>
      </c>
      <c r="AK12" s="41" t="s">
        <v>393</v>
      </c>
      <c r="AL12" s="42">
        <v>0</v>
      </c>
      <c r="AM12" s="39" t="s">
        <v>174</v>
      </c>
      <c r="AN12" s="99" t="s">
        <v>220</v>
      </c>
      <c r="AO12" s="40" t="s">
        <v>759</v>
      </c>
      <c r="AP12" s="41" t="s">
        <v>759</v>
      </c>
      <c r="AQ12" s="42" t="s">
        <v>759</v>
      </c>
      <c r="AR12" s="39" t="s">
        <v>759</v>
      </c>
      <c r="AS12" s="99" t="s">
        <v>759</v>
      </c>
      <c r="AT12" s="40">
        <v>43748</v>
      </c>
      <c r="AU12" s="75" t="s">
        <v>759</v>
      </c>
      <c r="AV12" s="40" t="s">
        <v>759</v>
      </c>
      <c r="AW12" s="39" t="s">
        <v>20</v>
      </c>
      <c r="AX12" s="75" t="s">
        <v>759</v>
      </c>
      <c r="AY12" s="83">
        <v>43840</v>
      </c>
      <c r="AZ12" s="75" t="s">
        <v>1279</v>
      </c>
      <c r="BA12" s="78">
        <v>0.8</v>
      </c>
      <c r="BB12" s="39" t="s">
        <v>20</v>
      </c>
      <c r="BC12" s="75" t="s">
        <v>1280</v>
      </c>
    </row>
    <row r="13" spans="1:142" s="117" customFormat="1" ht="78.75" x14ac:dyDescent="0.25">
      <c r="A13" s="44" t="s">
        <v>105</v>
      </c>
      <c r="B13" s="44" t="s">
        <v>189</v>
      </c>
      <c r="C13" s="44">
        <v>2</v>
      </c>
      <c r="D13" s="41" t="s">
        <v>348</v>
      </c>
      <c r="E13" s="39">
        <v>1</v>
      </c>
      <c r="F13" s="37" t="s">
        <v>117</v>
      </c>
      <c r="G13" s="99" t="s">
        <v>118</v>
      </c>
      <c r="H13" s="39" t="s">
        <v>759</v>
      </c>
      <c r="I13" s="39" t="s">
        <v>759</v>
      </c>
      <c r="J13" s="37" t="s">
        <v>128</v>
      </c>
      <c r="K13" s="80" t="s">
        <v>498</v>
      </c>
      <c r="L13" s="38" t="s">
        <v>126</v>
      </c>
      <c r="M13" s="84">
        <v>43477</v>
      </c>
      <c r="N13" s="84">
        <v>43830</v>
      </c>
      <c r="O13" s="74" t="s">
        <v>0</v>
      </c>
      <c r="P13" s="40" t="s">
        <v>759</v>
      </c>
      <c r="Q13" s="75" t="s">
        <v>759</v>
      </c>
      <c r="R13" s="40" t="s">
        <v>759</v>
      </c>
      <c r="S13" s="40" t="s">
        <v>759</v>
      </c>
      <c r="T13" s="41" t="s">
        <v>759</v>
      </c>
      <c r="U13" s="42" t="s">
        <v>759</v>
      </c>
      <c r="V13" s="41" t="s">
        <v>759</v>
      </c>
      <c r="W13" s="99" t="s">
        <v>759</v>
      </c>
      <c r="X13" s="40" t="s">
        <v>759</v>
      </c>
      <c r="Y13" s="41" t="s">
        <v>759</v>
      </c>
      <c r="Z13" s="42" t="s">
        <v>759</v>
      </c>
      <c r="AA13" s="41" t="s">
        <v>759</v>
      </c>
      <c r="AB13" s="99" t="s">
        <v>759</v>
      </c>
      <c r="AC13" s="39" t="s">
        <v>759</v>
      </c>
      <c r="AD13" s="41" t="s">
        <v>759</v>
      </c>
      <c r="AE13" s="40" t="s">
        <v>759</v>
      </c>
      <c r="AF13" s="41" t="s">
        <v>759</v>
      </c>
      <c r="AG13" s="42">
        <v>0.13</v>
      </c>
      <c r="AH13" s="44" t="s">
        <v>20</v>
      </c>
      <c r="AI13" s="99" t="s">
        <v>394</v>
      </c>
      <c r="AJ13" s="40">
        <v>43559</v>
      </c>
      <c r="AK13" s="41" t="s">
        <v>221</v>
      </c>
      <c r="AL13" s="42">
        <v>0</v>
      </c>
      <c r="AM13" s="39" t="s">
        <v>174</v>
      </c>
      <c r="AN13" s="99" t="s">
        <v>8</v>
      </c>
      <c r="AO13" s="40" t="s">
        <v>759</v>
      </c>
      <c r="AP13" s="41" t="s">
        <v>759</v>
      </c>
      <c r="AQ13" s="42" t="s">
        <v>759</v>
      </c>
      <c r="AR13" s="39" t="s">
        <v>759</v>
      </c>
      <c r="AS13" s="99" t="s">
        <v>759</v>
      </c>
      <c r="AT13" s="40">
        <v>43748</v>
      </c>
      <c r="AU13" s="41" t="s">
        <v>555</v>
      </c>
      <c r="AV13" s="42">
        <f>1/4</f>
        <v>0.25</v>
      </c>
      <c r="AW13" s="39" t="s">
        <v>20</v>
      </c>
      <c r="AX13" s="99" t="s">
        <v>556</v>
      </c>
      <c r="AY13" s="83">
        <v>43840</v>
      </c>
      <c r="AZ13" s="41" t="s">
        <v>1281</v>
      </c>
      <c r="BA13" s="78">
        <v>1</v>
      </c>
      <c r="BB13" s="39" t="s">
        <v>20</v>
      </c>
      <c r="BC13" s="99" t="s">
        <v>1278</v>
      </c>
    </row>
    <row r="14" spans="1:142" s="117" customFormat="1" ht="78.75" x14ac:dyDescent="0.25">
      <c r="A14" s="44" t="s">
        <v>105</v>
      </c>
      <c r="B14" s="44" t="s">
        <v>189</v>
      </c>
      <c r="C14" s="44">
        <v>2</v>
      </c>
      <c r="D14" s="41" t="s">
        <v>348</v>
      </c>
      <c r="E14" s="39">
        <v>2</v>
      </c>
      <c r="F14" s="37" t="s">
        <v>117</v>
      </c>
      <c r="G14" s="99" t="s">
        <v>124</v>
      </c>
      <c r="H14" s="39" t="s">
        <v>759</v>
      </c>
      <c r="I14" s="39" t="s">
        <v>759</v>
      </c>
      <c r="J14" s="37" t="s">
        <v>129</v>
      </c>
      <c r="K14" s="80" t="s">
        <v>498</v>
      </c>
      <c r="L14" s="38" t="s">
        <v>126</v>
      </c>
      <c r="M14" s="84">
        <v>43477</v>
      </c>
      <c r="N14" s="84">
        <v>43830</v>
      </c>
      <c r="O14" s="74" t="s">
        <v>0</v>
      </c>
      <c r="P14" s="40" t="s">
        <v>759</v>
      </c>
      <c r="Q14" s="75" t="s">
        <v>759</v>
      </c>
      <c r="R14" s="40" t="s">
        <v>759</v>
      </c>
      <c r="S14" s="40" t="s">
        <v>759</v>
      </c>
      <c r="T14" s="41" t="s">
        <v>759</v>
      </c>
      <c r="U14" s="42" t="s">
        <v>759</v>
      </c>
      <c r="V14" s="41" t="s">
        <v>759</v>
      </c>
      <c r="W14" s="99" t="s">
        <v>759</v>
      </c>
      <c r="X14" s="40" t="s">
        <v>759</v>
      </c>
      <c r="Y14" s="41" t="s">
        <v>759</v>
      </c>
      <c r="Z14" s="42" t="s">
        <v>759</v>
      </c>
      <c r="AA14" s="41" t="s">
        <v>759</v>
      </c>
      <c r="AB14" s="99" t="s">
        <v>759</v>
      </c>
      <c r="AC14" s="39" t="s">
        <v>759</v>
      </c>
      <c r="AD14" s="41" t="s">
        <v>759</v>
      </c>
      <c r="AE14" s="40" t="s">
        <v>759</v>
      </c>
      <c r="AF14" s="41" t="s">
        <v>759</v>
      </c>
      <c r="AG14" s="42" t="s">
        <v>759</v>
      </c>
      <c r="AH14" s="44" t="s">
        <v>20</v>
      </c>
      <c r="AI14" s="99" t="s">
        <v>82</v>
      </c>
      <c r="AJ14" s="40">
        <v>43559</v>
      </c>
      <c r="AK14" s="41" t="s">
        <v>221</v>
      </c>
      <c r="AL14" s="42">
        <v>0</v>
      </c>
      <c r="AM14" s="39" t="s">
        <v>174</v>
      </c>
      <c r="AN14" s="99" t="s">
        <v>8</v>
      </c>
      <c r="AO14" s="40" t="s">
        <v>759</v>
      </c>
      <c r="AP14" s="41" t="s">
        <v>759</v>
      </c>
      <c r="AQ14" s="42" t="s">
        <v>759</v>
      </c>
      <c r="AR14" s="39" t="s">
        <v>759</v>
      </c>
      <c r="AS14" s="99" t="s">
        <v>759</v>
      </c>
      <c r="AT14" s="40">
        <v>43748</v>
      </c>
      <c r="AU14" s="41" t="s">
        <v>555</v>
      </c>
      <c r="AV14" s="42">
        <v>0</v>
      </c>
      <c r="AW14" s="39" t="s">
        <v>20</v>
      </c>
      <c r="AX14" s="99" t="s">
        <v>556</v>
      </c>
      <c r="AY14" s="83">
        <v>43843</v>
      </c>
      <c r="AZ14" s="41" t="s">
        <v>1282</v>
      </c>
      <c r="BA14" s="78">
        <v>1</v>
      </c>
      <c r="BB14" s="39" t="s">
        <v>20</v>
      </c>
      <c r="BC14" s="99" t="s">
        <v>1278</v>
      </c>
    </row>
    <row r="15" spans="1:142" s="117" customFormat="1" ht="78.75" x14ac:dyDescent="0.25">
      <c r="A15" s="44" t="s">
        <v>105</v>
      </c>
      <c r="B15" s="44" t="s">
        <v>189</v>
      </c>
      <c r="C15" s="44">
        <v>3</v>
      </c>
      <c r="D15" s="41" t="s">
        <v>349</v>
      </c>
      <c r="E15" s="39">
        <v>1</v>
      </c>
      <c r="F15" s="37" t="s">
        <v>119</v>
      </c>
      <c r="G15" s="99" t="s">
        <v>118</v>
      </c>
      <c r="H15" s="39" t="s">
        <v>759</v>
      </c>
      <c r="I15" s="39" t="s">
        <v>759</v>
      </c>
      <c r="J15" s="37" t="s">
        <v>123</v>
      </c>
      <c r="K15" s="80" t="s">
        <v>498</v>
      </c>
      <c r="L15" s="38" t="s">
        <v>126</v>
      </c>
      <c r="M15" s="84">
        <v>43477</v>
      </c>
      <c r="N15" s="84">
        <v>43830</v>
      </c>
      <c r="O15" s="74" t="s">
        <v>0</v>
      </c>
      <c r="P15" s="40" t="s">
        <v>759</v>
      </c>
      <c r="Q15" s="75" t="s">
        <v>759</v>
      </c>
      <c r="R15" s="40" t="s">
        <v>759</v>
      </c>
      <c r="S15" s="40" t="s">
        <v>759</v>
      </c>
      <c r="T15" s="41" t="s">
        <v>759</v>
      </c>
      <c r="U15" s="42" t="s">
        <v>759</v>
      </c>
      <c r="V15" s="41" t="s">
        <v>759</v>
      </c>
      <c r="W15" s="99" t="s">
        <v>759</v>
      </c>
      <c r="X15" s="40" t="s">
        <v>759</v>
      </c>
      <c r="Y15" s="41" t="s">
        <v>759</v>
      </c>
      <c r="Z15" s="42" t="s">
        <v>759</v>
      </c>
      <c r="AA15" s="41" t="s">
        <v>759</v>
      </c>
      <c r="AB15" s="99" t="s">
        <v>759</v>
      </c>
      <c r="AC15" s="39" t="s">
        <v>759</v>
      </c>
      <c r="AD15" s="41" t="s">
        <v>759</v>
      </c>
      <c r="AE15" s="40" t="s">
        <v>759</v>
      </c>
      <c r="AF15" s="41" t="s">
        <v>759</v>
      </c>
      <c r="AG15" s="42" t="s">
        <v>759</v>
      </c>
      <c r="AH15" s="44" t="s">
        <v>20</v>
      </c>
      <c r="AI15" s="99" t="s">
        <v>82</v>
      </c>
      <c r="AJ15" s="40">
        <v>43559</v>
      </c>
      <c r="AK15" s="41" t="s">
        <v>221</v>
      </c>
      <c r="AL15" s="42">
        <v>0</v>
      </c>
      <c r="AM15" s="39" t="s">
        <v>174</v>
      </c>
      <c r="AN15" s="99" t="s">
        <v>8</v>
      </c>
      <c r="AO15" s="40" t="s">
        <v>759</v>
      </c>
      <c r="AP15" s="41" t="s">
        <v>759</v>
      </c>
      <c r="AQ15" s="42" t="s">
        <v>759</v>
      </c>
      <c r="AR15" s="39" t="s">
        <v>759</v>
      </c>
      <c r="AS15" s="99" t="s">
        <v>759</v>
      </c>
      <c r="AT15" s="40">
        <v>43748</v>
      </c>
      <c r="AU15" s="41" t="s">
        <v>555</v>
      </c>
      <c r="AV15" s="42">
        <f>1/4</f>
        <v>0.25</v>
      </c>
      <c r="AW15" s="39" t="s">
        <v>20</v>
      </c>
      <c r="AX15" s="99" t="s">
        <v>556</v>
      </c>
      <c r="AY15" s="83">
        <v>43840</v>
      </c>
      <c r="AZ15" s="41" t="s">
        <v>1283</v>
      </c>
      <c r="BA15" s="78">
        <v>1</v>
      </c>
      <c r="BB15" s="39" t="s">
        <v>20</v>
      </c>
      <c r="BC15" s="99" t="s">
        <v>1278</v>
      </c>
    </row>
    <row r="16" spans="1:142" s="117" customFormat="1" ht="78.75" x14ac:dyDescent="0.25">
      <c r="A16" s="44" t="s">
        <v>105</v>
      </c>
      <c r="B16" s="44" t="s">
        <v>189</v>
      </c>
      <c r="C16" s="44">
        <v>3</v>
      </c>
      <c r="D16" s="41" t="s">
        <v>349</v>
      </c>
      <c r="E16" s="39">
        <v>2</v>
      </c>
      <c r="F16" s="37" t="s">
        <v>119</v>
      </c>
      <c r="G16" s="99" t="s">
        <v>124</v>
      </c>
      <c r="H16" s="39" t="s">
        <v>759</v>
      </c>
      <c r="I16" s="39" t="s">
        <v>759</v>
      </c>
      <c r="J16" s="37" t="s">
        <v>108</v>
      </c>
      <c r="K16" s="80" t="s">
        <v>498</v>
      </c>
      <c r="L16" s="38" t="s">
        <v>126</v>
      </c>
      <c r="M16" s="84">
        <v>43477</v>
      </c>
      <c r="N16" s="84">
        <v>43830</v>
      </c>
      <c r="O16" s="74" t="s">
        <v>0</v>
      </c>
      <c r="P16" s="40" t="s">
        <v>759</v>
      </c>
      <c r="Q16" s="75" t="s">
        <v>759</v>
      </c>
      <c r="R16" s="40" t="s">
        <v>759</v>
      </c>
      <c r="S16" s="40" t="s">
        <v>759</v>
      </c>
      <c r="T16" s="41" t="s">
        <v>759</v>
      </c>
      <c r="U16" s="42" t="s">
        <v>759</v>
      </c>
      <c r="V16" s="41" t="s">
        <v>759</v>
      </c>
      <c r="W16" s="99" t="s">
        <v>759</v>
      </c>
      <c r="X16" s="40" t="s">
        <v>759</v>
      </c>
      <c r="Y16" s="41" t="s">
        <v>759</v>
      </c>
      <c r="Z16" s="42" t="s">
        <v>759</v>
      </c>
      <c r="AA16" s="41" t="s">
        <v>759</v>
      </c>
      <c r="AB16" s="99" t="s">
        <v>759</v>
      </c>
      <c r="AC16" s="39" t="s">
        <v>759</v>
      </c>
      <c r="AD16" s="41" t="s">
        <v>759</v>
      </c>
      <c r="AE16" s="40" t="s">
        <v>759</v>
      </c>
      <c r="AF16" s="41" t="s">
        <v>759</v>
      </c>
      <c r="AG16" s="42" t="s">
        <v>759</v>
      </c>
      <c r="AH16" s="44" t="s">
        <v>20</v>
      </c>
      <c r="AI16" s="99" t="s">
        <v>82</v>
      </c>
      <c r="AJ16" s="40">
        <v>43559</v>
      </c>
      <c r="AK16" s="41" t="s">
        <v>221</v>
      </c>
      <c r="AL16" s="42">
        <v>0</v>
      </c>
      <c r="AM16" s="39" t="s">
        <v>174</v>
      </c>
      <c r="AN16" s="99" t="s">
        <v>8</v>
      </c>
      <c r="AO16" s="40" t="s">
        <v>759</v>
      </c>
      <c r="AP16" s="41" t="s">
        <v>759</v>
      </c>
      <c r="AQ16" s="42" t="s">
        <v>759</v>
      </c>
      <c r="AR16" s="39" t="s">
        <v>759</v>
      </c>
      <c r="AS16" s="99" t="s">
        <v>759</v>
      </c>
      <c r="AT16" s="40">
        <v>43748</v>
      </c>
      <c r="AU16" s="41" t="s">
        <v>555</v>
      </c>
      <c r="AV16" s="42">
        <f>1/4</f>
        <v>0.25</v>
      </c>
      <c r="AW16" s="39" t="s">
        <v>20</v>
      </c>
      <c r="AX16" s="99" t="s">
        <v>556</v>
      </c>
      <c r="AY16" s="83">
        <v>43843</v>
      </c>
      <c r="AZ16" s="41" t="s">
        <v>1284</v>
      </c>
      <c r="BA16" s="78">
        <v>1</v>
      </c>
      <c r="BB16" s="39" t="s">
        <v>20</v>
      </c>
      <c r="BC16" s="99" t="s">
        <v>1278</v>
      </c>
    </row>
    <row r="17" spans="1:55" s="117" customFormat="1" ht="78.75" x14ac:dyDescent="0.25">
      <c r="A17" s="44" t="s">
        <v>105</v>
      </c>
      <c r="B17" s="44" t="s">
        <v>189</v>
      </c>
      <c r="C17" s="44">
        <v>3</v>
      </c>
      <c r="D17" s="41" t="s">
        <v>349</v>
      </c>
      <c r="E17" s="39">
        <v>3</v>
      </c>
      <c r="F17" s="37" t="s">
        <v>119</v>
      </c>
      <c r="G17" s="99" t="s">
        <v>125</v>
      </c>
      <c r="H17" s="39" t="s">
        <v>759</v>
      </c>
      <c r="I17" s="39" t="s">
        <v>759</v>
      </c>
      <c r="J17" s="37" t="s">
        <v>120</v>
      </c>
      <c r="K17" s="80" t="s">
        <v>498</v>
      </c>
      <c r="L17" s="38" t="s">
        <v>126</v>
      </c>
      <c r="M17" s="84">
        <v>43346</v>
      </c>
      <c r="N17" s="84">
        <v>43830</v>
      </c>
      <c r="O17" s="74" t="s">
        <v>501</v>
      </c>
      <c r="P17" s="40" t="s">
        <v>759</v>
      </c>
      <c r="Q17" s="75" t="s">
        <v>759</v>
      </c>
      <c r="R17" s="40" t="s">
        <v>759</v>
      </c>
      <c r="S17" s="40" t="s">
        <v>759</v>
      </c>
      <c r="T17" s="41" t="s">
        <v>759</v>
      </c>
      <c r="U17" s="42" t="s">
        <v>759</v>
      </c>
      <c r="V17" s="41" t="s">
        <v>759</v>
      </c>
      <c r="W17" s="99" t="s">
        <v>759</v>
      </c>
      <c r="X17" s="40" t="s">
        <v>759</v>
      </c>
      <c r="Y17" s="41" t="s">
        <v>759</v>
      </c>
      <c r="Z17" s="42" t="s">
        <v>759</v>
      </c>
      <c r="AA17" s="41" t="s">
        <v>759</v>
      </c>
      <c r="AB17" s="99" t="s">
        <v>759</v>
      </c>
      <c r="AC17" s="39" t="s">
        <v>759</v>
      </c>
      <c r="AD17" s="41" t="s">
        <v>759</v>
      </c>
      <c r="AE17" s="40" t="s">
        <v>759</v>
      </c>
      <c r="AF17" s="41" t="s">
        <v>759</v>
      </c>
      <c r="AG17" s="42" t="s">
        <v>759</v>
      </c>
      <c r="AH17" s="44" t="s">
        <v>20</v>
      </c>
      <c r="AI17" s="99" t="s">
        <v>82</v>
      </c>
      <c r="AJ17" s="40">
        <v>43559</v>
      </c>
      <c r="AK17" s="41" t="s">
        <v>221</v>
      </c>
      <c r="AL17" s="42">
        <v>0</v>
      </c>
      <c r="AM17" s="39" t="s">
        <v>174</v>
      </c>
      <c r="AN17" s="99" t="s">
        <v>8</v>
      </c>
      <c r="AO17" s="40" t="s">
        <v>759</v>
      </c>
      <c r="AP17" s="41" t="s">
        <v>759</v>
      </c>
      <c r="AQ17" s="42" t="s">
        <v>759</v>
      </c>
      <c r="AR17" s="39" t="s">
        <v>759</v>
      </c>
      <c r="AS17" s="99" t="s">
        <v>759</v>
      </c>
      <c r="AT17" s="40">
        <v>43748</v>
      </c>
      <c r="AU17" s="41" t="s">
        <v>555</v>
      </c>
      <c r="AV17" s="42">
        <f>1/4</f>
        <v>0.25</v>
      </c>
      <c r="AW17" s="39" t="s">
        <v>20</v>
      </c>
      <c r="AX17" s="99" t="s">
        <v>556</v>
      </c>
      <c r="AY17" s="83">
        <v>43840</v>
      </c>
      <c r="AZ17" s="41" t="s">
        <v>1285</v>
      </c>
      <c r="BA17" s="78">
        <v>0.8</v>
      </c>
      <c r="BB17" s="39" t="s">
        <v>20</v>
      </c>
      <c r="BC17" s="99" t="s">
        <v>1286</v>
      </c>
    </row>
    <row r="18" spans="1:55" s="117" customFormat="1" ht="112.5" x14ac:dyDescent="0.25">
      <c r="A18" s="44" t="s">
        <v>105</v>
      </c>
      <c r="B18" s="44" t="s">
        <v>189</v>
      </c>
      <c r="C18" s="44">
        <v>4</v>
      </c>
      <c r="D18" s="41" t="s">
        <v>350</v>
      </c>
      <c r="E18" s="39">
        <v>1</v>
      </c>
      <c r="F18" s="37" t="s">
        <v>121</v>
      </c>
      <c r="G18" s="99" t="s">
        <v>492</v>
      </c>
      <c r="H18" s="39" t="s">
        <v>759</v>
      </c>
      <c r="I18" s="39" t="s">
        <v>759</v>
      </c>
      <c r="J18" s="37" t="s">
        <v>109</v>
      </c>
      <c r="K18" s="80" t="s">
        <v>498</v>
      </c>
      <c r="L18" s="38" t="s">
        <v>126</v>
      </c>
      <c r="M18" s="84">
        <v>43346</v>
      </c>
      <c r="N18" s="84">
        <v>43830</v>
      </c>
      <c r="O18" s="74" t="s">
        <v>0</v>
      </c>
      <c r="P18" s="40" t="s">
        <v>759</v>
      </c>
      <c r="Q18" s="75" t="s">
        <v>759</v>
      </c>
      <c r="R18" s="40" t="s">
        <v>759</v>
      </c>
      <c r="S18" s="40" t="s">
        <v>759</v>
      </c>
      <c r="T18" s="41" t="s">
        <v>759</v>
      </c>
      <c r="U18" s="42" t="s">
        <v>759</v>
      </c>
      <c r="V18" s="41" t="s">
        <v>759</v>
      </c>
      <c r="W18" s="99" t="s">
        <v>759</v>
      </c>
      <c r="X18" s="40" t="s">
        <v>759</v>
      </c>
      <c r="Y18" s="41" t="s">
        <v>759</v>
      </c>
      <c r="Z18" s="42" t="s">
        <v>759</v>
      </c>
      <c r="AA18" s="41" t="s">
        <v>759</v>
      </c>
      <c r="AB18" s="99" t="s">
        <v>759</v>
      </c>
      <c r="AC18" s="39" t="s">
        <v>759</v>
      </c>
      <c r="AD18" s="41" t="s">
        <v>759</v>
      </c>
      <c r="AE18" s="40" t="s">
        <v>759</v>
      </c>
      <c r="AF18" s="41" t="s">
        <v>759</v>
      </c>
      <c r="AG18" s="42" t="s">
        <v>759</v>
      </c>
      <c r="AH18" s="44" t="s">
        <v>20</v>
      </c>
      <c r="AI18" s="99" t="s">
        <v>82</v>
      </c>
      <c r="AJ18" s="40">
        <v>43559</v>
      </c>
      <c r="AK18" s="41" t="s">
        <v>395</v>
      </c>
      <c r="AL18" s="42">
        <v>0.5</v>
      </c>
      <c r="AM18" s="39" t="s">
        <v>174</v>
      </c>
      <c r="AN18" s="99" t="s">
        <v>222</v>
      </c>
      <c r="AO18" s="40" t="s">
        <v>759</v>
      </c>
      <c r="AP18" s="41" t="s">
        <v>759</v>
      </c>
      <c r="AQ18" s="42" t="s">
        <v>759</v>
      </c>
      <c r="AR18" s="39" t="s">
        <v>759</v>
      </c>
      <c r="AS18" s="99" t="s">
        <v>759</v>
      </c>
      <c r="AT18" s="40">
        <v>43748</v>
      </c>
      <c r="AU18" s="75" t="s">
        <v>759</v>
      </c>
      <c r="AV18" s="40" t="s">
        <v>759</v>
      </c>
      <c r="AW18" s="39" t="s">
        <v>20</v>
      </c>
      <c r="AX18" s="75" t="s">
        <v>759</v>
      </c>
      <c r="AY18" s="83">
        <v>43843</v>
      </c>
      <c r="AZ18" s="75" t="s">
        <v>1287</v>
      </c>
      <c r="BA18" s="78">
        <v>1</v>
      </c>
      <c r="BB18" s="39" t="s">
        <v>20</v>
      </c>
      <c r="BC18" s="75" t="s">
        <v>1288</v>
      </c>
    </row>
    <row r="19" spans="1:55" s="117" customFormat="1" ht="78.75" x14ac:dyDescent="0.25">
      <c r="A19" s="44" t="s">
        <v>105</v>
      </c>
      <c r="B19" s="44" t="s">
        <v>189</v>
      </c>
      <c r="C19" s="44">
        <v>4</v>
      </c>
      <c r="D19" s="41" t="s">
        <v>350</v>
      </c>
      <c r="E19" s="39">
        <v>2</v>
      </c>
      <c r="F19" s="37" t="s">
        <v>121</v>
      </c>
      <c r="G19" s="99" t="s">
        <v>493</v>
      </c>
      <c r="H19" s="39" t="s">
        <v>759</v>
      </c>
      <c r="I19" s="39" t="s">
        <v>759</v>
      </c>
      <c r="J19" s="37" t="s">
        <v>127</v>
      </c>
      <c r="K19" s="80" t="s">
        <v>498</v>
      </c>
      <c r="L19" s="38" t="s">
        <v>126</v>
      </c>
      <c r="M19" s="84">
        <v>43346</v>
      </c>
      <c r="N19" s="84">
        <v>43830</v>
      </c>
      <c r="O19" s="74" t="s">
        <v>501</v>
      </c>
      <c r="P19" s="40" t="s">
        <v>759</v>
      </c>
      <c r="Q19" s="75" t="s">
        <v>759</v>
      </c>
      <c r="R19" s="40" t="s">
        <v>759</v>
      </c>
      <c r="S19" s="40" t="s">
        <v>759</v>
      </c>
      <c r="T19" s="41" t="s">
        <v>759</v>
      </c>
      <c r="U19" s="42" t="s">
        <v>759</v>
      </c>
      <c r="V19" s="41" t="s">
        <v>759</v>
      </c>
      <c r="W19" s="99" t="s">
        <v>759</v>
      </c>
      <c r="X19" s="40" t="s">
        <v>759</v>
      </c>
      <c r="Y19" s="41" t="s">
        <v>759</v>
      </c>
      <c r="Z19" s="42" t="s">
        <v>759</v>
      </c>
      <c r="AA19" s="41" t="s">
        <v>759</v>
      </c>
      <c r="AB19" s="99" t="s">
        <v>759</v>
      </c>
      <c r="AC19" s="39" t="s">
        <v>759</v>
      </c>
      <c r="AD19" s="41" t="s">
        <v>759</v>
      </c>
      <c r="AE19" s="40" t="s">
        <v>759</v>
      </c>
      <c r="AF19" s="41" t="s">
        <v>759</v>
      </c>
      <c r="AG19" s="42" t="s">
        <v>759</v>
      </c>
      <c r="AH19" s="44" t="s">
        <v>20</v>
      </c>
      <c r="AI19" s="99" t="s">
        <v>82</v>
      </c>
      <c r="AJ19" s="40">
        <v>43559</v>
      </c>
      <c r="AK19" s="41" t="s">
        <v>291</v>
      </c>
      <c r="AL19" s="42">
        <v>0</v>
      </c>
      <c r="AM19" s="39" t="s">
        <v>174</v>
      </c>
      <c r="AN19" s="99" t="s">
        <v>222</v>
      </c>
      <c r="AO19" s="40" t="s">
        <v>759</v>
      </c>
      <c r="AP19" s="41" t="s">
        <v>759</v>
      </c>
      <c r="AQ19" s="42" t="s">
        <v>759</v>
      </c>
      <c r="AR19" s="39" t="s">
        <v>759</v>
      </c>
      <c r="AS19" s="99" t="s">
        <v>759</v>
      </c>
      <c r="AT19" s="40">
        <v>43748</v>
      </c>
      <c r="AU19" s="75" t="s">
        <v>759</v>
      </c>
      <c r="AV19" s="40" t="s">
        <v>759</v>
      </c>
      <c r="AW19" s="39" t="s">
        <v>20</v>
      </c>
      <c r="AX19" s="75" t="s">
        <v>759</v>
      </c>
      <c r="AY19" s="83">
        <v>43843</v>
      </c>
      <c r="AZ19" s="75" t="s">
        <v>1289</v>
      </c>
      <c r="BA19" s="78">
        <v>0.8</v>
      </c>
      <c r="BB19" s="39" t="s">
        <v>20</v>
      </c>
      <c r="BC19" s="75" t="s">
        <v>1290</v>
      </c>
    </row>
    <row r="20" spans="1:55" s="117" customFormat="1" ht="95.25" customHeight="1" x14ac:dyDescent="0.25">
      <c r="A20" s="44" t="s">
        <v>96</v>
      </c>
      <c r="B20" s="44" t="s">
        <v>22</v>
      </c>
      <c r="C20" s="44">
        <v>6</v>
      </c>
      <c r="D20" s="41" t="s">
        <v>351</v>
      </c>
      <c r="E20" s="39">
        <v>1</v>
      </c>
      <c r="F20" s="37" t="s">
        <v>97</v>
      </c>
      <c r="G20" s="99" t="s">
        <v>100</v>
      </c>
      <c r="H20" s="39" t="s">
        <v>759</v>
      </c>
      <c r="I20" s="39" t="s">
        <v>759</v>
      </c>
      <c r="J20" s="37" t="s">
        <v>98</v>
      </c>
      <c r="K20" s="80" t="s">
        <v>498</v>
      </c>
      <c r="L20" s="44" t="s">
        <v>99</v>
      </c>
      <c r="M20" s="84">
        <v>43287</v>
      </c>
      <c r="N20" s="84">
        <v>43798</v>
      </c>
      <c r="O20" s="74" t="s">
        <v>0</v>
      </c>
      <c r="P20" s="40" t="s">
        <v>759</v>
      </c>
      <c r="Q20" s="75" t="s">
        <v>759</v>
      </c>
      <c r="R20" s="40" t="s">
        <v>759</v>
      </c>
      <c r="S20" s="40" t="s">
        <v>759</v>
      </c>
      <c r="T20" s="75" t="s">
        <v>759</v>
      </c>
      <c r="U20" s="40" t="s">
        <v>759</v>
      </c>
      <c r="V20" s="75" t="s">
        <v>759</v>
      </c>
      <c r="W20" s="40" t="s">
        <v>759</v>
      </c>
      <c r="X20" s="40" t="s">
        <v>759</v>
      </c>
      <c r="Y20" s="75" t="s">
        <v>759</v>
      </c>
      <c r="Z20" s="40" t="s">
        <v>759</v>
      </c>
      <c r="AA20" s="75" t="s">
        <v>759</v>
      </c>
      <c r="AB20" s="40" t="s">
        <v>759</v>
      </c>
      <c r="AC20" s="40" t="s">
        <v>759</v>
      </c>
      <c r="AD20" s="75" t="s">
        <v>759</v>
      </c>
      <c r="AE20" s="40">
        <v>43486</v>
      </c>
      <c r="AF20" s="41" t="s">
        <v>206</v>
      </c>
      <c r="AG20" s="42">
        <v>0.1</v>
      </c>
      <c r="AH20" s="44" t="s">
        <v>16</v>
      </c>
      <c r="AI20" s="99" t="s">
        <v>869</v>
      </c>
      <c r="AJ20" s="40">
        <v>43528</v>
      </c>
      <c r="AK20" s="41" t="s">
        <v>217</v>
      </c>
      <c r="AL20" s="42">
        <v>0.1</v>
      </c>
      <c r="AM20" s="39" t="s">
        <v>216</v>
      </c>
      <c r="AN20" s="99" t="s">
        <v>218</v>
      </c>
      <c r="AO20" s="40">
        <v>43649</v>
      </c>
      <c r="AP20" s="41" t="s">
        <v>710</v>
      </c>
      <c r="AQ20" s="42">
        <v>0.1</v>
      </c>
      <c r="AR20" s="39" t="s">
        <v>216</v>
      </c>
      <c r="AS20" s="99" t="s">
        <v>396</v>
      </c>
      <c r="AT20" s="40">
        <v>43748</v>
      </c>
      <c r="AU20" s="41" t="s">
        <v>523</v>
      </c>
      <c r="AV20" s="42">
        <v>0.1</v>
      </c>
      <c r="AW20" s="39" t="s">
        <v>216</v>
      </c>
      <c r="AX20" s="99" t="s">
        <v>524</v>
      </c>
      <c r="AY20" s="83">
        <v>43838</v>
      </c>
      <c r="AZ20" s="41" t="s">
        <v>1230</v>
      </c>
      <c r="BA20" s="42">
        <v>0.7</v>
      </c>
      <c r="BB20" s="39" t="s">
        <v>16</v>
      </c>
      <c r="BC20" s="99" t="s">
        <v>1231</v>
      </c>
    </row>
    <row r="21" spans="1:55" s="117" customFormat="1" ht="112.5" x14ac:dyDescent="0.25">
      <c r="A21" s="44" t="s">
        <v>101</v>
      </c>
      <c r="B21" s="44" t="s">
        <v>993</v>
      </c>
      <c r="C21" s="44">
        <v>1</v>
      </c>
      <c r="D21" s="41" t="s">
        <v>901</v>
      </c>
      <c r="E21" s="39">
        <v>1</v>
      </c>
      <c r="F21" s="37" t="s">
        <v>102</v>
      </c>
      <c r="G21" s="99" t="s">
        <v>103</v>
      </c>
      <c r="H21" s="39" t="s">
        <v>759</v>
      </c>
      <c r="I21" s="39" t="s">
        <v>759</v>
      </c>
      <c r="J21" s="37" t="s">
        <v>104</v>
      </c>
      <c r="K21" s="80" t="s">
        <v>498</v>
      </c>
      <c r="L21" s="39" t="s">
        <v>3</v>
      </c>
      <c r="M21" s="84">
        <v>43272</v>
      </c>
      <c r="N21" s="84">
        <v>43465</v>
      </c>
      <c r="O21" s="74" t="s">
        <v>0</v>
      </c>
      <c r="P21" s="40" t="s">
        <v>759</v>
      </c>
      <c r="Q21" s="75" t="s">
        <v>759</v>
      </c>
      <c r="R21" s="40" t="s">
        <v>759</v>
      </c>
      <c r="S21" s="40" t="s">
        <v>759</v>
      </c>
      <c r="T21" s="75" t="s">
        <v>759</v>
      </c>
      <c r="U21" s="40" t="s">
        <v>759</v>
      </c>
      <c r="V21" s="75" t="s">
        <v>759</v>
      </c>
      <c r="W21" s="40" t="s">
        <v>759</v>
      </c>
      <c r="X21" s="40" t="s">
        <v>759</v>
      </c>
      <c r="Y21" s="75" t="s">
        <v>759</v>
      </c>
      <c r="Z21" s="40">
        <v>43385</v>
      </c>
      <c r="AA21" s="41" t="s">
        <v>168</v>
      </c>
      <c r="AB21" s="42">
        <v>0</v>
      </c>
      <c r="AC21" s="44" t="s">
        <v>167</v>
      </c>
      <c r="AD21" s="99" t="s">
        <v>397</v>
      </c>
      <c r="AE21" s="40">
        <v>43480</v>
      </c>
      <c r="AF21" s="41" t="s">
        <v>398</v>
      </c>
      <c r="AG21" s="42">
        <v>0</v>
      </c>
      <c r="AH21" s="44" t="s">
        <v>167</v>
      </c>
      <c r="AI21" s="99"/>
      <c r="AJ21" s="40">
        <v>43555</v>
      </c>
      <c r="AK21" s="41" t="s">
        <v>292</v>
      </c>
      <c r="AL21" s="42">
        <v>0</v>
      </c>
      <c r="AM21" s="44" t="s">
        <v>167</v>
      </c>
      <c r="AN21" s="99" t="s">
        <v>230</v>
      </c>
      <c r="AO21" s="40">
        <v>43648</v>
      </c>
      <c r="AP21" s="41" t="s">
        <v>399</v>
      </c>
      <c r="AQ21" s="42">
        <v>0</v>
      </c>
      <c r="AR21" s="44" t="s">
        <v>167</v>
      </c>
      <c r="AS21" s="99" t="s">
        <v>711</v>
      </c>
      <c r="AT21" s="40">
        <v>43753</v>
      </c>
      <c r="AU21" s="81" t="s">
        <v>529</v>
      </c>
      <c r="AV21" s="42">
        <v>0</v>
      </c>
      <c r="AW21" s="81" t="s">
        <v>301</v>
      </c>
      <c r="AX21" s="81" t="s">
        <v>530</v>
      </c>
      <c r="AY21" s="83">
        <v>43839</v>
      </c>
      <c r="AZ21" s="81" t="s">
        <v>997</v>
      </c>
      <c r="BA21" s="42">
        <v>1</v>
      </c>
      <c r="BB21" s="81" t="s">
        <v>505</v>
      </c>
      <c r="BC21" s="81" t="s">
        <v>998</v>
      </c>
    </row>
    <row r="22" spans="1:55" s="117" customFormat="1" ht="236.25" x14ac:dyDescent="0.25">
      <c r="A22" s="44" t="s">
        <v>150</v>
      </c>
      <c r="B22" s="44" t="s">
        <v>6</v>
      </c>
      <c r="C22" s="44">
        <v>5</v>
      </c>
      <c r="D22" s="41" t="s">
        <v>352</v>
      </c>
      <c r="E22" s="39">
        <v>1</v>
      </c>
      <c r="F22" s="37" t="s">
        <v>151</v>
      </c>
      <c r="G22" s="99" t="s">
        <v>400</v>
      </c>
      <c r="H22" s="39" t="s">
        <v>759</v>
      </c>
      <c r="I22" s="39" t="s">
        <v>759</v>
      </c>
      <c r="J22" s="37" t="s">
        <v>251</v>
      </c>
      <c r="K22" s="80" t="s">
        <v>499</v>
      </c>
      <c r="L22" s="38" t="s">
        <v>152</v>
      </c>
      <c r="M22" s="84">
        <v>43586</v>
      </c>
      <c r="N22" s="84">
        <v>43830</v>
      </c>
      <c r="O22" s="74" t="s">
        <v>501</v>
      </c>
      <c r="P22" s="40" t="s">
        <v>759</v>
      </c>
      <c r="Q22" s="41" t="s">
        <v>759</v>
      </c>
      <c r="R22" s="42" t="s">
        <v>759</v>
      </c>
      <c r="S22" s="39" t="s">
        <v>759</v>
      </c>
      <c r="T22" s="99" t="s">
        <v>759</v>
      </c>
      <c r="U22" s="40" t="s">
        <v>759</v>
      </c>
      <c r="V22" s="41" t="s">
        <v>759</v>
      </c>
      <c r="W22" s="40" t="s">
        <v>759</v>
      </c>
      <c r="X22" s="40" t="s">
        <v>759</v>
      </c>
      <c r="Y22" s="75" t="s">
        <v>759</v>
      </c>
      <c r="Z22" s="40">
        <v>43381</v>
      </c>
      <c r="AA22" s="41" t="s">
        <v>166</v>
      </c>
      <c r="AB22" s="42">
        <v>0</v>
      </c>
      <c r="AC22" s="39" t="s">
        <v>4</v>
      </c>
      <c r="AD22" s="99" t="s">
        <v>8</v>
      </c>
      <c r="AE22" s="40">
        <v>43473</v>
      </c>
      <c r="AF22" s="41" t="s">
        <v>293</v>
      </c>
      <c r="AG22" s="42">
        <v>0</v>
      </c>
      <c r="AH22" s="44" t="s">
        <v>4</v>
      </c>
      <c r="AI22" s="99" t="s">
        <v>8</v>
      </c>
      <c r="AJ22" s="40">
        <v>43557</v>
      </c>
      <c r="AK22" s="41" t="s">
        <v>401</v>
      </c>
      <c r="AL22" s="42">
        <v>0</v>
      </c>
      <c r="AM22" s="39" t="s">
        <v>4</v>
      </c>
      <c r="AN22" s="99" t="s">
        <v>8</v>
      </c>
      <c r="AO22" s="40">
        <v>43634</v>
      </c>
      <c r="AP22" s="41" t="s">
        <v>712</v>
      </c>
      <c r="AQ22" s="42">
        <v>0</v>
      </c>
      <c r="AR22" s="39" t="s">
        <v>4</v>
      </c>
      <c r="AS22" s="99" t="s">
        <v>8</v>
      </c>
      <c r="AT22" s="40">
        <v>43753</v>
      </c>
      <c r="AU22" s="99" t="s">
        <v>506</v>
      </c>
      <c r="AV22" s="42">
        <v>0.5</v>
      </c>
      <c r="AW22" s="39" t="s">
        <v>301</v>
      </c>
      <c r="AX22" s="99" t="s">
        <v>713</v>
      </c>
      <c r="AY22" s="83">
        <v>43837</v>
      </c>
      <c r="AZ22" s="99" t="s">
        <v>1072</v>
      </c>
      <c r="BA22" s="42">
        <v>1</v>
      </c>
      <c r="BB22" s="39" t="s">
        <v>4</v>
      </c>
      <c r="BC22" s="99" t="s">
        <v>1073</v>
      </c>
    </row>
    <row r="23" spans="1:55" s="117" customFormat="1" ht="236.25" x14ac:dyDescent="0.25">
      <c r="A23" s="44" t="s">
        <v>150</v>
      </c>
      <c r="B23" s="44" t="s">
        <v>6</v>
      </c>
      <c r="C23" s="44">
        <v>5</v>
      </c>
      <c r="D23" s="41" t="s">
        <v>352</v>
      </c>
      <c r="E23" s="39">
        <v>2</v>
      </c>
      <c r="F23" s="37" t="s">
        <v>151</v>
      </c>
      <c r="G23" s="99" t="s">
        <v>252</v>
      </c>
      <c r="H23" s="39" t="s">
        <v>759</v>
      </c>
      <c r="I23" s="39" t="s">
        <v>759</v>
      </c>
      <c r="J23" s="37" t="s">
        <v>253</v>
      </c>
      <c r="K23" s="80" t="s">
        <v>499</v>
      </c>
      <c r="L23" s="38" t="s">
        <v>152</v>
      </c>
      <c r="M23" s="84">
        <v>43586</v>
      </c>
      <c r="N23" s="84">
        <v>43830</v>
      </c>
      <c r="O23" s="74" t="s">
        <v>0</v>
      </c>
      <c r="P23" s="40" t="s">
        <v>759</v>
      </c>
      <c r="Q23" s="41" t="s">
        <v>759</v>
      </c>
      <c r="R23" s="42" t="s">
        <v>759</v>
      </c>
      <c r="S23" s="39" t="s">
        <v>759</v>
      </c>
      <c r="T23" s="99" t="s">
        <v>759</v>
      </c>
      <c r="U23" s="40" t="s">
        <v>759</v>
      </c>
      <c r="V23" s="41" t="s">
        <v>759</v>
      </c>
      <c r="W23" s="40" t="s">
        <v>759</v>
      </c>
      <c r="X23" s="40" t="s">
        <v>759</v>
      </c>
      <c r="Y23" s="75" t="s">
        <v>759</v>
      </c>
      <c r="Z23" s="40" t="s">
        <v>759</v>
      </c>
      <c r="AA23" s="75" t="s">
        <v>759</v>
      </c>
      <c r="AB23" s="40" t="s">
        <v>759</v>
      </c>
      <c r="AC23" s="40" t="s">
        <v>759</v>
      </c>
      <c r="AD23" s="75" t="s">
        <v>759</v>
      </c>
      <c r="AE23" s="40" t="s">
        <v>759</v>
      </c>
      <c r="AF23" s="75" t="s">
        <v>759</v>
      </c>
      <c r="AG23" s="40" t="s">
        <v>759</v>
      </c>
      <c r="AH23" s="40" t="s">
        <v>759</v>
      </c>
      <c r="AI23" s="75" t="s">
        <v>759</v>
      </c>
      <c r="AJ23" s="40" t="s">
        <v>759</v>
      </c>
      <c r="AK23" s="75" t="s">
        <v>759</v>
      </c>
      <c r="AL23" s="40" t="s">
        <v>759</v>
      </c>
      <c r="AM23" s="40" t="s">
        <v>759</v>
      </c>
      <c r="AN23" s="75" t="s">
        <v>759</v>
      </c>
      <c r="AO23" s="40">
        <v>43634</v>
      </c>
      <c r="AP23" s="41" t="s">
        <v>712</v>
      </c>
      <c r="AQ23" s="42">
        <v>0</v>
      </c>
      <c r="AR23" s="39" t="s">
        <v>4</v>
      </c>
      <c r="AS23" s="99" t="s">
        <v>8</v>
      </c>
      <c r="AT23" s="40">
        <v>43753</v>
      </c>
      <c r="AU23" s="99" t="s">
        <v>507</v>
      </c>
      <c r="AV23" s="42">
        <v>0.5</v>
      </c>
      <c r="AW23" s="39" t="s">
        <v>301</v>
      </c>
      <c r="AX23" s="99" t="s">
        <v>942</v>
      </c>
      <c r="AY23" s="83">
        <v>43837</v>
      </c>
      <c r="AZ23" s="99" t="s">
        <v>1074</v>
      </c>
      <c r="BA23" s="42">
        <v>1</v>
      </c>
      <c r="BB23" s="39" t="s">
        <v>4</v>
      </c>
      <c r="BC23" s="99" t="s">
        <v>1075</v>
      </c>
    </row>
    <row r="24" spans="1:55" s="117" customFormat="1" ht="162" customHeight="1" x14ac:dyDescent="0.25">
      <c r="A24" s="44" t="s">
        <v>145</v>
      </c>
      <c r="B24" s="44" t="s">
        <v>79</v>
      </c>
      <c r="C24" s="44">
        <v>9</v>
      </c>
      <c r="D24" s="99" t="s">
        <v>442</v>
      </c>
      <c r="E24" s="39">
        <v>1</v>
      </c>
      <c r="F24" s="37" t="s">
        <v>164</v>
      </c>
      <c r="G24" s="99" t="s">
        <v>147</v>
      </c>
      <c r="H24" s="39" t="s">
        <v>759</v>
      </c>
      <c r="I24" s="39" t="s">
        <v>759</v>
      </c>
      <c r="J24" s="37" t="s">
        <v>403</v>
      </c>
      <c r="K24" s="80" t="s">
        <v>498</v>
      </c>
      <c r="L24" s="38" t="s">
        <v>470</v>
      </c>
      <c r="M24" s="84">
        <v>43326</v>
      </c>
      <c r="N24" s="84">
        <v>43465</v>
      </c>
      <c r="O24" s="74" t="s">
        <v>502</v>
      </c>
      <c r="P24" s="40" t="s">
        <v>759</v>
      </c>
      <c r="Q24" s="75" t="s">
        <v>759</v>
      </c>
      <c r="R24" s="40" t="s">
        <v>759</v>
      </c>
      <c r="S24" s="40" t="s">
        <v>759</v>
      </c>
      <c r="T24" s="75" t="s">
        <v>759</v>
      </c>
      <c r="U24" s="40" t="s">
        <v>759</v>
      </c>
      <c r="V24" s="75" t="s">
        <v>759</v>
      </c>
      <c r="W24" s="40" t="s">
        <v>759</v>
      </c>
      <c r="X24" s="40" t="s">
        <v>759</v>
      </c>
      <c r="Y24" s="75" t="s">
        <v>759</v>
      </c>
      <c r="Z24" s="40">
        <v>43375</v>
      </c>
      <c r="AA24" s="41" t="s">
        <v>171</v>
      </c>
      <c r="AB24" s="42">
        <v>0</v>
      </c>
      <c r="AC24" s="44" t="s">
        <v>20</v>
      </c>
      <c r="AD24" s="41" t="s">
        <v>8</v>
      </c>
      <c r="AE24" s="40">
        <v>43479</v>
      </c>
      <c r="AF24" s="41" t="s">
        <v>294</v>
      </c>
      <c r="AG24" s="42">
        <v>0</v>
      </c>
      <c r="AH24" s="44" t="s">
        <v>193</v>
      </c>
      <c r="AI24" s="99" t="s">
        <v>404</v>
      </c>
      <c r="AJ24" s="40">
        <v>43563</v>
      </c>
      <c r="AK24" s="37" t="s">
        <v>405</v>
      </c>
      <c r="AL24" s="42">
        <v>0</v>
      </c>
      <c r="AM24" s="39" t="s">
        <v>193</v>
      </c>
      <c r="AN24" s="99" t="s">
        <v>406</v>
      </c>
      <c r="AO24" s="40">
        <v>43650</v>
      </c>
      <c r="AP24" s="41" t="s">
        <v>402</v>
      </c>
      <c r="AQ24" s="42">
        <v>0</v>
      </c>
      <c r="AR24" s="39" t="s">
        <v>193</v>
      </c>
      <c r="AS24" s="99" t="s">
        <v>8</v>
      </c>
      <c r="AT24" s="40">
        <v>43754</v>
      </c>
      <c r="AU24" s="41" t="s">
        <v>665</v>
      </c>
      <c r="AV24" s="42">
        <v>0</v>
      </c>
      <c r="AW24" s="39" t="s">
        <v>193</v>
      </c>
      <c r="AX24" s="99" t="s">
        <v>535</v>
      </c>
      <c r="AY24" s="40">
        <v>43830</v>
      </c>
      <c r="AZ24" s="99" t="s">
        <v>1182</v>
      </c>
      <c r="BA24" s="42">
        <v>0</v>
      </c>
      <c r="BB24" s="39" t="s">
        <v>16</v>
      </c>
      <c r="BC24" s="99" t="s">
        <v>1183</v>
      </c>
    </row>
    <row r="25" spans="1:55" s="117" customFormat="1" ht="90" x14ac:dyDescent="0.25">
      <c r="A25" s="44" t="s">
        <v>145</v>
      </c>
      <c r="B25" s="44" t="s">
        <v>79</v>
      </c>
      <c r="C25" s="44">
        <v>14</v>
      </c>
      <c r="D25" s="99" t="s">
        <v>443</v>
      </c>
      <c r="E25" s="39">
        <v>1</v>
      </c>
      <c r="F25" s="37" t="s">
        <v>164</v>
      </c>
      <c r="G25" s="99" t="s">
        <v>149</v>
      </c>
      <c r="H25" s="39" t="s">
        <v>759</v>
      </c>
      <c r="I25" s="39" t="s">
        <v>759</v>
      </c>
      <c r="J25" s="99" t="s">
        <v>408</v>
      </c>
      <c r="K25" s="80" t="s">
        <v>498</v>
      </c>
      <c r="L25" s="38" t="s">
        <v>470</v>
      </c>
      <c r="M25" s="84">
        <v>43326</v>
      </c>
      <c r="N25" s="84">
        <v>43465</v>
      </c>
      <c r="O25" s="74" t="s">
        <v>0</v>
      </c>
      <c r="P25" s="40" t="s">
        <v>759</v>
      </c>
      <c r="Q25" s="75" t="s">
        <v>759</v>
      </c>
      <c r="R25" s="40" t="s">
        <v>759</v>
      </c>
      <c r="S25" s="40" t="s">
        <v>759</v>
      </c>
      <c r="T25" s="75" t="s">
        <v>759</v>
      </c>
      <c r="U25" s="40" t="s">
        <v>759</v>
      </c>
      <c r="V25" s="75" t="s">
        <v>759</v>
      </c>
      <c r="W25" s="40" t="s">
        <v>759</v>
      </c>
      <c r="X25" s="40" t="s">
        <v>759</v>
      </c>
      <c r="Y25" s="75" t="s">
        <v>759</v>
      </c>
      <c r="Z25" s="40">
        <v>43375</v>
      </c>
      <c r="AA25" s="41" t="s">
        <v>172</v>
      </c>
      <c r="AB25" s="42">
        <v>0</v>
      </c>
      <c r="AC25" s="44" t="s">
        <v>20</v>
      </c>
      <c r="AD25" s="41" t="s">
        <v>8</v>
      </c>
      <c r="AE25" s="40">
        <v>43479</v>
      </c>
      <c r="AF25" s="41" t="s">
        <v>295</v>
      </c>
      <c r="AG25" s="42">
        <v>0.5</v>
      </c>
      <c r="AH25" s="44" t="s">
        <v>193</v>
      </c>
      <c r="AI25" s="99" t="s">
        <v>409</v>
      </c>
      <c r="AJ25" s="40">
        <v>43563</v>
      </c>
      <c r="AK25" s="41" t="s">
        <v>410</v>
      </c>
      <c r="AL25" s="42">
        <v>0</v>
      </c>
      <c r="AM25" s="39" t="s">
        <v>193</v>
      </c>
      <c r="AN25" s="99" t="s">
        <v>229</v>
      </c>
      <c r="AO25" s="40">
        <v>43650</v>
      </c>
      <c r="AP25" s="41" t="s">
        <v>402</v>
      </c>
      <c r="AQ25" s="42">
        <v>0</v>
      </c>
      <c r="AR25" s="39" t="s">
        <v>193</v>
      </c>
      <c r="AS25" s="99" t="s">
        <v>8</v>
      </c>
      <c r="AT25" s="40">
        <v>43754</v>
      </c>
      <c r="AU25" s="41" t="s">
        <v>536</v>
      </c>
      <c r="AV25" s="42">
        <v>0</v>
      </c>
      <c r="AW25" s="39" t="s">
        <v>193</v>
      </c>
      <c r="AX25" s="99" t="s">
        <v>169</v>
      </c>
      <c r="AY25" s="40">
        <v>43830</v>
      </c>
      <c r="AZ25" s="41" t="s">
        <v>1184</v>
      </c>
      <c r="BA25" s="42">
        <v>1</v>
      </c>
      <c r="BB25" s="39" t="s">
        <v>1174</v>
      </c>
      <c r="BC25" s="99" t="s">
        <v>1185</v>
      </c>
    </row>
    <row r="26" spans="1:55" s="117" customFormat="1" ht="236.25" x14ac:dyDescent="0.25">
      <c r="A26" s="44" t="s">
        <v>155</v>
      </c>
      <c r="B26" s="44" t="s">
        <v>22</v>
      </c>
      <c r="C26" s="44">
        <v>1</v>
      </c>
      <c r="D26" s="99" t="s">
        <v>756</v>
      </c>
      <c r="E26" s="39">
        <v>1</v>
      </c>
      <c r="F26" s="37" t="s">
        <v>156</v>
      </c>
      <c r="G26" s="99" t="s">
        <v>157</v>
      </c>
      <c r="H26" s="39" t="s">
        <v>759</v>
      </c>
      <c r="I26" s="39" t="s">
        <v>759</v>
      </c>
      <c r="J26" s="99" t="s">
        <v>411</v>
      </c>
      <c r="K26" s="80" t="s">
        <v>498</v>
      </c>
      <c r="L26" s="38" t="s">
        <v>468</v>
      </c>
      <c r="M26" s="84">
        <v>43374</v>
      </c>
      <c r="N26" s="84">
        <v>43677</v>
      </c>
      <c r="O26" s="74" t="s">
        <v>0</v>
      </c>
      <c r="P26" s="40" t="s">
        <v>759</v>
      </c>
      <c r="Q26" s="75" t="s">
        <v>759</v>
      </c>
      <c r="R26" s="40" t="s">
        <v>759</v>
      </c>
      <c r="S26" s="40" t="s">
        <v>759</v>
      </c>
      <c r="T26" s="75" t="s">
        <v>759</v>
      </c>
      <c r="U26" s="40" t="s">
        <v>759</v>
      </c>
      <c r="V26" s="75" t="s">
        <v>759</v>
      </c>
      <c r="W26" s="40" t="s">
        <v>759</v>
      </c>
      <c r="X26" s="40" t="s">
        <v>759</v>
      </c>
      <c r="Y26" s="75" t="s">
        <v>759</v>
      </c>
      <c r="Z26" s="40" t="s">
        <v>759</v>
      </c>
      <c r="AA26" s="75" t="s">
        <v>759</v>
      </c>
      <c r="AB26" s="42" t="s">
        <v>759</v>
      </c>
      <c r="AC26" s="40" t="s">
        <v>759</v>
      </c>
      <c r="AD26" s="75" t="s">
        <v>759</v>
      </c>
      <c r="AE26" s="40">
        <v>43486</v>
      </c>
      <c r="AF26" s="41" t="s">
        <v>296</v>
      </c>
      <c r="AG26" s="42">
        <v>0.1</v>
      </c>
      <c r="AH26" s="44" t="s">
        <v>16</v>
      </c>
      <c r="AI26" s="99" t="s">
        <v>870</v>
      </c>
      <c r="AJ26" s="40">
        <v>43528</v>
      </c>
      <c r="AK26" s="41" t="s">
        <v>219</v>
      </c>
      <c r="AL26" s="42">
        <v>0.1</v>
      </c>
      <c r="AM26" s="39" t="s">
        <v>216</v>
      </c>
      <c r="AN26" s="99" t="s">
        <v>412</v>
      </c>
      <c r="AO26" s="40">
        <v>43649</v>
      </c>
      <c r="AP26" s="41" t="s">
        <v>714</v>
      </c>
      <c r="AQ26" s="42">
        <v>0.7</v>
      </c>
      <c r="AR26" s="39" t="s">
        <v>216</v>
      </c>
      <c r="AS26" s="99" t="s">
        <v>957</v>
      </c>
      <c r="AT26" s="40">
        <v>43748</v>
      </c>
      <c r="AU26" s="41" t="s">
        <v>525</v>
      </c>
      <c r="AV26" s="42">
        <v>0.85</v>
      </c>
      <c r="AW26" s="39" t="s">
        <v>216</v>
      </c>
      <c r="AX26" s="99" t="s">
        <v>526</v>
      </c>
      <c r="AY26" s="83">
        <v>43838</v>
      </c>
      <c r="AZ26" s="41" t="s">
        <v>1232</v>
      </c>
      <c r="BA26" s="42">
        <v>1</v>
      </c>
      <c r="BB26" s="39" t="s">
        <v>16</v>
      </c>
      <c r="BC26" s="99" t="s">
        <v>1233</v>
      </c>
    </row>
    <row r="27" spans="1:55" s="117" customFormat="1" ht="173.25" customHeight="1" x14ac:dyDescent="0.25">
      <c r="A27" s="44" t="s">
        <v>177</v>
      </c>
      <c r="B27" s="44" t="s">
        <v>7</v>
      </c>
      <c r="C27" s="44">
        <v>1</v>
      </c>
      <c r="D27" s="99" t="s">
        <v>448</v>
      </c>
      <c r="E27" s="39">
        <v>1</v>
      </c>
      <c r="F27" s="37" t="s">
        <v>178</v>
      </c>
      <c r="G27" s="37" t="s">
        <v>194</v>
      </c>
      <c r="H27" s="39" t="s">
        <v>759</v>
      </c>
      <c r="I27" s="39" t="s">
        <v>759</v>
      </c>
      <c r="J27" s="99" t="s">
        <v>179</v>
      </c>
      <c r="K27" s="80" t="s">
        <v>498</v>
      </c>
      <c r="L27" s="38" t="s">
        <v>130</v>
      </c>
      <c r="M27" s="84">
        <v>43374</v>
      </c>
      <c r="N27" s="84">
        <v>43434</v>
      </c>
      <c r="O27" s="74" t="s">
        <v>0</v>
      </c>
      <c r="P27" s="40" t="s">
        <v>759</v>
      </c>
      <c r="Q27" s="75" t="s">
        <v>759</v>
      </c>
      <c r="R27" s="40" t="s">
        <v>759</v>
      </c>
      <c r="S27" s="40" t="s">
        <v>759</v>
      </c>
      <c r="T27" s="75" t="s">
        <v>759</v>
      </c>
      <c r="U27" s="40" t="s">
        <v>759</v>
      </c>
      <c r="V27" s="75" t="s">
        <v>759</v>
      </c>
      <c r="W27" s="40" t="s">
        <v>759</v>
      </c>
      <c r="X27" s="40" t="s">
        <v>759</v>
      </c>
      <c r="Y27" s="75" t="s">
        <v>759</v>
      </c>
      <c r="Z27" s="40" t="s">
        <v>759</v>
      </c>
      <c r="AA27" s="75" t="s">
        <v>759</v>
      </c>
      <c r="AB27" s="42" t="s">
        <v>759</v>
      </c>
      <c r="AC27" s="40" t="s">
        <v>759</v>
      </c>
      <c r="AD27" s="75" t="s">
        <v>759</v>
      </c>
      <c r="AE27" s="40">
        <v>43476</v>
      </c>
      <c r="AF27" s="41" t="s">
        <v>951</v>
      </c>
      <c r="AG27" s="42">
        <v>0.5</v>
      </c>
      <c r="AH27" s="44" t="s">
        <v>192</v>
      </c>
      <c r="AI27" s="99" t="s">
        <v>871</v>
      </c>
      <c r="AJ27" s="40">
        <v>43559</v>
      </c>
      <c r="AK27" s="41" t="s">
        <v>413</v>
      </c>
      <c r="AL27" s="42">
        <v>0.9</v>
      </c>
      <c r="AM27" s="44" t="s">
        <v>192</v>
      </c>
      <c r="AN27" s="81" t="s">
        <v>231</v>
      </c>
      <c r="AO27" s="40">
        <v>43650</v>
      </c>
      <c r="AP27" s="41" t="s">
        <v>414</v>
      </c>
      <c r="AQ27" s="42">
        <v>0.9</v>
      </c>
      <c r="AR27" s="39" t="s">
        <v>301</v>
      </c>
      <c r="AS27" s="99" t="s">
        <v>872</v>
      </c>
      <c r="AT27" s="40">
        <v>43756</v>
      </c>
      <c r="AU27" s="99" t="s">
        <v>517</v>
      </c>
      <c r="AV27" s="42">
        <v>0.9</v>
      </c>
      <c r="AW27" s="39" t="s">
        <v>518</v>
      </c>
      <c r="AX27" s="99" t="s">
        <v>715</v>
      </c>
      <c r="AY27" s="83">
        <v>43833</v>
      </c>
      <c r="AZ27" s="99" t="s">
        <v>1114</v>
      </c>
      <c r="BA27" s="42">
        <v>1</v>
      </c>
      <c r="BB27" s="39" t="s">
        <v>518</v>
      </c>
      <c r="BC27" s="99" t="s">
        <v>1115</v>
      </c>
    </row>
    <row r="28" spans="1:55" s="117" customFormat="1" ht="170.25" customHeight="1" x14ac:dyDescent="0.25">
      <c r="A28" s="44" t="s">
        <v>177</v>
      </c>
      <c r="B28" s="44" t="s">
        <v>7</v>
      </c>
      <c r="C28" s="44">
        <v>1</v>
      </c>
      <c r="D28" s="99" t="s">
        <v>448</v>
      </c>
      <c r="E28" s="39">
        <v>2</v>
      </c>
      <c r="F28" s="37" t="s">
        <v>280</v>
      </c>
      <c r="G28" s="37" t="s">
        <v>281</v>
      </c>
      <c r="H28" s="39" t="s">
        <v>759</v>
      </c>
      <c r="I28" s="39" t="s">
        <v>759</v>
      </c>
      <c r="J28" s="99" t="s">
        <v>415</v>
      </c>
      <c r="K28" s="80" t="s">
        <v>499</v>
      </c>
      <c r="L28" s="38" t="s">
        <v>130</v>
      </c>
      <c r="M28" s="84">
        <v>43466</v>
      </c>
      <c r="N28" s="84">
        <v>43524</v>
      </c>
      <c r="O28" s="74" t="s">
        <v>501</v>
      </c>
      <c r="P28" s="40" t="s">
        <v>759</v>
      </c>
      <c r="Q28" s="75" t="s">
        <v>759</v>
      </c>
      <c r="R28" s="40" t="s">
        <v>759</v>
      </c>
      <c r="S28" s="40" t="s">
        <v>759</v>
      </c>
      <c r="T28" s="75" t="s">
        <v>759</v>
      </c>
      <c r="U28" s="40" t="s">
        <v>759</v>
      </c>
      <c r="V28" s="75" t="s">
        <v>759</v>
      </c>
      <c r="W28" s="40" t="s">
        <v>759</v>
      </c>
      <c r="X28" s="40" t="s">
        <v>759</v>
      </c>
      <c r="Y28" s="75" t="s">
        <v>759</v>
      </c>
      <c r="Z28" s="40" t="s">
        <v>759</v>
      </c>
      <c r="AA28" s="75" t="s">
        <v>759</v>
      </c>
      <c r="AB28" s="42" t="s">
        <v>759</v>
      </c>
      <c r="AC28" s="40" t="s">
        <v>759</v>
      </c>
      <c r="AD28" s="75" t="s">
        <v>759</v>
      </c>
      <c r="AE28" s="40">
        <v>43476</v>
      </c>
      <c r="AF28" s="41" t="s">
        <v>759</v>
      </c>
      <c r="AG28" s="42">
        <v>0</v>
      </c>
      <c r="AH28" s="44" t="s">
        <v>192</v>
      </c>
      <c r="AI28" s="99" t="s">
        <v>205</v>
      </c>
      <c r="AJ28" s="40">
        <v>43559</v>
      </c>
      <c r="AK28" s="41" t="s">
        <v>413</v>
      </c>
      <c r="AL28" s="42">
        <v>0</v>
      </c>
      <c r="AM28" s="44" t="s">
        <v>192</v>
      </c>
      <c r="AN28" s="99" t="s">
        <v>232</v>
      </c>
      <c r="AO28" s="40">
        <v>43650</v>
      </c>
      <c r="AP28" s="41" t="s">
        <v>328</v>
      </c>
      <c r="AQ28" s="42">
        <v>0.5</v>
      </c>
      <c r="AR28" s="39" t="s">
        <v>301</v>
      </c>
      <c r="AS28" s="99" t="s">
        <v>416</v>
      </c>
      <c r="AT28" s="40">
        <v>43756</v>
      </c>
      <c r="AU28" s="99" t="s">
        <v>519</v>
      </c>
      <c r="AV28" s="42">
        <v>0.5</v>
      </c>
      <c r="AW28" s="39" t="s">
        <v>518</v>
      </c>
      <c r="AX28" s="99" t="s">
        <v>716</v>
      </c>
      <c r="AY28" s="83">
        <v>43833</v>
      </c>
      <c r="AZ28" s="99" t="s">
        <v>1116</v>
      </c>
      <c r="BA28" s="42">
        <v>1</v>
      </c>
      <c r="BB28" s="39" t="s">
        <v>518</v>
      </c>
      <c r="BC28" s="99" t="s">
        <v>1297</v>
      </c>
    </row>
    <row r="29" spans="1:55" s="117" customFormat="1" ht="219.75" customHeight="1" x14ac:dyDescent="0.25">
      <c r="A29" s="44" t="s">
        <v>177</v>
      </c>
      <c r="B29" s="44" t="s">
        <v>7</v>
      </c>
      <c r="C29" s="44">
        <v>2</v>
      </c>
      <c r="D29" s="99" t="s">
        <v>447</v>
      </c>
      <c r="E29" s="39">
        <v>1</v>
      </c>
      <c r="F29" s="37" t="s">
        <v>184</v>
      </c>
      <c r="G29" s="37" t="s">
        <v>180</v>
      </c>
      <c r="H29" s="39" t="s">
        <v>759</v>
      </c>
      <c r="I29" s="39" t="s">
        <v>759</v>
      </c>
      <c r="J29" s="99" t="s">
        <v>182</v>
      </c>
      <c r="K29" s="80" t="s">
        <v>498</v>
      </c>
      <c r="L29" s="38" t="s">
        <v>130</v>
      </c>
      <c r="M29" s="84">
        <v>43540</v>
      </c>
      <c r="N29" s="84">
        <v>43829</v>
      </c>
      <c r="O29" s="74" t="s">
        <v>502</v>
      </c>
      <c r="P29" s="40" t="s">
        <v>759</v>
      </c>
      <c r="Q29" s="75" t="s">
        <v>759</v>
      </c>
      <c r="R29" s="40" t="s">
        <v>759</v>
      </c>
      <c r="S29" s="40" t="s">
        <v>759</v>
      </c>
      <c r="T29" s="75" t="s">
        <v>759</v>
      </c>
      <c r="U29" s="40" t="s">
        <v>759</v>
      </c>
      <c r="V29" s="75" t="s">
        <v>759</v>
      </c>
      <c r="W29" s="40" t="s">
        <v>759</v>
      </c>
      <c r="X29" s="40" t="s">
        <v>759</v>
      </c>
      <c r="Y29" s="75" t="s">
        <v>759</v>
      </c>
      <c r="Z29" s="40" t="s">
        <v>759</v>
      </c>
      <c r="AA29" s="75" t="s">
        <v>759</v>
      </c>
      <c r="AB29" s="42" t="s">
        <v>759</v>
      </c>
      <c r="AC29" s="40" t="s">
        <v>759</v>
      </c>
      <c r="AD29" s="75" t="s">
        <v>759</v>
      </c>
      <c r="AE29" s="40">
        <v>43476</v>
      </c>
      <c r="AF29" s="41" t="s">
        <v>759</v>
      </c>
      <c r="AG29" s="42">
        <v>0</v>
      </c>
      <c r="AH29" s="44" t="s">
        <v>192</v>
      </c>
      <c r="AI29" s="99" t="s">
        <v>205</v>
      </c>
      <c r="AJ29" s="40">
        <v>43559</v>
      </c>
      <c r="AK29" s="41" t="s">
        <v>233</v>
      </c>
      <c r="AL29" s="42">
        <v>0</v>
      </c>
      <c r="AM29" s="44" t="s">
        <v>192</v>
      </c>
      <c r="AN29" s="81" t="s">
        <v>234</v>
      </c>
      <c r="AO29" s="40">
        <v>43650</v>
      </c>
      <c r="AP29" s="41" t="s">
        <v>233</v>
      </c>
      <c r="AQ29" s="42">
        <v>0</v>
      </c>
      <c r="AR29" s="39" t="s">
        <v>301</v>
      </c>
      <c r="AS29" s="99" t="s">
        <v>329</v>
      </c>
      <c r="AT29" s="40">
        <v>43756</v>
      </c>
      <c r="AU29" s="99" t="s">
        <v>233</v>
      </c>
      <c r="AV29" s="42">
        <v>0</v>
      </c>
      <c r="AW29" s="39" t="s">
        <v>518</v>
      </c>
      <c r="AX29" s="99" t="s">
        <v>329</v>
      </c>
      <c r="AY29" s="83">
        <v>43833</v>
      </c>
      <c r="AZ29" s="119" t="s">
        <v>1117</v>
      </c>
      <c r="BA29" s="42">
        <v>0</v>
      </c>
      <c r="BB29" s="39" t="s">
        <v>518</v>
      </c>
      <c r="BC29" s="120" t="s">
        <v>1118</v>
      </c>
    </row>
    <row r="30" spans="1:55" s="117" customFormat="1" ht="128.25" customHeight="1" x14ac:dyDescent="0.25">
      <c r="A30" s="44" t="s">
        <v>177</v>
      </c>
      <c r="B30" s="44" t="s">
        <v>7</v>
      </c>
      <c r="C30" s="44">
        <v>2</v>
      </c>
      <c r="D30" s="99" t="s">
        <v>447</v>
      </c>
      <c r="E30" s="39">
        <v>2</v>
      </c>
      <c r="F30" s="37" t="s">
        <v>184</v>
      </c>
      <c r="G30" s="37" t="s">
        <v>181</v>
      </c>
      <c r="H30" s="39" t="s">
        <v>759</v>
      </c>
      <c r="I30" s="39" t="s">
        <v>759</v>
      </c>
      <c r="J30" s="99" t="s">
        <v>183</v>
      </c>
      <c r="K30" s="80" t="s">
        <v>498</v>
      </c>
      <c r="L30" s="38" t="s">
        <v>130</v>
      </c>
      <c r="M30" s="84">
        <v>43692</v>
      </c>
      <c r="N30" s="84">
        <v>43829</v>
      </c>
      <c r="O30" s="74" t="s">
        <v>502</v>
      </c>
      <c r="P30" s="40" t="s">
        <v>759</v>
      </c>
      <c r="Q30" s="75" t="s">
        <v>759</v>
      </c>
      <c r="R30" s="40" t="s">
        <v>759</v>
      </c>
      <c r="S30" s="40" t="s">
        <v>759</v>
      </c>
      <c r="T30" s="75" t="s">
        <v>759</v>
      </c>
      <c r="U30" s="40" t="s">
        <v>759</v>
      </c>
      <c r="V30" s="75" t="s">
        <v>759</v>
      </c>
      <c r="W30" s="40" t="s">
        <v>759</v>
      </c>
      <c r="X30" s="40" t="s">
        <v>759</v>
      </c>
      <c r="Y30" s="75" t="s">
        <v>759</v>
      </c>
      <c r="Z30" s="40" t="s">
        <v>759</v>
      </c>
      <c r="AA30" s="75" t="s">
        <v>759</v>
      </c>
      <c r="AB30" s="42" t="s">
        <v>759</v>
      </c>
      <c r="AC30" s="40" t="s">
        <v>759</v>
      </c>
      <c r="AD30" s="75" t="s">
        <v>759</v>
      </c>
      <c r="AE30" s="40">
        <v>43476</v>
      </c>
      <c r="AF30" s="41" t="s">
        <v>759</v>
      </c>
      <c r="AG30" s="42">
        <v>0</v>
      </c>
      <c r="AH30" s="44" t="s">
        <v>192</v>
      </c>
      <c r="AI30" s="99" t="s">
        <v>205</v>
      </c>
      <c r="AJ30" s="40">
        <v>43559</v>
      </c>
      <c r="AK30" s="41" t="s">
        <v>233</v>
      </c>
      <c r="AL30" s="42">
        <v>0</v>
      </c>
      <c r="AM30" s="44" t="s">
        <v>192</v>
      </c>
      <c r="AN30" s="81" t="s">
        <v>234</v>
      </c>
      <c r="AO30" s="40">
        <v>43650</v>
      </c>
      <c r="AP30" s="41" t="s">
        <v>233</v>
      </c>
      <c r="AQ30" s="42">
        <v>0</v>
      </c>
      <c r="AR30" s="39" t="s">
        <v>301</v>
      </c>
      <c r="AS30" s="99" t="s">
        <v>329</v>
      </c>
      <c r="AT30" s="40">
        <v>43756</v>
      </c>
      <c r="AU30" s="99" t="s">
        <v>233</v>
      </c>
      <c r="AV30" s="42">
        <v>0</v>
      </c>
      <c r="AW30" s="39" t="s">
        <v>518</v>
      </c>
      <c r="AX30" s="99" t="s">
        <v>329</v>
      </c>
      <c r="AY30" s="83">
        <v>43833</v>
      </c>
      <c r="AZ30" s="119" t="s">
        <v>1119</v>
      </c>
      <c r="BA30" s="42">
        <v>0</v>
      </c>
      <c r="BB30" s="39" t="s">
        <v>518</v>
      </c>
      <c r="BC30" s="99" t="s">
        <v>1120</v>
      </c>
    </row>
    <row r="31" spans="1:55" s="117" customFormat="1" ht="168.75" customHeight="1" x14ac:dyDescent="0.25">
      <c r="A31" s="44" t="s">
        <v>177</v>
      </c>
      <c r="B31" s="44" t="s">
        <v>7</v>
      </c>
      <c r="C31" s="44">
        <v>3</v>
      </c>
      <c r="D31" s="99" t="s">
        <v>446</v>
      </c>
      <c r="E31" s="39">
        <v>2</v>
      </c>
      <c r="F31" s="37" t="s">
        <v>417</v>
      </c>
      <c r="G31" s="37" t="s">
        <v>298</v>
      </c>
      <c r="H31" s="39" t="s">
        <v>759</v>
      </c>
      <c r="I31" s="39" t="s">
        <v>759</v>
      </c>
      <c r="J31" s="99" t="s">
        <v>185</v>
      </c>
      <c r="K31" s="80" t="s">
        <v>499</v>
      </c>
      <c r="L31" s="38" t="s">
        <v>130</v>
      </c>
      <c r="M31" s="84">
        <v>43435</v>
      </c>
      <c r="N31" s="84">
        <v>43829</v>
      </c>
      <c r="O31" s="74" t="s">
        <v>502</v>
      </c>
      <c r="P31" s="40" t="s">
        <v>759</v>
      </c>
      <c r="Q31" s="75" t="s">
        <v>759</v>
      </c>
      <c r="R31" s="40" t="s">
        <v>759</v>
      </c>
      <c r="S31" s="40" t="s">
        <v>759</v>
      </c>
      <c r="T31" s="75" t="s">
        <v>759</v>
      </c>
      <c r="U31" s="40" t="s">
        <v>759</v>
      </c>
      <c r="V31" s="75" t="s">
        <v>759</v>
      </c>
      <c r="W31" s="40" t="s">
        <v>759</v>
      </c>
      <c r="X31" s="40" t="s">
        <v>759</v>
      </c>
      <c r="Y31" s="75" t="s">
        <v>759</v>
      </c>
      <c r="Z31" s="40" t="s">
        <v>759</v>
      </c>
      <c r="AA31" s="75" t="s">
        <v>759</v>
      </c>
      <c r="AB31" s="42" t="s">
        <v>759</v>
      </c>
      <c r="AC31" s="40" t="s">
        <v>759</v>
      </c>
      <c r="AD31" s="75" t="s">
        <v>759</v>
      </c>
      <c r="AE31" s="40">
        <v>43476</v>
      </c>
      <c r="AF31" s="41" t="s">
        <v>759</v>
      </c>
      <c r="AG31" s="42">
        <v>0</v>
      </c>
      <c r="AH31" s="44" t="s">
        <v>192</v>
      </c>
      <c r="AI31" s="99" t="s">
        <v>205</v>
      </c>
      <c r="AJ31" s="40">
        <v>43559</v>
      </c>
      <c r="AK31" s="41" t="s">
        <v>233</v>
      </c>
      <c r="AL31" s="42">
        <v>0</v>
      </c>
      <c r="AM31" s="44" t="s">
        <v>192</v>
      </c>
      <c r="AN31" s="81" t="s">
        <v>234</v>
      </c>
      <c r="AO31" s="40">
        <v>43650</v>
      </c>
      <c r="AP31" s="41" t="s">
        <v>233</v>
      </c>
      <c r="AQ31" s="42">
        <v>0</v>
      </c>
      <c r="AR31" s="39" t="s">
        <v>301</v>
      </c>
      <c r="AS31" s="99" t="s">
        <v>329</v>
      </c>
      <c r="AT31" s="40">
        <v>43756</v>
      </c>
      <c r="AU31" s="99" t="s">
        <v>773</v>
      </c>
      <c r="AV31" s="42">
        <v>0</v>
      </c>
      <c r="AW31" s="39" t="s">
        <v>518</v>
      </c>
      <c r="AX31" s="99" t="s">
        <v>717</v>
      </c>
      <c r="AY31" s="83">
        <v>43833</v>
      </c>
      <c r="AZ31" s="99" t="s">
        <v>1121</v>
      </c>
      <c r="BA31" s="42">
        <v>0.8</v>
      </c>
      <c r="BB31" s="39" t="s">
        <v>518</v>
      </c>
      <c r="BC31" s="99" t="s">
        <v>1122</v>
      </c>
    </row>
    <row r="32" spans="1:55" s="117" customFormat="1" ht="139.5" customHeight="1" x14ac:dyDescent="0.25">
      <c r="A32" s="44" t="s">
        <v>177</v>
      </c>
      <c r="B32" s="44" t="s">
        <v>7</v>
      </c>
      <c r="C32" s="44">
        <v>3</v>
      </c>
      <c r="D32" s="99" t="s">
        <v>446</v>
      </c>
      <c r="E32" s="39">
        <v>3</v>
      </c>
      <c r="F32" s="37" t="s">
        <v>417</v>
      </c>
      <c r="G32" s="37" t="s">
        <v>299</v>
      </c>
      <c r="H32" s="39" t="s">
        <v>759</v>
      </c>
      <c r="I32" s="39" t="s">
        <v>759</v>
      </c>
      <c r="J32" s="99" t="s">
        <v>282</v>
      </c>
      <c r="K32" s="80" t="s">
        <v>499</v>
      </c>
      <c r="L32" s="38" t="s">
        <v>130</v>
      </c>
      <c r="M32" s="84">
        <v>43435</v>
      </c>
      <c r="N32" s="84">
        <v>43829</v>
      </c>
      <c r="O32" s="74" t="s">
        <v>0</v>
      </c>
      <c r="P32" s="40" t="s">
        <v>759</v>
      </c>
      <c r="Q32" s="75" t="s">
        <v>759</v>
      </c>
      <c r="R32" s="40" t="s">
        <v>759</v>
      </c>
      <c r="S32" s="40" t="s">
        <v>759</v>
      </c>
      <c r="T32" s="75" t="s">
        <v>759</v>
      </c>
      <c r="U32" s="40" t="s">
        <v>759</v>
      </c>
      <c r="V32" s="75" t="s">
        <v>759</v>
      </c>
      <c r="W32" s="40" t="s">
        <v>759</v>
      </c>
      <c r="X32" s="40" t="s">
        <v>759</v>
      </c>
      <c r="Y32" s="75" t="s">
        <v>759</v>
      </c>
      <c r="Z32" s="40" t="s">
        <v>759</v>
      </c>
      <c r="AA32" s="75" t="s">
        <v>759</v>
      </c>
      <c r="AB32" s="42" t="s">
        <v>759</v>
      </c>
      <c r="AC32" s="40" t="s">
        <v>759</v>
      </c>
      <c r="AD32" s="75" t="s">
        <v>759</v>
      </c>
      <c r="AE32" s="40">
        <v>43476</v>
      </c>
      <c r="AF32" s="41" t="s">
        <v>759</v>
      </c>
      <c r="AG32" s="42">
        <v>0</v>
      </c>
      <c r="AH32" s="44" t="s">
        <v>192</v>
      </c>
      <c r="AI32" s="99" t="s">
        <v>205</v>
      </c>
      <c r="AJ32" s="40">
        <v>43559</v>
      </c>
      <c r="AK32" s="41" t="s">
        <v>233</v>
      </c>
      <c r="AL32" s="42">
        <v>0</v>
      </c>
      <c r="AM32" s="44" t="s">
        <v>192</v>
      </c>
      <c r="AN32" s="81" t="s">
        <v>234</v>
      </c>
      <c r="AO32" s="40">
        <v>43650</v>
      </c>
      <c r="AP32" s="41" t="s">
        <v>233</v>
      </c>
      <c r="AQ32" s="42">
        <v>0</v>
      </c>
      <c r="AR32" s="39" t="s">
        <v>301</v>
      </c>
      <c r="AS32" s="99" t="s">
        <v>330</v>
      </c>
      <c r="AT32" s="40">
        <v>43756</v>
      </c>
      <c r="AU32" s="99" t="s">
        <v>233</v>
      </c>
      <c r="AV32" s="42">
        <v>0</v>
      </c>
      <c r="AW32" s="39" t="s">
        <v>518</v>
      </c>
      <c r="AX32" s="99" t="s">
        <v>329</v>
      </c>
      <c r="AY32" s="83">
        <v>43833</v>
      </c>
      <c r="AZ32" s="99" t="s">
        <v>1123</v>
      </c>
      <c r="BA32" s="42">
        <v>1</v>
      </c>
      <c r="BB32" s="39" t="s">
        <v>518</v>
      </c>
      <c r="BC32" s="99" t="s">
        <v>1124</v>
      </c>
    </row>
    <row r="33" spans="1:55" s="117" customFormat="1" ht="170.25" customHeight="1" x14ac:dyDescent="0.25">
      <c r="A33" s="44" t="s">
        <v>177</v>
      </c>
      <c r="B33" s="44" t="s">
        <v>7</v>
      </c>
      <c r="C33" s="44">
        <v>3</v>
      </c>
      <c r="D33" s="99" t="s">
        <v>446</v>
      </c>
      <c r="E33" s="39">
        <v>4</v>
      </c>
      <c r="F33" s="37" t="s">
        <v>417</v>
      </c>
      <c r="G33" s="37" t="s">
        <v>300</v>
      </c>
      <c r="H33" s="39" t="s">
        <v>759</v>
      </c>
      <c r="I33" s="39" t="s">
        <v>759</v>
      </c>
      <c r="J33" s="99" t="s">
        <v>186</v>
      </c>
      <c r="K33" s="80" t="s">
        <v>499</v>
      </c>
      <c r="L33" s="38" t="s">
        <v>130</v>
      </c>
      <c r="M33" s="84">
        <v>43435</v>
      </c>
      <c r="N33" s="84">
        <v>43829</v>
      </c>
      <c r="O33" s="74" t="s">
        <v>502</v>
      </c>
      <c r="P33" s="40" t="s">
        <v>759</v>
      </c>
      <c r="Q33" s="75" t="s">
        <v>759</v>
      </c>
      <c r="R33" s="40" t="s">
        <v>759</v>
      </c>
      <c r="S33" s="40" t="s">
        <v>759</v>
      </c>
      <c r="T33" s="75" t="s">
        <v>759</v>
      </c>
      <c r="U33" s="40" t="s">
        <v>759</v>
      </c>
      <c r="V33" s="75" t="s">
        <v>759</v>
      </c>
      <c r="W33" s="40" t="s">
        <v>759</v>
      </c>
      <c r="X33" s="40" t="s">
        <v>759</v>
      </c>
      <c r="Y33" s="75" t="s">
        <v>759</v>
      </c>
      <c r="Z33" s="40" t="s">
        <v>759</v>
      </c>
      <c r="AA33" s="75" t="s">
        <v>759</v>
      </c>
      <c r="AB33" s="42" t="s">
        <v>759</v>
      </c>
      <c r="AC33" s="40" t="s">
        <v>759</v>
      </c>
      <c r="AD33" s="75" t="s">
        <v>759</v>
      </c>
      <c r="AE33" s="40">
        <v>43476</v>
      </c>
      <c r="AF33" s="41" t="s">
        <v>759</v>
      </c>
      <c r="AG33" s="42">
        <v>0</v>
      </c>
      <c r="AH33" s="44" t="s">
        <v>192</v>
      </c>
      <c r="AI33" s="99" t="s">
        <v>205</v>
      </c>
      <c r="AJ33" s="40">
        <v>43559</v>
      </c>
      <c r="AK33" s="41" t="s">
        <v>233</v>
      </c>
      <c r="AL33" s="42">
        <v>0</v>
      </c>
      <c r="AM33" s="44" t="s">
        <v>192</v>
      </c>
      <c r="AN33" s="81" t="s">
        <v>234</v>
      </c>
      <c r="AO33" s="40">
        <v>43650</v>
      </c>
      <c r="AP33" s="41" t="s">
        <v>233</v>
      </c>
      <c r="AQ33" s="42">
        <v>0</v>
      </c>
      <c r="AR33" s="39" t="s">
        <v>301</v>
      </c>
      <c r="AS33" s="99" t="s">
        <v>330</v>
      </c>
      <c r="AT33" s="40">
        <v>43756</v>
      </c>
      <c r="AU33" s="99" t="s">
        <v>233</v>
      </c>
      <c r="AV33" s="42">
        <v>0</v>
      </c>
      <c r="AW33" s="39" t="s">
        <v>518</v>
      </c>
      <c r="AX33" s="99" t="s">
        <v>329</v>
      </c>
      <c r="AY33" s="83">
        <v>43833</v>
      </c>
      <c r="AZ33" s="99" t="s">
        <v>1125</v>
      </c>
      <c r="BA33" s="42">
        <v>0</v>
      </c>
      <c r="BB33" s="39" t="s">
        <v>518</v>
      </c>
      <c r="BC33" s="99" t="s">
        <v>1126</v>
      </c>
    </row>
    <row r="34" spans="1:55" s="117" customFormat="1" ht="168.75" x14ac:dyDescent="0.25">
      <c r="A34" s="44" t="s">
        <v>177</v>
      </c>
      <c r="B34" s="44" t="s">
        <v>7</v>
      </c>
      <c r="C34" s="44">
        <v>3</v>
      </c>
      <c r="D34" s="99" t="s">
        <v>446</v>
      </c>
      <c r="E34" s="39">
        <v>5</v>
      </c>
      <c r="F34" s="37" t="s">
        <v>417</v>
      </c>
      <c r="G34" s="37" t="s">
        <v>441</v>
      </c>
      <c r="H34" s="39" t="s">
        <v>759</v>
      </c>
      <c r="I34" s="39" t="s">
        <v>759</v>
      </c>
      <c r="J34" s="99" t="s">
        <v>187</v>
      </c>
      <c r="K34" s="80" t="s">
        <v>499</v>
      </c>
      <c r="L34" s="38" t="s">
        <v>130</v>
      </c>
      <c r="M34" s="84">
        <v>43435</v>
      </c>
      <c r="N34" s="84">
        <v>43829</v>
      </c>
      <c r="O34" s="74" t="s">
        <v>502</v>
      </c>
      <c r="P34" s="40" t="s">
        <v>759</v>
      </c>
      <c r="Q34" s="75" t="s">
        <v>759</v>
      </c>
      <c r="R34" s="40" t="s">
        <v>759</v>
      </c>
      <c r="S34" s="40" t="s">
        <v>759</v>
      </c>
      <c r="T34" s="75" t="s">
        <v>759</v>
      </c>
      <c r="U34" s="40" t="s">
        <v>759</v>
      </c>
      <c r="V34" s="75" t="s">
        <v>759</v>
      </c>
      <c r="W34" s="40" t="s">
        <v>759</v>
      </c>
      <c r="X34" s="40" t="s">
        <v>759</v>
      </c>
      <c r="Y34" s="75" t="s">
        <v>759</v>
      </c>
      <c r="Z34" s="40" t="s">
        <v>759</v>
      </c>
      <c r="AA34" s="75" t="s">
        <v>759</v>
      </c>
      <c r="AB34" s="42" t="s">
        <v>759</v>
      </c>
      <c r="AC34" s="40" t="s">
        <v>759</v>
      </c>
      <c r="AD34" s="75" t="s">
        <v>759</v>
      </c>
      <c r="AE34" s="40">
        <v>43476</v>
      </c>
      <c r="AF34" s="41" t="s">
        <v>759</v>
      </c>
      <c r="AG34" s="42">
        <v>0</v>
      </c>
      <c r="AH34" s="44" t="s">
        <v>192</v>
      </c>
      <c r="AI34" s="99" t="s">
        <v>205</v>
      </c>
      <c r="AJ34" s="40">
        <v>43559</v>
      </c>
      <c r="AK34" s="41" t="s">
        <v>233</v>
      </c>
      <c r="AL34" s="42">
        <v>0</v>
      </c>
      <c r="AM34" s="44" t="s">
        <v>192</v>
      </c>
      <c r="AN34" s="81" t="s">
        <v>234</v>
      </c>
      <c r="AO34" s="40">
        <v>43650</v>
      </c>
      <c r="AP34" s="41" t="s">
        <v>233</v>
      </c>
      <c r="AQ34" s="42">
        <v>0</v>
      </c>
      <c r="AR34" s="39" t="s">
        <v>301</v>
      </c>
      <c r="AS34" s="99" t="s">
        <v>330</v>
      </c>
      <c r="AT34" s="40">
        <v>43756</v>
      </c>
      <c r="AU34" s="99" t="s">
        <v>233</v>
      </c>
      <c r="AV34" s="42">
        <v>0</v>
      </c>
      <c r="AW34" s="39" t="s">
        <v>518</v>
      </c>
      <c r="AX34" s="99" t="s">
        <v>329</v>
      </c>
      <c r="AY34" s="83">
        <v>43833</v>
      </c>
      <c r="AZ34" s="99" t="s">
        <v>1127</v>
      </c>
      <c r="BA34" s="42">
        <v>0</v>
      </c>
      <c r="BB34" s="39" t="s">
        <v>518</v>
      </c>
      <c r="BC34" s="99" t="s">
        <v>1128</v>
      </c>
    </row>
    <row r="35" spans="1:55" s="117" customFormat="1" ht="168.75" x14ac:dyDescent="0.25">
      <c r="A35" s="44" t="s">
        <v>177</v>
      </c>
      <c r="B35" s="44" t="s">
        <v>7</v>
      </c>
      <c r="C35" s="44">
        <v>3</v>
      </c>
      <c r="D35" s="99" t="s">
        <v>446</v>
      </c>
      <c r="E35" s="39">
        <v>6</v>
      </c>
      <c r="F35" s="37" t="s">
        <v>417</v>
      </c>
      <c r="G35" s="37" t="s">
        <v>440</v>
      </c>
      <c r="H35" s="39" t="s">
        <v>759</v>
      </c>
      <c r="I35" s="39" t="s">
        <v>759</v>
      </c>
      <c r="J35" s="99" t="s">
        <v>187</v>
      </c>
      <c r="K35" s="80" t="s">
        <v>499</v>
      </c>
      <c r="L35" s="38" t="s">
        <v>130</v>
      </c>
      <c r="M35" s="84">
        <v>43435</v>
      </c>
      <c r="N35" s="84">
        <v>43829</v>
      </c>
      <c r="O35" s="74" t="s">
        <v>502</v>
      </c>
      <c r="P35" s="40" t="s">
        <v>759</v>
      </c>
      <c r="Q35" s="75" t="s">
        <v>759</v>
      </c>
      <c r="R35" s="40" t="s">
        <v>759</v>
      </c>
      <c r="S35" s="40" t="s">
        <v>759</v>
      </c>
      <c r="T35" s="75" t="s">
        <v>759</v>
      </c>
      <c r="U35" s="40" t="s">
        <v>759</v>
      </c>
      <c r="V35" s="75" t="s">
        <v>759</v>
      </c>
      <c r="W35" s="40" t="s">
        <v>759</v>
      </c>
      <c r="X35" s="40" t="s">
        <v>759</v>
      </c>
      <c r="Y35" s="75" t="s">
        <v>759</v>
      </c>
      <c r="Z35" s="40" t="s">
        <v>759</v>
      </c>
      <c r="AA35" s="75" t="s">
        <v>759</v>
      </c>
      <c r="AB35" s="42" t="s">
        <v>759</v>
      </c>
      <c r="AC35" s="40" t="s">
        <v>759</v>
      </c>
      <c r="AD35" s="75" t="s">
        <v>759</v>
      </c>
      <c r="AE35" s="40">
        <v>43476</v>
      </c>
      <c r="AF35" s="41" t="s">
        <v>759</v>
      </c>
      <c r="AG35" s="42">
        <v>0</v>
      </c>
      <c r="AH35" s="44" t="s">
        <v>192</v>
      </c>
      <c r="AI35" s="99" t="s">
        <v>205</v>
      </c>
      <c r="AJ35" s="40">
        <v>43559</v>
      </c>
      <c r="AK35" s="41" t="s">
        <v>233</v>
      </c>
      <c r="AL35" s="42">
        <v>0</v>
      </c>
      <c r="AM35" s="44" t="s">
        <v>192</v>
      </c>
      <c r="AN35" s="81" t="s">
        <v>234</v>
      </c>
      <c r="AO35" s="40">
        <v>43650</v>
      </c>
      <c r="AP35" s="41" t="s">
        <v>233</v>
      </c>
      <c r="AQ35" s="42">
        <v>0</v>
      </c>
      <c r="AR35" s="39" t="s">
        <v>301</v>
      </c>
      <c r="AS35" s="99" t="s">
        <v>330</v>
      </c>
      <c r="AT35" s="40">
        <v>43756</v>
      </c>
      <c r="AU35" s="99" t="s">
        <v>233</v>
      </c>
      <c r="AV35" s="42">
        <v>0</v>
      </c>
      <c r="AW35" s="39" t="s">
        <v>518</v>
      </c>
      <c r="AX35" s="99" t="s">
        <v>329</v>
      </c>
      <c r="AY35" s="83">
        <v>43833</v>
      </c>
      <c r="AZ35" s="99" t="s">
        <v>1129</v>
      </c>
      <c r="BA35" s="42">
        <v>0</v>
      </c>
      <c r="BB35" s="39" t="s">
        <v>518</v>
      </c>
      <c r="BC35" s="99" t="s">
        <v>1128</v>
      </c>
    </row>
    <row r="36" spans="1:55" s="117" customFormat="1" ht="196.5" customHeight="1" x14ac:dyDescent="0.25">
      <c r="A36" s="44" t="s">
        <v>196</v>
      </c>
      <c r="B36" s="44" t="s">
        <v>17</v>
      </c>
      <c r="C36" s="44">
        <v>3</v>
      </c>
      <c r="D36" s="99" t="s">
        <v>353</v>
      </c>
      <c r="E36" s="39">
        <v>1</v>
      </c>
      <c r="F36" s="37" t="s">
        <v>873</v>
      </c>
      <c r="G36" s="37" t="s">
        <v>197</v>
      </c>
      <c r="H36" s="39" t="s">
        <v>759</v>
      </c>
      <c r="I36" s="39" t="s">
        <v>759</v>
      </c>
      <c r="J36" s="37" t="s">
        <v>198</v>
      </c>
      <c r="K36" s="80" t="s">
        <v>498</v>
      </c>
      <c r="L36" s="38" t="s">
        <v>456</v>
      </c>
      <c r="M36" s="84">
        <v>43466</v>
      </c>
      <c r="N36" s="84">
        <v>43830</v>
      </c>
      <c r="O36" s="74" t="s">
        <v>0</v>
      </c>
      <c r="P36" s="40" t="s">
        <v>759</v>
      </c>
      <c r="Q36" s="75" t="s">
        <v>759</v>
      </c>
      <c r="R36" s="40" t="s">
        <v>759</v>
      </c>
      <c r="S36" s="40" t="s">
        <v>759</v>
      </c>
      <c r="T36" s="75" t="s">
        <v>759</v>
      </c>
      <c r="U36" s="40" t="s">
        <v>759</v>
      </c>
      <c r="V36" s="75" t="s">
        <v>759</v>
      </c>
      <c r="W36" s="40" t="s">
        <v>759</v>
      </c>
      <c r="X36" s="40" t="s">
        <v>759</v>
      </c>
      <c r="Y36" s="75" t="s">
        <v>759</v>
      </c>
      <c r="Z36" s="40" t="s">
        <v>759</v>
      </c>
      <c r="AA36" s="75" t="s">
        <v>759</v>
      </c>
      <c r="AB36" s="42" t="s">
        <v>759</v>
      </c>
      <c r="AC36" s="40" t="s">
        <v>759</v>
      </c>
      <c r="AD36" s="75" t="s">
        <v>759</v>
      </c>
      <c r="AE36" s="40">
        <v>43481</v>
      </c>
      <c r="AF36" s="41" t="s">
        <v>8</v>
      </c>
      <c r="AG36" s="42">
        <v>0</v>
      </c>
      <c r="AH36" s="39" t="s">
        <v>16</v>
      </c>
      <c r="AI36" s="99" t="s">
        <v>202</v>
      </c>
      <c r="AJ36" s="40">
        <v>43559</v>
      </c>
      <c r="AK36" s="41" t="s">
        <v>418</v>
      </c>
      <c r="AL36" s="42">
        <v>0</v>
      </c>
      <c r="AM36" s="39" t="s">
        <v>174</v>
      </c>
      <c r="AN36" s="99" t="s">
        <v>8</v>
      </c>
      <c r="AO36" s="40">
        <v>43644</v>
      </c>
      <c r="AP36" s="41" t="s">
        <v>958</v>
      </c>
      <c r="AQ36" s="42">
        <v>0.1</v>
      </c>
      <c r="AR36" s="39" t="s">
        <v>16</v>
      </c>
      <c r="AS36" s="99" t="s">
        <v>319</v>
      </c>
      <c r="AT36" s="40">
        <v>43748</v>
      </c>
      <c r="AU36" s="121" t="s">
        <v>718</v>
      </c>
      <c r="AV36" s="42">
        <v>0</v>
      </c>
      <c r="AW36" s="39" t="s">
        <v>16</v>
      </c>
      <c r="AX36" s="41" t="s">
        <v>520</v>
      </c>
      <c r="AY36" s="83">
        <v>43837</v>
      </c>
      <c r="AZ36" s="121" t="s">
        <v>1221</v>
      </c>
      <c r="BA36" s="42">
        <v>1</v>
      </c>
      <c r="BB36" s="39" t="s">
        <v>16</v>
      </c>
      <c r="BC36" s="41" t="s">
        <v>1222</v>
      </c>
    </row>
    <row r="37" spans="1:55" s="117" customFormat="1" ht="192" customHeight="1" x14ac:dyDescent="0.25">
      <c r="A37" s="44" t="s">
        <v>211</v>
      </c>
      <c r="B37" s="44" t="s">
        <v>79</v>
      </c>
      <c r="C37" s="44">
        <v>1</v>
      </c>
      <c r="D37" s="99" t="s">
        <v>354</v>
      </c>
      <c r="E37" s="39">
        <v>1</v>
      </c>
      <c r="F37" s="37" t="s">
        <v>419</v>
      </c>
      <c r="G37" s="37" t="s">
        <v>212</v>
      </c>
      <c r="H37" s="39" t="s">
        <v>759</v>
      </c>
      <c r="I37" s="39" t="s">
        <v>759</v>
      </c>
      <c r="J37" s="37" t="s">
        <v>213</v>
      </c>
      <c r="K37" s="80" t="s">
        <v>498</v>
      </c>
      <c r="L37" s="38" t="s">
        <v>455</v>
      </c>
      <c r="M37" s="84">
        <v>43454</v>
      </c>
      <c r="N37" s="84">
        <v>43524</v>
      </c>
      <c r="O37" s="74" t="s">
        <v>501</v>
      </c>
      <c r="P37" s="40" t="s">
        <v>759</v>
      </c>
      <c r="Q37" s="75" t="s">
        <v>759</v>
      </c>
      <c r="R37" s="40" t="s">
        <v>759</v>
      </c>
      <c r="S37" s="40" t="s">
        <v>759</v>
      </c>
      <c r="T37" s="75" t="s">
        <v>759</v>
      </c>
      <c r="U37" s="40" t="s">
        <v>759</v>
      </c>
      <c r="V37" s="75" t="s">
        <v>759</v>
      </c>
      <c r="W37" s="40" t="s">
        <v>759</v>
      </c>
      <c r="X37" s="40" t="s">
        <v>759</v>
      </c>
      <c r="Y37" s="75" t="s">
        <v>759</v>
      </c>
      <c r="Z37" s="40" t="s">
        <v>759</v>
      </c>
      <c r="AA37" s="75" t="s">
        <v>759</v>
      </c>
      <c r="AB37" s="42" t="s">
        <v>759</v>
      </c>
      <c r="AC37" s="40" t="s">
        <v>759</v>
      </c>
      <c r="AD37" s="75" t="s">
        <v>759</v>
      </c>
      <c r="AE37" s="40" t="s">
        <v>759</v>
      </c>
      <c r="AF37" s="75" t="s">
        <v>759</v>
      </c>
      <c r="AG37" s="40" t="s">
        <v>759</v>
      </c>
      <c r="AH37" s="40" t="s">
        <v>759</v>
      </c>
      <c r="AI37" s="75" t="s">
        <v>759</v>
      </c>
      <c r="AJ37" s="40">
        <v>43563</v>
      </c>
      <c r="AK37" s="41" t="s">
        <v>420</v>
      </c>
      <c r="AL37" s="42">
        <v>0</v>
      </c>
      <c r="AM37" s="39" t="s">
        <v>193</v>
      </c>
      <c r="AN37" s="99" t="s">
        <v>421</v>
      </c>
      <c r="AO37" s="40">
        <v>43650</v>
      </c>
      <c r="AP37" s="41" t="s">
        <v>334</v>
      </c>
      <c r="AQ37" s="42">
        <v>0</v>
      </c>
      <c r="AR37" s="39" t="s">
        <v>193</v>
      </c>
      <c r="AS37" s="99" t="s">
        <v>422</v>
      </c>
      <c r="AT37" s="40">
        <v>43754</v>
      </c>
      <c r="AU37" s="41" t="s">
        <v>537</v>
      </c>
      <c r="AV37" s="42">
        <v>0</v>
      </c>
      <c r="AW37" s="39" t="s">
        <v>193</v>
      </c>
      <c r="AX37" s="99" t="s">
        <v>538</v>
      </c>
      <c r="AY37" s="40">
        <v>43830</v>
      </c>
      <c r="AZ37" s="41" t="s">
        <v>1186</v>
      </c>
      <c r="BA37" s="42">
        <v>1</v>
      </c>
      <c r="BB37" s="39" t="s">
        <v>16</v>
      </c>
      <c r="BC37" s="99" t="s">
        <v>1187</v>
      </c>
    </row>
    <row r="38" spans="1:55" s="117" customFormat="1" ht="156.75" customHeight="1" x14ac:dyDescent="0.25">
      <c r="A38" s="44" t="s">
        <v>211</v>
      </c>
      <c r="B38" s="44" t="s">
        <v>79</v>
      </c>
      <c r="C38" s="44">
        <v>8</v>
      </c>
      <c r="D38" s="99" t="s">
        <v>902</v>
      </c>
      <c r="E38" s="39">
        <v>1</v>
      </c>
      <c r="F38" s="37" t="s">
        <v>214</v>
      </c>
      <c r="G38" s="37" t="s">
        <v>793</v>
      </c>
      <c r="H38" s="39" t="s">
        <v>759</v>
      </c>
      <c r="I38" s="39" t="s">
        <v>759</v>
      </c>
      <c r="J38" s="37" t="s">
        <v>794</v>
      </c>
      <c r="K38" s="80" t="s">
        <v>499</v>
      </c>
      <c r="L38" s="38" t="s">
        <v>457</v>
      </c>
      <c r="M38" s="84">
        <v>43466</v>
      </c>
      <c r="N38" s="84">
        <v>43646</v>
      </c>
      <c r="O38" s="74" t="s">
        <v>502</v>
      </c>
      <c r="P38" s="40" t="s">
        <v>759</v>
      </c>
      <c r="Q38" s="75" t="s">
        <v>759</v>
      </c>
      <c r="R38" s="40" t="s">
        <v>759</v>
      </c>
      <c r="S38" s="40" t="s">
        <v>759</v>
      </c>
      <c r="T38" s="75" t="s">
        <v>759</v>
      </c>
      <c r="U38" s="40" t="s">
        <v>759</v>
      </c>
      <c r="V38" s="75" t="s">
        <v>759</v>
      </c>
      <c r="W38" s="40" t="s">
        <v>759</v>
      </c>
      <c r="X38" s="40" t="s">
        <v>759</v>
      </c>
      <c r="Y38" s="75" t="s">
        <v>759</v>
      </c>
      <c r="Z38" s="40" t="s">
        <v>759</v>
      </c>
      <c r="AA38" s="75" t="s">
        <v>759</v>
      </c>
      <c r="AB38" s="42" t="s">
        <v>759</v>
      </c>
      <c r="AC38" s="40" t="s">
        <v>759</v>
      </c>
      <c r="AD38" s="75" t="s">
        <v>759</v>
      </c>
      <c r="AE38" s="40" t="s">
        <v>759</v>
      </c>
      <c r="AF38" s="75" t="s">
        <v>759</v>
      </c>
      <c r="AG38" s="40" t="s">
        <v>759</v>
      </c>
      <c r="AH38" s="40" t="s">
        <v>759</v>
      </c>
      <c r="AI38" s="75" t="s">
        <v>759</v>
      </c>
      <c r="AJ38" s="40">
        <v>43563</v>
      </c>
      <c r="AK38" s="41" t="s">
        <v>423</v>
      </c>
      <c r="AL38" s="42">
        <v>0</v>
      </c>
      <c r="AM38" s="39" t="s">
        <v>193</v>
      </c>
      <c r="AN38" s="41" t="s">
        <v>8</v>
      </c>
      <c r="AO38" s="40">
        <v>43649</v>
      </c>
      <c r="AP38" s="41" t="s">
        <v>424</v>
      </c>
      <c r="AQ38" s="42">
        <v>0</v>
      </c>
      <c r="AR38" s="39" t="s">
        <v>193</v>
      </c>
      <c r="AS38" s="99" t="s">
        <v>335</v>
      </c>
      <c r="AT38" s="40">
        <v>43754</v>
      </c>
      <c r="AU38" s="41" t="s">
        <v>539</v>
      </c>
      <c r="AV38" s="42">
        <v>0</v>
      </c>
      <c r="AW38" s="39" t="s">
        <v>193</v>
      </c>
      <c r="AX38" s="99" t="s">
        <v>538</v>
      </c>
      <c r="AY38" s="40">
        <v>43830</v>
      </c>
      <c r="AZ38" s="41" t="s">
        <v>1188</v>
      </c>
      <c r="BA38" s="42">
        <v>0</v>
      </c>
      <c r="BB38" s="39" t="s">
        <v>1174</v>
      </c>
      <c r="BC38" s="99" t="s">
        <v>1189</v>
      </c>
    </row>
    <row r="39" spans="1:55" s="117" customFormat="1" ht="123.75" customHeight="1" x14ac:dyDescent="0.25">
      <c r="A39" s="44" t="s">
        <v>211</v>
      </c>
      <c r="B39" s="44" t="s">
        <v>79</v>
      </c>
      <c r="C39" s="44">
        <v>10</v>
      </c>
      <c r="D39" s="99" t="s">
        <v>355</v>
      </c>
      <c r="E39" s="39">
        <v>1</v>
      </c>
      <c r="F39" s="37" t="s">
        <v>111</v>
      </c>
      <c r="G39" s="37" t="s">
        <v>131</v>
      </c>
      <c r="H39" s="39" t="s">
        <v>759</v>
      </c>
      <c r="I39" s="39" t="s">
        <v>759</v>
      </c>
      <c r="J39" s="37" t="s">
        <v>215</v>
      </c>
      <c r="K39" s="80" t="s">
        <v>498</v>
      </c>
      <c r="L39" s="38" t="s">
        <v>455</v>
      </c>
      <c r="M39" s="84">
        <v>43454</v>
      </c>
      <c r="N39" s="84">
        <v>43617</v>
      </c>
      <c r="O39" s="74" t="s">
        <v>0</v>
      </c>
      <c r="P39" s="40" t="s">
        <v>759</v>
      </c>
      <c r="Q39" s="75" t="s">
        <v>759</v>
      </c>
      <c r="R39" s="40" t="s">
        <v>759</v>
      </c>
      <c r="S39" s="40" t="s">
        <v>759</v>
      </c>
      <c r="T39" s="75" t="s">
        <v>759</v>
      </c>
      <c r="U39" s="40" t="s">
        <v>759</v>
      </c>
      <c r="V39" s="75" t="s">
        <v>759</v>
      </c>
      <c r="W39" s="40" t="s">
        <v>759</v>
      </c>
      <c r="X39" s="40" t="s">
        <v>759</v>
      </c>
      <c r="Y39" s="75" t="s">
        <v>759</v>
      </c>
      <c r="Z39" s="40" t="s">
        <v>759</v>
      </c>
      <c r="AA39" s="75" t="s">
        <v>759</v>
      </c>
      <c r="AB39" s="42" t="s">
        <v>759</v>
      </c>
      <c r="AC39" s="40" t="s">
        <v>759</v>
      </c>
      <c r="AD39" s="75" t="s">
        <v>759</v>
      </c>
      <c r="AE39" s="40" t="s">
        <v>759</v>
      </c>
      <c r="AF39" s="75" t="s">
        <v>759</v>
      </c>
      <c r="AG39" s="40" t="s">
        <v>759</v>
      </c>
      <c r="AH39" s="40" t="s">
        <v>759</v>
      </c>
      <c r="AI39" s="75" t="s">
        <v>759</v>
      </c>
      <c r="AJ39" s="40">
        <v>43563</v>
      </c>
      <c r="AK39" s="41" t="s">
        <v>423</v>
      </c>
      <c r="AL39" s="42">
        <v>0</v>
      </c>
      <c r="AM39" s="39" t="s">
        <v>193</v>
      </c>
      <c r="AN39" s="41" t="s">
        <v>8</v>
      </c>
      <c r="AO39" s="40">
        <v>43650</v>
      </c>
      <c r="AP39" s="41" t="s">
        <v>336</v>
      </c>
      <c r="AQ39" s="42">
        <v>0</v>
      </c>
      <c r="AR39" s="39" t="s">
        <v>193</v>
      </c>
      <c r="AS39" s="99" t="s">
        <v>345</v>
      </c>
      <c r="AT39" s="40">
        <v>43754</v>
      </c>
      <c r="AU39" s="41" t="s">
        <v>540</v>
      </c>
      <c r="AV39" s="42">
        <v>0</v>
      </c>
      <c r="AW39" s="39" t="s">
        <v>193</v>
      </c>
      <c r="AX39" s="99" t="s">
        <v>538</v>
      </c>
      <c r="AY39" s="40">
        <v>43830</v>
      </c>
      <c r="AZ39" s="41" t="s">
        <v>1190</v>
      </c>
      <c r="BA39" s="42">
        <v>1</v>
      </c>
      <c r="BB39" s="39" t="s">
        <v>16</v>
      </c>
      <c r="BC39" s="99" t="s">
        <v>1191</v>
      </c>
    </row>
    <row r="40" spans="1:55" s="117" customFormat="1" ht="222.75" customHeight="1" x14ac:dyDescent="0.25">
      <c r="A40" s="44" t="s">
        <v>255</v>
      </c>
      <c r="B40" s="44" t="s">
        <v>13</v>
      </c>
      <c r="C40" s="44">
        <v>1</v>
      </c>
      <c r="D40" s="122" t="s">
        <v>1215</v>
      </c>
      <c r="E40" s="39">
        <v>1</v>
      </c>
      <c r="F40" s="37" t="s">
        <v>761</v>
      </c>
      <c r="G40" s="37" t="s">
        <v>886</v>
      </c>
      <c r="H40" s="39" t="s">
        <v>759</v>
      </c>
      <c r="I40" s="39" t="s">
        <v>759</v>
      </c>
      <c r="J40" s="37" t="s">
        <v>887</v>
      </c>
      <c r="K40" s="80" t="s">
        <v>498</v>
      </c>
      <c r="L40" s="38" t="s">
        <v>888</v>
      </c>
      <c r="M40" s="84">
        <v>43784</v>
      </c>
      <c r="N40" s="84">
        <v>43830</v>
      </c>
      <c r="O40" s="151" t="s">
        <v>0</v>
      </c>
      <c r="P40" s="40" t="s">
        <v>759</v>
      </c>
      <c r="Q40" s="41" t="s">
        <v>759</v>
      </c>
      <c r="R40" s="42" t="s">
        <v>759</v>
      </c>
      <c r="S40" s="40" t="s">
        <v>759</v>
      </c>
      <c r="T40" s="41" t="s">
        <v>759</v>
      </c>
      <c r="U40" s="42" t="s">
        <v>759</v>
      </c>
      <c r="V40" s="41" t="s">
        <v>759</v>
      </c>
      <c r="W40" s="99" t="s">
        <v>759</v>
      </c>
      <c r="X40" s="40" t="s">
        <v>759</v>
      </c>
      <c r="Y40" s="41" t="s">
        <v>759</v>
      </c>
      <c r="Z40" s="42" t="s">
        <v>759</v>
      </c>
      <c r="AA40" s="41" t="s">
        <v>759</v>
      </c>
      <c r="AB40" s="99" t="s">
        <v>759</v>
      </c>
      <c r="AC40" s="39" t="s">
        <v>759</v>
      </c>
      <c r="AD40" s="99" t="s">
        <v>759</v>
      </c>
      <c r="AE40" s="40" t="s">
        <v>759</v>
      </c>
      <c r="AF40" s="41" t="s">
        <v>759</v>
      </c>
      <c r="AG40" s="42" t="s">
        <v>759</v>
      </c>
      <c r="AH40" s="39" t="s">
        <v>759</v>
      </c>
      <c r="AI40" s="99" t="s">
        <v>759</v>
      </c>
      <c r="AJ40" s="40" t="s">
        <v>759</v>
      </c>
      <c r="AK40" s="41" t="s">
        <v>759</v>
      </c>
      <c r="AL40" s="42" t="s">
        <v>759</v>
      </c>
      <c r="AM40" s="39" t="s">
        <v>759</v>
      </c>
      <c r="AN40" s="99" t="s">
        <v>759</v>
      </c>
      <c r="AO40" s="40" t="s">
        <v>759</v>
      </c>
      <c r="AP40" s="41" t="s">
        <v>759</v>
      </c>
      <c r="AQ40" s="42" t="s">
        <v>759</v>
      </c>
      <c r="AR40" s="39" t="s">
        <v>759</v>
      </c>
      <c r="AS40" s="99" t="s">
        <v>759</v>
      </c>
      <c r="AT40" s="40" t="s">
        <v>759</v>
      </c>
      <c r="AU40" s="75" t="s">
        <v>759</v>
      </c>
      <c r="AV40" s="40" t="s">
        <v>759</v>
      </c>
      <c r="AW40" s="40" t="s">
        <v>759</v>
      </c>
      <c r="AX40" s="99" t="s">
        <v>762</v>
      </c>
      <c r="AY40" s="144">
        <v>43837</v>
      </c>
      <c r="AZ40" s="142" t="s">
        <v>1306</v>
      </c>
      <c r="BA40" s="146">
        <v>1</v>
      </c>
      <c r="BB40" s="147" t="s">
        <v>9</v>
      </c>
      <c r="BC40" s="142" t="s">
        <v>8</v>
      </c>
    </row>
    <row r="41" spans="1:55" s="117" customFormat="1" ht="227.25" customHeight="1" x14ac:dyDescent="0.25">
      <c r="A41" s="44" t="s">
        <v>255</v>
      </c>
      <c r="B41" s="44" t="s">
        <v>13</v>
      </c>
      <c r="C41" s="44">
        <v>1</v>
      </c>
      <c r="D41" s="122" t="s">
        <v>1215</v>
      </c>
      <c r="E41" s="39">
        <v>2</v>
      </c>
      <c r="F41" s="37" t="s">
        <v>761</v>
      </c>
      <c r="G41" s="37" t="s">
        <v>795</v>
      </c>
      <c r="H41" s="39" t="s">
        <v>759</v>
      </c>
      <c r="I41" s="39" t="s">
        <v>759</v>
      </c>
      <c r="J41" s="37" t="s">
        <v>796</v>
      </c>
      <c r="K41" s="80" t="s">
        <v>498</v>
      </c>
      <c r="L41" s="38" t="s">
        <v>888</v>
      </c>
      <c r="M41" s="84">
        <v>43784</v>
      </c>
      <c r="N41" s="84">
        <v>43830</v>
      </c>
      <c r="O41" s="151" t="s">
        <v>501</v>
      </c>
      <c r="P41" s="40" t="s">
        <v>759</v>
      </c>
      <c r="Q41" s="41" t="s">
        <v>759</v>
      </c>
      <c r="R41" s="42" t="s">
        <v>759</v>
      </c>
      <c r="S41" s="40" t="s">
        <v>759</v>
      </c>
      <c r="T41" s="41" t="s">
        <v>759</v>
      </c>
      <c r="U41" s="42" t="s">
        <v>759</v>
      </c>
      <c r="V41" s="41" t="s">
        <v>759</v>
      </c>
      <c r="W41" s="99" t="s">
        <v>759</v>
      </c>
      <c r="X41" s="40" t="s">
        <v>759</v>
      </c>
      <c r="Y41" s="41" t="s">
        <v>759</v>
      </c>
      <c r="Z41" s="42" t="s">
        <v>759</v>
      </c>
      <c r="AA41" s="41" t="s">
        <v>759</v>
      </c>
      <c r="AB41" s="99" t="s">
        <v>759</v>
      </c>
      <c r="AC41" s="39" t="s">
        <v>759</v>
      </c>
      <c r="AD41" s="99" t="s">
        <v>759</v>
      </c>
      <c r="AE41" s="40" t="s">
        <v>759</v>
      </c>
      <c r="AF41" s="41" t="s">
        <v>759</v>
      </c>
      <c r="AG41" s="42" t="s">
        <v>759</v>
      </c>
      <c r="AH41" s="39" t="s">
        <v>759</v>
      </c>
      <c r="AI41" s="99" t="s">
        <v>759</v>
      </c>
      <c r="AJ41" s="40" t="s">
        <v>759</v>
      </c>
      <c r="AK41" s="41" t="s">
        <v>759</v>
      </c>
      <c r="AL41" s="42" t="s">
        <v>759</v>
      </c>
      <c r="AM41" s="39" t="s">
        <v>759</v>
      </c>
      <c r="AN41" s="99" t="s">
        <v>759</v>
      </c>
      <c r="AO41" s="40" t="s">
        <v>759</v>
      </c>
      <c r="AP41" s="41" t="s">
        <v>759</v>
      </c>
      <c r="AQ41" s="42" t="s">
        <v>759</v>
      </c>
      <c r="AR41" s="39" t="s">
        <v>759</v>
      </c>
      <c r="AS41" s="99" t="s">
        <v>759</v>
      </c>
      <c r="AT41" s="40" t="s">
        <v>759</v>
      </c>
      <c r="AU41" s="75" t="s">
        <v>759</v>
      </c>
      <c r="AV41" s="40" t="s">
        <v>759</v>
      </c>
      <c r="AW41" s="40" t="s">
        <v>759</v>
      </c>
      <c r="AX41" s="99" t="s">
        <v>762</v>
      </c>
      <c r="AY41" s="144">
        <v>43837</v>
      </c>
      <c r="AZ41" s="155" t="s">
        <v>1303</v>
      </c>
      <c r="BA41" s="146">
        <v>1</v>
      </c>
      <c r="BB41" s="147" t="s">
        <v>9</v>
      </c>
      <c r="BC41" s="142" t="s">
        <v>8</v>
      </c>
    </row>
    <row r="42" spans="1:55" s="117" customFormat="1" ht="222.75" customHeight="1" x14ac:dyDescent="0.25">
      <c r="A42" s="44" t="s">
        <v>255</v>
      </c>
      <c r="B42" s="44" t="s">
        <v>13</v>
      </c>
      <c r="C42" s="44">
        <v>1</v>
      </c>
      <c r="D42" s="122" t="s">
        <v>1215</v>
      </c>
      <c r="E42" s="39">
        <v>3</v>
      </c>
      <c r="F42" s="37" t="s">
        <v>761</v>
      </c>
      <c r="G42" s="37" t="s">
        <v>797</v>
      </c>
      <c r="H42" s="39" t="s">
        <v>759</v>
      </c>
      <c r="I42" s="39" t="s">
        <v>759</v>
      </c>
      <c r="J42" s="37" t="s">
        <v>798</v>
      </c>
      <c r="K42" s="80" t="s">
        <v>498</v>
      </c>
      <c r="L42" s="38" t="s">
        <v>888</v>
      </c>
      <c r="M42" s="84">
        <v>43784</v>
      </c>
      <c r="N42" s="84">
        <v>43830</v>
      </c>
      <c r="O42" s="151" t="s">
        <v>0</v>
      </c>
      <c r="P42" s="40" t="s">
        <v>759</v>
      </c>
      <c r="Q42" s="41" t="s">
        <v>759</v>
      </c>
      <c r="R42" s="42" t="s">
        <v>759</v>
      </c>
      <c r="S42" s="40" t="s">
        <v>759</v>
      </c>
      <c r="T42" s="41" t="s">
        <v>759</v>
      </c>
      <c r="U42" s="42" t="s">
        <v>759</v>
      </c>
      <c r="V42" s="41" t="s">
        <v>759</v>
      </c>
      <c r="W42" s="99" t="s">
        <v>759</v>
      </c>
      <c r="X42" s="40" t="s">
        <v>759</v>
      </c>
      <c r="Y42" s="41" t="s">
        <v>759</v>
      </c>
      <c r="Z42" s="42" t="s">
        <v>759</v>
      </c>
      <c r="AA42" s="41" t="s">
        <v>759</v>
      </c>
      <c r="AB42" s="99" t="s">
        <v>759</v>
      </c>
      <c r="AC42" s="39" t="s">
        <v>759</v>
      </c>
      <c r="AD42" s="99" t="s">
        <v>759</v>
      </c>
      <c r="AE42" s="40" t="s">
        <v>759</v>
      </c>
      <c r="AF42" s="41" t="s">
        <v>759</v>
      </c>
      <c r="AG42" s="42" t="s">
        <v>759</v>
      </c>
      <c r="AH42" s="39" t="s">
        <v>759</v>
      </c>
      <c r="AI42" s="99" t="s">
        <v>759</v>
      </c>
      <c r="AJ42" s="40" t="s">
        <v>759</v>
      </c>
      <c r="AK42" s="41" t="s">
        <v>759</v>
      </c>
      <c r="AL42" s="42" t="s">
        <v>759</v>
      </c>
      <c r="AM42" s="39" t="s">
        <v>759</v>
      </c>
      <c r="AN42" s="99" t="s">
        <v>759</v>
      </c>
      <c r="AO42" s="40" t="s">
        <v>759</v>
      </c>
      <c r="AP42" s="41" t="s">
        <v>759</v>
      </c>
      <c r="AQ42" s="42" t="s">
        <v>759</v>
      </c>
      <c r="AR42" s="39" t="s">
        <v>759</v>
      </c>
      <c r="AS42" s="99" t="s">
        <v>759</v>
      </c>
      <c r="AT42" s="40" t="s">
        <v>759</v>
      </c>
      <c r="AU42" s="75" t="s">
        <v>759</v>
      </c>
      <c r="AV42" s="40" t="s">
        <v>759</v>
      </c>
      <c r="AW42" s="40" t="s">
        <v>759</v>
      </c>
      <c r="AX42" s="99" t="s">
        <v>762</v>
      </c>
      <c r="AY42" s="144">
        <v>43837</v>
      </c>
      <c r="AZ42" s="155" t="s">
        <v>1307</v>
      </c>
      <c r="BA42" s="146">
        <v>1</v>
      </c>
      <c r="BB42" s="147" t="s">
        <v>9</v>
      </c>
      <c r="BC42" s="142" t="s">
        <v>8</v>
      </c>
    </row>
    <row r="43" spans="1:55" s="117" customFormat="1" ht="210.75" customHeight="1" x14ac:dyDescent="0.25">
      <c r="A43" s="44" t="s">
        <v>255</v>
      </c>
      <c r="B43" s="44" t="s">
        <v>13</v>
      </c>
      <c r="C43" s="44">
        <v>2</v>
      </c>
      <c r="D43" s="99" t="s">
        <v>449</v>
      </c>
      <c r="E43" s="39">
        <v>1</v>
      </c>
      <c r="F43" s="37" t="s">
        <v>256</v>
      </c>
      <c r="G43" s="37" t="s">
        <v>257</v>
      </c>
      <c r="H43" s="39" t="s">
        <v>759</v>
      </c>
      <c r="I43" s="39" t="s">
        <v>759</v>
      </c>
      <c r="J43" s="37" t="s">
        <v>425</v>
      </c>
      <c r="K43" s="80" t="s">
        <v>499</v>
      </c>
      <c r="L43" s="38" t="s">
        <v>176</v>
      </c>
      <c r="M43" s="84">
        <v>43556</v>
      </c>
      <c r="N43" s="84">
        <v>43830</v>
      </c>
      <c r="O43" s="151" t="s">
        <v>501</v>
      </c>
      <c r="P43" s="40" t="s">
        <v>759</v>
      </c>
      <c r="Q43" s="75" t="s">
        <v>759</v>
      </c>
      <c r="R43" s="40" t="s">
        <v>759</v>
      </c>
      <c r="S43" s="40" t="s">
        <v>759</v>
      </c>
      <c r="T43" s="75" t="s">
        <v>759</v>
      </c>
      <c r="U43" s="40" t="s">
        <v>759</v>
      </c>
      <c r="V43" s="75" t="s">
        <v>759</v>
      </c>
      <c r="W43" s="40" t="s">
        <v>759</v>
      </c>
      <c r="X43" s="40" t="s">
        <v>759</v>
      </c>
      <c r="Y43" s="75" t="s">
        <v>759</v>
      </c>
      <c r="Z43" s="40" t="s">
        <v>759</v>
      </c>
      <c r="AA43" s="75" t="s">
        <v>759</v>
      </c>
      <c r="AB43" s="40" t="s">
        <v>759</v>
      </c>
      <c r="AC43" s="40" t="s">
        <v>759</v>
      </c>
      <c r="AD43" s="75" t="s">
        <v>759</v>
      </c>
      <c r="AE43" s="40" t="s">
        <v>759</v>
      </c>
      <c r="AF43" s="75" t="s">
        <v>759</v>
      </c>
      <c r="AG43" s="40" t="s">
        <v>759</v>
      </c>
      <c r="AH43" s="40" t="s">
        <v>759</v>
      </c>
      <c r="AI43" s="75" t="s">
        <v>759</v>
      </c>
      <c r="AJ43" s="40" t="s">
        <v>759</v>
      </c>
      <c r="AK43" s="75" t="s">
        <v>759</v>
      </c>
      <c r="AL43" s="40" t="s">
        <v>759</v>
      </c>
      <c r="AM43" s="40" t="s">
        <v>759</v>
      </c>
      <c r="AN43" s="75" t="s">
        <v>759</v>
      </c>
      <c r="AO43" s="40">
        <v>43649</v>
      </c>
      <c r="AP43" s="41" t="s">
        <v>339</v>
      </c>
      <c r="AQ43" s="42" t="s">
        <v>82</v>
      </c>
      <c r="AR43" s="39" t="s">
        <v>9</v>
      </c>
      <c r="AS43" s="99" t="s">
        <v>8</v>
      </c>
      <c r="AT43" s="40">
        <v>43756</v>
      </c>
      <c r="AU43" s="41" t="s">
        <v>874</v>
      </c>
      <c r="AV43" s="118">
        <v>0.67</v>
      </c>
      <c r="AW43" s="44" t="s">
        <v>9</v>
      </c>
      <c r="AX43" s="81" t="s">
        <v>8</v>
      </c>
      <c r="AY43" s="144">
        <v>43837</v>
      </c>
      <c r="AZ43" s="155" t="s">
        <v>1308</v>
      </c>
      <c r="BA43" s="156">
        <v>1</v>
      </c>
      <c r="BB43" s="147" t="s">
        <v>9</v>
      </c>
      <c r="BC43" s="154" t="s">
        <v>8</v>
      </c>
    </row>
    <row r="44" spans="1:55" s="117" customFormat="1" ht="202.5" x14ac:dyDescent="0.25">
      <c r="A44" s="44" t="s">
        <v>255</v>
      </c>
      <c r="B44" s="44" t="s">
        <v>13</v>
      </c>
      <c r="C44" s="44">
        <v>2</v>
      </c>
      <c r="D44" s="99" t="s">
        <v>449</v>
      </c>
      <c r="E44" s="39">
        <v>2</v>
      </c>
      <c r="F44" s="37" t="s">
        <v>256</v>
      </c>
      <c r="G44" s="37" t="s">
        <v>258</v>
      </c>
      <c r="H44" s="39" t="s">
        <v>759</v>
      </c>
      <c r="I44" s="39" t="s">
        <v>759</v>
      </c>
      <c r="J44" s="37" t="s">
        <v>259</v>
      </c>
      <c r="K44" s="80" t="s">
        <v>499</v>
      </c>
      <c r="L44" s="38" t="s">
        <v>152</v>
      </c>
      <c r="M44" s="84">
        <v>43556</v>
      </c>
      <c r="N44" s="84">
        <v>43830</v>
      </c>
      <c r="O44" s="151" t="s">
        <v>501</v>
      </c>
      <c r="P44" s="40" t="s">
        <v>759</v>
      </c>
      <c r="Q44" s="75" t="s">
        <v>759</v>
      </c>
      <c r="R44" s="40" t="s">
        <v>759</v>
      </c>
      <c r="S44" s="40" t="s">
        <v>759</v>
      </c>
      <c r="T44" s="75" t="s">
        <v>759</v>
      </c>
      <c r="U44" s="40" t="s">
        <v>759</v>
      </c>
      <c r="V44" s="75" t="s">
        <v>759</v>
      </c>
      <c r="W44" s="40" t="s">
        <v>759</v>
      </c>
      <c r="X44" s="40" t="s">
        <v>759</v>
      </c>
      <c r="Y44" s="75" t="s">
        <v>759</v>
      </c>
      <c r="Z44" s="40" t="s">
        <v>759</v>
      </c>
      <c r="AA44" s="75" t="s">
        <v>759</v>
      </c>
      <c r="AB44" s="40" t="s">
        <v>759</v>
      </c>
      <c r="AC44" s="40" t="s">
        <v>759</v>
      </c>
      <c r="AD44" s="75" t="s">
        <v>759</v>
      </c>
      <c r="AE44" s="40" t="s">
        <v>759</v>
      </c>
      <c r="AF44" s="75" t="s">
        <v>759</v>
      </c>
      <c r="AG44" s="40" t="s">
        <v>759</v>
      </c>
      <c r="AH44" s="40" t="s">
        <v>759</v>
      </c>
      <c r="AI44" s="75" t="s">
        <v>759</v>
      </c>
      <c r="AJ44" s="40" t="s">
        <v>759</v>
      </c>
      <c r="AK44" s="75" t="s">
        <v>759</v>
      </c>
      <c r="AL44" s="40" t="s">
        <v>759</v>
      </c>
      <c r="AM44" s="40" t="s">
        <v>759</v>
      </c>
      <c r="AN44" s="75" t="s">
        <v>759</v>
      </c>
      <c r="AO44" s="40">
        <v>43649</v>
      </c>
      <c r="AP44" s="41" t="s">
        <v>339</v>
      </c>
      <c r="AQ44" s="42" t="s">
        <v>82</v>
      </c>
      <c r="AR44" s="39" t="s">
        <v>9</v>
      </c>
      <c r="AS44" s="99" t="s">
        <v>8</v>
      </c>
      <c r="AT44" s="40">
        <v>43756</v>
      </c>
      <c r="AU44" s="41" t="s">
        <v>550</v>
      </c>
      <c r="AV44" s="80" t="s">
        <v>82</v>
      </c>
      <c r="AW44" s="44" t="s">
        <v>9</v>
      </c>
      <c r="AX44" s="81" t="s">
        <v>8</v>
      </c>
      <c r="AY44" s="144">
        <v>43837</v>
      </c>
      <c r="AZ44" s="155" t="s">
        <v>1309</v>
      </c>
      <c r="BA44" s="156">
        <v>1</v>
      </c>
      <c r="BB44" s="147" t="s">
        <v>9</v>
      </c>
      <c r="BC44" s="154" t="s">
        <v>8</v>
      </c>
    </row>
    <row r="45" spans="1:55" s="117" customFormat="1" ht="258.75" x14ac:dyDescent="0.25">
      <c r="A45" s="44" t="s">
        <v>255</v>
      </c>
      <c r="B45" s="44" t="s">
        <v>13</v>
      </c>
      <c r="C45" s="44">
        <v>3</v>
      </c>
      <c r="D45" s="99" t="s">
        <v>356</v>
      </c>
      <c r="E45" s="39">
        <v>1</v>
      </c>
      <c r="F45" s="37" t="s">
        <v>260</v>
      </c>
      <c r="G45" s="37" t="s">
        <v>261</v>
      </c>
      <c r="H45" s="39" t="s">
        <v>759</v>
      </c>
      <c r="I45" s="39" t="s">
        <v>759</v>
      </c>
      <c r="J45" s="37" t="s">
        <v>283</v>
      </c>
      <c r="K45" s="80" t="s">
        <v>498</v>
      </c>
      <c r="L45" s="38" t="s">
        <v>454</v>
      </c>
      <c r="M45" s="84">
        <v>43525</v>
      </c>
      <c r="N45" s="84">
        <v>43738</v>
      </c>
      <c r="O45" s="151" t="s">
        <v>503</v>
      </c>
      <c r="P45" s="40" t="s">
        <v>759</v>
      </c>
      <c r="Q45" s="75" t="s">
        <v>759</v>
      </c>
      <c r="R45" s="40" t="s">
        <v>759</v>
      </c>
      <c r="S45" s="40" t="s">
        <v>759</v>
      </c>
      <c r="T45" s="75" t="s">
        <v>759</v>
      </c>
      <c r="U45" s="40" t="s">
        <v>759</v>
      </c>
      <c r="V45" s="75" t="s">
        <v>759</v>
      </c>
      <c r="W45" s="40" t="s">
        <v>759</v>
      </c>
      <c r="X45" s="40" t="s">
        <v>759</v>
      </c>
      <c r="Y45" s="75" t="s">
        <v>759</v>
      </c>
      <c r="Z45" s="40" t="s">
        <v>759</v>
      </c>
      <c r="AA45" s="75" t="s">
        <v>759</v>
      </c>
      <c r="AB45" s="40" t="s">
        <v>759</v>
      </c>
      <c r="AC45" s="40" t="s">
        <v>759</v>
      </c>
      <c r="AD45" s="75" t="s">
        <v>759</v>
      </c>
      <c r="AE45" s="40" t="s">
        <v>759</v>
      </c>
      <c r="AF45" s="75" t="s">
        <v>759</v>
      </c>
      <c r="AG45" s="40" t="s">
        <v>759</v>
      </c>
      <c r="AH45" s="40" t="s">
        <v>759</v>
      </c>
      <c r="AI45" s="75" t="s">
        <v>759</v>
      </c>
      <c r="AJ45" s="40" t="s">
        <v>759</v>
      </c>
      <c r="AK45" s="75" t="s">
        <v>759</v>
      </c>
      <c r="AL45" s="40" t="s">
        <v>759</v>
      </c>
      <c r="AM45" s="40" t="s">
        <v>759</v>
      </c>
      <c r="AN45" s="75" t="s">
        <v>759</v>
      </c>
      <c r="AO45" s="40">
        <v>43649</v>
      </c>
      <c r="AP45" s="41" t="s">
        <v>340</v>
      </c>
      <c r="AQ45" s="42" t="s">
        <v>82</v>
      </c>
      <c r="AR45" s="39" t="s">
        <v>9</v>
      </c>
      <c r="AS45" s="99" t="s">
        <v>8</v>
      </c>
      <c r="AT45" s="40">
        <v>43756</v>
      </c>
      <c r="AU45" s="99" t="s">
        <v>943</v>
      </c>
      <c r="AV45" s="118">
        <v>1</v>
      </c>
      <c r="AW45" s="44" t="s">
        <v>9</v>
      </c>
      <c r="AX45" s="81" t="s">
        <v>8</v>
      </c>
      <c r="AY45" s="144">
        <v>43837</v>
      </c>
      <c r="AZ45" s="142" t="s">
        <v>1310</v>
      </c>
      <c r="BA45" s="156">
        <v>1</v>
      </c>
      <c r="BB45" s="147" t="s">
        <v>9</v>
      </c>
      <c r="BC45" s="154" t="s">
        <v>1311</v>
      </c>
    </row>
    <row r="46" spans="1:55" s="117" customFormat="1" ht="231.75" customHeight="1" x14ac:dyDescent="0.25">
      <c r="A46" s="44" t="s">
        <v>255</v>
      </c>
      <c r="B46" s="44" t="s">
        <v>13</v>
      </c>
      <c r="C46" s="44">
        <v>3</v>
      </c>
      <c r="D46" s="99" t="s">
        <v>356</v>
      </c>
      <c r="E46" s="39">
        <v>2</v>
      </c>
      <c r="F46" s="37" t="s">
        <v>284</v>
      </c>
      <c r="G46" s="37" t="s">
        <v>262</v>
      </c>
      <c r="H46" s="39" t="s">
        <v>759</v>
      </c>
      <c r="I46" s="39" t="s">
        <v>759</v>
      </c>
      <c r="J46" s="37" t="s">
        <v>426</v>
      </c>
      <c r="K46" s="80" t="s">
        <v>498</v>
      </c>
      <c r="L46" s="38" t="s">
        <v>454</v>
      </c>
      <c r="M46" s="84">
        <v>43525</v>
      </c>
      <c r="N46" s="84">
        <v>43738</v>
      </c>
      <c r="O46" s="151" t="s">
        <v>0</v>
      </c>
      <c r="P46" s="40" t="s">
        <v>759</v>
      </c>
      <c r="Q46" s="75" t="s">
        <v>759</v>
      </c>
      <c r="R46" s="40" t="s">
        <v>759</v>
      </c>
      <c r="S46" s="40" t="s">
        <v>759</v>
      </c>
      <c r="T46" s="75" t="s">
        <v>759</v>
      </c>
      <c r="U46" s="40" t="s">
        <v>759</v>
      </c>
      <c r="V46" s="75" t="s">
        <v>759</v>
      </c>
      <c r="W46" s="40" t="s">
        <v>759</v>
      </c>
      <c r="X46" s="40" t="s">
        <v>759</v>
      </c>
      <c r="Y46" s="75" t="s">
        <v>759</v>
      </c>
      <c r="Z46" s="40" t="s">
        <v>759</v>
      </c>
      <c r="AA46" s="75" t="s">
        <v>759</v>
      </c>
      <c r="AB46" s="40" t="s">
        <v>759</v>
      </c>
      <c r="AC46" s="40" t="s">
        <v>759</v>
      </c>
      <c r="AD46" s="75" t="s">
        <v>759</v>
      </c>
      <c r="AE46" s="40" t="s">
        <v>759</v>
      </c>
      <c r="AF46" s="75" t="s">
        <v>759</v>
      </c>
      <c r="AG46" s="40" t="s">
        <v>759</v>
      </c>
      <c r="AH46" s="40" t="s">
        <v>759</v>
      </c>
      <c r="AI46" s="75" t="s">
        <v>759</v>
      </c>
      <c r="AJ46" s="40" t="s">
        <v>759</v>
      </c>
      <c r="AK46" s="75" t="s">
        <v>759</v>
      </c>
      <c r="AL46" s="40" t="s">
        <v>759</v>
      </c>
      <c r="AM46" s="40" t="s">
        <v>759</v>
      </c>
      <c r="AN46" s="75" t="s">
        <v>759</v>
      </c>
      <c r="AO46" s="40">
        <v>43649</v>
      </c>
      <c r="AP46" s="41" t="s">
        <v>340</v>
      </c>
      <c r="AQ46" s="42" t="s">
        <v>82</v>
      </c>
      <c r="AR46" s="39" t="s">
        <v>9</v>
      </c>
      <c r="AS46" s="99" t="s">
        <v>8</v>
      </c>
      <c r="AT46" s="40">
        <v>43756</v>
      </c>
      <c r="AU46" s="99" t="s">
        <v>944</v>
      </c>
      <c r="AV46" s="118">
        <v>1</v>
      </c>
      <c r="AW46" s="99" t="s">
        <v>9</v>
      </c>
      <c r="AX46" s="81" t="s">
        <v>8</v>
      </c>
      <c r="AY46" s="144">
        <v>43837</v>
      </c>
      <c r="AZ46" s="142" t="s">
        <v>1312</v>
      </c>
      <c r="BA46" s="156">
        <v>1</v>
      </c>
      <c r="BB46" s="147" t="s">
        <v>9</v>
      </c>
      <c r="BC46" s="154" t="s">
        <v>1313</v>
      </c>
    </row>
    <row r="47" spans="1:55" s="117" customFormat="1" ht="165" customHeight="1" x14ac:dyDescent="0.25">
      <c r="A47" s="44" t="s">
        <v>255</v>
      </c>
      <c r="B47" s="44" t="s">
        <v>13</v>
      </c>
      <c r="C47" s="44">
        <v>4</v>
      </c>
      <c r="D47" s="99" t="s">
        <v>444</v>
      </c>
      <c r="E47" s="39">
        <v>1</v>
      </c>
      <c r="F47" s="37" t="s">
        <v>263</v>
      </c>
      <c r="G47" s="37" t="s">
        <v>264</v>
      </c>
      <c r="H47" s="39" t="s">
        <v>759</v>
      </c>
      <c r="I47" s="39" t="s">
        <v>759</v>
      </c>
      <c r="J47" s="37" t="s">
        <v>265</v>
      </c>
      <c r="K47" s="80" t="s">
        <v>498</v>
      </c>
      <c r="L47" s="38" t="s">
        <v>458</v>
      </c>
      <c r="M47" s="84">
        <v>43525</v>
      </c>
      <c r="N47" s="84">
        <v>43830</v>
      </c>
      <c r="O47" s="151" t="s">
        <v>0</v>
      </c>
      <c r="P47" s="40" t="s">
        <v>759</v>
      </c>
      <c r="Q47" s="75" t="s">
        <v>759</v>
      </c>
      <c r="R47" s="40" t="s">
        <v>759</v>
      </c>
      <c r="S47" s="40" t="s">
        <v>759</v>
      </c>
      <c r="T47" s="75" t="s">
        <v>759</v>
      </c>
      <c r="U47" s="40" t="s">
        <v>759</v>
      </c>
      <c r="V47" s="75" t="s">
        <v>759</v>
      </c>
      <c r="W47" s="40" t="s">
        <v>759</v>
      </c>
      <c r="X47" s="40" t="s">
        <v>759</v>
      </c>
      <c r="Y47" s="75" t="s">
        <v>759</v>
      </c>
      <c r="Z47" s="40" t="s">
        <v>759</v>
      </c>
      <c r="AA47" s="75" t="s">
        <v>759</v>
      </c>
      <c r="AB47" s="40" t="s">
        <v>759</v>
      </c>
      <c r="AC47" s="40" t="s">
        <v>759</v>
      </c>
      <c r="AD47" s="75" t="s">
        <v>759</v>
      </c>
      <c r="AE47" s="40" t="s">
        <v>759</v>
      </c>
      <c r="AF47" s="75" t="s">
        <v>759</v>
      </c>
      <c r="AG47" s="40" t="s">
        <v>759</v>
      </c>
      <c r="AH47" s="40" t="s">
        <v>759</v>
      </c>
      <c r="AI47" s="75" t="s">
        <v>759</v>
      </c>
      <c r="AJ47" s="40" t="s">
        <v>759</v>
      </c>
      <c r="AK47" s="75" t="s">
        <v>759</v>
      </c>
      <c r="AL47" s="40" t="s">
        <v>759</v>
      </c>
      <c r="AM47" s="40" t="s">
        <v>759</v>
      </c>
      <c r="AN47" s="75" t="s">
        <v>759</v>
      </c>
      <c r="AO47" s="40">
        <v>43649</v>
      </c>
      <c r="AP47" s="41" t="s">
        <v>339</v>
      </c>
      <c r="AQ47" s="42" t="s">
        <v>82</v>
      </c>
      <c r="AR47" s="39" t="s">
        <v>9</v>
      </c>
      <c r="AS47" s="99" t="s">
        <v>8</v>
      </c>
      <c r="AT47" s="40">
        <v>43756</v>
      </c>
      <c r="AU47" s="99" t="s">
        <v>875</v>
      </c>
      <c r="AV47" s="118">
        <v>0.25</v>
      </c>
      <c r="AW47" s="99" t="s">
        <v>9</v>
      </c>
      <c r="AX47" s="81" t="s">
        <v>666</v>
      </c>
      <c r="AY47" s="144">
        <v>43837</v>
      </c>
      <c r="AZ47" s="142" t="s">
        <v>1314</v>
      </c>
      <c r="BA47" s="156">
        <v>1</v>
      </c>
      <c r="BB47" s="147" t="s">
        <v>9</v>
      </c>
      <c r="BC47" s="154" t="s">
        <v>8</v>
      </c>
    </row>
    <row r="48" spans="1:55" s="117" customFormat="1" ht="228" customHeight="1" x14ac:dyDescent="0.25">
      <c r="A48" s="44" t="s">
        <v>255</v>
      </c>
      <c r="B48" s="44" t="s">
        <v>13</v>
      </c>
      <c r="C48" s="44">
        <v>5</v>
      </c>
      <c r="D48" s="99" t="s">
        <v>357</v>
      </c>
      <c r="E48" s="39">
        <v>1</v>
      </c>
      <c r="F48" s="37" t="s">
        <v>266</v>
      </c>
      <c r="G48" s="37" t="s">
        <v>285</v>
      </c>
      <c r="H48" s="39" t="s">
        <v>759</v>
      </c>
      <c r="I48" s="39" t="s">
        <v>759</v>
      </c>
      <c r="J48" s="37" t="s">
        <v>286</v>
      </c>
      <c r="K48" s="80" t="s">
        <v>498</v>
      </c>
      <c r="L48" s="38" t="s">
        <v>454</v>
      </c>
      <c r="M48" s="84">
        <v>43466</v>
      </c>
      <c r="N48" s="84">
        <v>43738</v>
      </c>
      <c r="O48" s="151" t="s">
        <v>0</v>
      </c>
      <c r="P48" s="40" t="s">
        <v>759</v>
      </c>
      <c r="Q48" s="75" t="s">
        <v>759</v>
      </c>
      <c r="R48" s="40" t="s">
        <v>759</v>
      </c>
      <c r="S48" s="40" t="s">
        <v>759</v>
      </c>
      <c r="T48" s="75" t="s">
        <v>759</v>
      </c>
      <c r="U48" s="40" t="s">
        <v>759</v>
      </c>
      <c r="V48" s="75" t="s">
        <v>759</v>
      </c>
      <c r="W48" s="40" t="s">
        <v>759</v>
      </c>
      <c r="X48" s="40" t="s">
        <v>759</v>
      </c>
      <c r="Y48" s="75" t="s">
        <v>759</v>
      </c>
      <c r="Z48" s="40" t="s">
        <v>759</v>
      </c>
      <c r="AA48" s="75" t="s">
        <v>759</v>
      </c>
      <c r="AB48" s="40" t="s">
        <v>759</v>
      </c>
      <c r="AC48" s="40" t="s">
        <v>759</v>
      </c>
      <c r="AD48" s="75" t="s">
        <v>759</v>
      </c>
      <c r="AE48" s="40" t="s">
        <v>759</v>
      </c>
      <c r="AF48" s="75" t="s">
        <v>759</v>
      </c>
      <c r="AG48" s="40" t="s">
        <v>759</v>
      </c>
      <c r="AH48" s="40" t="s">
        <v>759</v>
      </c>
      <c r="AI48" s="75" t="s">
        <v>759</v>
      </c>
      <c r="AJ48" s="40" t="s">
        <v>759</v>
      </c>
      <c r="AK48" s="75" t="s">
        <v>759</v>
      </c>
      <c r="AL48" s="40" t="s">
        <v>759</v>
      </c>
      <c r="AM48" s="40" t="s">
        <v>759</v>
      </c>
      <c r="AN48" s="75" t="s">
        <v>759</v>
      </c>
      <c r="AO48" s="40">
        <v>43649</v>
      </c>
      <c r="AP48" s="41" t="s">
        <v>340</v>
      </c>
      <c r="AQ48" s="42" t="s">
        <v>82</v>
      </c>
      <c r="AR48" s="39" t="s">
        <v>9</v>
      </c>
      <c r="AS48" s="99" t="s">
        <v>8</v>
      </c>
      <c r="AT48" s="40">
        <v>43756</v>
      </c>
      <c r="AU48" s="99" t="s">
        <v>945</v>
      </c>
      <c r="AV48" s="118">
        <v>1</v>
      </c>
      <c r="AW48" s="99" t="s">
        <v>9</v>
      </c>
      <c r="AX48" s="81" t="s">
        <v>8</v>
      </c>
      <c r="AY48" s="144">
        <v>43837</v>
      </c>
      <c r="AZ48" s="142" t="s">
        <v>1315</v>
      </c>
      <c r="BA48" s="156">
        <v>1</v>
      </c>
      <c r="BB48" s="147" t="s">
        <v>9</v>
      </c>
      <c r="BC48" s="154" t="s">
        <v>1316</v>
      </c>
    </row>
    <row r="49" spans="1:55" s="117" customFormat="1" ht="174" customHeight="1" x14ac:dyDescent="0.25">
      <c r="A49" s="44" t="s">
        <v>255</v>
      </c>
      <c r="B49" s="44" t="s">
        <v>13</v>
      </c>
      <c r="C49" s="44">
        <v>6</v>
      </c>
      <c r="D49" s="99" t="s">
        <v>358</v>
      </c>
      <c r="E49" s="39">
        <v>1</v>
      </c>
      <c r="F49" s="37" t="s">
        <v>267</v>
      </c>
      <c r="G49" s="37" t="s">
        <v>763</v>
      </c>
      <c r="H49" s="39" t="s">
        <v>759</v>
      </c>
      <c r="I49" s="39" t="s">
        <v>759</v>
      </c>
      <c r="J49" s="37" t="s">
        <v>268</v>
      </c>
      <c r="K49" s="80" t="s">
        <v>498</v>
      </c>
      <c r="L49" s="38" t="s">
        <v>876</v>
      </c>
      <c r="M49" s="84">
        <v>43770</v>
      </c>
      <c r="N49" s="84">
        <v>43920</v>
      </c>
      <c r="O49" s="151" t="s">
        <v>501</v>
      </c>
      <c r="P49" s="40" t="s">
        <v>759</v>
      </c>
      <c r="Q49" s="75" t="s">
        <v>759</v>
      </c>
      <c r="R49" s="40" t="s">
        <v>759</v>
      </c>
      <c r="S49" s="40" t="s">
        <v>759</v>
      </c>
      <c r="T49" s="75" t="s">
        <v>759</v>
      </c>
      <c r="U49" s="40" t="s">
        <v>759</v>
      </c>
      <c r="V49" s="75" t="s">
        <v>759</v>
      </c>
      <c r="W49" s="40" t="s">
        <v>759</v>
      </c>
      <c r="X49" s="40" t="s">
        <v>759</v>
      </c>
      <c r="Y49" s="75" t="s">
        <v>759</v>
      </c>
      <c r="Z49" s="40" t="s">
        <v>759</v>
      </c>
      <c r="AA49" s="75" t="s">
        <v>759</v>
      </c>
      <c r="AB49" s="40" t="s">
        <v>759</v>
      </c>
      <c r="AC49" s="40" t="s">
        <v>759</v>
      </c>
      <c r="AD49" s="75" t="s">
        <v>759</v>
      </c>
      <c r="AE49" s="40" t="s">
        <v>759</v>
      </c>
      <c r="AF49" s="75" t="s">
        <v>759</v>
      </c>
      <c r="AG49" s="40" t="s">
        <v>759</v>
      </c>
      <c r="AH49" s="40" t="s">
        <v>759</v>
      </c>
      <c r="AI49" s="75" t="s">
        <v>759</v>
      </c>
      <c r="AJ49" s="40" t="s">
        <v>759</v>
      </c>
      <c r="AK49" s="75" t="s">
        <v>759</v>
      </c>
      <c r="AL49" s="40" t="s">
        <v>759</v>
      </c>
      <c r="AM49" s="40" t="s">
        <v>759</v>
      </c>
      <c r="AN49" s="75" t="s">
        <v>759</v>
      </c>
      <c r="AO49" s="40">
        <v>43649</v>
      </c>
      <c r="AP49" s="41" t="s">
        <v>427</v>
      </c>
      <c r="AQ49" s="42" t="s">
        <v>82</v>
      </c>
      <c r="AR49" s="39" t="s">
        <v>9</v>
      </c>
      <c r="AS49" s="99" t="s">
        <v>8</v>
      </c>
      <c r="AT49" s="40">
        <v>43756</v>
      </c>
      <c r="AU49" s="99" t="s">
        <v>551</v>
      </c>
      <c r="AV49" s="118" t="s">
        <v>82</v>
      </c>
      <c r="AW49" s="99" t="s">
        <v>9</v>
      </c>
      <c r="AX49" s="99" t="s">
        <v>946</v>
      </c>
      <c r="AY49" s="144">
        <v>43837</v>
      </c>
      <c r="AZ49" s="142" t="s">
        <v>1152</v>
      </c>
      <c r="BA49" s="156" t="s">
        <v>759</v>
      </c>
      <c r="BB49" s="147" t="s">
        <v>9</v>
      </c>
      <c r="BC49" s="142" t="s">
        <v>1305</v>
      </c>
    </row>
    <row r="50" spans="1:55" s="117" customFormat="1" ht="146.25" x14ac:dyDescent="0.25">
      <c r="A50" s="44" t="s">
        <v>255</v>
      </c>
      <c r="B50" s="44" t="s">
        <v>13</v>
      </c>
      <c r="C50" s="44">
        <v>6</v>
      </c>
      <c r="D50" s="99" t="s">
        <v>358</v>
      </c>
      <c r="E50" s="39">
        <v>2</v>
      </c>
      <c r="F50" s="37" t="s">
        <v>269</v>
      </c>
      <c r="G50" s="37" t="s">
        <v>889</v>
      </c>
      <c r="H50" s="39" t="s">
        <v>759</v>
      </c>
      <c r="I50" s="39" t="s">
        <v>759</v>
      </c>
      <c r="J50" s="37" t="s">
        <v>271</v>
      </c>
      <c r="K50" s="80" t="s">
        <v>498</v>
      </c>
      <c r="L50" s="38" t="s">
        <v>876</v>
      </c>
      <c r="M50" s="84">
        <v>43770</v>
      </c>
      <c r="N50" s="84">
        <v>43830</v>
      </c>
      <c r="O50" s="151" t="s">
        <v>501</v>
      </c>
      <c r="P50" s="40" t="s">
        <v>759</v>
      </c>
      <c r="Q50" s="75" t="s">
        <v>759</v>
      </c>
      <c r="R50" s="40" t="s">
        <v>759</v>
      </c>
      <c r="S50" s="40" t="s">
        <v>759</v>
      </c>
      <c r="T50" s="75" t="s">
        <v>759</v>
      </c>
      <c r="U50" s="40" t="s">
        <v>759</v>
      </c>
      <c r="V50" s="75" t="s">
        <v>759</v>
      </c>
      <c r="W50" s="40" t="s">
        <v>759</v>
      </c>
      <c r="X50" s="40" t="s">
        <v>759</v>
      </c>
      <c r="Y50" s="75" t="s">
        <v>759</v>
      </c>
      <c r="Z50" s="40" t="s">
        <v>759</v>
      </c>
      <c r="AA50" s="75" t="s">
        <v>759</v>
      </c>
      <c r="AB50" s="40" t="s">
        <v>759</v>
      </c>
      <c r="AC50" s="40" t="s">
        <v>759</v>
      </c>
      <c r="AD50" s="75" t="s">
        <v>759</v>
      </c>
      <c r="AE50" s="40" t="s">
        <v>759</v>
      </c>
      <c r="AF50" s="75" t="s">
        <v>759</v>
      </c>
      <c r="AG50" s="40" t="s">
        <v>759</v>
      </c>
      <c r="AH50" s="40" t="s">
        <v>759</v>
      </c>
      <c r="AI50" s="75" t="s">
        <v>759</v>
      </c>
      <c r="AJ50" s="40" t="s">
        <v>759</v>
      </c>
      <c r="AK50" s="75" t="s">
        <v>759</v>
      </c>
      <c r="AL50" s="40" t="s">
        <v>759</v>
      </c>
      <c r="AM50" s="40" t="s">
        <v>759</v>
      </c>
      <c r="AN50" s="75" t="s">
        <v>759</v>
      </c>
      <c r="AO50" s="40">
        <v>43649</v>
      </c>
      <c r="AP50" s="41" t="s">
        <v>341</v>
      </c>
      <c r="AQ50" s="42" t="s">
        <v>82</v>
      </c>
      <c r="AR50" s="39" t="s">
        <v>9</v>
      </c>
      <c r="AS50" s="99" t="s">
        <v>8</v>
      </c>
      <c r="AT50" s="40">
        <v>43756</v>
      </c>
      <c r="AU50" s="99" t="s">
        <v>667</v>
      </c>
      <c r="AV50" s="118" t="s">
        <v>82</v>
      </c>
      <c r="AW50" s="99" t="s">
        <v>9</v>
      </c>
      <c r="AX50" s="99" t="s">
        <v>946</v>
      </c>
      <c r="AY50" s="144">
        <v>43837</v>
      </c>
      <c r="AZ50" s="142" t="s">
        <v>1304</v>
      </c>
      <c r="BA50" s="156">
        <v>1</v>
      </c>
      <c r="BB50" s="147" t="s">
        <v>9</v>
      </c>
      <c r="BC50" s="142" t="s">
        <v>1305</v>
      </c>
    </row>
    <row r="51" spans="1:55" s="117" customFormat="1" ht="225" x14ac:dyDescent="0.25">
      <c r="A51" s="44" t="s">
        <v>255</v>
      </c>
      <c r="B51" s="44" t="s">
        <v>13</v>
      </c>
      <c r="C51" s="44">
        <v>6</v>
      </c>
      <c r="D51" s="99" t="s">
        <v>358</v>
      </c>
      <c r="E51" s="39">
        <v>3</v>
      </c>
      <c r="F51" s="37" t="s">
        <v>270</v>
      </c>
      <c r="G51" s="37" t="s">
        <v>877</v>
      </c>
      <c r="H51" s="39" t="s">
        <v>759</v>
      </c>
      <c r="I51" s="39" t="s">
        <v>759</v>
      </c>
      <c r="J51" s="37" t="s">
        <v>764</v>
      </c>
      <c r="K51" s="80" t="s">
        <v>498</v>
      </c>
      <c r="L51" s="38" t="s">
        <v>876</v>
      </c>
      <c r="M51" s="84">
        <v>43770</v>
      </c>
      <c r="N51" s="84">
        <v>43830</v>
      </c>
      <c r="O51" s="151" t="s">
        <v>0</v>
      </c>
      <c r="P51" s="40" t="s">
        <v>759</v>
      </c>
      <c r="Q51" s="75" t="s">
        <v>759</v>
      </c>
      <c r="R51" s="40" t="s">
        <v>759</v>
      </c>
      <c r="S51" s="40" t="s">
        <v>759</v>
      </c>
      <c r="T51" s="75" t="s">
        <v>759</v>
      </c>
      <c r="U51" s="40" t="s">
        <v>759</v>
      </c>
      <c r="V51" s="75" t="s">
        <v>759</v>
      </c>
      <c r="W51" s="40" t="s">
        <v>759</v>
      </c>
      <c r="X51" s="40" t="s">
        <v>759</v>
      </c>
      <c r="Y51" s="75" t="s">
        <v>759</v>
      </c>
      <c r="Z51" s="40" t="s">
        <v>759</v>
      </c>
      <c r="AA51" s="75" t="s">
        <v>759</v>
      </c>
      <c r="AB51" s="40" t="s">
        <v>759</v>
      </c>
      <c r="AC51" s="40" t="s">
        <v>759</v>
      </c>
      <c r="AD51" s="75" t="s">
        <v>759</v>
      </c>
      <c r="AE51" s="40" t="s">
        <v>759</v>
      </c>
      <c r="AF51" s="75" t="s">
        <v>759</v>
      </c>
      <c r="AG51" s="40" t="s">
        <v>759</v>
      </c>
      <c r="AH51" s="40" t="s">
        <v>759</v>
      </c>
      <c r="AI51" s="75" t="s">
        <v>759</v>
      </c>
      <c r="AJ51" s="40" t="s">
        <v>759</v>
      </c>
      <c r="AK51" s="75" t="s">
        <v>759</v>
      </c>
      <c r="AL51" s="40" t="s">
        <v>759</v>
      </c>
      <c r="AM51" s="40" t="s">
        <v>759</v>
      </c>
      <c r="AN51" s="75" t="s">
        <v>759</v>
      </c>
      <c r="AO51" s="40">
        <v>43649</v>
      </c>
      <c r="AP51" s="41" t="s">
        <v>342</v>
      </c>
      <c r="AQ51" s="42">
        <v>0</v>
      </c>
      <c r="AR51" s="39" t="s">
        <v>9</v>
      </c>
      <c r="AS51" s="99" t="s">
        <v>8</v>
      </c>
      <c r="AT51" s="40">
        <v>43756</v>
      </c>
      <c r="AU51" s="99" t="s">
        <v>774</v>
      </c>
      <c r="AV51" s="118" t="s">
        <v>82</v>
      </c>
      <c r="AW51" s="99" t="s">
        <v>9</v>
      </c>
      <c r="AX51" s="99" t="s">
        <v>946</v>
      </c>
      <c r="AY51" s="144">
        <v>43837</v>
      </c>
      <c r="AZ51" s="142" t="s">
        <v>1153</v>
      </c>
      <c r="BA51" s="156">
        <v>1</v>
      </c>
      <c r="BB51" s="147" t="s">
        <v>9</v>
      </c>
      <c r="BC51" s="142" t="s">
        <v>1305</v>
      </c>
    </row>
    <row r="52" spans="1:55" s="117" customFormat="1" ht="216" customHeight="1" x14ac:dyDescent="0.25">
      <c r="A52" s="44" t="s">
        <v>255</v>
      </c>
      <c r="B52" s="44" t="s">
        <v>13</v>
      </c>
      <c r="C52" s="44">
        <v>7</v>
      </c>
      <c r="D52" s="99" t="s">
        <v>1154</v>
      </c>
      <c r="E52" s="39">
        <v>1</v>
      </c>
      <c r="F52" s="37" t="s">
        <v>287</v>
      </c>
      <c r="G52" s="37" t="s">
        <v>890</v>
      </c>
      <c r="H52" s="39" t="s">
        <v>759</v>
      </c>
      <c r="I52" s="39" t="s">
        <v>759</v>
      </c>
      <c r="J52" s="37" t="s">
        <v>765</v>
      </c>
      <c r="K52" s="80" t="s">
        <v>498</v>
      </c>
      <c r="L52" s="38" t="s">
        <v>876</v>
      </c>
      <c r="M52" s="84">
        <v>43770</v>
      </c>
      <c r="N52" s="84">
        <v>44012</v>
      </c>
      <c r="O52" s="151" t="s">
        <v>501</v>
      </c>
      <c r="P52" s="40" t="s">
        <v>759</v>
      </c>
      <c r="Q52" s="75" t="s">
        <v>759</v>
      </c>
      <c r="R52" s="40" t="s">
        <v>759</v>
      </c>
      <c r="S52" s="40" t="s">
        <v>759</v>
      </c>
      <c r="T52" s="75" t="s">
        <v>759</v>
      </c>
      <c r="U52" s="40" t="s">
        <v>759</v>
      </c>
      <c r="V52" s="75" t="s">
        <v>759</v>
      </c>
      <c r="W52" s="40" t="s">
        <v>759</v>
      </c>
      <c r="X52" s="40" t="s">
        <v>759</v>
      </c>
      <c r="Y52" s="75" t="s">
        <v>759</v>
      </c>
      <c r="Z52" s="40" t="s">
        <v>759</v>
      </c>
      <c r="AA52" s="75" t="s">
        <v>759</v>
      </c>
      <c r="AB52" s="40" t="s">
        <v>759</v>
      </c>
      <c r="AC52" s="40" t="s">
        <v>759</v>
      </c>
      <c r="AD52" s="75" t="s">
        <v>759</v>
      </c>
      <c r="AE52" s="40" t="s">
        <v>759</v>
      </c>
      <c r="AF52" s="75" t="s">
        <v>759</v>
      </c>
      <c r="AG52" s="40" t="s">
        <v>759</v>
      </c>
      <c r="AH52" s="40" t="s">
        <v>759</v>
      </c>
      <c r="AI52" s="75" t="s">
        <v>759</v>
      </c>
      <c r="AJ52" s="40" t="s">
        <v>759</v>
      </c>
      <c r="AK52" s="75" t="s">
        <v>759</v>
      </c>
      <c r="AL52" s="40" t="s">
        <v>759</v>
      </c>
      <c r="AM52" s="40" t="s">
        <v>759</v>
      </c>
      <c r="AN52" s="75" t="s">
        <v>759</v>
      </c>
      <c r="AO52" s="40">
        <v>43649</v>
      </c>
      <c r="AP52" s="41" t="s">
        <v>343</v>
      </c>
      <c r="AQ52" s="42">
        <v>0</v>
      </c>
      <c r="AR52" s="39" t="s">
        <v>9</v>
      </c>
      <c r="AS52" s="99" t="s">
        <v>8</v>
      </c>
      <c r="AT52" s="40">
        <v>43756</v>
      </c>
      <c r="AU52" s="99" t="s">
        <v>775</v>
      </c>
      <c r="AV52" s="118" t="s">
        <v>82</v>
      </c>
      <c r="AW52" s="99" t="s">
        <v>9</v>
      </c>
      <c r="AX52" s="99" t="s">
        <v>946</v>
      </c>
      <c r="AY52" s="144">
        <v>43837</v>
      </c>
      <c r="AZ52" s="155" t="s">
        <v>1155</v>
      </c>
      <c r="BA52" s="156" t="s">
        <v>759</v>
      </c>
      <c r="BB52" s="147" t="s">
        <v>9</v>
      </c>
      <c r="BC52" s="142" t="s">
        <v>1305</v>
      </c>
    </row>
    <row r="53" spans="1:55" s="117" customFormat="1" ht="90" customHeight="1" x14ac:dyDescent="0.25">
      <c r="A53" s="44" t="s">
        <v>255</v>
      </c>
      <c r="B53" s="44" t="s">
        <v>13</v>
      </c>
      <c r="C53" s="44">
        <v>8</v>
      </c>
      <c r="D53" s="99" t="s">
        <v>359</v>
      </c>
      <c r="E53" s="39">
        <v>1</v>
      </c>
      <c r="F53" s="37" t="s">
        <v>272</v>
      </c>
      <c r="G53" s="37" t="s">
        <v>273</v>
      </c>
      <c r="H53" s="39" t="s">
        <v>759</v>
      </c>
      <c r="I53" s="39" t="s">
        <v>759</v>
      </c>
      <c r="J53" s="37" t="s">
        <v>274</v>
      </c>
      <c r="K53" s="80" t="s">
        <v>498</v>
      </c>
      <c r="L53" s="38" t="s">
        <v>176</v>
      </c>
      <c r="M53" s="84">
        <v>43556</v>
      </c>
      <c r="N53" s="84">
        <v>43830</v>
      </c>
      <c r="O53" s="151" t="s">
        <v>0</v>
      </c>
      <c r="P53" s="40" t="s">
        <v>759</v>
      </c>
      <c r="Q53" s="75" t="s">
        <v>759</v>
      </c>
      <c r="R53" s="40" t="s">
        <v>759</v>
      </c>
      <c r="S53" s="40" t="s">
        <v>759</v>
      </c>
      <c r="T53" s="75" t="s">
        <v>759</v>
      </c>
      <c r="U53" s="40" t="s">
        <v>759</v>
      </c>
      <c r="V53" s="75" t="s">
        <v>759</v>
      </c>
      <c r="W53" s="40" t="s">
        <v>759</v>
      </c>
      <c r="X53" s="40" t="s">
        <v>759</v>
      </c>
      <c r="Y53" s="75" t="s">
        <v>759</v>
      </c>
      <c r="Z53" s="40" t="s">
        <v>759</v>
      </c>
      <c r="AA53" s="75" t="s">
        <v>759</v>
      </c>
      <c r="AB53" s="40" t="s">
        <v>759</v>
      </c>
      <c r="AC53" s="40" t="s">
        <v>759</v>
      </c>
      <c r="AD53" s="75" t="s">
        <v>759</v>
      </c>
      <c r="AE53" s="40" t="s">
        <v>759</v>
      </c>
      <c r="AF53" s="75" t="s">
        <v>759</v>
      </c>
      <c r="AG53" s="40" t="s">
        <v>759</v>
      </c>
      <c r="AH53" s="40" t="s">
        <v>759</v>
      </c>
      <c r="AI53" s="75" t="s">
        <v>759</v>
      </c>
      <c r="AJ53" s="40" t="s">
        <v>759</v>
      </c>
      <c r="AK53" s="75" t="s">
        <v>759</v>
      </c>
      <c r="AL53" s="40" t="s">
        <v>759</v>
      </c>
      <c r="AM53" s="40" t="s">
        <v>759</v>
      </c>
      <c r="AN53" s="75" t="s">
        <v>759</v>
      </c>
      <c r="AO53" s="40">
        <v>43649</v>
      </c>
      <c r="AP53" s="41" t="s">
        <v>878</v>
      </c>
      <c r="AQ53" s="42" t="s">
        <v>82</v>
      </c>
      <c r="AR53" s="39" t="s">
        <v>9</v>
      </c>
      <c r="AS53" s="99" t="s">
        <v>8</v>
      </c>
      <c r="AT53" s="40">
        <v>43756</v>
      </c>
      <c r="AU53" s="99" t="s">
        <v>552</v>
      </c>
      <c r="AV53" s="80" t="s">
        <v>82</v>
      </c>
      <c r="AW53" s="99" t="s">
        <v>9</v>
      </c>
      <c r="AX53" s="81" t="s">
        <v>8</v>
      </c>
      <c r="AY53" s="144">
        <v>43837</v>
      </c>
      <c r="AZ53" s="142" t="s">
        <v>1156</v>
      </c>
      <c r="BA53" s="156">
        <v>1</v>
      </c>
      <c r="BB53" s="147" t="s">
        <v>9</v>
      </c>
      <c r="BC53" s="154" t="s">
        <v>8</v>
      </c>
    </row>
    <row r="54" spans="1:55" s="117" customFormat="1" ht="282" customHeight="1" x14ac:dyDescent="0.25">
      <c r="A54" s="44" t="s">
        <v>255</v>
      </c>
      <c r="B54" s="44" t="s">
        <v>13</v>
      </c>
      <c r="C54" s="44">
        <v>9</v>
      </c>
      <c r="D54" s="99" t="s">
        <v>903</v>
      </c>
      <c r="E54" s="39">
        <v>1</v>
      </c>
      <c r="F54" s="37" t="s">
        <v>275</v>
      </c>
      <c r="G54" s="37" t="s">
        <v>276</v>
      </c>
      <c r="H54" s="39" t="s">
        <v>759</v>
      </c>
      <c r="I54" s="39" t="s">
        <v>759</v>
      </c>
      <c r="J54" s="37" t="s">
        <v>277</v>
      </c>
      <c r="K54" s="80" t="s">
        <v>498</v>
      </c>
      <c r="L54" s="38" t="s">
        <v>459</v>
      </c>
      <c r="M54" s="84">
        <v>43448</v>
      </c>
      <c r="N54" s="84">
        <v>43281</v>
      </c>
      <c r="O54" s="151" t="s">
        <v>0</v>
      </c>
      <c r="P54" s="40" t="s">
        <v>759</v>
      </c>
      <c r="Q54" s="75" t="s">
        <v>759</v>
      </c>
      <c r="R54" s="40" t="s">
        <v>759</v>
      </c>
      <c r="S54" s="40" t="s">
        <v>759</v>
      </c>
      <c r="T54" s="75" t="s">
        <v>759</v>
      </c>
      <c r="U54" s="40" t="s">
        <v>759</v>
      </c>
      <c r="V54" s="75" t="s">
        <v>759</v>
      </c>
      <c r="W54" s="40" t="s">
        <v>759</v>
      </c>
      <c r="X54" s="40" t="s">
        <v>759</v>
      </c>
      <c r="Y54" s="75" t="s">
        <v>759</v>
      </c>
      <c r="Z54" s="40" t="s">
        <v>759</v>
      </c>
      <c r="AA54" s="75" t="s">
        <v>759</v>
      </c>
      <c r="AB54" s="40" t="s">
        <v>759</v>
      </c>
      <c r="AC54" s="40" t="s">
        <v>759</v>
      </c>
      <c r="AD54" s="75" t="s">
        <v>759</v>
      </c>
      <c r="AE54" s="40" t="s">
        <v>759</v>
      </c>
      <c r="AF54" s="75" t="s">
        <v>759</v>
      </c>
      <c r="AG54" s="40" t="s">
        <v>759</v>
      </c>
      <c r="AH54" s="40" t="s">
        <v>759</v>
      </c>
      <c r="AI54" s="75" t="s">
        <v>759</v>
      </c>
      <c r="AJ54" s="40" t="s">
        <v>759</v>
      </c>
      <c r="AK54" s="75" t="s">
        <v>759</v>
      </c>
      <c r="AL54" s="40" t="s">
        <v>759</v>
      </c>
      <c r="AM54" s="40" t="s">
        <v>759</v>
      </c>
      <c r="AN54" s="75" t="s">
        <v>759</v>
      </c>
      <c r="AO54" s="40">
        <v>43649</v>
      </c>
      <c r="AP54" s="41" t="s">
        <v>344</v>
      </c>
      <c r="AQ54" s="42">
        <v>0</v>
      </c>
      <c r="AR54" s="39" t="s">
        <v>9</v>
      </c>
      <c r="AS54" s="99" t="s">
        <v>8</v>
      </c>
      <c r="AT54" s="40">
        <v>43756</v>
      </c>
      <c r="AU54" s="99" t="s">
        <v>668</v>
      </c>
      <c r="AV54" s="118">
        <v>0.5</v>
      </c>
      <c r="AW54" s="99" t="s">
        <v>9</v>
      </c>
      <c r="AX54" s="81" t="s">
        <v>8</v>
      </c>
      <c r="AY54" s="144">
        <v>43837</v>
      </c>
      <c r="AZ54" s="142" t="s">
        <v>1157</v>
      </c>
      <c r="BA54" s="156">
        <v>1</v>
      </c>
      <c r="BB54" s="147" t="s">
        <v>9</v>
      </c>
      <c r="BC54" s="154" t="s">
        <v>8</v>
      </c>
    </row>
    <row r="55" spans="1:55" s="117" customFormat="1" ht="167.25" customHeight="1" x14ac:dyDescent="0.25">
      <c r="A55" s="44" t="s">
        <v>255</v>
      </c>
      <c r="B55" s="44" t="s">
        <v>13</v>
      </c>
      <c r="C55" s="44">
        <v>9</v>
      </c>
      <c r="D55" s="99" t="s">
        <v>903</v>
      </c>
      <c r="E55" s="39">
        <v>2</v>
      </c>
      <c r="F55" s="37" t="s">
        <v>278</v>
      </c>
      <c r="G55" s="37" t="s">
        <v>428</v>
      </c>
      <c r="H55" s="39" t="s">
        <v>759</v>
      </c>
      <c r="I55" s="39" t="s">
        <v>759</v>
      </c>
      <c r="J55" s="37" t="s">
        <v>279</v>
      </c>
      <c r="K55" s="80" t="s">
        <v>498</v>
      </c>
      <c r="L55" s="38" t="s">
        <v>459</v>
      </c>
      <c r="M55" s="84">
        <v>43448</v>
      </c>
      <c r="N55" s="84">
        <v>43281</v>
      </c>
      <c r="O55" s="151" t="s">
        <v>0</v>
      </c>
      <c r="P55" s="40" t="s">
        <v>759</v>
      </c>
      <c r="Q55" s="75" t="s">
        <v>759</v>
      </c>
      <c r="R55" s="40" t="s">
        <v>759</v>
      </c>
      <c r="S55" s="40" t="s">
        <v>759</v>
      </c>
      <c r="T55" s="75" t="s">
        <v>759</v>
      </c>
      <c r="U55" s="40" t="s">
        <v>759</v>
      </c>
      <c r="V55" s="75" t="s">
        <v>759</v>
      </c>
      <c r="W55" s="40" t="s">
        <v>759</v>
      </c>
      <c r="X55" s="40" t="s">
        <v>759</v>
      </c>
      <c r="Y55" s="75" t="s">
        <v>759</v>
      </c>
      <c r="Z55" s="40" t="s">
        <v>759</v>
      </c>
      <c r="AA55" s="75" t="s">
        <v>759</v>
      </c>
      <c r="AB55" s="40" t="s">
        <v>759</v>
      </c>
      <c r="AC55" s="40" t="s">
        <v>759</v>
      </c>
      <c r="AD55" s="75" t="s">
        <v>759</v>
      </c>
      <c r="AE55" s="40" t="s">
        <v>759</v>
      </c>
      <c r="AF55" s="75" t="s">
        <v>759</v>
      </c>
      <c r="AG55" s="40" t="s">
        <v>759</v>
      </c>
      <c r="AH55" s="40" t="s">
        <v>759</v>
      </c>
      <c r="AI55" s="75" t="s">
        <v>759</v>
      </c>
      <c r="AJ55" s="40" t="s">
        <v>759</v>
      </c>
      <c r="AK55" s="75" t="s">
        <v>759</v>
      </c>
      <c r="AL55" s="40" t="s">
        <v>759</v>
      </c>
      <c r="AM55" s="40" t="s">
        <v>759</v>
      </c>
      <c r="AN55" s="75" t="s">
        <v>759</v>
      </c>
      <c r="AO55" s="40">
        <v>43649</v>
      </c>
      <c r="AP55" s="41" t="s">
        <v>344</v>
      </c>
      <c r="AQ55" s="42">
        <v>0</v>
      </c>
      <c r="AR55" s="39" t="s">
        <v>9</v>
      </c>
      <c r="AS55" s="99" t="s">
        <v>8</v>
      </c>
      <c r="AT55" s="40">
        <v>43756</v>
      </c>
      <c r="AU55" s="99" t="s">
        <v>776</v>
      </c>
      <c r="AV55" s="118">
        <v>0</v>
      </c>
      <c r="AW55" s="99" t="s">
        <v>9</v>
      </c>
      <c r="AX55" s="81" t="s">
        <v>8</v>
      </c>
      <c r="AY55" s="144">
        <v>43837</v>
      </c>
      <c r="AZ55" s="142" t="s">
        <v>1158</v>
      </c>
      <c r="BA55" s="156">
        <v>1</v>
      </c>
      <c r="BB55" s="147" t="s">
        <v>9</v>
      </c>
      <c r="BC55" s="154" t="s">
        <v>8</v>
      </c>
    </row>
    <row r="56" spans="1:55" s="117" customFormat="1" ht="120.75" customHeight="1" x14ac:dyDescent="0.25">
      <c r="A56" s="44" t="s">
        <v>1159</v>
      </c>
      <c r="B56" s="44" t="s">
        <v>13</v>
      </c>
      <c r="C56" s="44">
        <v>1</v>
      </c>
      <c r="D56" s="81" t="s">
        <v>1160</v>
      </c>
      <c r="E56" s="39">
        <v>1</v>
      </c>
      <c r="F56" s="37" t="s">
        <v>1164</v>
      </c>
      <c r="G56" s="37" t="s">
        <v>1165</v>
      </c>
      <c r="H56" s="39" t="s">
        <v>759</v>
      </c>
      <c r="I56" s="39" t="s">
        <v>759</v>
      </c>
      <c r="J56" s="37" t="s">
        <v>1166</v>
      </c>
      <c r="K56" s="80" t="s">
        <v>498</v>
      </c>
      <c r="L56" s="38" t="s">
        <v>459</v>
      </c>
      <c r="M56" s="40">
        <v>43724</v>
      </c>
      <c r="N56" s="40">
        <v>43829</v>
      </c>
      <c r="O56" s="151" t="s">
        <v>501</v>
      </c>
      <c r="P56" s="40" t="s">
        <v>759</v>
      </c>
      <c r="Q56" s="75" t="s">
        <v>759</v>
      </c>
      <c r="R56" s="40" t="s">
        <v>759</v>
      </c>
      <c r="S56" s="40" t="s">
        <v>759</v>
      </c>
      <c r="T56" s="75" t="s">
        <v>759</v>
      </c>
      <c r="U56" s="40" t="s">
        <v>759</v>
      </c>
      <c r="V56" s="75" t="s">
        <v>759</v>
      </c>
      <c r="W56" s="40" t="s">
        <v>759</v>
      </c>
      <c r="X56" s="40" t="s">
        <v>759</v>
      </c>
      <c r="Y56" s="75" t="s">
        <v>759</v>
      </c>
      <c r="Z56" s="40" t="s">
        <v>759</v>
      </c>
      <c r="AA56" s="75" t="s">
        <v>759</v>
      </c>
      <c r="AB56" s="40" t="s">
        <v>759</v>
      </c>
      <c r="AC56" s="40" t="s">
        <v>759</v>
      </c>
      <c r="AD56" s="75" t="s">
        <v>759</v>
      </c>
      <c r="AE56" s="40" t="s">
        <v>759</v>
      </c>
      <c r="AF56" s="75" t="s">
        <v>759</v>
      </c>
      <c r="AG56" s="40" t="s">
        <v>759</v>
      </c>
      <c r="AH56" s="40" t="s">
        <v>759</v>
      </c>
      <c r="AI56" s="75" t="s">
        <v>759</v>
      </c>
      <c r="AJ56" s="40" t="s">
        <v>759</v>
      </c>
      <c r="AK56" s="75" t="s">
        <v>759</v>
      </c>
      <c r="AL56" s="40" t="s">
        <v>759</v>
      </c>
      <c r="AM56" s="40" t="s">
        <v>759</v>
      </c>
      <c r="AN56" s="75" t="s">
        <v>759</v>
      </c>
      <c r="AO56" s="40" t="s">
        <v>759</v>
      </c>
      <c r="AP56" s="75" t="s">
        <v>759</v>
      </c>
      <c r="AQ56" s="40" t="s">
        <v>759</v>
      </c>
      <c r="AR56" s="40" t="s">
        <v>759</v>
      </c>
      <c r="AS56" s="75" t="s">
        <v>759</v>
      </c>
      <c r="AT56" s="40" t="s">
        <v>759</v>
      </c>
      <c r="AU56" s="75" t="s">
        <v>759</v>
      </c>
      <c r="AV56" s="40" t="s">
        <v>759</v>
      </c>
      <c r="AW56" s="40" t="s">
        <v>759</v>
      </c>
      <c r="AX56" s="75" t="s">
        <v>759</v>
      </c>
      <c r="AY56" s="144">
        <v>43837</v>
      </c>
      <c r="AZ56" s="142" t="s">
        <v>1317</v>
      </c>
      <c r="BA56" s="156">
        <v>1</v>
      </c>
      <c r="BB56" s="147" t="s">
        <v>9</v>
      </c>
      <c r="BC56" s="154" t="s">
        <v>8</v>
      </c>
    </row>
    <row r="57" spans="1:55" s="117" customFormat="1" ht="45.75" customHeight="1" x14ac:dyDescent="0.25">
      <c r="A57" s="44" t="s">
        <v>1159</v>
      </c>
      <c r="B57" s="44" t="s">
        <v>13</v>
      </c>
      <c r="C57" s="44">
        <v>2</v>
      </c>
      <c r="D57" s="81" t="s">
        <v>1161</v>
      </c>
      <c r="E57" s="39">
        <v>1</v>
      </c>
      <c r="F57" s="37" t="s">
        <v>1164</v>
      </c>
      <c r="G57" s="37" t="s">
        <v>1167</v>
      </c>
      <c r="H57" s="39" t="s">
        <v>759</v>
      </c>
      <c r="I57" s="39" t="s">
        <v>759</v>
      </c>
      <c r="J57" s="37" t="s">
        <v>1166</v>
      </c>
      <c r="K57" s="80" t="s">
        <v>498</v>
      </c>
      <c r="L57" s="38" t="s">
        <v>459</v>
      </c>
      <c r="M57" s="40">
        <v>43724</v>
      </c>
      <c r="N57" s="40">
        <v>43981</v>
      </c>
      <c r="O57" s="151" t="s">
        <v>501</v>
      </c>
      <c r="P57" s="40" t="s">
        <v>759</v>
      </c>
      <c r="Q57" s="75" t="s">
        <v>759</v>
      </c>
      <c r="R57" s="40" t="s">
        <v>759</v>
      </c>
      <c r="S57" s="40" t="s">
        <v>759</v>
      </c>
      <c r="T57" s="75" t="s">
        <v>759</v>
      </c>
      <c r="U57" s="40" t="s">
        <v>759</v>
      </c>
      <c r="V57" s="75" t="s">
        <v>759</v>
      </c>
      <c r="W57" s="40" t="s">
        <v>759</v>
      </c>
      <c r="X57" s="40" t="s">
        <v>759</v>
      </c>
      <c r="Y57" s="75" t="s">
        <v>759</v>
      </c>
      <c r="Z57" s="40" t="s">
        <v>759</v>
      </c>
      <c r="AA57" s="75" t="s">
        <v>759</v>
      </c>
      <c r="AB57" s="40" t="s">
        <v>759</v>
      </c>
      <c r="AC57" s="40" t="s">
        <v>759</v>
      </c>
      <c r="AD57" s="75" t="s">
        <v>759</v>
      </c>
      <c r="AE57" s="40" t="s">
        <v>759</v>
      </c>
      <c r="AF57" s="75" t="s">
        <v>759</v>
      </c>
      <c r="AG57" s="40" t="s">
        <v>759</v>
      </c>
      <c r="AH57" s="40" t="s">
        <v>759</v>
      </c>
      <c r="AI57" s="75" t="s">
        <v>759</v>
      </c>
      <c r="AJ57" s="40" t="s">
        <v>759</v>
      </c>
      <c r="AK57" s="75" t="s">
        <v>759</v>
      </c>
      <c r="AL57" s="40" t="s">
        <v>759</v>
      </c>
      <c r="AM57" s="40" t="s">
        <v>759</v>
      </c>
      <c r="AN57" s="75" t="s">
        <v>759</v>
      </c>
      <c r="AO57" s="40" t="s">
        <v>759</v>
      </c>
      <c r="AP57" s="75" t="s">
        <v>759</v>
      </c>
      <c r="AQ57" s="40" t="s">
        <v>759</v>
      </c>
      <c r="AR57" s="40" t="s">
        <v>759</v>
      </c>
      <c r="AS57" s="75" t="s">
        <v>759</v>
      </c>
      <c r="AT57" s="40" t="s">
        <v>759</v>
      </c>
      <c r="AU57" s="75" t="s">
        <v>759</v>
      </c>
      <c r="AV57" s="40" t="s">
        <v>759</v>
      </c>
      <c r="AW57" s="40" t="s">
        <v>759</v>
      </c>
      <c r="AX57" s="75" t="s">
        <v>759</v>
      </c>
      <c r="AY57" s="144">
        <v>43837</v>
      </c>
      <c r="AZ57" s="142" t="s">
        <v>1172</v>
      </c>
      <c r="BA57" s="156" t="s">
        <v>759</v>
      </c>
      <c r="BB57" s="147" t="s">
        <v>9</v>
      </c>
      <c r="BC57" s="154" t="s">
        <v>8</v>
      </c>
    </row>
    <row r="58" spans="1:55" s="117" customFormat="1" ht="45.75" customHeight="1" x14ac:dyDescent="0.25">
      <c r="A58" s="44" t="s">
        <v>1159</v>
      </c>
      <c r="B58" s="44" t="s">
        <v>13</v>
      </c>
      <c r="C58" s="44">
        <v>3</v>
      </c>
      <c r="D58" s="81" t="s">
        <v>1162</v>
      </c>
      <c r="E58" s="39">
        <v>1</v>
      </c>
      <c r="F58" s="37" t="s">
        <v>1168</v>
      </c>
      <c r="G58" s="37" t="s">
        <v>1169</v>
      </c>
      <c r="H58" s="39" t="s">
        <v>759</v>
      </c>
      <c r="I58" s="39" t="s">
        <v>759</v>
      </c>
      <c r="J58" s="37" t="s">
        <v>1166</v>
      </c>
      <c r="K58" s="80" t="s">
        <v>498</v>
      </c>
      <c r="L58" s="38" t="s">
        <v>459</v>
      </c>
      <c r="M58" s="40">
        <v>43724</v>
      </c>
      <c r="N58" s="40">
        <v>43981</v>
      </c>
      <c r="O58" s="151" t="s">
        <v>501</v>
      </c>
      <c r="P58" s="40" t="s">
        <v>759</v>
      </c>
      <c r="Q58" s="75" t="s">
        <v>759</v>
      </c>
      <c r="R58" s="40" t="s">
        <v>759</v>
      </c>
      <c r="S58" s="40" t="s">
        <v>759</v>
      </c>
      <c r="T58" s="75" t="s">
        <v>759</v>
      </c>
      <c r="U58" s="40" t="s">
        <v>759</v>
      </c>
      <c r="V58" s="75" t="s">
        <v>759</v>
      </c>
      <c r="W58" s="40" t="s">
        <v>759</v>
      </c>
      <c r="X58" s="40" t="s">
        <v>759</v>
      </c>
      <c r="Y58" s="75" t="s">
        <v>759</v>
      </c>
      <c r="Z58" s="40" t="s">
        <v>759</v>
      </c>
      <c r="AA58" s="75" t="s">
        <v>759</v>
      </c>
      <c r="AB58" s="40" t="s">
        <v>759</v>
      </c>
      <c r="AC58" s="40" t="s">
        <v>759</v>
      </c>
      <c r="AD58" s="75" t="s">
        <v>759</v>
      </c>
      <c r="AE58" s="40" t="s">
        <v>759</v>
      </c>
      <c r="AF58" s="75" t="s">
        <v>759</v>
      </c>
      <c r="AG58" s="40" t="s">
        <v>759</v>
      </c>
      <c r="AH58" s="40" t="s">
        <v>759</v>
      </c>
      <c r="AI58" s="75" t="s">
        <v>759</v>
      </c>
      <c r="AJ58" s="40" t="s">
        <v>759</v>
      </c>
      <c r="AK58" s="75" t="s">
        <v>759</v>
      </c>
      <c r="AL58" s="40" t="s">
        <v>759</v>
      </c>
      <c r="AM58" s="40" t="s">
        <v>759</v>
      </c>
      <c r="AN58" s="75" t="s">
        <v>759</v>
      </c>
      <c r="AO58" s="40" t="s">
        <v>759</v>
      </c>
      <c r="AP58" s="75" t="s">
        <v>759</v>
      </c>
      <c r="AQ58" s="40" t="s">
        <v>759</v>
      </c>
      <c r="AR58" s="40" t="s">
        <v>759</v>
      </c>
      <c r="AS58" s="75" t="s">
        <v>759</v>
      </c>
      <c r="AT58" s="40" t="s">
        <v>759</v>
      </c>
      <c r="AU58" s="75" t="s">
        <v>759</v>
      </c>
      <c r="AV58" s="40" t="s">
        <v>759</v>
      </c>
      <c r="AW58" s="40" t="s">
        <v>759</v>
      </c>
      <c r="AX58" s="75" t="s">
        <v>759</v>
      </c>
      <c r="AY58" s="144">
        <v>43837</v>
      </c>
      <c r="AZ58" s="142" t="s">
        <v>1172</v>
      </c>
      <c r="BA58" s="156" t="s">
        <v>759</v>
      </c>
      <c r="BB58" s="147" t="s">
        <v>9</v>
      </c>
      <c r="BC58" s="154" t="s">
        <v>8</v>
      </c>
    </row>
    <row r="59" spans="1:55" s="117" customFormat="1" ht="45.75" customHeight="1" x14ac:dyDescent="0.25">
      <c r="A59" s="44" t="s">
        <v>1159</v>
      </c>
      <c r="B59" s="44" t="s">
        <v>13</v>
      </c>
      <c r="C59" s="44">
        <v>4</v>
      </c>
      <c r="D59" s="81" t="s">
        <v>1163</v>
      </c>
      <c r="E59" s="39">
        <v>1</v>
      </c>
      <c r="F59" s="37" t="s">
        <v>1170</v>
      </c>
      <c r="G59" s="37" t="s">
        <v>1171</v>
      </c>
      <c r="H59" s="39" t="s">
        <v>759</v>
      </c>
      <c r="I59" s="39" t="s">
        <v>759</v>
      </c>
      <c r="J59" s="37" t="s">
        <v>1166</v>
      </c>
      <c r="K59" s="80" t="s">
        <v>498</v>
      </c>
      <c r="L59" s="38" t="s">
        <v>459</v>
      </c>
      <c r="M59" s="40">
        <v>43724</v>
      </c>
      <c r="N59" s="40">
        <v>43981</v>
      </c>
      <c r="O59" s="151" t="s">
        <v>501</v>
      </c>
      <c r="P59" s="40" t="s">
        <v>759</v>
      </c>
      <c r="Q59" s="75" t="s">
        <v>759</v>
      </c>
      <c r="R59" s="40" t="s">
        <v>759</v>
      </c>
      <c r="S59" s="40" t="s">
        <v>759</v>
      </c>
      <c r="T59" s="75" t="s">
        <v>759</v>
      </c>
      <c r="U59" s="40" t="s">
        <v>759</v>
      </c>
      <c r="V59" s="75" t="s">
        <v>759</v>
      </c>
      <c r="W59" s="40" t="s">
        <v>759</v>
      </c>
      <c r="X59" s="40" t="s">
        <v>759</v>
      </c>
      <c r="Y59" s="75" t="s">
        <v>759</v>
      </c>
      <c r="Z59" s="40" t="s">
        <v>759</v>
      </c>
      <c r="AA59" s="75" t="s">
        <v>759</v>
      </c>
      <c r="AB59" s="40" t="s">
        <v>759</v>
      </c>
      <c r="AC59" s="40" t="s">
        <v>759</v>
      </c>
      <c r="AD59" s="75" t="s">
        <v>759</v>
      </c>
      <c r="AE59" s="40" t="s">
        <v>759</v>
      </c>
      <c r="AF59" s="75" t="s">
        <v>759</v>
      </c>
      <c r="AG59" s="40" t="s">
        <v>759</v>
      </c>
      <c r="AH59" s="40" t="s">
        <v>759</v>
      </c>
      <c r="AI59" s="75" t="s">
        <v>759</v>
      </c>
      <c r="AJ59" s="40" t="s">
        <v>759</v>
      </c>
      <c r="AK59" s="75" t="s">
        <v>759</v>
      </c>
      <c r="AL59" s="40" t="s">
        <v>759</v>
      </c>
      <c r="AM59" s="40" t="s">
        <v>759</v>
      </c>
      <c r="AN59" s="75" t="s">
        <v>759</v>
      </c>
      <c r="AO59" s="40" t="s">
        <v>759</v>
      </c>
      <c r="AP59" s="75" t="s">
        <v>759</v>
      </c>
      <c r="AQ59" s="40" t="s">
        <v>759</v>
      </c>
      <c r="AR59" s="40" t="s">
        <v>759</v>
      </c>
      <c r="AS59" s="75" t="s">
        <v>759</v>
      </c>
      <c r="AT59" s="40" t="s">
        <v>759</v>
      </c>
      <c r="AU59" s="75" t="s">
        <v>759</v>
      </c>
      <c r="AV59" s="40" t="s">
        <v>759</v>
      </c>
      <c r="AW59" s="40" t="s">
        <v>759</v>
      </c>
      <c r="AX59" s="75" t="s">
        <v>759</v>
      </c>
      <c r="AY59" s="144">
        <v>43837</v>
      </c>
      <c r="AZ59" s="142" t="s">
        <v>1172</v>
      </c>
      <c r="BA59" s="156" t="s">
        <v>759</v>
      </c>
      <c r="BB59" s="147" t="s">
        <v>9</v>
      </c>
      <c r="BC59" s="154" t="s">
        <v>8</v>
      </c>
    </row>
    <row r="60" spans="1:55" s="117" customFormat="1" ht="67.5" x14ac:dyDescent="0.25">
      <c r="A60" s="44" t="s">
        <v>977</v>
      </c>
      <c r="B60" s="44" t="s">
        <v>978</v>
      </c>
      <c r="C60" s="44">
        <v>3</v>
      </c>
      <c r="D60" s="99" t="s">
        <v>979</v>
      </c>
      <c r="E60" s="39">
        <v>1</v>
      </c>
      <c r="F60" s="99" t="s">
        <v>980</v>
      </c>
      <c r="G60" s="99" t="s">
        <v>981</v>
      </c>
      <c r="H60" s="39" t="s">
        <v>759</v>
      </c>
      <c r="I60" s="39" t="s">
        <v>759</v>
      </c>
      <c r="J60" s="99" t="s">
        <v>982</v>
      </c>
      <c r="K60" s="80" t="s">
        <v>499</v>
      </c>
      <c r="L60" s="38" t="s">
        <v>983</v>
      </c>
      <c r="M60" s="84">
        <v>43556</v>
      </c>
      <c r="N60" s="84">
        <v>43829</v>
      </c>
      <c r="O60" s="74" t="s">
        <v>0</v>
      </c>
      <c r="P60" s="40" t="s">
        <v>759</v>
      </c>
      <c r="Q60" s="75" t="s">
        <v>759</v>
      </c>
      <c r="R60" s="40" t="s">
        <v>759</v>
      </c>
      <c r="S60" s="40" t="s">
        <v>759</v>
      </c>
      <c r="T60" s="75" t="s">
        <v>759</v>
      </c>
      <c r="U60" s="40" t="s">
        <v>759</v>
      </c>
      <c r="V60" s="75" t="s">
        <v>759</v>
      </c>
      <c r="W60" s="40" t="s">
        <v>759</v>
      </c>
      <c r="X60" s="40" t="s">
        <v>759</v>
      </c>
      <c r="Y60" s="75" t="s">
        <v>759</v>
      </c>
      <c r="Z60" s="40" t="s">
        <v>759</v>
      </c>
      <c r="AA60" s="75" t="s">
        <v>759</v>
      </c>
      <c r="AB60" s="40" t="s">
        <v>759</v>
      </c>
      <c r="AC60" s="40" t="s">
        <v>759</v>
      </c>
      <c r="AD60" s="75" t="s">
        <v>759</v>
      </c>
      <c r="AE60" s="40" t="s">
        <v>759</v>
      </c>
      <c r="AF60" s="75" t="s">
        <v>759</v>
      </c>
      <c r="AG60" s="40" t="s">
        <v>759</v>
      </c>
      <c r="AH60" s="40" t="s">
        <v>759</v>
      </c>
      <c r="AI60" s="75" t="s">
        <v>759</v>
      </c>
      <c r="AJ60" s="40" t="s">
        <v>759</v>
      </c>
      <c r="AK60" s="75" t="s">
        <v>759</v>
      </c>
      <c r="AL60" s="40" t="s">
        <v>759</v>
      </c>
      <c r="AM60" s="40" t="s">
        <v>759</v>
      </c>
      <c r="AN60" s="75" t="s">
        <v>759</v>
      </c>
      <c r="AO60" s="40">
        <v>43648</v>
      </c>
      <c r="AP60" s="41" t="s">
        <v>991</v>
      </c>
      <c r="AQ60" s="42">
        <v>0</v>
      </c>
      <c r="AR60" s="39" t="s">
        <v>174</v>
      </c>
      <c r="AS60" s="99" t="s">
        <v>8</v>
      </c>
      <c r="AT60" s="40" t="s">
        <v>759</v>
      </c>
      <c r="AU60" s="81" t="s">
        <v>759</v>
      </c>
      <c r="AV60" s="42" t="s">
        <v>759</v>
      </c>
      <c r="AW60" s="39" t="s">
        <v>759</v>
      </c>
      <c r="AX60" s="81" t="s">
        <v>759</v>
      </c>
      <c r="AY60" s="83">
        <v>43830</v>
      </c>
      <c r="AZ60" s="99" t="s">
        <v>988</v>
      </c>
      <c r="BA60" s="42">
        <v>1</v>
      </c>
      <c r="BB60" s="39" t="s">
        <v>505</v>
      </c>
      <c r="BC60" s="81" t="s">
        <v>989</v>
      </c>
    </row>
    <row r="61" spans="1:55" s="117" customFormat="1" ht="67.5" x14ac:dyDescent="0.25">
      <c r="A61" s="44" t="s">
        <v>977</v>
      </c>
      <c r="B61" s="44" t="s">
        <v>978</v>
      </c>
      <c r="C61" s="44">
        <v>4</v>
      </c>
      <c r="D61" s="99" t="s">
        <v>984</v>
      </c>
      <c r="E61" s="39">
        <v>1</v>
      </c>
      <c r="F61" s="99" t="s">
        <v>985</v>
      </c>
      <c r="G61" s="99" t="s">
        <v>986</v>
      </c>
      <c r="H61" s="39" t="s">
        <v>759</v>
      </c>
      <c r="I61" s="39" t="s">
        <v>759</v>
      </c>
      <c r="J61" s="99" t="s">
        <v>987</v>
      </c>
      <c r="K61" s="80" t="s">
        <v>500</v>
      </c>
      <c r="L61" s="38" t="s">
        <v>983</v>
      </c>
      <c r="M61" s="84">
        <v>43556</v>
      </c>
      <c r="N61" s="84">
        <v>43829</v>
      </c>
      <c r="O61" s="74" t="s">
        <v>0</v>
      </c>
      <c r="P61" s="40" t="s">
        <v>759</v>
      </c>
      <c r="Q61" s="75" t="s">
        <v>759</v>
      </c>
      <c r="R61" s="40" t="s">
        <v>759</v>
      </c>
      <c r="S61" s="40" t="s">
        <v>759</v>
      </c>
      <c r="T61" s="75" t="s">
        <v>759</v>
      </c>
      <c r="U61" s="40" t="s">
        <v>759</v>
      </c>
      <c r="V61" s="75" t="s">
        <v>759</v>
      </c>
      <c r="W61" s="40" t="s">
        <v>759</v>
      </c>
      <c r="X61" s="40" t="s">
        <v>759</v>
      </c>
      <c r="Y61" s="75" t="s">
        <v>759</v>
      </c>
      <c r="Z61" s="40" t="s">
        <v>759</v>
      </c>
      <c r="AA61" s="75" t="s">
        <v>759</v>
      </c>
      <c r="AB61" s="40" t="s">
        <v>759</v>
      </c>
      <c r="AC61" s="40" t="s">
        <v>759</v>
      </c>
      <c r="AD61" s="75" t="s">
        <v>759</v>
      </c>
      <c r="AE61" s="40" t="s">
        <v>759</v>
      </c>
      <c r="AF61" s="75" t="s">
        <v>759</v>
      </c>
      <c r="AG61" s="40" t="s">
        <v>759</v>
      </c>
      <c r="AH61" s="40" t="s">
        <v>759</v>
      </c>
      <c r="AI61" s="75" t="s">
        <v>759</v>
      </c>
      <c r="AJ61" s="40" t="s">
        <v>759</v>
      </c>
      <c r="AK61" s="75" t="s">
        <v>759</v>
      </c>
      <c r="AL61" s="40" t="s">
        <v>759</v>
      </c>
      <c r="AM61" s="40" t="s">
        <v>759</v>
      </c>
      <c r="AN61" s="75" t="s">
        <v>759</v>
      </c>
      <c r="AO61" s="40">
        <v>43648</v>
      </c>
      <c r="AP61" s="41" t="s">
        <v>992</v>
      </c>
      <c r="AQ61" s="42">
        <v>0</v>
      </c>
      <c r="AR61" s="39" t="s">
        <v>174</v>
      </c>
      <c r="AS61" s="99" t="s">
        <v>8</v>
      </c>
      <c r="AT61" s="40" t="s">
        <v>759</v>
      </c>
      <c r="AU61" s="81" t="s">
        <v>759</v>
      </c>
      <c r="AV61" s="42" t="s">
        <v>759</v>
      </c>
      <c r="AW61" s="39" t="s">
        <v>759</v>
      </c>
      <c r="AX61" s="81" t="s">
        <v>759</v>
      </c>
      <c r="AY61" s="83">
        <v>43830</v>
      </c>
      <c r="AZ61" s="99" t="s">
        <v>990</v>
      </c>
      <c r="BA61" s="42">
        <v>1</v>
      </c>
      <c r="BB61" s="39" t="s">
        <v>505</v>
      </c>
      <c r="BC61" s="81" t="s">
        <v>989</v>
      </c>
    </row>
    <row r="62" spans="1:55" s="117" customFormat="1" ht="137.25" customHeight="1" x14ac:dyDescent="0.25">
      <c r="A62" s="44" t="s">
        <v>241</v>
      </c>
      <c r="B62" s="44" t="s">
        <v>17</v>
      </c>
      <c r="C62" s="44">
        <v>1</v>
      </c>
      <c r="D62" s="99" t="s">
        <v>450</v>
      </c>
      <c r="E62" s="39">
        <v>1</v>
      </c>
      <c r="F62" s="99" t="s">
        <v>246</v>
      </c>
      <c r="G62" s="99" t="s">
        <v>247</v>
      </c>
      <c r="H62" s="39" t="s">
        <v>759</v>
      </c>
      <c r="I62" s="39" t="s">
        <v>759</v>
      </c>
      <c r="J62" s="99" t="s">
        <v>248</v>
      </c>
      <c r="K62" s="80" t="s">
        <v>499</v>
      </c>
      <c r="L62" s="38" t="s">
        <v>461</v>
      </c>
      <c r="M62" s="84">
        <v>43617</v>
      </c>
      <c r="N62" s="84">
        <v>43920</v>
      </c>
      <c r="O62" s="74" t="s">
        <v>501</v>
      </c>
      <c r="P62" s="40" t="s">
        <v>759</v>
      </c>
      <c r="Q62" s="75" t="s">
        <v>759</v>
      </c>
      <c r="R62" s="40" t="s">
        <v>759</v>
      </c>
      <c r="S62" s="40" t="s">
        <v>759</v>
      </c>
      <c r="T62" s="75" t="s">
        <v>759</v>
      </c>
      <c r="U62" s="40" t="s">
        <v>759</v>
      </c>
      <c r="V62" s="75" t="s">
        <v>759</v>
      </c>
      <c r="W62" s="40" t="s">
        <v>759</v>
      </c>
      <c r="X62" s="40" t="s">
        <v>759</v>
      </c>
      <c r="Y62" s="75" t="s">
        <v>759</v>
      </c>
      <c r="Z62" s="40" t="s">
        <v>759</v>
      </c>
      <c r="AA62" s="75" t="s">
        <v>759</v>
      </c>
      <c r="AB62" s="42" t="s">
        <v>759</v>
      </c>
      <c r="AC62" s="40" t="s">
        <v>759</v>
      </c>
      <c r="AD62" s="75" t="s">
        <v>759</v>
      </c>
      <c r="AE62" s="40" t="s">
        <v>759</v>
      </c>
      <c r="AF62" s="75" t="s">
        <v>759</v>
      </c>
      <c r="AG62" s="40" t="s">
        <v>759</v>
      </c>
      <c r="AH62" s="40" t="s">
        <v>759</v>
      </c>
      <c r="AI62" s="75" t="s">
        <v>759</v>
      </c>
      <c r="AJ62" s="40" t="s">
        <v>759</v>
      </c>
      <c r="AK62" s="75" t="s">
        <v>759</v>
      </c>
      <c r="AL62" s="40" t="s">
        <v>759</v>
      </c>
      <c r="AM62" s="40" t="s">
        <v>759</v>
      </c>
      <c r="AN62" s="75" t="s">
        <v>759</v>
      </c>
      <c r="AO62" s="40">
        <v>43644</v>
      </c>
      <c r="AP62" s="41" t="s">
        <v>322</v>
      </c>
      <c r="AQ62" s="42">
        <v>0</v>
      </c>
      <c r="AR62" s="39" t="s">
        <v>16</v>
      </c>
      <c r="AS62" s="99" t="s">
        <v>323</v>
      </c>
      <c r="AT62" s="40">
        <v>43748</v>
      </c>
      <c r="AU62" s="121" t="s">
        <v>718</v>
      </c>
      <c r="AV62" s="42">
        <v>0</v>
      </c>
      <c r="AW62" s="39" t="s">
        <v>16</v>
      </c>
      <c r="AX62" s="41" t="s">
        <v>520</v>
      </c>
      <c r="AY62" s="83">
        <v>43837</v>
      </c>
      <c r="AZ62" s="121" t="s">
        <v>1223</v>
      </c>
      <c r="BA62" s="42">
        <v>0.5</v>
      </c>
      <c r="BB62" s="39" t="s">
        <v>16</v>
      </c>
      <c r="BC62" s="41" t="s">
        <v>1255</v>
      </c>
    </row>
    <row r="63" spans="1:55" s="117" customFormat="1" ht="146.25" x14ac:dyDescent="0.25">
      <c r="A63" s="44" t="s">
        <v>241</v>
      </c>
      <c r="B63" s="44" t="s">
        <v>17</v>
      </c>
      <c r="C63" s="44">
        <v>4</v>
      </c>
      <c r="D63" s="99" t="s">
        <v>451</v>
      </c>
      <c r="E63" s="39">
        <v>1</v>
      </c>
      <c r="F63" s="99" t="s">
        <v>242</v>
      </c>
      <c r="G63" s="99" t="s">
        <v>288</v>
      </c>
      <c r="H63" s="39" t="s">
        <v>759</v>
      </c>
      <c r="I63" s="39" t="s">
        <v>759</v>
      </c>
      <c r="J63" s="99" t="s">
        <v>297</v>
      </c>
      <c r="K63" s="80" t="s">
        <v>499</v>
      </c>
      <c r="L63" s="38" t="s">
        <v>462</v>
      </c>
      <c r="M63" s="84">
        <v>43605</v>
      </c>
      <c r="N63" s="84">
        <v>43811</v>
      </c>
      <c r="O63" s="74" t="s">
        <v>0</v>
      </c>
      <c r="P63" s="40" t="s">
        <v>759</v>
      </c>
      <c r="Q63" s="75" t="s">
        <v>759</v>
      </c>
      <c r="R63" s="40" t="s">
        <v>759</v>
      </c>
      <c r="S63" s="40" t="s">
        <v>759</v>
      </c>
      <c r="T63" s="75" t="s">
        <v>759</v>
      </c>
      <c r="U63" s="40" t="s">
        <v>759</v>
      </c>
      <c r="V63" s="75" t="s">
        <v>759</v>
      </c>
      <c r="W63" s="40" t="s">
        <v>759</v>
      </c>
      <c r="X63" s="40" t="s">
        <v>759</v>
      </c>
      <c r="Y63" s="75" t="s">
        <v>759</v>
      </c>
      <c r="Z63" s="40" t="s">
        <v>759</v>
      </c>
      <c r="AA63" s="75" t="s">
        <v>759</v>
      </c>
      <c r="AB63" s="42" t="s">
        <v>759</v>
      </c>
      <c r="AC63" s="40" t="s">
        <v>759</v>
      </c>
      <c r="AD63" s="75" t="s">
        <v>759</v>
      </c>
      <c r="AE63" s="40" t="s">
        <v>759</v>
      </c>
      <c r="AF63" s="75" t="s">
        <v>759</v>
      </c>
      <c r="AG63" s="40" t="s">
        <v>759</v>
      </c>
      <c r="AH63" s="40" t="s">
        <v>759</v>
      </c>
      <c r="AI63" s="75" t="s">
        <v>759</v>
      </c>
      <c r="AJ63" s="40" t="s">
        <v>759</v>
      </c>
      <c r="AK63" s="75" t="s">
        <v>759</v>
      </c>
      <c r="AL63" s="40" t="s">
        <v>759</v>
      </c>
      <c r="AM63" s="40" t="s">
        <v>759</v>
      </c>
      <c r="AN63" s="75" t="s">
        <v>759</v>
      </c>
      <c r="AO63" s="40">
        <v>43644</v>
      </c>
      <c r="AP63" s="41" t="s">
        <v>320</v>
      </c>
      <c r="AQ63" s="42">
        <v>0</v>
      </c>
      <c r="AR63" s="39" t="s">
        <v>16</v>
      </c>
      <c r="AS63" s="99" t="s">
        <v>959</v>
      </c>
      <c r="AT63" s="40">
        <v>43748</v>
      </c>
      <c r="AU63" s="121" t="s">
        <v>718</v>
      </c>
      <c r="AV63" s="42">
        <v>0</v>
      </c>
      <c r="AW63" s="39" t="s">
        <v>16</v>
      </c>
      <c r="AX63" s="41" t="s">
        <v>520</v>
      </c>
      <c r="AY63" s="83">
        <v>43837</v>
      </c>
      <c r="AZ63" s="121" t="s">
        <v>1224</v>
      </c>
      <c r="BA63" s="42">
        <v>1</v>
      </c>
      <c r="BB63" s="39" t="s">
        <v>16</v>
      </c>
      <c r="BC63" s="41" t="s">
        <v>1225</v>
      </c>
    </row>
    <row r="64" spans="1:55" s="117" customFormat="1" ht="157.5" x14ac:dyDescent="0.25">
      <c r="A64" s="44" t="s">
        <v>241</v>
      </c>
      <c r="B64" s="44" t="s">
        <v>17</v>
      </c>
      <c r="C64" s="44">
        <v>4</v>
      </c>
      <c r="D64" s="99" t="s">
        <v>451</v>
      </c>
      <c r="E64" s="39">
        <v>2</v>
      </c>
      <c r="F64" s="99" t="s">
        <v>243</v>
      </c>
      <c r="G64" s="99" t="s">
        <v>244</v>
      </c>
      <c r="H64" s="39" t="s">
        <v>759</v>
      </c>
      <c r="I64" s="39" t="s">
        <v>759</v>
      </c>
      <c r="J64" s="99" t="s">
        <v>245</v>
      </c>
      <c r="K64" s="80" t="s">
        <v>499</v>
      </c>
      <c r="L64" s="38" t="s">
        <v>462</v>
      </c>
      <c r="M64" s="84">
        <v>43593</v>
      </c>
      <c r="N64" s="84">
        <v>43769</v>
      </c>
      <c r="O64" s="74" t="s">
        <v>0</v>
      </c>
      <c r="P64" s="40" t="s">
        <v>759</v>
      </c>
      <c r="Q64" s="75" t="s">
        <v>759</v>
      </c>
      <c r="R64" s="40" t="s">
        <v>759</v>
      </c>
      <c r="S64" s="40" t="s">
        <v>759</v>
      </c>
      <c r="T64" s="75" t="s">
        <v>759</v>
      </c>
      <c r="U64" s="40" t="s">
        <v>759</v>
      </c>
      <c r="V64" s="75" t="s">
        <v>759</v>
      </c>
      <c r="W64" s="40" t="s">
        <v>759</v>
      </c>
      <c r="X64" s="40" t="s">
        <v>759</v>
      </c>
      <c r="Y64" s="75" t="s">
        <v>759</v>
      </c>
      <c r="Z64" s="40" t="s">
        <v>759</v>
      </c>
      <c r="AA64" s="75" t="s">
        <v>759</v>
      </c>
      <c r="AB64" s="42" t="s">
        <v>759</v>
      </c>
      <c r="AC64" s="40" t="s">
        <v>759</v>
      </c>
      <c r="AD64" s="75" t="s">
        <v>759</v>
      </c>
      <c r="AE64" s="40" t="s">
        <v>759</v>
      </c>
      <c r="AF64" s="75" t="s">
        <v>759</v>
      </c>
      <c r="AG64" s="40" t="s">
        <v>759</v>
      </c>
      <c r="AH64" s="40" t="s">
        <v>759</v>
      </c>
      <c r="AI64" s="75" t="s">
        <v>759</v>
      </c>
      <c r="AJ64" s="40" t="s">
        <v>759</v>
      </c>
      <c r="AK64" s="75" t="s">
        <v>759</v>
      </c>
      <c r="AL64" s="40" t="s">
        <v>759</v>
      </c>
      <c r="AM64" s="40" t="s">
        <v>759</v>
      </c>
      <c r="AN64" s="75" t="s">
        <v>759</v>
      </c>
      <c r="AO64" s="40">
        <v>43644</v>
      </c>
      <c r="AP64" s="41" t="s">
        <v>321</v>
      </c>
      <c r="AQ64" s="42">
        <v>0</v>
      </c>
      <c r="AR64" s="39" t="s">
        <v>16</v>
      </c>
      <c r="AS64" s="99" t="s">
        <v>722</v>
      </c>
      <c r="AT64" s="40">
        <v>43748</v>
      </c>
      <c r="AU64" s="121" t="s">
        <v>718</v>
      </c>
      <c r="AV64" s="42">
        <v>0</v>
      </c>
      <c r="AW64" s="39" t="s">
        <v>16</v>
      </c>
      <c r="AX64" s="41" t="s">
        <v>520</v>
      </c>
      <c r="AY64" s="83">
        <v>43837</v>
      </c>
      <c r="AZ64" s="121" t="s">
        <v>1226</v>
      </c>
      <c r="BA64" s="42">
        <v>1</v>
      </c>
      <c r="BB64" s="39" t="s">
        <v>16</v>
      </c>
      <c r="BC64" s="41" t="s">
        <v>1227</v>
      </c>
    </row>
    <row r="65" spans="1:55" s="117" customFormat="1" ht="135" x14ac:dyDescent="0.25">
      <c r="A65" s="44" t="s">
        <v>241</v>
      </c>
      <c r="B65" s="44" t="s">
        <v>17</v>
      </c>
      <c r="C65" s="44">
        <v>6</v>
      </c>
      <c r="D65" s="99" t="s">
        <v>452</v>
      </c>
      <c r="E65" s="39">
        <v>1</v>
      </c>
      <c r="F65" s="99" t="s">
        <v>250</v>
      </c>
      <c r="G65" s="99" t="s">
        <v>429</v>
      </c>
      <c r="H65" s="39" t="s">
        <v>759</v>
      </c>
      <c r="I65" s="39" t="s">
        <v>759</v>
      </c>
      <c r="J65" s="99" t="s">
        <v>249</v>
      </c>
      <c r="K65" s="80" t="s">
        <v>498</v>
      </c>
      <c r="L65" s="38" t="s">
        <v>462</v>
      </c>
      <c r="M65" s="84">
        <v>43593</v>
      </c>
      <c r="N65" s="84">
        <v>43830</v>
      </c>
      <c r="O65" s="74" t="s">
        <v>0</v>
      </c>
      <c r="P65" s="40" t="s">
        <v>759</v>
      </c>
      <c r="Q65" s="75" t="s">
        <v>759</v>
      </c>
      <c r="R65" s="40" t="s">
        <v>759</v>
      </c>
      <c r="S65" s="40" t="s">
        <v>759</v>
      </c>
      <c r="T65" s="75" t="s">
        <v>759</v>
      </c>
      <c r="U65" s="40" t="s">
        <v>759</v>
      </c>
      <c r="V65" s="75" t="s">
        <v>759</v>
      </c>
      <c r="W65" s="40" t="s">
        <v>759</v>
      </c>
      <c r="X65" s="40" t="s">
        <v>759</v>
      </c>
      <c r="Y65" s="75" t="s">
        <v>759</v>
      </c>
      <c r="Z65" s="40" t="s">
        <v>759</v>
      </c>
      <c r="AA65" s="75" t="s">
        <v>759</v>
      </c>
      <c r="AB65" s="42" t="s">
        <v>759</v>
      </c>
      <c r="AC65" s="40" t="s">
        <v>759</v>
      </c>
      <c r="AD65" s="75" t="s">
        <v>759</v>
      </c>
      <c r="AE65" s="40" t="s">
        <v>759</v>
      </c>
      <c r="AF65" s="75" t="s">
        <v>759</v>
      </c>
      <c r="AG65" s="40" t="s">
        <v>759</v>
      </c>
      <c r="AH65" s="40" t="s">
        <v>759</v>
      </c>
      <c r="AI65" s="75" t="s">
        <v>759</v>
      </c>
      <c r="AJ65" s="40" t="s">
        <v>759</v>
      </c>
      <c r="AK65" s="75" t="s">
        <v>759</v>
      </c>
      <c r="AL65" s="40" t="s">
        <v>759</v>
      </c>
      <c r="AM65" s="40" t="s">
        <v>759</v>
      </c>
      <c r="AN65" s="75" t="s">
        <v>759</v>
      </c>
      <c r="AO65" s="40">
        <v>43644</v>
      </c>
      <c r="AP65" s="41" t="s">
        <v>324</v>
      </c>
      <c r="AQ65" s="42">
        <v>0</v>
      </c>
      <c r="AR65" s="39" t="s">
        <v>16</v>
      </c>
      <c r="AS65" s="99" t="s">
        <v>325</v>
      </c>
      <c r="AT65" s="40">
        <v>43748</v>
      </c>
      <c r="AU65" s="121" t="s">
        <v>718</v>
      </c>
      <c r="AV65" s="42">
        <v>0</v>
      </c>
      <c r="AW65" s="39" t="s">
        <v>16</v>
      </c>
      <c r="AX65" s="41" t="s">
        <v>520</v>
      </c>
      <c r="AY65" s="83">
        <v>43837</v>
      </c>
      <c r="AZ65" s="121" t="s">
        <v>1228</v>
      </c>
      <c r="BA65" s="42">
        <v>1</v>
      </c>
      <c r="BB65" s="39" t="s">
        <v>16</v>
      </c>
      <c r="BC65" s="41" t="s">
        <v>1229</v>
      </c>
    </row>
    <row r="66" spans="1:55" s="117" customFormat="1" ht="112.5" x14ac:dyDescent="0.25">
      <c r="A66" s="44" t="s">
        <v>241</v>
      </c>
      <c r="B66" s="44" t="s">
        <v>17</v>
      </c>
      <c r="C66" s="44">
        <v>6</v>
      </c>
      <c r="D66" s="99" t="s">
        <v>452</v>
      </c>
      <c r="E66" s="39">
        <v>1</v>
      </c>
      <c r="F66" s="99" t="s">
        <v>1298</v>
      </c>
      <c r="G66" s="99" t="s">
        <v>1299</v>
      </c>
      <c r="H66" s="39" t="s">
        <v>759</v>
      </c>
      <c r="I66" s="39" t="s">
        <v>759</v>
      </c>
      <c r="J66" s="99" t="s">
        <v>1300</v>
      </c>
      <c r="K66" s="80" t="s">
        <v>498</v>
      </c>
      <c r="L66" s="38" t="s">
        <v>462</v>
      </c>
      <c r="M66" s="84">
        <v>43593</v>
      </c>
      <c r="N66" s="84">
        <v>43830</v>
      </c>
      <c r="O66" s="74" t="s">
        <v>0</v>
      </c>
      <c r="P66" s="83">
        <v>43837</v>
      </c>
      <c r="Q66" s="121" t="s">
        <v>1228</v>
      </c>
      <c r="R66" s="42">
        <v>1</v>
      </c>
      <c r="S66" s="39" t="s">
        <v>16</v>
      </c>
      <c r="T66" s="41" t="s">
        <v>1229</v>
      </c>
      <c r="AY66" s="83">
        <v>43837</v>
      </c>
      <c r="AZ66" s="121" t="s">
        <v>1301</v>
      </c>
      <c r="BA66" s="42">
        <v>1</v>
      </c>
      <c r="BB66" s="39" t="s">
        <v>16</v>
      </c>
      <c r="BC66" s="41" t="s">
        <v>1302</v>
      </c>
    </row>
    <row r="67" spans="1:55" s="117" customFormat="1" ht="78.75" x14ac:dyDescent="0.25">
      <c r="A67" s="44" t="s">
        <v>235</v>
      </c>
      <c r="B67" s="44" t="s">
        <v>22</v>
      </c>
      <c r="C67" s="44">
        <v>1</v>
      </c>
      <c r="D67" s="99" t="s">
        <v>553</v>
      </c>
      <c r="E67" s="39">
        <v>1</v>
      </c>
      <c r="F67" s="99" t="s">
        <v>236</v>
      </c>
      <c r="G67" s="99" t="s">
        <v>237</v>
      </c>
      <c r="H67" s="39" t="s">
        <v>759</v>
      </c>
      <c r="I67" s="39" t="s">
        <v>759</v>
      </c>
      <c r="J67" s="99" t="s">
        <v>238</v>
      </c>
      <c r="K67" s="80" t="s">
        <v>498</v>
      </c>
      <c r="L67" s="38" t="s">
        <v>460</v>
      </c>
      <c r="M67" s="84">
        <v>43587</v>
      </c>
      <c r="N67" s="84">
        <v>43646</v>
      </c>
      <c r="O67" s="74" t="s">
        <v>0</v>
      </c>
      <c r="P67" s="40" t="s">
        <v>759</v>
      </c>
      <c r="Q67" s="75" t="s">
        <v>759</v>
      </c>
      <c r="R67" s="40" t="s">
        <v>759</v>
      </c>
      <c r="S67" s="40" t="s">
        <v>759</v>
      </c>
      <c r="T67" s="75" t="s">
        <v>759</v>
      </c>
      <c r="U67" s="40" t="s">
        <v>759</v>
      </c>
      <c r="V67" s="75" t="s">
        <v>759</v>
      </c>
      <c r="W67" s="40" t="s">
        <v>759</v>
      </c>
      <c r="X67" s="40" t="s">
        <v>759</v>
      </c>
      <c r="Y67" s="75" t="s">
        <v>759</v>
      </c>
      <c r="Z67" s="40" t="s">
        <v>759</v>
      </c>
      <c r="AA67" s="75" t="s">
        <v>759</v>
      </c>
      <c r="AB67" s="42" t="s">
        <v>759</v>
      </c>
      <c r="AC67" s="40" t="s">
        <v>759</v>
      </c>
      <c r="AD67" s="75" t="s">
        <v>759</v>
      </c>
      <c r="AE67" s="40" t="s">
        <v>759</v>
      </c>
      <c r="AF67" s="75" t="s">
        <v>759</v>
      </c>
      <c r="AG67" s="40" t="s">
        <v>759</v>
      </c>
      <c r="AH67" s="40" t="s">
        <v>759</v>
      </c>
      <c r="AI67" s="75" t="s">
        <v>759</v>
      </c>
      <c r="AJ67" s="40" t="s">
        <v>759</v>
      </c>
      <c r="AK67" s="75" t="s">
        <v>759</v>
      </c>
      <c r="AL67" s="40" t="s">
        <v>759</v>
      </c>
      <c r="AM67" s="40" t="s">
        <v>759</v>
      </c>
      <c r="AN67" s="75" t="s">
        <v>759</v>
      </c>
      <c r="AO67" s="40">
        <v>43649</v>
      </c>
      <c r="AP67" s="41" t="s">
        <v>719</v>
      </c>
      <c r="AQ67" s="42">
        <v>0</v>
      </c>
      <c r="AR67" s="39" t="s">
        <v>174</v>
      </c>
      <c r="AS67" s="99" t="s">
        <v>8</v>
      </c>
      <c r="AT67" s="40">
        <v>43748</v>
      </c>
      <c r="AU67" s="41" t="s">
        <v>527</v>
      </c>
      <c r="AV67" s="42">
        <v>1</v>
      </c>
      <c r="AW67" s="39" t="s">
        <v>216</v>
      </c>
      <c r="AX67" s="99" t="s">
        <v>669</v>
      </c>
      <c r="AY67" s="83">
        <v>43838</v>
      </c>
      <c r="AZ67" s="41" t="s">
        <v>1234</v>
      </c>
      <c r="BA67" s="42">
        <v>1</v>
      </c>
      <c r="BB67" s="39" t="s">
        <v>16</v>
      </c>
      <c r="BC67" s="99" t="s">
        <v>1235</v>
      </c>
    </row>
    <row r="68" spans="1:55" s="117" customFormat="1" ht="157.5" x14ac:dyDescent="0.25">
      <c r="A68" s="44" t="s">
        <v>235</v>
      </c>
      <c r="B68" s="44" t="s">
        <v>22</v>
      </c>
      <c r="C68" s="44">
        <v>1</v>
      </c>
      <c r="D68" s="99" t="s">
        <v>554</v>
      </c>
      <c r="E68" s="39">
        <v>1</v>
      </c>
      <c r="F68" s="99" t="s">
        <v>236</v>
      </c>
      <c r="G68" s="99" t="s">
        <v>239</v>
      </c>
      <c r="H68" s="39" t="s">
        <v>759</v>
      </c>
      <c r="I68" s="39" t="s">
        <v>759</v>
      </c>
      <c r="J68" s="99" t="s">
        <v>240</v>
      </c>
      <c r="K68" s="80" t="s">
        <v>498</v>
      </c>
      <c r="L68" s="38" t="s">
        <v>130</v>
      </c>
      <c r="M68" s="84">
        <v>43587</v>
      </c>
      <c r="N68" s="84">
        <v>43646</v>
      </c>
      <c r="O68" s="74" t="s">
        <v>502</v>
      </c>
      <c r="P68" s="40" t="s">
        <v>759</v>
      </c>
      <c r="Q68" s="75" t="s">
        <v>759</v>
      </c>
      <c r="R68" s="40" t="s">
        <v>759</v>
      </c>
      <c r="S68" s="40" t="s">
        <v>759</v>
      </c>
      <c r="T68" s="75" t="s">
        <v>759</v>
      </c>
      <c r="U68" s="40" t="s">
        <v>759</v>
      </c>
      <c r="V68" s="75" t="s">
        <v>759</v>
      </c>
      <c r="W68" s="40" t="s">
        <v>759</v>
      </c>
      <c r="X68" s="40" t="s">
        <v>759</v>
      </c>
      <c r="Y68" s="75" t="s">
        <v>759</v>
      </c>
      <c r="Z68" s="40" t="s">
        <v>759</v>
      </c>
      <c r="AA68" s="75" t="s">
        <v>759</v>
      </c>
      <c r="AB68" s="42" t="s">
        <v>759</v>
      </c>
      <c r="AC68" s="40" t="s">
        <v>759</v>
      </c>
      <c r="AD68" s="75" t="s">
        <v>759</v>
      </c>
      <c r="AE68" s="40" t="s">
        <v>759</v>
      </c>
      <c r="AF68" s="75" t="s">
        <v>759</v>
      </c>
      <c r="AG68" s="40" t="s">
        <v>759</v>
      </c>
      <c r="AH68" s="40" t="s">
        <v>759</v>
      </c>
      <c r="AI68" s="75" t="s">
        <v>759</v>
      </c>
      <c r="AJ68" s="40" t="s">
        <v>759</v>
      </c>
      <c r="AK68" s="75" t="s">
        <v>759</v>
      </c>
      <c r="AL68" s="40" t="s">
        <v>759</v>
      </c>
      <c r="AM68" s="40" t="s">
        <v>759</v>
      </c>
      <c r="AN68" s="75" t="s">
        <v>759</v>
      </c>
      <c r="AO68" s="40">
        <v>43649</v>
      </c>
      <c r="AP68" s="41" t="s">
        <v>720</v>
      </c>
      <c r="AQ68" s="42">
        <v>0</v>
      </c>
      <c r="AR68" s="39" t="s">
        <v>174</v>
      </c>
      <c r="AS68" s="99" t="s">
        <v>8</v>
      </c>
      <c r="AT68" s="40">
        <v>43748</v>
      </c>
      <c r="AU68" s="41" t="s">
        <v>721</v>
      </c>
      <c r="AV68" s="42">
        <v>0.5</v>
      </c>
      <c r="AW68" s="39" t="s">
        <v>216</v>
      </c>
      <c r="AX68" s="99" t="s">
        <v>528</v>
      </c>
      <c r="AY68" s="83">
        <v>43838</v>
      </c>
      <c r="AZ68" s="41" t="s">
        <v>1236</v>
      </c>
      <c r="BA68" s="42">
        <v>0.5</v>
      </c>
      <c r="BB68" s="39" t="s">
        <v>16</v>
      </c>
      <c r="BC68" s="99" t="s">
        <v>1237</v>
      </c>
    </row>
    <row r="69" spans="1:55" s="117" customFormat="1" ht="135" x14ac:dyDescent="0.25">
      <c r="A69" s="44" t="s">
        <v>302</v>
      </c>
      <c r="B69" s="44" t="s">
        <v>21</v>
      </c>
      <c r="C69" s="44">
        <v>3</v>
      </c>
      <c r="D69" s="99" t="s">
        <v>360</v>
      </c>
      <c r="E69" s="39">
        <v>1</v>
      </c>
      <c r="F69" s="37" t="s">
        <v>430</v>
      </c>
      <c r="G69" s="37" t="s">
        <v>303</v>
      </c>
      <c r="H69" s="39" t="s">
        <v>759</v>
      </c>
      <c r="I69" s="39" t="s">
        <v>759</v>
      </c>
      <c r="J69" s="37" t="s">
        <v>431</v>
      </c>
      <c r="K69" s="80" t="s">
        <v>498</v>
      </c>
      <c r="L69" s="38" t="s">
        <v>464</v>
      </c>
      <c r="M69" s="84">
        <v>43586</v>
      </c>
      <c r="N69" s="84">
        <v>43830</v>
      </c>
      <c r="O69" s="74" t="s">
        <v>0</v>
      </c>
      <c r="P69" s="40" t="s">
        <v>759</v>
      </c>
      <c r="Q69" s="75" t="s">
        <v>759</v>
      </c>
      <c r="R69" s="40" t="s">
        <v>759</v>
      </c>
      <c r="S69" s="40" t="s">
        <v>759</v>
      </c>
      <c r="T69" s="75" t="s">
        <v>759</v>
      </c>
      <c r="U69" s="40" t="s">
        <v>759</v>
      </c>
      <c r="V69" s="75" t="s">
        <v>759</v>
      </c>
      <c r="W69" s="40" t="s">
        <v>759</v>
      </c>
      <c r="X69" s="40" t="s">
        <v>759</v>
      </c>
      <c r="Y69" s="75" t="s">
        <v>759</v>
      </c>
      <c r="Z69" s="40" t="s">
        <v>759</v>
      </c>
      <c r="AA69" s="75" t="s">
        <v>759</v>
      </c>
      <c r="AB69" s="42" t="s">
        <v>759</v>
      </c>
      <c r="AC69" s="40" t="s">
        <v>759</v>
      </c>
      <c r="AD69" s="75" t="s">
        <v>759</v>
      </c>
      <c r="AE69" s="40" t="s">
        <v>759</v>
      </c>
      <c r="AF69" s="75" t="s">
        <v>759</v>
      </c>
      <c r="AG69" s="40" t="s">
        <v>759</v>
      </c>
      <c r="AH69" s="40" t="s">
        <v>759</v>
      </c>
      <c r="AI69" s="75" t="s">
        <v>759</v>
      </c>
      <c r="AJ69" s="40" t="s">
        <v>759</v>
      </c>
      <c r="AK69" s="75" t="s">
        <v>759</v>
      </c>
      <c r="AL69" s="40" t="s">
        <v>759</v>
      </c>
      <c r="AM69" s="40" t="s">
        <v>759</v>
      </c>
      <c r="AN69" s="75" t="s">
        <v>759</v>
      </c>
      <c r="AO69" s="40">
        <v>43649</v>
      </c>
      <c r="AP69" s="41" t="s">
        <v>326</v>
      </c>
      <c r="AQ69" s="42" t="s">
        <v>82</v>
      </c>
      <c r="AR69" s="39" t="s">
        <v>9</v>
      </c>
      <c r="AS69" s="41" t="s">
        <v>8</v>
      </c>
      <c r="AT69" s="40">
        <v>43753</v>
      </c>
      <c r="AU69" s="99" t="s">
        <v>521</v>
      </c>
      <c r="AV69" s="42">
        <v>0.5</v>
      </c>
      <c r="AW69" s="39" t="s">
        <v>301</v>
      </c>
      <c r="AX69" s="99" t="s">
        <v>522</v>
      </c>
      <c r="AY69" s="83">
        <v>43833</v>
      </c>
      <c r="AZ69" s="99" t="s">
        <v>1047</v>
      </c>
      <c r="BA69" s="42">
        <v>1</v>
      </c>
      <c r="BB69" s="39" t="s">
        <v>301</v>
      </c>
      <c r="BC69" s="99" t="s">
        <v>1048</v>
      </c>
    </row>
    <row r="70" spans="1:55" s="117" customFormat="1" ht="135" x14ac:dyDescent="0.25">
      <c r="A70" s="44" t="s">
        <v>302</v>
      </c>
      <c r="B70" s="44" t="s">
        <v>21</v>
      </c>
      <c r="C70" s="44">
        <v>3</v>
      </c>
      <c r="D70" s="99" t="s">
        <v>360</v>
      </c>
      <c r="E70" s="39">
        <v>3</v>
      </c>
      <c r="F70" s="37" t="s">
        <v>304</v>
      </c>
      <c r="G70" s="37" t="s">
        <v>305</v>
      </c>
      <c r="H70" s="39" t="s">
        <v>759</v>
      </c>
      <c r="I70" s="39" t="s">
        <v>759</v>
      </c>
      <c r="J70" s="37" t="s">
        <v>306</v>
      </c>
      <c r="K70" s="80" t="s">
        <v>499</v>
      </c>
      <c r="L70" s="38" t="s">
        <v>464</v>
      </c>
      <c r="M70" s="84">
        <v>43647</v>
      </c>
      <c r="N70" s="84">
        <v>43830</v>
      </c>
      <c r="O70" s="74" t="s">
        <v>0</v>
      </c>
      <c r="P70" s="40" t="s">
        <v>759</v>
      </c>
      <c r="Q70" s="75" t="s">
        <v>759</v>
      </c>
      <c r="R70" s="40" t="s">
        <v>759</v>
      </c>
      <c r="S70" s="40" t="s">
        <v>759</v>
      </c>
      <c r="T70" s="75" t="s">
        <v>759</v>
      </c>
      <c r="U70" s="40" t="s">
        <v>759</v>
      </c>
      <c r="V70" s="75" t="s">
        <v>759</v>
      </c>
      <c r="W70" s="40" t="s">
        <v>759</v>
      </c>
      <c r="X70" s="40" t="s">
        <v>759</v>
      </c>
      <c r="Y70" s="75" t="s">
        <v>759</v>
      </c>
      <c r="Z70" s="40" t="s">
        <v>759</v>
      </c>
      <c r="AA70" s="75" t="s">
        <v>759</v>
      </c>
      <c r="AB70" s="42" t="s">
        <v>759</v>
      </c>
      <c r="AC70" s="40" t="s">
        <v>759</v>
      </c>
      <c r="AD70" s="75" t="s">
        <v>759</v>
      </c>
      <c r="AE70" s="40" t="s">
        <v>759</v>
      </c>
      <c r="AF70" s="75" t="s">
        <v>759</v>
      </c>
      <c r="AG70" s="40" t="s">
        <v>759</v>
      </c>
      <c r="AH70" s="40" t="s">
        <v>759</v>
      </c>
      <c r="AI70" s="75" t="s">
        <v>759</v>
      </c>
      <c r="AJ70" s="40" t="s">
        <v>759</v>
      </c>
      <c r="AK70" s="75" t="s">
        <v>759</v>
      </c>
      <c r="AL70" s="40" t="s">
        <v>759</v>
      </c>
      <c r="AM70" s="40" t="s">
        <v>759</v>
      </c>
      <c r="AN70" s="75" t="s">
        <v>759</v>
      </c>
      <c r="AO70" s="40">
        <v>43649</v>
      </c>
      <c r="AP70" s="41" t="s">
        <v>327</v>
      </c>
      <c r="AQ70" s="42" t="s">
        <v>82</v>
      </c>
      <c r="AR70" s="39" t="s">
        <v>9</v>
      </c>
      <c r="AS70" s="41" t="s">
        <v>8</v>
      </c>
      <c r="AT70" s="40">
        <v>43753</v>
      </c>
      <c r="AU70" s="99" t="s">
        <v>508</v>
      </c>
      <c r="AV70" s="42">
        <v>0</v>
      </c>
      <c r="AW70" s="39" t="s">
        <v>301</v>
      </c>
      <c r="AX70" s="99" t="s">
        <v>670</v>
      </c>
      <c r="AY70" s="83">
        <v>43833</v>
      </c>
      <c r="AZ70" s="99" t="s">
        <v>1047</v>
      </c>
      <c r="BA70" s="42">
        <v>1</v>
      </c>
      <c r="BB70" s="39" t="s">
        <v>301</v>
      </c>
      <c r="BC70" s="99" t="s">
        <v>1049</v>
      </c>
    </row>
    <row r="71" spans="1:55" s="117" customFormat="1" ht="157.5" x14ac:dyDescent="0.25">
      <c r="A71" s="44" t="s">
        <v>302</v>
      </c>
      <c r="B71" s="44" t="s">
        <v>21</v>
      </c>
      <c r="C71" s="44">
        <v>5</v>
      </c>
      <c r="D71" s="99" t="s">
        <v>445</v>
      </c>
      <c r="E71" s="39">
        <v>1</v>
      </c>
      <c r="F71" s="37" t="s">
        <v>307</v>
      </c>
      <c r="G71" s="37" t="s">
        <v>308</v>
      </c>
      <c r="H71" s="39" t="s">
        <v>759</v>
      </c>
      <c r="I71" s="39" t="s">
        <v>759</v>
      </c>
      <c r="J71" s="37" t="s">
        <v>309</v>
      </c>
      <c r="K71" s="80" t="s">
        <v>498</v>
      </c>
      <c r="L71" s="38" t="s">
        <v>464</v>
      </c>
      <c r="M71" s="84">
        <v>43647</v>
      </c>
      <c r="N71" s="84">
        <v>43830</v>
      </c>
      <c r="O71" s="74" t="s">
        <v>502</v>
      </c>
      <c r="P71" s="40" t="s">
        <v>759</v>
      </c>
      <c r="Q71" s="75" t="s">
        <v>759</v>
      </c>
      <c r="R71" s="40" t="s">
        <v>759</v>
      </c>
      <c r="S71" s="40" t="s">
        <v>759</v>
      </c>
      <c r="T71" s="75" t="s">
        <v>759</v>
      </c>
      <c r="U71" s="40" t="s">
        <v>759</v>
      </c>
      <c r="V71" s="75" t="s">
        <v>759</v>
      </c>
      <c r="W71" s="40" t="s">
        <v>759</v>
      </c>
      <c r="X71" s="40" t="s">
        <v>759</v>
      </c>
      <c r="Y71" s="75" t="s">
        <v>759</v>
      </c>
      <c r="Z71" s="40" t="s">
        <v>759</v>
      </c>
      <c r="AA71" s="75" t="s">
        <v>759</v>
      </c>
      <c r="AB71" s="42" t="s">
        <v>759</v>
      </c>
      <c r="AC71" s="40" t="s">
        <v>759</v>
      </c>
      <c r="AD71" s="75" t="s">
        <v>759</v>
      </c>
      <c r="AE71" s="40" t="s">
        <v>759</v>
      </c>
      <c r="AF71" s="75" t="s">
        <v>759</v>
      </c>
      <c r="AG71" s="40" t="s">
        <v>759</v>
      </c>
      <c r="AH71" s="40" t="s">
        <v>759</v>
      </c>
      <c r="AI71" s="75" t="s">
        <v>759</v>
      </c>
      <c r="AJ71" s="40" t="s">
        <v>759</v>
      </c>
      <c r="AK71" s="75" t="s">
        <v>759</v>
      </c>
      <c r="AL71" s="40" t="s">
        <v>759</v>
      </c>
      <c r="AM71" s="40" t="s">
        <v>759</v>
      </c>
      <c r="AN71" s="75" t="s">
        <v>759</v>
      </c>
      <c r="AO71" s="40">
        <v>43649</v>
      </c>
      <c r="AP71" s="41" t="s">
        <v>327</v>
      </c>
      <c r="AQ71" s="42" t="s">
        <v>82</v>
      </c>
      <c r="AR71" s="39" t="s">
        <v>9</v>
      </c>
      <c r="AS71" s="41" t="s">
        <v>8</v>
      </c>
      <c r="AT71" s="40">
        <v>43753</v>
      </c>
      <c r="AU71" s="99" t="s">
        <v>508</v>
      </c>
      <c r="AV71" s="42">
        <v>0</v>
      </c>
      <c r="AW71" s="39" t="s">
        <v>301</v>
      </c>
      <c r="AX71" s="99" t="s">
        <v>670</v>
      </c>
      <c r="AY71" s="83">
        <v>43833</v>
      </c>
      <c r="AZ71" s="99" t="s">
        <v>1050</v>
      </c>
      <c r="BA71" s="42">
        <v>1</v>
      </c>
      <c r="BB71" s="39" t="s">
        <v>301</v>
      </c>
      <c r="BC71" s="99" t="s">
        <v>1051</v>
      </c>
    </row>
    <row r="72" spans="1:55" s="117" customFormat="1" ht="225.75" customHeight="1" x14ac:dyDescent="0.25">
      <c r="A72" s="44" t="s">
        <v>302</v>
      </c>
      <c r="B72" s="44" t="s">
        <v>21</v>
      </c>
      <c r="C72" s="44">
        <v>6</v>
      </c>
      <c r="D72" s="99" t="s">
        <v>925</v>
      </c>
      <c r="E72" s="39">
        <v>1</v>
      </c>
      <c r="F72" s="37" t="s">
        <v>310</v>
      </c>
      <c r="G72" s="37" t="s">
        <v>311</v>
      </c>
      <c r="H72" s="39" t="s">
        <v>759</v>
      </c>
      <c r="I72" s="39" t="s">
        <v>759</v>
      </c>
      <c r="J72" s="37" t="s">
        <v>312</v>
      </c>
      <c r="K72" s="80" t="s">
        <v>498</v>
      </c>
      <c r="L72" s="38" t="s">
        <v>463</v>
      </c>
      <c r="M72" s="84">
        <v>43613</v>
      </c>
      <c r="N72" s="84">
        <v>43830</v>
      </c>
      <c r="O72" s="74" t="s">
        <v>0</v>
      </c>
      <c r="P72" s="40" t="s">
        <v>759</v>
      </c>
      <c r="Q72" s="75" t="s">
        <v>759</v>
      </c>
      <c r="R72" s="40" t="s">
        <v>759</v>
      </c>
      <c r="S72" s="40" t="s">
        <v>759</v>
      </c>
      <c r="T72" s="75" t="s">
        <v>759</v>
      </c>
      <c r="U72" s="40" t="s">
        <v>759</v>
      </c>
      <c r="V72" s="75" t="s">
        <v>759</v>
      </c>
      <c r="W72" s="40" t="s">
        <v>759</v>
      </c>
      <c r="X72" s="40" t="s">
        <v>759</v>
      </c>
      <c r="Y72" s="75" t="s">
        <v>759</v>
      </c>
      <c r="Z72" s="40" t="s">
        <v>759</v>
      </c>
      <c r="AA72" s="75" t="s">
        <v>759</v>
      </c>
      <c r="AB72" s="42" t="s">
        <v>759</v>
      </c>
      <c r="AC72" s="40" t="s">
        <v>759</v>
      </c>
      <c r="AD72" s="75" t="s">
        <v>759</v>
      </c>
      <c r="AE72" s="40" t="s">
        <v>759</v>
      </c>
      <c r="AF72" s="75" t="s">
        <v>759</v>
      </c>
      <c r="AG72" s="40" t="s">
        <v>759</v>
      </c>
      <c r="AH72" s="40" t="s">
        <v>759</v>
      </c>
      <c r="AI72" s="75" t="s">
        <v>759</v>
      </c>
      <c r="AJ72" s="40" t="s">
        <v>759</v>
      </c>
      <c r="AK72" s="75" t="s">
        <v>759</v>
      </c>
      <c r="AL72" s="40" t="s">
        <v>759</v>
      </c>
      <c r="AM72" s="40" t="s">
        <v>759</v>
      </c>
      <c r="AN72" s="75" t="s">
        <v>759</v>
      </c>
      <c r="AO72" s="40">
        <v>43649</v>
      </c>
      <c r="AP72" s="41" t="s">
        <v>327</v>
      </c>
      <c r="AQ72" s="42" t="s">
        <v>82</v>
      </c>
      <c r="AR72" s="39" t="s">
        <v>9</v>
      </c>
      <c r="AS72" s="41" t="s">
        <v>8</v>
      </c>
      <c r="AT72" s="40">
        <v>43753</v>
      </c>
      <c r="AU72" s="99" t="s">
        <v>508</v>
      </c>
      <c r="AV72" s="42">
        <v>0</v>
      </c>
      <c r="AW72" s="39" t="s">
        <v>301</v>
      </c>
      <c r="AX72" s="99" t="s">
        <v>670</v>
      </c>
      <c r="AY72" s="83">
        <v>43833</v>
      </c>
      <c r="AZ72" s="99" t="s">
        <v>1052</v>
      </c>
      <c r="BA72" s="42">
        <v>1</v>
      </c>
      <c r="BB72" s="39" t="s">
        <v>301</v>
      </c>
      <c r="BC72" s="99" t="s">
        <v>1053</v>
      </c>
    </row>
    <row r="73" spans="1:55" s="117" customFormat="1" ht="157.5" x14ac:dyDescent="0.25">
      <c r="A73" s="44" t="s">
        <v>302</v>
      </c>
      <c r="B73" s="44" t="s">
        <v>21</v>
      </c>
      <c r="C73" s="44">
        <v>7</v>
      </c>
      <c r="D73" s="99" t="s">
        <v>1054</v>
      </c>
      <c r="E73" s="39">
        <v>1</v>
      </c>
      <c r="F73" s="37" t="s">
        <v>313</v>
      </c>
      <c r="G73" s="37" t="s">
        <v>723</v>
      </c>
      <c r="H73" s="39" t="s">
        <v>759</v>
      </c>
      <c r="I73" s="39" t="s">
        <v>759</v>
      </c>
      <c r="J73" s="37" t="s">
        <v>314</v>
      </c>
      <c r="K73" s="80" t="s">
        <v>498</v>
      </c>
      <c r="L73" s="38" t="s">
        <v>463</v>
      </c>
      <c r="M73" s="84">
        <v>43613</v>
      </c>
      <c r="N73" s="84">
        <v>43830</v>
      </c>
      <c r="O73" s="74" t="s">
        <v>0</v>
      </c>
      <c r="P73" s="40" t="s">
        <v>759</v>
      </c>
      <c r="Q73" s="75" t="s">
        <v>759</v>
      </c>
      <c r="R73" s="40" t="s">
        <v>759</v>
      </c>
      <c r="S73" s="40" t="s">
        <v>759</v>
      </c>
      <c r="T73" s="75" t="s">
        <v>759</v>
      </c>
      <c r="U73" s="40" t="s">
        <v>759</v>
      </c>
      <c r="V73" s="75" t="s">
        <v>759</v>
      </c>
      <c r="W73" s="40" t="s">
        <v>759</v>
      </c>
      <c r="X73" s="40" t="s">
        <v>759</v>
      </c>
      <c r="Y73" s="75" t="s">
        <v>759</v>
      </c>
      <c r="Z73" s="40" t="s">
        <v>759</v>
      </c>
      <c r="AA73" s="75" t="s">
        <v>759</v>
      </c>
      <c r="AB73" s="42" t="s">
        <v>759</v>
      </c>
      <c r="AC73" s="40" t="s">
        <v>759</v>
      </c>
      <c r="AD73" s="75" t="s">
        <v>759</v>
      </c>
      <c r="AE73" s="40" t="s">
        <v>759</v>
      </c>
      <c r="AF73" s="75" t="s">
        <v>759</v>
      </c>
      <c r="AG73" s="40" t="s">
        <v>759</v>
      </c>
      <c r="AH73" s="40" t="s">
        <v>759</v>
      </c>
      <c r="AI73" s="75" t="s">
        <v>759</v>
      </c>
      <c r="AJ73" s="40" t="s">
        <v>759</v>
      </c>
      <c r="AK73" s="75" t="s">
        <v>759</v>
      </c>
      <c r="AL73" s="40" t="s">
        <v>759</v>
      </c>
      <c r="AM73" s="40" t="s">
        <v>759</v>
      </c>
      <c r="AN73" s="75" t="s">
        <v>759</v>
      </c>
      <c r="AO73" s="40">
        <v>43649</v>
      </c>
      <c r="AP73" s="41" t="s">
        <v>327</v>
      </c>
      <c r="AQ73" s="42" t="s">
        <v>82</v>
      </c>
      <c r="AR73" s="39" t="s">
        <v>9</v>
      </c>
      <c r="AS73" s="41" t="s">
        <v>8</v>
      </c>
      <c r="AT73" s="40">
        <v>43753</v>
      </c>
      <c r="AU73" s="99" t="s">
        <v>521</v>
      </c>
      <c r="AV73" s="42">
        <v>0.5</v>
      </c>
      <c r="AW73" s="39" t="s">
        <v>301</v>
      </c>
      <c r="AX73" s="99" t="s">
        <v>949</v>
      </c>
      <c r="AY73" s="83">
        <v>43833</v>
      </c>
      <c r="AZ73" s="99" t="s">
        <v>1055</v>
      </c>
      <c r="BA73" s="42">
        <v>1</v>
      </c>
      <c r="BB73" s="39" t="s">
        <v>301</v>
      </c>
      <c r="BC73" s="99" t="s">
        <v>1056</v>
      </c>
    </row>
    <row r="74" spans="1:55" s="117" customFormat="1" ht="167.25" customHeight="1" x14ac:dyDescent="0.25">
      <c r="A74" s="44" t="s">
        <v>302</v>
      </c>
      <c r="B74" s="44" t="s">
        <v>21</v>
      </c>
      <c r="C74" s="44">
        <v>7</v>
      </c>
      <c r="D74" s="99" t="s">
        <v>1054</v>
      </c>
      <c r="E74" s="39">
        <v>3</v>
      </c>
      <c r="F74" s="37" t="s">
        <v>313</v>
      </c>
      <c r="G74" s="37" t="s">
        <v>724</v>
      </c>
      <c r="H74" s="39" t="s">
        <v>759</v>
      </c>
      <c r="I74" s="39" t="s">
        <v>759</v>
      </c>
      <c r="J74" s="37" t="s">
        <v>725</v>
      </c>
      <c r="K74" s="80" t="s">
        <v>498</v>
      </c>
      <c r="L74" s="38" t="s">
        <v>33</v>
      </c>
      <c r="M74" s="84">
        <v>43617</v>
      </c>
      <c r="N74" s="84">
        <v>43830</v>
      </c>
      <c r="O74" s="74" t="s">
        <v>0</v>
      </c>
      <c r="P74" s="40" t="s">
        <v>759</v>
      </c>
      <c r="Q74" s="75" t="s">
        <v>759</v>
      </c>
      <c r="R74" s="40" t="s">
        <v>759</v>
      </c>
      <c r="S74" s="40" t="s">
        <v>759</v>
      </c>
      <c r="T74" s="75" t="s">
        <v>759</v>
      </c>
      <c r="U74" s="40" t="s">
        <v>759</v>
      </c>
      <c r="V74" s="75" t="s">
        <v>759</v>
      </c>
      <c r="W74" s="40" t="s">
        <v>759</v>
      </c>
      <c r="X74" s="40" t="s">
        <v>759</v>
      </c>
      <c r="Y74" s="75" t="s">
        <v>759</v>
      </c>
      <c r="Z74" s="40" t="s">
        <v>759</v>
      </c>
      <c r="AA74" s="75" t="s">
        <v>759</v>
      </c>
      <c r="AB74" s="42" t="s">
        <v>759</v>
      </c>
      <c r="AC74" s="40" t="s">
        <v>759</v>
      </c>
      <c r="AD74" s="75" t="s">
        <v>759</v>
      </c>
      <c r="AE74" s="40" t="s">
        <v>759</v>
      </c>
      <c r="AF74" s="75" t="s">
        <v>759</v>
      </c>
      <c r="AG74" s="40" t="s">
        <v>759</v>
      </c>
      <c r="AH74" s="40" t="s">
        <v>759</v>
      </c>
      <c r="AI74" s="75" t="s">
        <v>759</v>
      </c>
      <c r="AJ74" s="40" t="s">
        <v>759</v>
      </c>
      <c r="AK74" s="75" t="s">
        <v>759</v>
      </c>
      <c r="AL74" s="40" t="s">
        <v>759</v>
      </c>
      <c r="AM74" s="40" t="s">
        <v>759</v>
      </c>
      <c r="AN74" s="75" t="s">
        <v>759</v>
      </c>
      <c r="AO74" s="40">
        <v>43649</v>
      </c>
      <c r="AP74" s="41" t="s">
        <v>327</v>
      </c>
      <c r="AQ74" s="42" t="s">
        <v>82</v>
      </c>
      <c r="AR74" s="39" t="s">
        <v>9</v>
      </c>
      <c r="AS74" s="41" t="s">
        <v>8</v>
      </c>
      <c r="AT74" s="40">
        <v>43753</v>
      </c>
      <c r="AU74" s="99" t="s">
        <v>521</v>
      </c>
      <c r="AV74" s="42">
        <v>0.5</v>
      </c>
      <c r="AW74" s="39" t="s">
        <v>301</v>
      </c>
      <c r="AX74" s="99" t="s">
        <v>950</v>
      </c>
      <c r="AY74" s="83">
        <v>43833</v>
      </c>
      <c r="AZ74" s="99" t="s">
        <v>1055</v>
      </c>
      <c r="BA74" s="42">
        <v>1</v>
      </c>
      <c r="BB74" s="39" t="s">
        <v>301</v>
      </c>
      <c r="BC74" s="99" t="s">
        <v>1057</v>
      </c>
    </row>
    <row r="75" spans="1:55" s="117" customFormat="1" ht="168.75" x14ac:dyDescent="0.25">
      <c r="A75" s="44" t="s">
        <v>302</v>
      </c>
      <c r="B75" s="44" t="s">
        <v>21</v>
      </c>
      <c r="C75" s="44">
        <v>8</v>
      </c>
      <c r="D75" s="99" t="s">
        <v>361</v>
      </c>
      <c r="E75" s="39">
        <v>1</v>
      </c>
      <c r="F75" s="37" t="s">
        <v>315</v>
      </c>
      <c r="G75" s="37" t="s">
        <v>316</v>
      </c>
      <c r="H75" s="39" t="s">
        <v>759</v>
      </c>
      <c r="I75" s="39" t="s">
        <v>759</v>
      </c>
      <c r="J75" s="37" t="s">
        <v>317</v>
      </c>
      <c r="K75" s="80" t="s">
        <v>498</v>
      </c>
      <c r="L75" s="38" t="s">
        <v>33</v>
      </c>
      <c r="M75" s="84">
        <v>43647</v>
      </c>
      <c r="N75" s="84">
        <v>43830</v>
      </c>
      <c r="O75" s="74" t="s">
        <v>0</v>
      </c>
      <c r="P75" s="40" t="s">
        <v>759</v>
      </c>
      <c r="Q75" s="75" t="s">
        <v>759</v>
      </c>
      <c r="R75" s="40" t="s">
        <v>759</v>
      </c>
      <c r="S75" s="40" t="s">
        <v>759</v>
      </c>
      <c r="T75" s="75" t="s">
        <v>759</v>
      </c>
      <c r="U75" s="40" t="s">
        <v>759</v>
      </c>
      <c r="V75" s="75" t="s">
        <v>759</v>
      </c>
      <c r="W75" s="40" t="s">
        <v>759</v>
      </c>
      <c r="X75" s="40" t="s">
        <v>759</v>
      </c>
      <c r="Y75" s="75" t="s">
        <v>759</v>
      </c>
      <c r="Z75" s="40" t="s">
        <v>759</v>
      </c>
      <c r="AA75" s="75" t="s">
        <v>759</v>
      </c>
      <c r="AB75" s="42" t="s">
        <v>759</v>
      </c>
      <c r="AC75" s="40" t="s">
        <v>759</v>
      </c>
      <c r="AD75" s="75" t="s">
        <v>759</v>
      </c>
      <c r="AE75" s="40" t="s">
        <v>759</v>
      </c>
      <c r="AF75" s="75" t="s">
        <v>759</v>
      </c>
      <c r="AG75" s="40" t="s">
        <v>759</v>
      </c>
      <c r="AH75" s="40" t="s">
        <v>759</v>
      </c>
      <c r="AI75" s="75" t="s">
        <v>759</v>
      </c>
      <c r="AJ75" s="40" t="s">
        <v>759</v>
      </c>
      <c r="AK75" s="75" t="s">
        <v>759</v>
      </c>
      <c r="AL75" s="40" t="s">
        <v>759</v>
      </c>
      <c r="AM75" s="40" t="s">
        <v>759</v>
      </c>
      <c r="AN75" s="75" t="s">
        <v>759</v>
      </c>
      <c r="AO75" s="40">
        <v>43649</v>
      </c>
      <c r="AP75" s="41" t="s">
        <v>327</v>
      </c>
      <c r="AQ75" s="42" t="s">
        <v>82</v>
      </c>
      <c r="AR75" s="39" t="s">
        <v>9</v>
      </c>
      <c r="AS75" s="41" t="s">
        <v>8</v>
      </c>
      <c r="AT75" s="40">
        <v>43753</v>
      </c>
      <c r="AU75" s="99" t="s">
        <v>521</v>
      </c>
      <c r="AV75" s="42">
        <v>0.5</v>
      </c>
      <c r="AW75" s="39" t="s">
        <v>301</v>
      </c>
      <c r="AX75" s="99" t="s">
        <v>950</v>
      </c>
      <c r="AY75" s="83">
        <v>43833</v>
      </c>
      <c r="AZ75" s="99" t="s">
        <v>1055</v>
      </c>
      <c r="BA75" s="42">
        <v>1</v>
      </c>
      <c r="BB75" s="39" t="s">
        <v>301</v>
      </c>
      <c r="BC75" s="99" t="s">
        <v>1057</v>
      </c>
    </row>
    <row r="76" spans="1:55" s="117" customFormat="1" ht="168.75" x14ac:dyDescent="0.25">
      <c r="A76" s="44" t="s">
        <v>302</v>
      </c>
      <c r="B76" s="44" t="s">
        <v>21</v>
      </c>
      <c r="C76" s="44">
        <v>8</v>
      </c>
      <c r="D76" s="99" t="s">
        <v>361</v>
      </c>
      <c r="E76" s="39">
        <v>2</v>
      </c>
      <c r="F76" s="37" t="s">
        <v>315</v>
      </c>
      <c r="G76" s="37" t="s">
        <v>726</v>
      </c>
      <c r="H76" s="39" t="s">
        <v>759</v>
      </c>
      <c r="I76" s="39" t="s">
        <v>759</v>
      </c>
      <c r="J76" s="37" t="s">
        <v>318</v>
      </c>
      <c r="K76" s="80" t="s">
        <v>498</v>
      </c>
      <c r="L76" s="38" t="s">
        <v>33</v>
      </c>
      <c r="M76" s="84">
        <v>43647</v>
      </c>
      <c r="N76" s="84">
        <v>43830</v>
      </c>
      <c r="O76" s="74" t="s">
        <v>0</v>
      </c>
      <c r="P76" s="40" t="s">
        <v>759</v>
      </c>
      <c r="Q76" s="75" t="s">
        <v>759</v>
      </c>
      <c r="R76" s="40" t="s">
        <v>759</v>
      </c>
      <c r="S76" s="40" t="s">
        <v>759</v>
      </c>
      <c r="T76" s="75" t="s">
        <v>759</v>
      </c>
      <c r="U76" s="40" t="s">
        <v>759</v>
      </c>
      <c r="V76" s="75" t="s">
        <v>759</v>
      </c>
      <c r="W76" s="40" t="s">
        <v>759</v>
      </c>
      <c r="X76" s="40" t="s">
        <v>759</v>
      </c>
      <c r="Y76" s="75" t="s">
        <v>759</v>
      </c>
      <c r="Z76" s="40" t="s">
        <v>759</v>
      </c>
      <c r="AA76" s="75" t="s">
        <v>759</v>
      </c>
      <c r="AB76" s="42" t="s">
        <v>759</v>
      </c>
      <c r="AC76" s="40" t="s">
        <v>759</v>
      </c>
      <c r="AD76" s="75" t="s">
        <v>759</v>
      </c>
      <c r="AE76" s="40" t="s">
        <v>759</v>
      </c>
      <c r="AF76" s="75" t="s">
        <v>759</v>
      </c>
      <c r="AG76" s="40" t="s">
        <v>759</v>
      </c>
      <c r="AH76" s="40" t="s">
        <v>759</v>
      </c>
      <c r="AI76" s="75" t="s">
        <v>759</v>
      </c>
      <c r="AJ76" s="40" t="s">
        <v>759</v>
      </c>
      <c r="AK76" s="75" t="s">
        <v>759</v>
      </c>
      <c r="AL76" s="40" t="s">
        <v>759</v>
      </c>
      <c r="AM76" s="40" t="s">
        <v>759</v>
      </c>
      <c r="AN76" s="75" t="s">
        <v>759</v>
      </c>
      <c r="AO76" s="40">
        <v>43649</v>
      </c>
      <c r="AP76" s="41" t="s">
        <v>327</v>
      </c>
      <c r="AQ76" s="42" t="s">
        <v>82</v>
      </c>
      <c r="AR76" s="39" t="s">
        <v>9</v>
      </c>
      <c r="AS76" s="41" t="s">
        <v>8</v>
      </c>
      <c r="AT76" s="40">
        <v>43753</v>
      </c>
      <c r="AU76" s="99" t="s">
        <v>521</v>
      </c>
      <c r="AV76" s="42">
        <v>0.5</v>
      </c>
      <c r="AW76" s="39" t="s">
        <v>301</v>
      </c>
      <c r="AX76" s="99" t="s">
        <v>950</v>
      </c>
      <c r="AY76" s="83">
        <v>43833</v>
      </c>
      <c r="AZ76" s="99" t="s">
        <v>1055</v>
      </c>
      <c r="BA76" s="42">
        <v>1</v>
      </c>
      <c r="BB76" s="39" t="s">
        <v>301</v>
      </c>
      <c r="BC76" s="99" t="s">
        <v>1057</v>
      </c>
    </row>
    <row r="77" spans="1:55" s="117" customFormat="1" ht="78.75" x14ac:dyDescent="0.25">
      <c r="A77" s="44" t="s">
        <v>383</v>
      </c>
      <c r="B77" s="44" t="s">
        <v>6</v>
      </c>
      <c r="C77" s="44">
        <v>3</v>
      </c>
      <c r="D77" s="99" t="s">
        <v>994</v>
      </c>
      <c r="E77" s="39">
        <v>1</v>
      </c>
      <c r="F77" s="37" t="s">
        <v>727</v>
      </c>
      <c r="G77" s="37" t="s">
        <v>728</v>
      </c>
      <c r="H77" s="39" t="s">
        <v>759</v>
      </c>
      <c r="I77" s="39" t="s">
        <v>759</v>
      </c>
      <c r="J77" s="123">
        <v>1</v>
      </c>
      <c r="K77" s="80" t="s">
        <v>499</v>
      </c>
      <c r="L77" s="38" t="s">
        <v>152</v>
      </c>
      <c r="M77" s="84">
        <v>43649</v>
      </c>
      <c r="N77" s="84">
        <v>43830</v>
      </c>
      <c r="O77" s="74" t="s">
        <v>0</v>
      </c>
      <c r="P77" s="40" t="s">
        <v>759</v>
      </c>
      <c r="Q77" s="75" t="s">
        <v>759</v>
      </c>
      <c r="R77" s="40" t="s">
        <v>759</v>
      </c>
      <c r="S77" s="40" t="s">
        <v>759</v>
      </c>
      <c r="T77" s="75" t="s">
        <v>759</v>
      </c>
      <c r="U77" s="40" t="s">
        <v>759</v>
      </c>
      <c r="V77" s="75" t="s">
        <v>759</v>
      </c>
      <c r="W77" s="40" t="s">
        <v>759</v>
      </c>
      <c r="X77" s="40" t="s">
        <v>759</v>
      </c>
      <c r="Y77" s="75" t="s">
        <v>759</v>
      </c>
      <c r="Z77" s="40" t="s">
        <v>759</v>
      </c>
      <c r="AA77" s="75" t="s">
        <v>759</v>
      </c>
      <c r="AB77" s="42" t="s">
        <v>759</v>
      </c>
      <c r="AC77" s="40" t="s">
        <v>759</v>
      </c>
      <c r="AD77" s="75" t="s">
        <v>759</v>
      </c>
      <c r="AE77" s="40" t="s">
        <v>759</v>
      </c>
      <c r="AF77" s="75" t="s">
        <v>759</v>
      </c>
      <c r="AG77" s="40" t="s">
        <v>759</v>
      </c>
      <c r="AH77" s="40" t="s">
        <v>759</v>
      </c>
      <c r="AI77" s="75" t="s">
        <v>759</v>
      </c>
      <c r="AJ77" s="40" t="s">
        <v>759</v>
      </c>
      <c r="AK77" s="75" t="s">
        <v>759</v>
      </c>
      <c r="AL77" s="40" t="s">
        <v>759</v>
      </c>
      <c r="AM77" s="40" t="s">
        <v>759</v>
      </c>
      <c r="AN77" s="75" t="s">
        <v>759</v>
      </c>
      <c r="AO77" s="40" t="s">
        <v>759</v>
      </c>
      <c r="AP77" s="41" t="s">
        <v>759</v>
      </c>
      <c r="AQ77" s="40" t="s">
        <v>759</v>
      </c>
      <c r="AR77" s="40" t="s">
        <v>759</v>
      </c>
      <c r="AS77" s="75" t="s">
        <v>759</v>
      </c>
      <c r="AT77" s="40">
        <v>43753</v>
      </c>
      <c r="AU77" s="99" t="s">
        <v>729</v>
      </c>
      <c r="AV77" s="42">
        <v>0.5</v>
      </c>
      <c r="AW77" s="39" t="s">
        <v>301</v>
      </c>
      <c r="AX77" s="99" t="s">
        <v>671</v>
      </c>
      <c r="AY77" s="83">
        <v>43837</v>
      </c>
      <c r="AZ77" s="99" t="s">
        <v>1076</v>
      </c>
      <c r="BA77" s="42">
        <v>1</v>
      </c>
      <c r="BB77" s="39" t="s">
        <v>4</v>
      </c>
      <c r="BC77" s="99" t="s">
        <v>1077</v>
      </c>
    </row>
    <row r="78" spans="1:55" s="117" customFormat="1" ht="78.75" customHeight="1" x14ac:dyDescent="0.25">
      <c r="A78" s="44" t="s">
        <v>471</v>
      </c>
      <c r="B78" s="44" t="s">
        <v>79</v>
      </c>
      <c r="C78" s="44">
        <v>1</v>
      </c>
      <c r="D78" s="122" t="s">
        <v>777</v>
      </c>
      <c r="E78" s="39">
        <v>1</v>
      </c>
      <c r="F78" s="37" t="s">
        <v>486</v>
      </c>
      <c r="G78" s="37" t="s">
        <v>472</v>
      </c>
      <c r="H78" s="39" t="s">
        <v>759</v>
      </c>
      <c r="I78" s="39" t="s">
        <v>759</v>
      </c>
      <c r="J78" s="123" t="s">
        <v>146</v>
      </c>
      <c r="K78" s="80" t="s">
        <v>498</v>
      </c>
      <c r="L78" s="38" t="s">
        <v>473</v>
      </c>
      <c r="M78" s="84">
        <v>43647</v>
      </c>
      <c r="N78" s="84">
        <v>43738</v>
      </c>
      <c r="O78" s="74" t="s">
        <v>0</v>
      </c>
      <c r="P78" s="40" t="s">
        <v>759</v>
      </c>
      <c r="Q78" s="75" t="s">
        <v>759</v>
      </c>
      <c r="R78" s="40" t="s">
        <v>759</v>
      </c>
      <c r="S78" s="40" t="s">
        <v>759</v>
      </c>
      <c r="T78" s="75" t="s">
        <v>759</v>
      </c>
      <c r="U78" s="40" t="s">
        <v>759</v>
      </c>
      <c r="V78" s="75" t="s">
        <v>759</v>
      </c>
      <c r="W78" s="40" t="s">
        <v>759</v>
      </c>
      <c r="X78" s="40" t="s">
        <v>759</v>
      </c>
      <c r="Y78" s="75" t="s">
        <v>759</v>
      </c>
      <c r="Z78" s="40" t="s">
        <v>759</v>
      </c>
      <c r="AA78" s="75" t="s">
        <v>759</v>
      </c>
      <c r="AB78" s="42" t="s">
        <v>759</v>
      </c>
      <c r="AC78" s="40" t="s">
        <v>759</v>
      </c>
      <c r="AD78" s="75" t="s">
        <v>759</v>
      </c>
      <c r="AE78" s="40" t="s">
        <v>759</v>
      </c>
      <c r="AF78" s="75" t="s">
        <v>759</v>
      </c>
      <c r="AG78" s="40" t="s">
        <v>759</v>
      </c>
      <c r="AH78" s="40" t="s">
        <v>759</v>
      </c>
      <c r="AI78" s="75" t="s">
        <v>759</v>
      </c>
      <c r="AJ78" s="40" t="s">
        <v>759</v>
      </c>
      <c r="AK78" s="75" t="s">
        <v>759</v>
      </c>
      <c r="AL78" s="40" t="s">
        <v>759</v>
      </c>
      <c r="AM78" s="40" t="s">
        <v>759</v>
      </c>
      <c r="AN78" s="75" t="s">
        <v>759</v>
      </c>
      <c r="AO78" s="40" t="s">
        <v>759</v>
      </c>
      <c r="AP78" s="75" t="s">
        <v>759</v>
      </c>
      <c r="AQ78" s="40" t="s">
        <v>759</v>
      </c>
      <c r="AR78" s="40" t="s">
        <v>759</v>
      </c>
      <c r="AS78" s="75" t="s">
        <v>759</v>
      </c>
      <c r="AT78" s="40">
        <v>43754</v>
      </c>
      <c r="AU78" s="41" t="s">
        <v>541</v>
      </c>
      <c r="AV78" s="78">
        <v>0.56999999999999995</v>
      </c>
      <c r="AW78" s="39" t="s">
        <v>193</v>
      </c>
      <c r="AX78" s="75" t="s">
        <v>542</v>
      </c>
      <c r="AY78" s="40">
        <v>43830</v>
      </c>
      <c r="AZ78" s="41" t="s">
        <v>1192</v>
      </c>
      <c r="BA78" s="42">
        <v>1</v>
      </c>
      <c r="BB78" s="39" t="s">
        <v>1174</v>
      </c>
      <c r="BC78" s="40" t="s">
        <v>1193</v>
      </c>
    </row>
    <row r="79" spans="1:55" s="117" customFormat="1" ht="78.75" customHeight="1" x14ac:dyDescent="0.25">
      <c r="A79" s="44" t="s">
        <v>471</v>
      </c>
      <c r="B79" s="44" t="s">
        <v>79</v>
      </c>
      <c r="C79" s="44">
        <v>4</v>
      </c>
      <c r="D79" s="122" t="s">
        <v>778</v>
      </c>
      <c r="E79" s="39">
        <v>1</v>
      </c>
      <c r="F79" s="37" t="s">
        <v>486</v>
      </c>
      <c r="G79" s="37" t="s">
        <v>407</v>
      </c>
      <c r="H79" s="39" t="s">
        <v>759</v>
      </c>
      <c r="I79" s="39" t="s">
        <v>759</v>
      </c>
      <c r="J79" s="123" t="s">
        <v>148</v>
      </c>
      <c r="K79" s="80" t="s">
        <v>498</v>
      </c>
      <c r="L79" s="38" t="s">
        <v>474</v>
      </c>
      <c r="M79" s="84">
        <v>43647</v>
      </c>
      <c r="N79" s="84">
        <v>43738</v>
      </c>
      <c r="O79" s="74" t="s">
        <v>0</v>
      </c>
      <c r="P79" s="40" t="s">
        <v>759</v>
      </c>
      <c r="Q79" s="75" t="s">
        <v>759</v>
      </c>
      <c r="R79" s="40" t="s">
        <v>759</v>
      </c>
      <c r="S79" s="40" t="s">
        <v>759</v>
      </c>
      <c r="T79" s="75" t="s">
        <v>759</v>
      </c>
      <c r="U79" s="40" t="s">
        <v>759</v>
      </c>
      <c r="V79" s="75" t="s">
        <v>759</v>
      </c>
      <c r="W79" s="40" t="s">
        <v>759</v>
      </c>
      <c r="X79" s="40" t="s">
        <v>759</v>
      </c>
      <c r="Y79" s="75" t="s">
        <v>759</v>
      </c>
      <c r="Z79" s="40" t="s">
        <v>759</v>
      </c>
      <c r="AA79" s="75" t="s">
        <v>759</v>
      </c>
      <c r="AB79" s="42" t="s">
        <v>759</v>
      </c>
      <c r="AC79" s="40" t="s">
        <v>759</v>
      </c>
      <c r="AD79" s="75" t="s">
        <v>759</v>
      </c>
      <c r="AE79" s="40" t="s">
        <v>759</v>
      </c>
      <c r="AF79" s="75" t="s">
        <v>759</v>
      </c>
      <c r="AG79" s="40" t="s">
        <v>759</v>
      </c>
      <c r="AH79" s="40" t="s">
        <v>759</v>
      </c>
      <c r="AI79" s="75" t="s">
        <v>759</v>
      </c>
      <c r="AJ79" s="40" t="s">
        <v>759</v>
      </c>
      <c r="AK79" s="75" t="s">
        <v>759</v>
      </c>
      <c r="AL79" s="40" t="s">
        <v>759</v>
      </c>
      <c r="AM79" s="40" t="s">
        <v>759</v>
      </c>
      <c r="AN79" s="75" t="s">
        <v>759</v>
      </c>
      <c r="AO79" s="40" t="s">
        <v>759</v>
      </c>
      <c r="AP79" s="75" t="s">
        <v>759</v>
      </c>
      <c r="AQ79" s="40" t="s">
        <v>759</v>
      </c>
      <c r="AR79" s="40" t="s">
        <v>759</v>
      </c>
      <c r="AS79" s="75" t="s">
        <v>759</v>
      </c>
      <c r="AT79" s="40">
        <v>43754</v>
      </c>
      <c r="AU79" s="41" t="s">
        <v>955</v>
      </c>
      <c r="AV79" s="42">
        <v>0</v>
      </c>
      <c r="AW79" s="39" t="s">
        <v>193</v>
      </c>
      <c r="AX79" s="75" t="s">
        <v>672</v>
      </c>
      <c r="AY79" s="40">
        <v>43830</v>
      </c>
      <c r="AZ79" s="41" t="s">
        <v>1194</v>
      </c>
      <c r="BA79" s="42">
        <v>1</v>
      </c>
      <c r="BB79" s="39" t="s">
        <v>1174</v>
      </c>
      <c r="BC79" s="40" t="s">
        <v>1195</v>
      </c>
    </row>
    <row r="80" spans="1:55" s="117" customFormat="1" ht="78.75" customHeight="1" x14ac:dyDescent="0.25">
      <c r="A80" s="44" t="s">
        <v>471</v>
      </c>
      <c r="B80" s="44" t="s">
        <v>79</v>
      </c>
      <c r="C80" s="44">
        <v>5</v>
      </c>
      <c r="D80" s="122" t="s">
        <v>779</v>
      </c>
      <c r="E80" s="39">
        <v>1</v>
      </c>
      <c r="F80" s="37" t="s">
        <v>487</v>
      </c>
      <c r="G80" s="37" t="s">
        <v>475</v>
      </c>
      <c r="H80" s="39" t="s">
        <v>759</v>
      </c>
      <c r="I80" s="39" t="s">
        <v>759</v>
      </c>
      <c r="J80" s="123" t="s">
        <v>730</v>
      </c>
      <c r="K80" s="80" t="s">
        <v>498</v>
      </c>
      <c r="L80" s="38" t="s">
        <v>474</v>
      </c>
      <c r="M80" s="84">
        <v>43647</v>
      </c>
      <c r="N80" s="84">
        <v>43738</v>
      </c>
      <c r="O80" s="74" t="s">
        <v>0</v>
      </c>
      <c r="P80" s="40" t="s">
        <v>759</v>
      </c>
      <c r="Q80" s="75" t="s">
        <v>759</v>
      </c>
      <c r="R80" s="40" t="s">
        <v>759</v>
      </c>
      <c r="S80" s="40" t="s">
        <v>759</v>
      </c>
      <c r="T80" s="75" t="s">
        <v>759</v>
      </c>
      <c r="U80" s="40" t="s">
        <v>759</v>
      </c>
      <c r="V80" s="75" t="s">
        <v>759</v>
      </c>
      <c r="W80" s="40" t="s">
        <v>759</v>
      </c>
      <c r="X80" s="40" t="s">
        <v>759</v>
      </c>
      <c r="Y80" s="75" t="s">
        <v>759</v>
      </c>
      <c r="Z80" s="40" t="s">
        <v>759</v>
      </c>
      <c r="AA80" s="75" t="s">
        <v>759</v>
      </c>
      <c r="AB80" s="42" t="s">
        <v>759</v>
      </c>
      <c r="AC80" s="40" t="s">
        <v>759</v>
      </c>
      <c r="AD80" s="75" t="s">
        <v>759</v>
      </c>
      <c r="AE80" s="40" t="s">
        <v>759</v>
      </c>
      <c r="AF80" s="75" t="s">
        <v>759</v>
      </c>
      <c r="AG80" s="40" t="s">
        <v>759</v>
      </c>
      <c r="AH80" s="40" t="s">
        <v>759</v>
      </c>
      <c r="AI80" s="75" t="s">
        <v>759</v>
      </c>
      <c r="AJ80" s="40" t="s">
        <v>759</v>
      </c>
      <c r="AK80" s="75" t="s">
        <v>759</v>
      </c>
      <c r="AL80" s="40" t="s">
        <v>759</v>
      </c>
      <c r="AM80" s="40" t="s">
        <v>759</v>
      </c>
      <c r="AN80" s="75" t="s">
        <v>759</v>
      </c>
      <c r="AO80" s="40" t="s">
        <v>759</v>
      </c>
      <c r="AP80" s="75" t="s">
        <v>759</v>
      </c>
      <c r="AQ80" s="40" t="s">
        <v>759</v>
      </c>
      <c r="AR80" s="40" t="s">
        <v>759</v>
      </c>
      <c r="AS80" s="75" t="s">
        <v>759</v>
      </c>
      <c r="AT80" s="40">
        <v>43754</v>
      </c>
      <c r="AU80" s="41" t="s">
        <v>543</v>
      </c>
      <c r="AV80" s="42">
        <v>0</v>
      </c>
      <c r="AW80" s="39" t="s">
        <v>193</v>
      </c>
      <c r="AX80" s="75" t="s">
        <v>672</v>
      </c>
      <c r="AY80" s="40">
        <v>43830</v>
      </c>
      <c r="AZ80" s="41" t="s">
        <v>1196</v>
      </c>
      <c r="BA80" s="42">
        <v>1</v>
      </c>
      <c r="BB80" s="39" t="s">
        <v>1174</v>
      </c>
      <c r="BC80" s="40" t="s">
        <v>1197</v>
      </c>
    </row>
    <row r="81" spans="1:55" s="117" customFormat="1" ht="78.75" customHeight="1" x14ac:dyDescent="0.25">
      <c r="A81" s="44" t="s">
        <v>471</v>
      </c>
      <c r="B81" s="44" t="s">
        <v>79</v>
      </c>
      <c r="C81" s="44">
        <v>5</v>
      </c>
      <c r="D81" s="122" t="s">
        <v>779</v>
      </c>
      <c r="E81" s="39">
        <v>1</v>
      </c>
      <c r="F81" s="37" t="s">
        <v>487</v>
      </c>
      <c r="G81" s="37" t="s">
        <v>476</v>
      </c>
      <c r="H81" s="39" t="s">
        <v>759</v>
      </c>
      <c r="I81" s="39" t="s">
        <v>759</v>
      </c>
      <c r="J81" s="123" t="s">
        <v>165</v>
      </c>
      <c r="K81" s="80" t="s">
        <v>498</v>
      </c>
      <c r="L81" s="38" t="s">
        <v>474</v>
      </c>
      <c r="M81" s="84">
        <v>43647</v>
      </c>
      <c r="N81" s="84">
        <v>43738</v>
      </c>
      <c r="O81" s="74" t="s">
        <v>0</v>
      </c>
      <c r="P81" s="40" t="s">
        <v>759</v>
      </c>
      <c r="Q81" s="75" t="s">
        <v>759</v>
      </c>
      <c r="R81" s="40" t="s">
        <v>759</v>
      </c>
      <c r="S81" s="40" t="s">
        <v>759</v>
      </c>
      <c r="T81" s="75" t="s">
        <v>759</v>
      </c>
      <c r="U81" s="40" t="s">
        <v>759</v>
      </c>
      <c r="V81" s="75" t="s">
        <v>759</v>
      </c>
      <c r="W81" s="40" t="s">
        <v>759</v>
      </c>
      <c r="X81" s="40" t="s">
        <v>759</v>
      </c>
      <c r="Y81" s="75" t="s">
        <v>759</v>
      </c>
      <c r="Z81" s="40" t="s">
        <v>759</v>
      </c>
      <c r="AA81" s="75" t="s">
        <v>759</v>
      </c>
      <c r="AB81" s="42" t="s">
        <v>759</v>
      </c>
      <c r="AC81" s="40" t="s">
        <v>759</v>
      </c>
      <c r="AD81" s="75" t="s">
        <v>759</v>
      </c>
      <c r="AE81" s="40" t="s">
        <v>759</v>
      </c>
      <c r="AF81" s="75" t="s">
        <v>759</v>
      </c>
      <c r="AG81" s="40" t="s">
        <v>759</v>
      </c>
      <c r="AH81" s="40" t="s">
        <v>759</v>
      </c>
      <c r="AI81" s="75" t="s">
        <v>759</v>
      </c>
      <c r="AJ81" s="40" t="s">
        <v>759</v>
      </c>
      <c r="AK81" s="75" t="s">
        <v>759</v>
      </c>
      <c r="AL81" s="40" t="s">
        <v>759</v>
      </c>
      <c r="AM81" s="40" t="s">
        <v>759</v>
      </c>
      <c r="AN81" s="75" t="s">
        <v>759</v>
      </c>
      <c r="AO81" s="40" t="s">
        <v>759</v>
      </c>
      <c r="AP81" s="75" t="s">
        <v>759</v>
      </c>
      <c r="AQ81" s="40" t="s">
        <v>759</v>
      </c>
      <c r="AR81" s="40" t="s">
        <v>759</v>
      </c>
      <c r="AS81" s="75" t="s">
        <v>759</v>
      </c>
      <c r="AT81" s="40">
        <v>43754</v>
      </c>
      <c r="AU81" s="41" t="s">
        <v>956</v>
      </c>
      <c r="AV81" s="42">
        <v>0</v>
      </c>
      <c r="AW81" s="39" t="s">
        <v>193</v>
      </c>
      <c r="AX81" s="75" t="s">
        <v>672</v>
      </c>
      <c r="AY81" s="40">
        <v>43830</v>
      </c>
      <c r="AZ81" s="41" t="s">
        <v>1198</v>
      </c>
      <c r="BA81" s="42">
        <v>1</v>
      </c>
      <c r="BB81" s="39" t="s">
        <v>1174</v>
      </c>
      <c r="BC81" s="40" t="s">
        <v>1199</v>
      </c>
    </row>
    <row r="82" spans="1:55" s="117" customFormat="1" ht="78.75" customHeight="1" x14ac:dyDescent="0.25">
      <c r="A82" s="44" t="s">
        <v>471</v>
      </c>
      <c r="B82" s="44" t="s">
        <v>79</v>
      </c>
      <c r="C82" s="44">
        <v>7</v>
      </c>
      <c r="D82" s="122" t="s">
        <v>780</v>
      </c>
      <c r="E82" s="39">
        <v>1</v>
      </c>
      <c r="F82" s="37" t="s">
        <v>488</v>
      </c>
      <c r="G82" s="37" t="s">
        <v>673</v>
      </c>
      <c r="H82" s="39" t="s">
        <v>759</v>
      </c>
      <c r="I82" s="39" t="s">
        <v>759</v>
      </c>
      <c r="J82" s="123" t="s">
        <v>674</v>
      </c>
      <c r="K82" s="80" t="s">
        <v>498</v>
      </c>
      <c r="L82" s="38" t="s">
        <v>474</v>
      </c>
      <c r="M82" s="84">
        <v>43647</v>
      </c>
      <c r="N82" s="84">
        <v>43677</v>
      </c>
      <c r="O82" s="74" t="s">
        <v>0</v>
      </c>
      <c r="P82" s="40" t="s">
        <v>759</v>
      </c>
      <c r="Q82" s="75" t="s">
        <v>759</v>
      </c>
      <c r="R82" s="40" t="s">
        <v>759</v>
      </c>
      <c r="S82" s="40" t="s">
        <v>759</v>
      </c>
      <c r="T82" s="75" t="s">
        <v>759</v>
      </c>
      <c r="U82" s="40" t="s">
        <v>759</v>
      </c>
      <c r="V82" s="75" t="s">
        <v>759</v>
      </c>
      <c r="W82" s="40" t="s">
        <v>759</v>
      </c>
      <c r="X82" s="40" t="s">
        <v>759</v>
      </c>
      <c r="Y82" s="75" t="s">
        <v>759</v>
      </c>
      <c r="Z82" s="40" t="s">
        <v>759</v>
      </c>
      <c r="AA82" s="75" t="s">
        <v>759</v>
      </c>
      <c r="AB82" s="42" t="s">
        <v>759</v>
      </c>
      <c r="AC82" s="40" t="s">
        <v>759</v>
      </c>
      <c r="AD82" s="75" t="s">
        <v>759</v>
      </c>
      <c r="AE82" s="40" t="s">
        <v>759</v>
      </c>
      <c r="AF82" s="75" t="s">
        <v>759</v>
      </c>
      <c r="AG82" s="40" t="s">
        <v>759</v>
      </c>
      <c r="AH82" s="40" t="s">
        <v>759</v>
      </c>
      <c r="AI82" s="75" t="s">
        <v>759</v>
      </c>
      <c r="AJ82" s="40" t="s">
        <v>759</v>
      </c>
      <c r="AK82" s="75" t="s">
        <v>759</v>
      </c>
      <c r="AL82" s="40" t="s">
        <v>759</v>
      </c>
      <c r="AM82" s="40" t="s">
        <v>759</v>
      </c>
      <c r="AN82" s="75" t="s">
        <v>759</v>
      </c>
      <c r="AO82" s="40" t="s">
        <v>759</v>
      </c>
      <c r="AP82" s="75" t="s">
        <v>759</v>
      </c>
      <c r="AQ82" s="40" t="s">
        <v>759</v>
      </c>
      <c r="AR82" s="40" t="s">
        <v>759</v>
      </c>
      <c r="AS82" s="75" t="s">
        <v>759</v>
      </c>
      <c r="AT82" s="40">
        <v>43754</v>
      </c>
      <c r="AU82" s="41" t="s">
        <v>544</v>
      </c>
      <c r="AV82" s="78">
        <v>0</v>
      </c>
      <c r="AW82" s="39" t="s">
        <v>193</v>
      </c>
      <c r="AX82" s="75" t="s">
        <v>535</v>
      </c>
      <c r="AY82" s="40">
        <v>43830</v>
      </c>
      <c r="AZ82" s="41" t="s">
        <v>1200</v>
      </c>
      <c r="BA82" s="42">
        <v>1</v>
      </c>
      <c r="BB82" s="39" t="s">
        <v>1174</v>
      </c>
      <c r="BC82" s="40" t="s">
        <v>1201</v>
      </c>
    </row>
    <row r="83" spans="1:55" s="117" customFormat="1" ht="225" x14ac:dyDescent="0.25">
      <c r="A83" s="44" t="s">
        <v>471</v>
      </c>
      <c r="B83" s="44" t="s">
        <v>79</v>
      </c>
      <c r="C83" s="44">
        <v>8</v>
      </c>
      <c r="D83" s="122" t="s">
        <v>1216</v>
      </c>
      <c r="E83" s="39">
        <v>1</v>
      </c>
      <c r="F83" s="37" t="s">
        <v>486</v>
      </c>
      <c r="G83" s="37" t="s">
        <v>477</v>
      </c>
      <c r="H83" s="39" t="s">
        <v>759</v>
      </c>
      <c r="I83" s="39" t="s">
        <v>759</v>
      </c>
      <c r="J83" s="123" t="s">
        <v>675</v>
      </c>
      <c r="K83" s="80" t="s">
        <v>498</v>
      </c>
      <c r="L83" s="38" t="s">
        <v>474</v>
      </c>
      <c r="M83" s="84">
        <v>43647</v>
      </c>
      <c r="N83" s="84">
        <v>43830</v>
      </c>
      <c r="O83" s="74" t="s">
        <v>0</v>
      </c>
      <c r="P83" s="40" t="s">
        <v>759</v>
      </c>
      <c r="Q83" s="75" t="s">
        <v>759</v>
      </c>
      <c r="R83" s="40" t="s">
        <v>759</v>
      </c>
      <c r="S83" s="40" t="s">
        <v>759</v>
      </c>
      <c r="T83" s="75" t="s">
        <v>759</v>
      </c>
      <c r="U83" s="40" t="s">
        <v>759</v>
      </c>
      <c r="V83" s="75" t="s">
        <v>759</v>
      </c>
      <c r="W83" s="40" t="s">
        <v>759</v>
      </c>
      <c r="X83" s="40" t="s">
        <v>759</v>
      </c>
      <c r="Y83" s="75" t="s">
        <v>759</v>
      </c>
      <c r="Z83" s="40" t="s">
        <v>759</v>
      </c>
      <c r="AA83" s="75" t="s">
        <v>759</v>
      </c>
      <c r="AB83" s="42" t="s">
        <v>759</v>
      </c>
      <c r="AC83" s="40" t="s">
        <v>759</v>
      </c>
      <c r="AD83" s="75" t="s">
        <v>759</v>
      </c>
      <c r="AE83" s="40" t="s">
        <v>759</v>
      </c>
      <c r="AF83" s="75" t="s">
        <v>759</v>
      </c>
      <c r="AG83" s="40" t="s">
        <v>759</v>
      </c>
      <c r="AH83" s="40" t="s">
        <v>759</v>
      </c>
      <c r="AI83" s="75" t="s">
        <v>759</v>
      </c>
      <c r="AJ83" s="40" t="s">
        <v>759</v>
      </c>
      <c r="AK83" s="75" t="s">
        <v>759</v>
      </c>
      <c r="AL83" s="40" t="s">
        <v>759</v>
      </c>
      <c r="AM83" s="40" t="s">
        <v>759</v>
      </c>
      <c r="AN83" s="75" t="s">
        <v>759</v>
      </c>
      <c r="AO83" s="40" t="s">
        <v>759</v>
      </c>
      <c r="AP83" s="75" t="s">
        <v>759</v>
      </c>
      <c r="AQ83" s="40" t="s">
        <v>759</v>
      </c>
      <c r="AR83" s="40" t="s">
        <v>759</v>
      </c>
      <c r="AS83" s="75" t="s">
        <v>759</v>
      </c>
      <c r="AT83" s="40">
        <v>43754</v>
      </c>
      <c r="AU83" s="41" t="s">
        <v>545</v>
      </c>
      <c r="AV83" s="40"/>
      <c r="AW83" s="39" t="s">
        <v>193</v>
      </c>
      <c r="AX83" s="75" t="s">
        <v>171</v>
      </c>
      <c r="AY83" s="40">
        <v>43830</v>
      </c>
      <c r="AZ83" s="41" t="s">
        <v>1202</v>
      </c>
      <c r="BA83" s="42">
        <v>1</v>
      </c>
      <c r="BB83" s="39" t="s">
        <v>16</v>
      </c>
      <c r="BC83" s="39" t="s">
        <v>1203</v>
      </c>
    </row>
    <row r="84" spans="1:55" s="117" customFormat="1" ht="225" x14ac:dyDescent="0.25">
      <c r="A84" s="44" t="s">
        <v>471</v>
      </c>
      <c r="B84" s="44" t="s">
        <v>79</v>
      </c>
      <c r="C84" s="44">
        <v>8</v>
      </c>
      <c r="D84" s="122" t="s">
        <v>1216</v>
      </c>
      <c r="E84" s="39">
        <v>3</v>
      </c>
      <c r="F84" s="37" t="s">
        <v>486</v>
      </c>
      <c r="G84" s="37" t="s">
        <v>481</v>
      </c>
      <c r="H84" s="39" t="s">
        <v>759</v>
      </c>
      <c r="I84" s="39" t="s">
        <v>759</v>
      </c>
      <c r="J84" s="123" t="s">
        <v>482</v>
      </c>
      <c r="K84" s="80" t="s">
        <v>498</v>
      </c>
      <c r="L84" s="38" t="s">
        <v>474</v>
      </c>
      <c r="M84" s="84">
        <v>43647</v>
      </c>
      <c r="N84" s="84">
        <v>43830</v>
      </c>
      <c r="O84" s="74" t="s">
        <v>0</v>
      </c>
      <c r="P84" s="40" t="s">
        <v>759</v>
      </c>
      <c r="Q84" s="75" t="s">
        <v>759</v>
      </c>
      <c r="R84" s="40" t="s">
        <v>759</v>
      </c>
      <c r="S84" s="40" t="s">
        <v>759</v>
      </c>
      <c r="T84" s="75" t="s">
        <v>759</v>
      </c>
      <c r="U84" s="40" t="s">
        <v>759</v>
      </c>
      <c r="V84" s="75" t="s">
        <v>759</v>
      </c>
      <c r="W84" s="40" t="s">
        <v>759</v>
      </c>
      <c r="X84" s="40" t="s">
        <v>759</v>
      </c>
      <c r="Y84" s="75" t="s">
        <v>759</v>
      </c>
      <c r="Z84" s="40" t="s">
        <v>759</v>
      </c>
      <c r="AA84" s="75" t="s">
        <v>759</v>
      </c>
      <c r="AB84" s="42" t="s">
        <v>759</v>
      </c>
      <c r="AC84" s="40" t="s">
        <v>759</v>
      </c>
      <c r="AD84" s="75" t="s">
        <v>759</v>
      </c>
      <c r="AE84" s="40" t="s">
        <v>759</v>
      </c>
      <c r="AF84" s="75" t="s">
        <v>759</v>
      </c>
      <c r="AG84" s="40" t="s">
        <v>759</v>
      </c>
      <c r="AH84" s="40" t="s">
        <v>759</v>
      </c>
      <c r="AI84" s="75" t="s">
        <v>759</v>
      </c>
      <c r="AJ84" s="40" t="s">
        <v>759</v>
      </c>
      <c r="AK84" s="75" t="s">
        <v>759</v>
      </c>
      <c r="AL84" s="40" t="s">
        <v>759</v>
      </c>
      <c r="AM84" s="40" t="s">
        <v>759</v>
      </c>
      <c r="AN84" s="75" t="s">
        <v>759</v>
      </c>
      <c r="AO84" s="40" t="s">
        <v>759</v>
      </c>
      <c r="AP84" s="75" t="s">
        <v>759</v>
      </c>
      <c r="AQ84" s="40" t="s">
        <v>759</v>
      </c>
      <c r="AR84" s="40" t="s">
        <v>759</v>
      </c>
      <c r="AS84" s="75" t="s">
        <v>759</v>
      </c>
      <c r="AT84" s="40">
        <v>43754</v>
      </c>
      <c r="AU84" s="41" t="s">
        <v>545</v>
      </c>
      <c r="AV84" s="40"/>
      <c r="AW84" s="39" t="s">
        <v>193</v>
      </c>
      <c r="AX84" s="75" t="s">
        <v>171</v>
      </c>
      <c r="AY84" s="40">
        <v>43830</v>
      </c>
      <c r="AZ84" s="41" t="s">
        <v>1204</v>
      </c>
      <c r="BA84" s="42">
        <v>1</v>
      </c>
      <c r="BB84" s="39" t="s">
        <v>16</v>
      </c>
      <c r="BC84" s="39" t="s">
        <v>1203</v>
      </c>
    </row>
    <row r="85" spans="1:55" s="117" customFormat="1" ht="78.75" customHeight="1" x14ac:dyDescent="0.25">
      <c r="A85" s="44" t="s">
        <v>471</v>
      </c>
      <c r="B85" s="44" t="s">
        <v>79</v>
      </c>
      <c r="C85" s="44">
        <v>9</v>
      </c>
      <c r="D85" s="122" t="s">
        <v>781</v>
      </c>
      <c r="E85" s="39">
        <v>1</v>
      </c>
      <c r="F85" s="37" t="s">
        <v>486</v>
      </c>
      <c r="G85" s="37" t="s">
        <v>478</v>
      </c>
      <c r="H85" s="39" t="s">
        <v>759</v>
      </c>
      <c r="I85" s="39" t="s">
        <v>759</v>
      </c>
      <c r="J85" s="123" t="s">
        <v>479</v>
      </c>
      <c r="K85" s="80" t="s">
        <v>498</v>
      </c>
      <c r="L85" s="38" t="s">
        <v>474</v>
      </c>
      <c r="M85" s="84">
        <v>43647</v>
      </c>
      <c r="N85" s="84">
        <v>43708</v>
      </c>
      <c r="O85" s="74" t="s">
        <v>0</v>
      </c>
      <c r="P85" s="40" t="s">
        <v>759</v>
      </c>
      <c r="Q85" s="75" t="s">
        <v>759</v>
      </c>
      <c r="R85" s="40" t="s">
        <v>759</v>
      </c>
      <c r="S85" s="40" t="s">
        <v>759</v>
      </c>
      <c r="T85" s="75" t="s">
        <v>759</v>
      </c>
      <c r="U85" s="40" t="s">
        <v>759</v>
      </c>
      <c r="V85" s="75" t="s">
        <v>759</v>
      </c>
      <c r="W85" s="40" t="s">
        <v>759</v>
      </c>
      <c r="X85" s="40" t="s">
        <v>759</v>
      </c>
      <c r="Y85" s="75" t="s">
        <v>759</v>
      </c>
      <c r="Z85" s="40" t="s">
        <v>759</v>
      </c>
      <c r="AA85" s="75" t="s">
        <v>759</v>
      </c>
      <c r="AB85" s="42" t="s">
        <v>759</v>
      </c>
      <c r="AC85" s="40" t="s">
        <v>759</v>
      </c>
      <c r="AD85" s="75" t="s">
        <v>759</v>
      </c>
      <c r="AE85" s="40" t="s">
        <v>759</v>
      </c>
      <c r="AF85" s="75" t="s">
        <v>759</v>
      </c>
      <c r="AG85" s="40" t="s">
        <v>759</v>
      </c>
      <c r="AH85" s="40" t="s">
        <v>759</v>
      </c>
      <c r="AI85" s="75" t="s">
        <v>759</v>
      </c>
      <c r="AJ85" s="40" t="s">
        <v>759</v>
      </c>
      <c r="AK85" s="75" t="s">
        <v>759</v>
      </c>
      <c r="AL85" s="40" t="s">
        <v>759</v>
      </c>
      <c r="AM85" s="40" t="s">
        <v>759</v>
      </c>
      <c r="AN85" s="75" t="s">
        <v>759</v>
      </c>
      <c r="AO85" s="40" t="s">
        <v>759</v>
      </c>
      <c r="AP85" s="75" t="s">
        <v>759</v>
      </c>
      <c r="AQ85" s="40" t="s">
        <v>759</v>
      </c>
      <c r="AR85" s="40" t="s">
        <v>759</v>
      </c>
      <c r="AS85" s="75" t="s">
        <v>759</v>
      </c>
      <c r="AT85" s="40">
        <v>43754</v>
      </c>
      <c r="AU85" s="41" t="s">
        <v>546</v>
      </c>
      <c r="AV85" s="78">
        <v>0</v>
      </c>
      <c r="AW85" s="39" t="s">
        <v>193</v>
      </c>
      <c r="AX85" s="75" t="s">
        <v>535</v>
      </c>
      <c r="AY85" s="40">
        <v>43830</v>
      </c>
      <c r="AZ85" s="75" t="s">
        <v>1205</v>
      </c>
      <c r="BA85" s="78">
        <v>0</v>
      </c>
      <c r="BB85" s="39" t="s">
        <v>1206</v>
      </c>
      <c r="BC85" s="40" t="s">
        <v>1207</v>
      </c>
    </row>
    <row r="86" spans="1:55" s="117" customFormat="1" ht="144.75" customHeight="1" x14ac:dyDescent="0.25">
      <c r="A86" s="44" t="s">
        <v>471</v>
      </c>
      <c r="B86" s="44" t="s">
        <v>79</v>
      </c>
      <c r="C86" s="44">
        <v>10</v>
      </c>
      <c r="D86" s="122" t="s">
        <v>976</v>
      </c>
      <c r="E86" s="39">
        <v>1</v>
      </c>
      <c r="F86" s="37" t="s">
        <v>489</v>
      </c>
      <c r="G86" s="37" t="s">
        <v>731</v>
      </c>
      <c r="H86" s="39" t="s">
        <v>759</v>
      </c>
      <c r="I86" s="39" t="s">
        <v>759</v>
      </c>
      <c r="J86" s="123" t="s">
        <v>480</v>
      </c>
      <c r="K86" s="80" t="s">
        <v>498</v>
      </c>
      <c r="L86" s="38" t="s">
        <v>879</v>
      </c>
      <c r="M86" s="84">
        <v>43647</v>
      </c>
      <c r="N86" s="84">
        <v>44012</v>
      </c>
      <c r="O86" s="74" t="s">
        <v>501</v>
      </c>
      <c r="P86" s="40" t="s">
        <v>759</v>
      </c>
      <c r="Q86" s="75" t="s">
        <v>759</v>
      </c>
      <c r="R86" s="40" t="s">
        <v>759</v>
      </c>
      <c r="S86" s="40" t="s">
        <v>759</v>
      </c>
      <c r="T86" s="75" t="s">
        <v>759</v>
      </c>
      <c r="U86" s="40" t="s">
        <v>759</v>
      </c>
      <c r="V86" s="75" t="s">
        <v>759</v>
      </c>
      <c r="W86" s="40" t="s">
        <v>759</v>
      </c>
      <c r="X86" s="40" t="s">
        <v>759</v>
      </c>
      <c r="Y86" s="75" t="s">
        <v>759</v>
      </c>
      <c r="Z86" s="40" t="s">
        <v>759</v>
      </c>
      <c r="AA86" s="75" t="s">
        <v>759</v>
      </c>
      <c r="AB86" s="42" t="s">
        <v>759</v>
      </c>
      <c r="AC86" s="40" t="s">
        <v>759</v>
      </c>
      <c r="AD86" s="75" t="s">
        <v>759</v>
      </c>
      <c r="AE86" s="40" t="s">
        <v>759</v>
      </c>
      <c r="AF86" s="75" t="s">
        <v>759</v>
      </c>
      <c r="AG86" s="40" t="s">
        <v>759</v>
      </c>
      <c r="AH86" s="40" t="s">
        <v>759</v>
      </c>
      <c r="AI86" s="75" t="s">
        <v>759</v>
      </c>
      <c r="AJ86" s="40" t="s">
        <v>759</v>
      </c>
      <c r="AK86" s="75" t="s">
        <v>759</v>
      </c>
      <c r="AL86" s="40" t="s">
        <v>759</v>
      </c>
      <c r="AM86" s="40" t="s">
        <v>759</v>
      </c>
      <c r="AN86" s="75" t="s">
        <v>759</v>
      </c>
      <c r="AO86" s="40" t="s">
        <v>759</v>
      </c>
      <c r="AP86" s="75" t="s">
        <v>759</v>
      </c>
      <c r="AQ86" s="40" t="s">
        <v>759</v>
      </c>
      <c r="AR86" s="40" t="s">
        <v>759</v>
      </c>
      <c r="AS86" s="75" t="s">
        <v>759</v>
      </c>
      <c r="AT86" s="40">
        <v>43754</v>
      </c>
      <c r="AU86" s="41" t="s">
        <v>545</v>
      </c>
      <c r="AV86" s="40"/>
      <c r="AW86" s="39" t="s">
        <v>193</v>
      </c>
      <c r="AX86" s="75" t="s">
        <v>891</v>
      </c>
      <c r="AY86" s="40">
        <v>43830</v>
      </c>
      <c r="AZ86" s="41" t="s">
        <v>1208</v>
      </c>
      <c r="BA86" s="78">
        <v>0</v>
      </c>
      <c r="BB86" s="39" t="s">
        <v>193</v>
      </c>
      <c r="BC86" s="40" t="s">
        <v>1209</v>
      </c>
    </row>
    <row r="87" spans="1:55" s="117" customFormat="1" ht="144.75" customHeight="1" x14ac:dyDescent="0.25">
      <c r="A87" s="44" t="s">
        <v>471</v>
      </c>
      <c r="B87" s="44" t="s">
        <v>79</v>
      </c>
      <c r="C87" s="44">
        <v>1</v>
      </c>
      <c r="D87" s="122" t="s">
        <v>782</v>
      </c>
      <c r="E87" s="39">
        <v>1</v>
      </c>
      <c r="F87" s="37" t="s">
        <v>486</v>
      </c>
      <c r="G87" s="37" t="s">
        <v>676</v>
      </c>
      <c r="H87" s="39" t="s">
        <v>759</v>
      </c>
      <c r="I87" s="39" t="s">
        <v>759</v>
      </c>
      <c r="J87" s="123" t="s">
        <v>732</v>
      </c>
      <c r="K87" s="80" t="s">
        <v>498</v>
      </c>
      <c r="L87" s="38" t="s">
        <v>474</v>
      </c>
      <c r="M87" s="84">
        <v>43647</v>
      </c>
      <c r="N87" s="84">
        <v>43677</v>
      </c>
      <c r="O87" s="74" t="s">
        <v>0</v>
      </c>
      <c r="P87" s="40" t="s">
        <v>759</v>
      </c>
      <c r="Q87" s="75" t="s">
        <v>759</v>
      </c>
      <c r="R87" s="40" t="s">
        <v>759</v>
      </c>
      <c r="S87" s="40" t="s">
        <v>759</v>
      </c>
      <c r="T87" s="75" t="s">
        <v>759</v>
      </c>
      <c r="U87" s="40" t="s">
        <v>759</v>
      </c>
      <c r="V87" s="75" t="s">
        <v>759</v>
      </c>
      <c r="W87" s="40" t="s">
        <v>759</v>
      </c>
      <c r="X87" s="40" t="s">
        <v>759</v>
      </c>
      <c r="Y87" s="75" t="s">
        <v>759</v>
      </c>
      <c r="Z87" s="40" t="s">
        <v>759</v>
      </c>
      <c r="AA87" s="75" t="s">
        <v>759</v>
      </c>
      <c r="AB87" s="42" t="s">
        <v>759</v>
      </c>
      <c r="AC87" s="40" t="s">
        <v>759</v>
      </c>
      <c r="AD87" s="75" t="s">
        <v>759</v>
      </c>
      <c r="AE87" s="40" t="s">
        <v>759</v>
      </c>
      <c r="AF87" s="75" t="s">
        <v>759</v>
      </c>
      <c r="AG87" s="40" t="s">
        <v>759</v>
      </c>
      <c r="AH87" s="40" t="s">
        <v>759</v>
      </c>
      <c r="AI87" s="75" t="s">
        <v>759</v>
      </c>
      <c r="AJ87" s="40" t="s">
        <v>759</v>
      </c>
      <c r="AK87" s="75" t="s">
        <v>759</v>
      </c>
      <c r="AL87" s="40" t="s">
        <v>759</v>
      </c>
      <c r="AM87" s="40" t="s">
        <v>759</v>
      </c>
      <c r="AN87" s="75" t="s">
        <v>759</v>
      </c>
      <c r="AO87" s="40" t="s">
        <v>759</v>
      </c>
      <c r="AP87" s="75" t="s">
        <v>759</v>
      </c>
      <c r="AQ87" s="40" t="s">
        <v>759</v>
      </c>
      <c r="AR87" s="40" t="s">
        <v>759</v>
      </c>
      <c r="AS87" s="75" t="s">
        <v>759</v>
      </c>
      <c r="AT87" s="40">
        <v>43754</v>
      </c>
      <c r="AU87" s="41" t="s">
        <v>947</v>
      </c>
      <c r="AV87" s="78">
        <v>0</v>
      </c>
      <c r="AW87" s="39" t="s">
        <v>193</v>
      </c>
      <c r="AX87" s="75" t="s">
        <v>547</v>
      </c>
      <c r="AY87" s="40">
        <v>43830</v>
      </c>
      <c r="AZ87" s="41" t="s">
        <v>1210</v>
      </c>
      <c r="BA87" s="42">
        <v>1</v>
      </c>
      <c r="BB87" s="39" t="s">
        <v>16</v>
      </c>
      <c r="BC87" s="39" t="s">
        <v>1203</v>
      </c>
    </row>
    <row r="88" spans="1:55" s="117" customFormat="1" ht="144.75" customHeight="1" x14ac:dyDescent="0.25">
      <c r="A88" s="44" t="s">
        <v>471</v>
      </c>
      <c r="B88" s="44" t="s">
        <v>79</v>
      </c>
      <c r="C88" s="44">
        <v>3</v>
      </c>
      <c r="D88" s="122" t="s">
        <v>783</v>
      </c>
      <c r="E88" s="39">
        <v>1</v>
      </c>
      <c r="F88" s="37" t="s">
        <v>486</v>
      </c>
      <c r="G88" s="37" t="s">
        <v>677</v>
      </c>
      <c r="H88" s="39" t="s">
        <v>759</v>
      </c>
      <c r="I88" s="39" t="s">
        <v>759</v>
      </c>
      <c r="J88" s="123" t="s">
        <v>678</v>
      </c>
      <c r="K88" s="80" t="s">
        <v>498</v>
      </c>
      <c r="L88" s="38" t="s">
        <v>879</v>
      </c>
      <c r="M88" s="84">
        <v>43647</v>
      </c>
      <c r="N88" s="84">
        <v>43830</v>
      </c>
      <c r="O88" s="74" t="s">
        <v>0</v>
      </c>
      <c r="P88" s="40" t="s">
        <v>759</v>
      </c>
      <c r="Q88" s="75" t="s">
        <v>759</v>
      </c>
      <c r="R88" s="40" t="s">
        <v>759</v>
      </c>
      <c r="S88" s="40" t="s">
        <v>759</v>
      </c>
      <c r="T88" s="75" t="s">
        <v>759</v>
      </c>
      <c r="U88" s="40" t="s">
        <v>759</v>
      </c>
      <c r="V88" s="75" t="s">
        <v>759</v>
      </c>
      <c r="W88" s="40" t="s">
        <v>759</v>
      </c>
      <c r="X88" s="40" t="s">
        <v>759</v>
      </c>
      <c r="Y88" s="75" t="s">
        <v>759</v>
      </c>
      <c r="Z88" s="40" t="s">
        <v>759</v>
      </c>
      <c r="AA88" s="75" t="s">
        <v>759</v>
      </c>
      <c r="AB88" s="42" t="s">
        <v>759</v>
      </c>
      <c r="AC88" s="40" t="s">
        <v>759</v>
      </c>
      <c r="AD88" s="75" t="s">
        <v>759</v>
      </c>
      <c r="AE88" s="40" t="s">
        <v>759</v>
      </c>
      <c r="AF88" s="75" t="s">
        <v>759</v>
      </c>
      <c r="AG88" s="40" t="s">
        <v>759</v>
      </c>
      <c r="AH88" s="40" t="s">
        <v>759</v>
      </c>
      <c r="AI88" s="75" t="s">
        <v>759</v>
      </c>
      <c r="AJ88" s="40" t="s">
        <v>759</v>
      </c>
      <c r="AK88" s="75" t="s">
        <v>759</v>
      </c>
      <c r="AL88" s="40" t="s">
        <v>759</v>
      </c>
      <c r="AM88" s="40" t="s">
        <v>759</v>
      </c>
      <c r="AN88" s="75" t="s">
        <v>759</v>
      </c>
      <c r="AO88" s="40" t="s">
        <v>759</v>
      </c>
      <c r="AP88" s="75" t="s">
        <v>759</v>
      </c>
      <c r="AQ88" s="40" t="s">
        <v>759</v>
      </c>
      <c r="AR88" s="40" t="s">
        <v>759</v>
      </c>
      <c r="AS88" s="75" t="s">
        <v>759</v>
      </c>
      <c r="AT88" s="40">
        <v>43754</v>
      </c>
      <c r="AU88" s="41" t="s">
        <v>545</v>
      </c>
      <c r="AV88" s="40"/>
      <c r="AW88" s="39" t="s">
        <v>193</v>
      </c>
      <c r="AX88" s="75" t="s">
        <v>171</v>
      </c>
      <c r="AY88" s="40">
        <v>43830</v>
      </c>
      <c r="AZ88" s="41" t="s">
        <v>1211</v>
      </c>
      <c r="BA88" s="42">
        <v>1</v>
      </c>
      <c r="BB88" s="39" t="s">
        <v>16</v>
      </c>
      <c r="BC88" s="39" t="s">
        <v>1203</v>
      </c>
    </row>
    <row r="89" spans="1:55" s="117" customFormat="1" ht="144.75" customHeight="1" x14ac:dyDescent="0.25">
      <c r="A89" s="44" t="s">
        <v>471</v>
      </c>
      <c r="B89" s="44" t="s">
        <v>79</v>
      </c>
      <c r="C89" s="44">
        <v>4</v>
      </c>
      <c r="D89" s="122" t="s">
        <v>784</v>
      </c>
      <c r="E89" s="39">
        <v>2</v>
      </c>
      <c r="F89" s="37" t="s">
        <v>490</v>
      </c>
      <c r="G89" s="37" t="s">
        <v>679</v>
      </c>
      <c r="H89" s="39" t="s">
        <v>759</v>
      </c>
      <c r="I89" s="39" t="s">
        <v>759</v>
      </c>
      <c r="J89" s="123" t="s">
        <v>799</v>
      </c>
      <c r="K89" s="80" t="s">
        <v>498</v>
      </c>
      <c r="L89" s="38" t="s">
        <v>879</v>
      </c>
      <c r="M89" s="84">
        <v>43647</v>
      </c>
      <c r="N89" s="84">
        <v>43738</v>
      </c>
      <c r="O89" s="74" t="s">
        <v>501</v>
      </c>
      <c r="P89" s="40" t="s">
        <v>759</v>
      </c>
      <c r="Q89" s="75" t="s">
        <v>759</v>
      </c>
      <c r="R89" s="40" t="s">
        <v>759</v>
      </c>
      <c r="S89" s="40" t="s">
        <v>759</v>
      </c>
      <c r="T89" s="75" t="s">
        <v>759</v>
      </c>
      <c r="U89" s="40" t="s">
        <v>759</v>
      </c>
      <c r="V89" s="75" t="s">
        <v>759</v>
      </c>
      <c r="W89" s="40" t="s">
        <v>759</v>
      </c>
      <c r="X89" s="40" t="s">
        <v>759</v>
      </c>
      <c r="Y89" s="75" t="s">
        <v>759</v>
      </c>
      <c r="Z89" s="40" t="s">
        <v>759</v>
      </c>
      <c r="AA89" s="75" t="s">
        <v>759</v>
      </c>
      <c r="AB89" s="42" t="s">
        <v>759</v>
      </c>
      <c r="AC89" s="40" t="s">
        <v>759</v>
      </c>
      <c r="AD89" s="75" t="s">
        <v>759</v>
      </c>
      <c r="AE89" s="40" t="s">
        <v>759</v>
      </c>
      <c r="AF89" s="75" t="s">
        <v>759</v>
      </c>
      <c r="AG89" s="40" t="s">
        <v>759</v>
      </c>
      <c r="AH89" s="40" t="s">
        <v>759</v>
      </c>
      <c r="AI89" s="75" t="s">
        <v>759</v>
      </c>
      <c r="AJ89" s="40" t="s">
        <v>759</v>
      </c>
      <c r="AK89" s="75" t="s">
        <v>759</v>
      </c>
      <c r="AL89" s="40" t="s">
        <v>759</v>
      </c>
      <c r="AM89" s="40" t="s">
        <v>759</v>
      </c>
      <c r="AN89" s="75" t="s">
        <v>759</v>
      </c>
      <c r="AO89" s="40" t="s">
        <v>759</v>
      </c>
      <c r="AP89" s="75" t="s">
        <v>759</v>
      </c>
      <c r="AQ89" s="40" t="s">
        <v>759</v>
      </c>
      <c r="AR89" s="40" t="s">
        <v>759</v>
      </c>
      <c r="AS89" s="75" t="s">
        <v>759</v>
      </c>
      <c r="AT89" s="40">
        <v>43754</v>
      </c>
      <c r="AU89" s="41" t="s">
        <v>548</v>
      </c>
      <c r="AV89" s="42">
        <v>0</v>
      </c>
      <c r="AW89" s="39" t="s">
        <v>193</v>
      </c>
      <c r="AX89" s="75" t="s">
        <v>535</v>
      </c>
      <c r="AY89" s="40">
        <v>43830</v>
      </c>
      <c r="AZ89" s="75" t="s">
        <v>1212</v>
      </c>
      <c r="BA89" s="118">
        <v>1</v>
      </c>
      <c r="BB89" s="39" t="s">
        <v>1206</v>
      </c>
      <c r="BC89" s="104" t="s">
        <v>1220</v>
      </c>
    </row>
    <row r="90" spans="1:55" s="117" customFormat="1" ht="144.75" customHeight="1" x14ac:dyDescent="0.25">
      <c r="A90" s="44" t="s">
        <v>471</v>
      </c>
      <c r="B90" s="44" t="s">
        <v>79</v>
      </c>
      <c r="C90" s="44">
        <v>5</v>
      </c>
      <c r="D90" s="122" t="s">
        <v>785</v>
      </c>
      <c r="E90" s="39">
        <v>1</v>
      </c>
      <c r="F90" s="37" t="s">
        <v>486</v>
      </c>
      <c r="G90" s="37" t="s">
        <v>483</v>
      </c>
      <c r="H90" s="39" t="s">
        <v>759</v>
      </c>
      <c r="I90" s="39" t="s">
        <v>759</v>
      </c>
      <c r="J90" s="123" t="s">
        <v>484</v>
      </c>
      <c r="K90" s="80" t="s">
        <v>498</v>
      </c>
      <c r="L90" s="38" t="s">
        <v>485</v>
      </c>
      <c r="M90" s="84">
        <v>43647</v>
      </c>
      <c r="N90" s="84">
        <v>43708</v>
      </c>
      <c r="O90" s="74" t="s">
        <v>0</v>
      </c>
      <c r="P90" s="40" t="s">
        <v>759</v>
      </c>
      <c r="Q90" s="75" t="s">
        <v>759</v>
      </c>
      <c r="R90" s="40" t="s">
        <v>759</v>
      </c>
      <c r="S90" s="40" t="s">
        <v>759</v>
      </c>
      <c r="T90" s="75" t="s">
        <v>759</v>
      </c>
      <c r="U90" s="40" t="s">
        <v>759</v>
      </c>
      <c r="V90" s="75" t="s">
        <v>759</v>
      </c>
      <c r="W90" s="40" t="s">
        <v>759</v>
      </c>
      <c r="X90" s="40" t="s">
        <v>759</v>
      </c>
      <c r="Y90" s="75" t="s">
        <v>759</v>
      </c>
      <c r="Z90" s="40" t="s">
        <v>759</v>
      </c>
      <c r="AA90" s="75" t="s">
        <v>759</v>
      </c>
      <c r="AB90" s="42" t="s">
        <v>759</v>
      </c>
      <c r="AC90" s="40" t="s">
        <v>759</v>
      </c>
      <c r="AD90" s="75" t="s">
        <v>759</v>
      </c>
      <c r="AE90" s="40" t="s">
        <v>759</v>
      </c>
      <c r="AF90" s="75" t="s">
        <v>759</v>
      </c>
      <c r="AG90" s="40" t="s">
        <v>759</v>
      </c>
      <c r="AH90" s="40" t="s">
        <v>759</v>
      </c>
      <c r="AI90" s="75" t="s">
        <v>759</v>
      </c>
      <c r="AJ90" s="40" t="s">
        <v>759</v>
      </c>
      <c r="AK90" s="75" t="s">
        <v>759</v>
      </c>
      <c r="AL90" s="40" t="s">
        <v>759</v>
      </c>
      <c r="AM90" s="40" t="s">
        <v>759</v>
      </c>
      <c r="AN90" s="75" t="s">
        <v>759</v>
      </c>
      <c r="AO90" s="40" t="s">
        <v>759</v>
      </c>
      <c r="AP90" s="75" t="s">
        <v>759</v>
      </c>
      <c r="AQ90" s="40" t="s">
        <v>759</v>
      </c>
      <c r="AR90" s="40" t="s">
        <v>759</v>
      </c>
      <c r="AS90" s="75" t="s">
        <v>759</v>
      </c>
      <c r="AT90" s="40">
        <v>43754</v>
      </c>
      <c r="AU90" s="41" t="s">
        <v>549</v>
      </c>
      <c r="AV90" s="42">
        <v>0</v>
      </c>
      <c r="AW90" s="39" t="s">
        <v>193</v>
      </c>
      <c r="AX90" s="75" t="s">
        <v>535</v>
      </c>
      <c r="AY90" s="40">
        <v>43830</v>
      </c>
      <c r="AZ90" s="41" t="s">
        <v>1213</v>
      </c>
      <c r="BA90" s="42">
        <v>1</v>
      </c>
      <c r="BB90" s="39" t="s">
        <v>16</v>
      </c>
      <c r="BC90" s="39" t="s">
        <v>1203</v>
      </c>
    </row>
    <row r="91" spans="1:55" s="117" customFormat="1" ht="90" x14ac:dyDescent="0.25">
      <c r="A91" s="44" t="s">
        <v>611</v>
      </c>
      <c r="B91" s="44" t="s">
        <v>6</v>
      </c>
      <c r="C91" s="44">
        <v>1</v>
      </c>
      <c r="D91" s="99" t="s">
        <v>1106</v>
      </c>
      <c r="E91" s="39">
        <v>1</v>
      </c>
      <c r="F91" s="99" t="s">
        <v>912</v>
      </c>
      <c r="G91" s="99" t="s">
        <v>918</v>
      </c>
      <c r="H91" s="39" t="s">
        <v>759</v>
      </c>
      <c r="I91" s="39" t="s">
        <v>759</v>
      </c>
      <c r="J91" s="99" t="s">
        <v>653</v>
      </c>
      <c r="K91" s="80" t="s">
        <v>499</v>
      </c>
      <c r="L91" s="38" t="s">
        <v>800</v>
      </c>
      <c r="M91" s="124">
        <v>43466</v>
      </c>
      <c r="N91" s="84">
        <v>43830</v>
      </c>
      <c r="O91" s="74" t="s">
        <v>0</v>
      </c>
      <c r="P91" s="40" t="s">
        <v>759</v>
      </c>
      <c r="Q91" s="81" t="s">
        <v>759</v>
      </c>
      <c r="R91" s="42" t="s">
        <v>759</v>
      </c>
      <c r="S91" s="39" t="s">
        <v>759</v>
      </c>
      <c r="T91" s="81" t="s">
        <v>759</v>
      </c>
      <c r="U91" s="40" t="s">
        <v>759</v>
      </c>
      <c r="V91" s="81" t="s">
        <v>759</v>
      </c>
      <c r="W91" s="42" t="s">
        <v>759</v>
      </c>
      <c r="X91" s="39" t="s">
        <v>759</v>
      </c>
      <c r="Y91" s="81" t="s">
        <v>759</v>
      </c>
      <c r="Z91" s="40" t="s">
        <v>759</v>
      </c>
      <c r="AA91" s="81" t="s">
        <v>759</v>
      </c>
      <c r="AB91" s="42" t="s">
        <v>759</v>
      </c>
      <c r="AC91" s="39" t="s">
        <v>759</v>
      </c>
      <c r="AD91" s="81" t="s">
        <v>759</v>
      </c>
      <c r="AE91" s="40" t="s">
        <v>759</v>
      </c>
      <c r="AF91" s="81" t="s">
        <v>759</v>
      </c>
      <c r="AG91" s="42" t="s">
        <v>759</v>
      </c>
      <c r="AH91" s="39" t="s">
        <v>759</v>
      </c>
      <c r="AI91" s="81" t="s">
        <v>759</v>
      </c>
      <c r="AJ91" s="40" t="s">
        <v>759</v>
      </c>
      <c r="AK91" s="81" t="s">
        <v>759</v>
      </c>
      <c r="AL91" s="42" t="s">
        <v>759</v>
      </c>
      <c r="AM91" s="39" t="s">
        <v>759</v>
      </c>
      <c r="AN91" s="81" t="s">
        <v>759</v>
      </c>
      <c r="AO91" s="40" t="s">
        <v>759</v>
      </c>
      <c r="AP91" s="81" t="s">
        <v>759</v>
      </c>
      <c r="AQ91" s="42" t="s">
        <v>759</v>
      </c>
      <c r="AR91" s="39" t="s">
        <v>759</v>
      </c>
      <c r="AS91" s="81" t="s">
        <v>759</v>
      </c>
      <c r="AT91" s="40" t="s">
        <v>759</v>
      </c>
      <c r="AU91" s="81" t="s">
        <v>759</v>
      </c>
      <c r="AV91" s="42" t="s">
        <v>759</v>
      </c>
      <c r="AW91" s="39" t="s">
        <v>759</v>
      </c>
      <c r="AX91" s="81" t="s">
        <v>759</v>
      </c>
      <c r="AY91" s="83">
        <v>43837</v>
      </c>
      <c r="AZ91" s="41" t="s">
        <v>1078</v>
      </c>
      <c r="BA91" s="42">
        <v>1</v>
      </c>
      <c r="BB91" s="39" t="s">
        <v>4</v>
      </c>
      <c r="BC91" s="75" t="s">
        <v>1079</v>
      </c>
    </row>
    <row r="92" spans="1:55" s="117" customFormat="1" ht="90" x14ac:dyDescent="0.25">
      <c r="A92" s="44" t="s">
        <v>611</v>
      </c>
      <c r="B92" s="44" t="s">
        <v>6</v>
      </c>
      <c r="C92" s="44">
        <v>2</v>
      </c>
      <c r="D92" s="99" t="s">
        <v>1107</v>
      </c>
      <c r="E92" s="39">
        <v>1</v>
      </c>
      <c r="F92" s="99" t="s">
        <v>913</v>
      </c>
      <c r="G92" s="99" t="s">
        <v>651</v>
      </c>
      <c r="H92" s="39" t="s">
        <v>759</v>
      </c>
      <c r="I92" s="39" t="s">
        <v>759</v>
      </c>
      <c r="J92" s="99" t="s">
        <v>654</v>
      </c>
      <c r="K92" s="80" t="s">
        <v>498</v>
      </c>
      <c r="L92" s="38" t="s">
        <v>800</v>
      </c>
      <c r="M92" s="124">
        <v>43682</v>
      </c>
      <c r="N92" s="124">
        <v>44012</v>
      </c>
      <c r="O92" s="74" t="s">
        <v>501</v>
      </c>
      <c r="P92" s="40" t="s">
        <v>759</v>
      </c>
      <c r="Q92" s="81" t="s">
        <v>759</v>
      </c>
      <c r="R92" s="42" t="s">
        <v>759</v>
      </c>
      <c r="S92" s="39" t="s">
        <v>759</v>
      </c>
      <c r="T92" s="81" t="s">
        <v>759</v>
      </c>
      <c r="U92" s="40" t="s">
        <v>759</v>
      </c>
      <c r="V92" s="81" t="s">
        <v>759</v>
      </c>
      <c r="W92" s="42" t="s">
        <v>759</v>
      </c>
      <c r="X92" s="39" t="s">
        <v>759</v>
      </c>
      <c r="Y92" s="81" t="s">
        <v>759</v>
      </c>
      <c r="Z92" s="40" t="s">
        <v>759</v>
      </c>
      <c r="AA92" s="81" t="s">
        <v>759</v>
      </c>
      <c r="AB92" s="42" t="s">
        <v>759</v>
      </c>
      <c r="AC92" s="39" t="s">
        <v>759</v>
      </c>
      <c r="AD92" s="81" t="s">
        <v>759</v>
      </c>
      <c r="AE92" s="40" t="s">
        <v>759</v>
      </c>
      <c r="AF92" s="81" t="s">
        <v>759</v>
      </c>
      <c r="AG92" s="42" t="s">
        <v>759</v>
      </c>
      <c r="AH92" s="39" t="s">
        <v>759</v>
      </c>
      <c r="AI92" s="81" t="s">
        <v>759</v>
      </c>
      <c r="AJ92" s="40" t="s">
        <v>759</v>
      </c>
      <c r="AK92" s="81" t="s">
        <v>759</v>
      </c>
      <c r="AL92" s="42" t="s">
        <v>759</v>
      </c>
      <c r="AM92" s="39" t="s">
        <v>759</v>
      </c>
      <c r="AN92" s="81" t="s">
        <v>759</v>
      </c>
      <c r="AO92" s="40" t="s">
        <v>759</v>
      </c>
      <c r="AP92" s="81" t="s">
        <v>759</v>
      </c>
      <c r="AQ92" s="42" t="s">
        <v>759</v>
      </c>
      <c r="AR92" s="39" t="s">
        <v>759</v>
      </c>
      <c r="AS92" s="81" t="s">
        <v>759</v>
      </c>
      <c r="AT92" s="40" t="s">
        <v>759</v>
      </c>
      <c r="AU92" s="81" t="s">
        <v>759</v>
      </c>
      <c r="AV92" s="42" t="s">
        <v>759</v>
      </c>
      <c r="AW92" s="39" t="s">
        <v>759</v>
      </c>
      <c r="AX92" s="81" t="s">
        <v>759</v>
      </c>
      <c r="AY92" s="83">
        <v>43837</v>
      </c>
      <c r="AZ92" s="41" t="s">
        <v>1080</v>
      </c>
      <c r="BA92" s="42">
        <v>0</v>
      </c>
      <c r="BB92" s="39" t="s">
        <v>4</v>
      </c>
      <c r="BC92" s="75" t="s">
        <v>8</v>
      </c>
    </row>
    <row r="93" spans="1:55" s="117" customFormat="1" ht="70.5" customHeight="1" x14ac:dyDescent="0.25">
      <c r="A93" s="44" t="s">
        <v>611</v>
      </c>
      <c r="B93" s="44" t="s">
        <v>6</v>
      </c>
      <c r="C93" s="44">
        <v>3</v>
      </c>
      <c r="D93" s="99" t="s">
        <v>1108</v>
      </c>
      <c r="E93" s="39">
        <v>1</v>
      </c>
      <c r="F93" s="99" t="s">
        <v>914</v>
      </c>
      <c r="G93" s="99" t="s">
        <v>652</v>
      </c>
      <c r="H93" s="39" t="s">
        <v>759</v>
      </c>
      <c r="I93" s="39" t="s">
        <v>759</v>
      </c>
      <c r="J93" s="99" t="s">
        <v>655</v>
      </c>
      <c r="K93" s="80" t="s">
        <v>498</v>
      </c>
      <c r="L93" s="38" t="s">
        <v>800</v>
      </c>
      <c r="M93" s="124">
        <v>43682</v>
      </c>
      <c r="N93" s="124">
        <v>44012</v>
      </c>
      <c r="O93" s="74" t="s">
        <v>501</v>
      </c>
      <c r="P93" s="40" t="s">
        <v>759</v>
      </c>
      <c r="Q93" s="81" t="s">
        <v>759</v>
      </c>
      <c r="R93" s="42" t="s">
        <v>759</v>
      </c>
      <c r="S93" s="39" t="s">
        <v>759</v>
      </c>
      <c r="T93" s="81" t="s">
        <v>759</v>
      </c>
      <c r="U93" s="40" t="s">
        <v>759</v>
      </c>
      <c r="V93" s="81" t="s">
        <v>759</v>
      </c>
      <c r="W93" s="42" t="s">
        <v>759</v>
      </c>
      <c r="X93" s="39" t="s">
        <v>759</v>
      </c>
      <c r="Y93" s="81" t="s">
        <v>759</v>
      </c>
      <c r="Z93" s="40" t="s">
        <v>759</v>
      </c>
      <c r="AA93" s="81" t="s">
        <v>759</v>
      </c>
      <c r="AB93" s="42" t="s">
        <v>759</v>
      </c>
      <c r="AC93" s="39" t="s">
        <v>759</v>
      </c>
      <c r="AD93" s="81" t="s">
        <v>759</v>
      </c>
      <c r="AE93" s="40" t="s">
        <v>759</v>
      </c>
      <c r="AF93" s="81" t="s">
        <v>759</v>
      </c>
      <c r="AG93" s="42" t="s">
        <v>759</v>
      </c>
      <c r="AH93" s="39" t="s">
        <v>759</v>
      </c>
      <c r="AI93" s="81" t="s">
        <v>759</v>
      </c>
      <c r="AJ93" s="40" t="s">
        <v>759</v>
      </c>
      <c r="AK93" s="81" t="s">
        <v>759</v>
      </c>
      <c r="AL93" s="42" t="s">
        <v>759</v>
      </c>
      <c r="AM93" s="39" t="s">
        <v>759</v>
      </c>
      <c r="AN93" s="81" t="s">
        <v>759</v>
      </c>
      <c r="AO93" s="40" t="s">
        <v>759</v>
      </c>
      <c r="AP93" s="81" t="s">
        <v>759</v>
      </c>
      <c r="AQ93" s="42" t="s">
        <v>759</v>
      </c>
      <c r="AR93" s="39" t="s">
        <v>759</v>
      </c>
      <c r="AS93" s="81" t="s">
        <v>759</v>
      </c>
      <c r="AT93" s="40" t="s">
        <v>759</v>
      </c>
      <c r="AU93" s="81" t="s">
        <v>759</v>
      </c>
      <c r="AV93" s="42" t="s">
        <v>759</v>
      </c>
      <c r="AW93" s="39" t="s">
        <v>759</v>
      </c>
      <c r="AX93" s="81" t="s">
        <v>759</v>
      </c>
      <c r="AY93" s="83">
        <v>43837</v>
      </c>
      <c r="AZ93" s="41" t="s">
        <v>1080</v>
      </c>
      <c r="BA93" s="42">
        <v>0</v>
      </c>
      <c r="BB93" s="39" t="s">
        <v>4</v>
      </c>
      <c r="BC93" s="75" t="s">
        <v>8</v>
      </c>
    </row>
    <row r="94" spans="1:55" s="117" customFormat="1" ht="178.5" customHeight="1" x14ac:dyDescent="0.25">
      <c r="A94" s="44" t="s">
        <v>611</v>
      </c>
      <c r="B94" s="44" t="s">
        <v>6</v>
      </c>
      <c r="C94" s="44">
        <v>4</v>
      </c>
      <c r="D94" s="99" t="s">
        <v>1109</v>
      </c>
      <c r="E94" s="39">
        <v>1</v>
      </c>
      <c r="F94" s="99" t="s">
        <v>656</v>
      </c>
      <c r="G94" s="99" t="s">
        <v>658</v>
      </c>
      <c r="H94" s="39" t="s">
        <v>759</v>
      </c>
      <c r="I94" s="39" t="s">
        <v>759</v>
      </c>
      <c r="J94" s="99" t="s">
        <v>921</v>
      </c>
      <c r="K94" s="80" t="s">
        <v>499</v>
      </c>
      <c r="L94" s="38" t="s">
        <v>800</v>
      </c>
      <c r="M94" s="124">
        <v>43682</v>
      </c>
      <c r="N94" s="124">
        <v>44012</v>
      </c>
      <c r="O94" s="74" t="s">
        <v>501</v>
      </c>
      <c r="P94" s="40" t="s">
        <v>759</v>
      </c>
      <c r="Q94" s="81" t="s">
        <v>759</v>
      </c>
      <c r="R94" s="42" t="s">
        <v>759</v>
      </c>
      <c r="S94" s="39" t="s">
        <v>759</v>
      </c>
      <c r="T94" s="81" t="s">
        <v>759</v>
      </c>
      <c r="U94" s="40" t="s">
        <v>759</v>
      </c>
      <c r="V94" s="81" t="s">
        <v>759</v>
      </c>
      <c r="W94" s="42" t="s">
        <v>759</v>
      </c>
      <c r="X94" s="39" t="s">
        <v>759</v>
      </c>
      <c r="Y94" s="81" t="s">
        <v>759</v>
      </c>
      <c r="Z94" s="40" t="s">
        <v>759</v>
      </c>
      <c r="AA94" s="81" t="s">
        <v>759</v>
      </c>
      <c r="AB94" s="42" t="s">
        <v>759</v>
      </c>
      <c r="AC94" s="39" t="s">
        <v>759</v>
      </c>
      <c r="AD94" s="81" t="s">
        <v>759</v>
      </c>
      <c r="AE94" s="40" t="s">
        <v>759</v>
      </c>
      <c r="AF94" s="81" t="s">
        <v>759</v>
      </c>
      <c r="AG94" s="42" t="s">
        <v>759</v>
      </c>
      <c r="AH94" s="39" t="s">
        <v>759</v>
      </c>
      <c r="AI94" s="81" t="s">
        <v>759</v>
      </c>
      <c r="AJ94" s="40" t="s">
        <v>759</v>
      </c>
      <c r="AK94" s="81" t="s">
        <v>759</v>
      </c>
      <c r="AL94" s="42" t="s">
        <v>759</v>
      </c>
      <c r="AM94" s="39" t="s">
        <v>759</v>
      </c>
      <c r="AN94" s="81" t="s">
        <v>759</v>
      </c>
      <c r="AO94" s="40" t="s">
        <v>759</v>
      </c>
      <c r="AP94" s="81" t="s">
        <v>759</v>
      </c>
      <c r="AQ94" s="42" t="s">
        <v>759</v>
      </c>
      <c r="AR94" s="39" t="s">
        <v>759</v>
      </c>
      <c r="AS94" s="81" t="s">
        <v>759</v>
      </c>
      <c r="AT94" s="40" t="s">
        <v>759</v>
      </c>
      <c r="AU94" s="81" t="s">
        <v>759</v>
      </c>
      <c r="AV94" s="42" t="s">
        <v>759</v>
      </c>
      <c r="AW94" s="39" t="s">
        <v>759</v>
      </c>
      <c r="AX94" s="81" t="s">
        <v>759</v>
      </c>
      <c r="AY94" s="83">
        <v>43837</v>
      </c>
      <c r="AZ94" s="41" t="s">
        <v>1080</v>
      </c>
      <c r="BA94" s="42">
        <v>0</v>
      </c>
      <c r="BB94" s="39" t="s">
        <v>4</v>
      </c>
      <c r="BC94" s="75" t="s">
        <v>8</v>
      </c>
    </row>
    <row r="95" spans="1:55" s="117" customFormat="1" ht="179.25" customHeight="1" x14ac:dyDescent="0.25">
      <c r="A95" s="44" t="s">
        <v>611</v>
      </c>
      <c r="B95" s="44" t="s">
        <v>6</v>
      </c>
      <c r="C95" s="44">
        <v>4</v>
      </c>
      <c r="D95" s="99" t="s">
        <v>1109</v>
      </c>
      <c r="E95" s="39">
        <v>2</v>
      </c>
      <c r="F95" s="99" t="s">
        <v>915</v>
      </c>
      <c r="G95" s="99" t="s">
        <v>659</v>
      </c>
      <c r="H95" s="39" t="s">
        <v>759</v>
      </c>
      <c r="I95" s="39" t="s">
        <v>759</v>
      </c>
      <c r="J95" s="99" t="s">
        <v>920</v>
      </c>
      <c r="K95" s="80" t="s">
        <v>499</v>
      </c>
      <c r="L95" s="38" t="s">
        <v>800</v>
      </c>
      <c r="M95" s="124">
        <v>43682</v>
      </c>
      <c r="N95" s="124">
        <v>44012</v>
      </c>
      <c r="O95" s="74" t="s">
        <v>501</v>
      </c>
      <c r="P95" s="40" t="s">
        <v>759</v>
      </c>
      <c r="Q95" s="81" t="s">
        <v>759</v>
      </c>
      <c r="R95" s="42" t="s">
        <v>759</v>
      </c>
      <c r="S95" s="39" t="s">
        <v>759</v>
      </c>
      <c r="T95" s="81" t="s">
        <v>759</v>
      </c>
      <c r="U95" s="40" t="s">
        <v>759</v>
      </c>
      <c r="V95" s="81" t="s">
        <v>759</v>
      </c>
      <c r="W95" s="42" t="s">
        <v>759</v>
      </c>
      <c r="X95" s="39" t="s">
        <v>759</v>
      </c>
      <c r="Y95" s="81" t="s">
        <v>759</v>
      </c>
      <c r="Z95" s="40" t="s">
        <v>759</v>
      </c>
      <c r="AA95" s="81" t="s">
        <v>759</v>
      </c>
      <c r="AB95" s="42" t="s">
        <v>759</v>
      </c>
      <c r="AC95" s="39" t="s">
        <v>759</v>
      </c>
      <c r="AD95" s="81" t="s">
        <v>759</v>
      </c>
      <c r="AE95" s="40" t="s">
        <v>759</v>
      </c>
      <c r="AF95" s="81" t="s">
        <v>759</v>
      </c>
      <c r="AG95" s="42" t="s">
        <v>759</v>
      </c>
      <c r="AH95" s="39" t="s">
        <v>759</v>
      </c>
      <c r="AI95" s="81" t="s">
        <v>759</v>
      </c>
      <c r="AJ95" s="40" t="s">
        <v>759</v>
      </c>
      <c r="AK95" s="81" t="s">
        <v>759</v>
      </c>
      <c r="AL95" s="42" t="s">
        <v>759</v>
      </c>
      <c r="AM95" s="39" t="s">
        <v>759</v>
      </c>
      <c r="AN95" s="81" t="s">
        <v>759</v>
      </c>
      <c r="AO95" s="40" t="s">
        <v>759</v>
      </c>
      <c r="AP95" s="81" t="s">
        <v>759</v>
      </c>
      <c r="AQ95" s="42" t="s">
        <v>759</v>
      </c>
      <c r="AR95" s="39" t="s">
        <v>759</v>
      </c>
      <c r="AS95" s="81" t="s">
        <v>759</v>
      </c>
      <c r="AT95" s="40" t="s">
        <v>759</v>
      </c>
      <c r="AU95" s="81" t="s">
        <v>759</v>
      </c>
      <c r="AV95" s="42" t="s">
        <v>759</v>
      </c>
      <c r="AW95" s="39" t="s">
        <v>759</v>
      </c>
      <c r="AX95" s="81" t="s">
        <v>759</v>
      </c>
      <c r="AY95" s="83">
        <v>43837</v>
      </c>
      <c r="AZ95" s="41" t="s">
        <v>1080</v>
      </c>
      <c r="BA95" s="42">
        <v>0</v>
      </c>
      <c r="BB95" s="39" t="s">
        <v>4</v>
      </c>
      <c r="BC95" s="75" t="s">
        <v>8</v>
      </c>
    </row>
    <row r="96" spans="1:55" s="117" customFormat="1" ht="168.75" x14ac:dyDescent="0.25">
      <c r="A96" s="44" t="s">
        <v>611</v>
      </c>
      <c r="B96" s="44" t="s">
        <v>6</v>
      </c>
      <c r="C96" s="44">
        <v>4</v>
      </c>
      <c r="D96" s="99" t="s">
        <v>1109</v>
      </c>
      <c r="E96" s="39">
        <v>3</v>
      </c>
      <c r="F96" s="99" t="s">
        <v>657</v>
      </c>
      <c r="G96" s="37" t="s">
        <v>660</v>
      </c>
      <c r="H96" s="39" t="s">
        <v>759</v>
      </c>
      <c r="I96" s="39" t="s">
        <v>759</v>
      </c>
      <c r="J96" s="99" t="s">
        <v>922</v>
      </c>
      <c r="K96" s="80" t="s">
        <v>498</v>
      </c>
      <c r="L96" s="38" t="s">
        <v>800</v>
      </c>
      <c r="M96" s="124">
        <v>43682</v>
      </c>
      <c r="N96" s="124">
        <v>44012</v>
      </c>
      <c r="O96" s="74" t="s">
        <v>501</v>
      </c>
      <c r="P96" s="40" t="s">
        <v>759</v>
      </c>
      <c r="Q96" s="81" t="s">
        <v>759</v>
      </c>
      <c r="R96" s="42" t="s">
        <v>759</v>
      </c>
      <c r="S96" s="39" t="s">
        <v>759</v>
      </c>
      <c r="T96" s="81" t="s">
        <v>759</v>
      </c>
      <c r="U96" s="40" t="s">
        <v>759</v>
      </c>
      <c r="V96" s="81" t="s">
        <v>759</v>
      </c>
      <c r="W96" s="42" t="s">
        <v>759</v>
      </c>
      <c r="X96" s="39" t="s">
        <v>759</v>
      </c>
      <c r="Y96" s="81" t="s">
        <v>759</v>
      </c>
      <c r="Z96" s="40" t="s">
        <v>759</v>
      </c>
      <c r="AA96" s="81" t="s">
        <v>759</v>
      </c>
      <c r="AB96" s="42" t="s">
        <v>759</v>
      </c>
      <c r="AC96" s="39" t="s">
        <v>759</v>
      </c>
      <c r="AD96" s="81" t="s">
        <v>759</v>
      </c>
      <c r="AE96" s="40" t="s">
        <v>759</v>
      </c>
      <c r="AF96" s="81" t="s">
        <v>759</v>
      </c>
      <c r="AG96" s="42" t="s">
        <v>759</v>
      </c>
      <c r="AH96" s="39" t="s">
        <v>759</v>
      </c>
      <c r="AI96" s="81" t="s">
        <v>759</v>
      </c>
      <c r="AJ96" s="40" t="s">
        <v>759</v>
      </c>
      <c r="AK96" s="81" t="s">
        <v>759</v>
      </c>
      <c r="AL96" s="42" t="s">
        <v>759</v>
      </c>
      <c r="AM96" s="39" t="s">
        <v>759</v>
      </c>
      <c r="AN96" s="81" t="s">
        <v>759</v>
      </c>
      <c r="AO96" s="40" t="s">
        <v>759</v>
      </c>
      <c r="AP96" s="81" t="s">
        <v>759</v>
      </c>
      <c r="AQ96" s="42" t="s">
        <v>759</v>
      </c>
      <c r="AR96" s="39" t="s">
        <v>759</v>
      </c>
      <c r="AS96" s="81" t="s">
        <v>759</v>
      </c>
      <c r="AT96" s="40" t="s">
        <v>759</v>
      </c>
      <c r="AU96" s="81" t="s">
        <v>759</v>
      </c>
      <c r="AV96" s="42" t="s">
        <v>759</v>
      </c>
      <c r="AW96" s="39" t="s">
        <v>759</v>
      </c>
      <c r="AX96" s="81" t="s">
        <v>759</v>
      </c>
      <c r="AY96" s="83">
        <v>43837</v>
      </c>
      <c r="AZ96" s="41" t="s">
        <v>1080</v>
      </c>
      <c r="BA96" s="42">
        <v>0</v>
      </c>
      <c r="BB96" s="39" t="s">
        <v>4</v>
      </c>
      <c r="BC96" s="75" t="s">
        <v>8</v>
      </c>
    </row>
    <row r="97" spans="1:55" s="117" customFormat="1" ht="90" x14ac:dyDescent="0.25">
      <c r="A97" s="44" t="s">
        <v>611</v>
      </c>
      <c r="B97" s="44" t="s">
        <v>6</v>
      </c>
      <c r="C97" s="44">
        <v>5</v>
      </c>
      <c r="D97" s="99" t="s">
        <v>1110</v>
      </c>
      <c r="E97" s="39">
        <v>1</v>
      </c>
      <c r="F97" s="37" t="s">
        <v>661</v>
      </c>
      <c r="G97" s="37" t="s">
        <v>662</v>
      </c>
      <c r="H97" s="39" t="s">
        <v>759</v>
      </c>
      <c r="I97" s="39" t="s">
        <v>759</v>
      </c>
      <c r="J97" s="99" t="s">
        <v>923</v>
      </c>
      <c r="K97" s="80" t="s">
        <v>499</v>
      </c>
      <c r="L97" s="38" t="s">
        <v>800</v>
      </c>
      <c r="M97" s="124">
        <v>43682</v>
      </c>
      <c r="N97" s="124">
        <v>43830</v>
      </c>
      <c r="O97" s="74" t="s">
        <v>0</v>
      </c>
      <c r="P97" s="40" t="s">
        <v>759</v>
      </c>
      <c r="Q97" s="81" t="s">
        <v>759</v>
      </c>
      <c r="R97" s="42" t="s">
        <v>759</v>
      </c>
      <c r="S97" s="39" t="s">
        <v>759</v>
      </c>
      <c r="T97" s="81" t="s">
        <v>759</v>
      </c>
      <c r="U97" s="40" t="s">
        <v>759</v>
      </c>
      <c r="V97" s="81" t="s">
        <v>759</v>
      </c>
      <c r="W97" s="42" t="s">
        <v>759</v>
      </c>
      <c r="X97" s="39" t="s">
        <v>759</v>
      </c>
      <c r="Y97" s="81" t="s">
        <v>759</v>
      </c>
      <c r="Z97" s="40" t="s">
        <v>759</v>
      </c>
      <c r="AA97" s="81" t="s">
        <v>759</v>
      </c>
      <c r="AB97" s="42" t="s">
        <v>759</v>
      </c>
      <c r="AC97" s="39" t="s">
        <v>759</v>
      </c>
      <c r="AD97" s="81" t="s">
        <v>759</v>
      </c>
      <c r="AE97" s="40" t="s">
        <v>759</v>
      </c>
      <c r="AF97" s="81" t="s">
        <v>759</v>
      </c>
      <c r="AG97" s="42" t="s">
        <v>759</v>
      </c>
      <c r="AH97" s="39" t="s">
        <v>759</v>
      </c>
      <c r="AI97" s="81" t="s">
        <v>759</v>
      </c>
      <c r="AJ97" s="40" t="s">
        <v>759</v>
      </c>
      <c r="AK97" s="81" t="s">
        <v>759</v>
      </c>
      <c r="AL97" s="42" t="s">
        <v>759</v>
      </c>
      <c r="AM97" s="39" t="s">
        <v>759</v>
      </c>
      <c r="AN97" s="81" t="s">
        <v>759</v>
      </c>
      <c r="AO97" s="40" t="s">
        <v>759</v>
      </c>
      <c r="AP97" s="81" t="s">
        <v>759</v>
      </c>
      <c r="AQ97" s="42" t="s">
        <v>759</v>
      </c>
      <c r="AR97" s="39" t="s">
        <v>759</v>
      </c>
      <c r="AS97" s="81" t="s">
        <v>759</v>
      </c>
      <c r="AT97" s="40" t="s">
        <v>759</v>
      </c>
      <c r="AU97" s="81" t="s">
        <v>759</v>
      </c>
      <c r="AV97" s="42" t="s">
        <v>759</v>
      </c>
      <c r="AW97" s="39" t="s">
        <v>759</v>
      </c>
      <c r="AX97" s="81" t="s">
        <v>759</v>
      </c>
      <c r="AY97" s="83">
        <v>43837</v>
      </c>
      <c r="AZ97" s="41" t="s">
        <v>1081</v>
      </c>
      <c r="BA97" s="42">
        <v>1</v>
      </c>
      <c r="BB97" s="39" t="s">
        <v>4</v>
      </c>
      <c r="BC97" s="75" t="s">
        <v>1082</v>
      </c>
    </row>
    <row r="98" spans="1:55" s="117" customFormat="1" ht="67.5" x14ac:dyDescent="0.25">
      <c r="A98" s="44" t="s">
        <v>611</v>
      </c>
      <c r="B98" s="44" t="s">
        <v>6</v>
      </c>
      <c r="C98" s="44">
        <v>5</v>
      </c>
      <c r="D98" s="99" t="s">
        <v>1110</v>
      </c>
      <c r="E98" s="39">
        <v>2</v>
      </c>
      <c r="F98" s="37" t="s">
        <v>916</v>
      </c>
      <c r="G98" s="37" t="s">
        <v>917</v>
      </c>
      <c r="H98" s="39" t="s">
        <v>759</v>
      </c>
      <c r="I98" s="39" t="s">
        <v>759</v>
      </c>
      <c r="J98" s="41" t="s">
        <v>919</v>
      </c>
      <c r="K98" s="80" t="s">
        <v>499</v>
      </c>
      <c r="L98" s="38" t="s">
        <v>800</v>
      </c>
      <c r="M98" s="124">
        <v>43682</v>
      </c>
      <c r="N98" s="124">
        <v>43830</v>
      </c>
      <c r="O98" s="74" t="s">
        <v>0</v>
      </c>
      <c r="P98" s="40" t="s">
        <v>759</v>
      </c>
      <c r="Q98" s="81" t="s">
        <v>759</v>
      </c>
      <c r="R98" s="42" t="s">
        <v>759</v>
      </c>
      <c r="S98" s="39" t="s">
        <v>759</v>
      </c>
      <c r="T98" s="81" t="s">
        <v>759</v>
      </c>
      <c r="U98" s="40" t="s">
        <v>759</v>
      </c>
      <c r="V98" s="81" t="s">
        <v>759</v>
      </c>
      <c r="W98" s="42" t="s">
        <v>759</v>
      </c>
      <c r="X98" s="39" t="s">
        <v>759</v>
      </c>
      <c r="Y98" s="81" t="s">
        <v>759</v>
      </c>
      <c r="Z98" s="40" t="s">
        <v>759</v>
      </c>
      <c r="AA98" s="81" t="s">
        <v>759</v>
      </c>
      <c r="AB98" s="42" t="s">
        <v>759</v>
      </c>
      <c r="AC98" s="39" t="s">
        <v>759</v>
      </c>
      <c r="AD98" s="81" t="s">
        <v>759</v>
      </c>
      <c r="AE98" s="40" t="s">
        <v>759</v>
      </c>
      <c r="AF98" s="81" t="s">
        <v>759</v>
      </c>
      <c r="AG98" s="42" t="s">
        <v>759</v>
      </c>
      <c r="AH98" s="39" t="s">
        <v>759</v>
      </c>
      <c r="AI98" s="81" t="s">
        <v>759</v>
      </c>
      <c r="AJ98" s="40" t="s">
        <v>759</v>
      </c>
      <c r="AK98" s="81" t="s">
        <v>759</v>
      </c>
      <c r="AL98" s="42" t="s">
        <v>759</v>
      </c>
      <c r="AM98" s="39" t="s">
        <v>759</v>
      </c>
      <c r="AN98" s="81" t="s">
        <v>759</v>
      </c>
      <c r="AO98" s="40" t="s">
        <v>759</v>
      </c>
      <c r="AP98" s="81" t="s">
        <v>759</v>
      </c>
      <c r="AQ98" s="42" t="s">
        <v>759</v>
      </c>
      <c r="AR98" s="39" t="s">
        <v>759</v>
      </c>
      <c r="AS98" s="81" t="s">
        <v>759</v>
      </c>
      <c r="AT98" s="40" t="s">
        <v>759</v>
      </c>
      <c r="AU98" s="81" t="s">
        <v>759</v>
      </c>
      <c r="AV98" s="42" t="s">
        <v>759</v>
      </c>
      <c r="AW98" s="39" t="s">
        <v>759</v>
      </c>
      <c r="AX98" s="81" t="s">
        <v>759</v>
      </c>
      <c r="AY98" s="83">
        <v>43837</v>
      </c>
      <c r="AZ98" s="41" t="s">
        <v>1083</v>
      </c>
      <c r="BA98" s="42">
        <v>1</v>
      </c>
      <c r="BB98" s="39" t="s">
        <v>4</v>
      </c>
      <c r="BC98" s="75" t="s">
        <v>1084</v>
      </c>
    </row>
    <row r="99" spans="1:55" s="117" customFormat="1" ht="229.5" customHeight="1" x14ac:dyDescent="0.25">
      <c r="A99" s="44" t="s">
        <v>513</v>
      </c>
      <c r="B99" s="44" t="s">
        <v>6</v>
      </c>
      <c r="C99" s="44">
        <v>2</v>
      </c>
      <c r="D99" s="99" t="s">
        <v>926</v>
      </c>
      <c r="E99" s="39">
        <v>1</v>
      </c>
      <c r="F99" s="37" t="s">
        <v>801</v>
      </c>
      <c r="G99" s="37" t="s">
        <v>514</v>
      </c>
      <c r="H99" s="39" t="s">
        <v>759</v>
      </c>
      <c r="I99" s="39" t="s">
        <v>759</v>
      </c>
      <c r="J99" s="37" t="s">
        <v>515</v>
      </c>
      <c r="K99" s="80" t="s">
        <v>498</v>
      </c>
      <c r="L99" s="38" t="s">
        <v>996</v>
      </c>
      <c r="M99" s="84">
        <v>43770</v>
      </c>
      <c r="N99" s="124">
        <v>43799</v>
      </c>
      <c r="O99" s="74" t="s">
        <v>0</v>
      </c>
      <c r="P99" s="40" t="s">
        <v>759</v>
      </c>
      <c r="Q99" s="41" t="s">
        <v>759</v>
      </c>
      <c r="R99" s="42" t="s">
        <v>759</v>
      </c>
      <c r="S99" s="40" t="s">
        <v>759</v>
      </c>
      <c r="T99" s="41" t="s">
        <v>759</v>
      </c>
      <c r="U99" s="42" t="s">
        <v>759</v>
      </c>
      <c r="V99" s="41" t="s">
        <v>759</v>
      </c>
      <c r="W99" s="99" t="s">
        <v>759</v>
      </c>
      <c r="X99" s="40" t="s">
        <v>759</v>
      </c>
      <c r="Y99" s="41" t="s">
        <v>759</v>
      </c>
      <c r="Z99" s="42" t="s">
        <v>759</v>
      </c>
      <c r="AA99" s="41" t="s">
        <v>759</v>
      </c>
      <c r="AB99" s="99" t="s">
        <v>759</v>
      </c>
      <c r="AC99" s="39" t="s">
        <v>759</v>
      </c>
      <c r="AD99" s="99" t="s">
        <v>759</v>
      </c>
      <c r="AE99" s="40" t="s">
        <v>759</v>
      </c>
      <c r="AF99" s="41" t="s">
        <v>759</v>
      </c>
      <c r="AG99" s="42" t="s">
        <v>759</v>
      </c>
      <c r="AH99" s="39" t="s">
        <v>759</v>
      </c>
      <c r="AI99" s="99" t="s">
        <v>759</v>
      </c>
      <c r="AJ99" s="40" t="s">
        <v>759</v>
      </c>
      <c r="AK99" s="41" t="s">
        <v>759</v>
      </c>
      <c r="AL99" s="42" t="s">
        <v>759</v>
      </c>
      <c r="AM99" s="39" t="s">
        <v>759</v>
      </c>
      <c r="AN99" s="99" t="s">
        <v>759</v>
      </c>
      <c r="AO99" s="40" t="s">
        <v>759</v>
      </c>
      <c r="AP99" s="41" t="s">
        <v>759</v>
      </c>
      <c r="AQ99" s="42" t="s">
        <v>759</v>
      </c>
      <c r="AR99" s="39" t="s">
        <v>759</v>
      </c>
      <c r="AS99" s="99" t="s">
        <v>759</v>
      </c>
      <c r="AT99" s="40">
        <v>43753</v>
      </c>
      <c r="AU99" s="99" t="s">
        <v>516</v>
      </c>
      <c r="AV99" s="42">
        <v>0</v>
      </c>
      <c r="AW99" s="39" t="s">
        <v>301</v>
      </c>
      <c r="AX99" s="99" t="s">
        <v>680</v>
      </c>
      <c r="AY99" s="83">
        <v>43837</v>
      </c>
      <c r="AZ99" s="99" t="s">
        <v>1111</v>
      </c>
      <c r="BA99" s="42">
        <v>1</v>
      </c>
      <c r="BB99" s="39" t="s">
        <v>4</v>
      </c>
      <c r="BC99" s="99" t="s">
        <v>1085</v>
      </c>
    </row>
    <row r="100" spans="1:55" s="117" customFormat="1" ht="326.25" x14ac:dyDescent="0.25">
      <c r="A100" s="44" t="s">
        <v>512</v>
      </c>
      <c r="B100" s="44" t="s">
        <v>6</v>
      </c>
      <c r="C100" s="44">
        <v>1</v>
      </c>
      <c r="D100" s="99" t="s">
        <v>786</v>
      </c>
      <c r="E100" s="39">
        <v>1</v>
      </c>
      <c r="F100" s="37" t="s">
        <v>362</v>
      </c>
      <c r="G100" s="99" t="s">
        <v>363</v>
      </c>
      <c r="H100" s="39" t="s">
        <v>759</v>
      </c>
      <c r="I100" s="39" t="s">
        <v>759</v>
      </c>
      <c r="J100" s="37" t="s">
        <v>364</v>
      </c>
      <c r="K100" s="80" t="s">
        <v>498</v>
      </c>
      <c r="L100" s="38" t="s">
        <v>995</v>
      </c>
      <c r="M100" s="84">
        <v>43709</v>
      </c>
      <c r="N100" s="84">
        <v>44074</v>
      </c>
      <c r="O100" s="74" t="s">
        <v>501</v>
      </c>
      <c r="P100" s="40" t="s">
        <v>759</v>
      </c>
      <c r="Q100" s="41" t="s">
        <v>759</v>
      </c>
      <c r="R100" s="42" t="s">
        <v>759</v>
      </c>
      <c r="S100" s="39" t="s">
        <v>759</v>
      </c>
      <c r="T100" s="99" t="s">
        <v>759</v>
      </c>
      <c r="U100" s="40" t="s">
        <v>759</v>
      </c>
      <c r="V100" s="41" t="s">
        <v>759</v>
      </c>
      <c r="W100" s="40" t="s">
        <v>759</v>
      </c>
      <c r="X100" s="40" t="s">
        <v>759</v>
      </c>
      <c r="Y100" s="75" t="s">
        <v>759</v>
      </c>
      <c r="Z100" s="40" t="s">
        <v>759</v>
      </c>
      <c r="AA100" s="41" t="s">
        <v>759</v>
      </c>
      <c r="AB100" s="42" t="s">
        <v>759</v>
      </c>
      <c r="AC100" s="39" t="s">
        <v>759</v>
      </c>
      <c r="AD100" s="99" t="s">
        <v>759</v>
      </c>
      <c r="AE100" s="40" t="s">
        <v>759</v>
      </c>
      <c r="AF100" s="41" t="s">
        <v>759</v>
      </c>
      <c r="AG100" s="40" t="s">
        <v>759</v>
      </c>
      <c r="AH100" s="40" t="s">
        <v>759</v>
      </c>
      <c r="AI100" s="75" t="s">
        <v>759</v>
      </c>
      <c r="AJ100" s="40" t="s">
        <v>759</v>
      </c>
      <c r="AK100" s="41" t="s">
        <v>759</v>
      </c>
      <c r="AL100" s="42" t="s">
        <v>759</v>
      </c>
      <c r="AM100" s="39" t="s">
        <v>759</v>
      </c>
      <c r="AN100" s="99" t="s">
        <v>759</v>
      </c>
      <c r="AO100" s="40" t="s">
        <v>759</v>
      </c>
      <c r="AP100" s="41" t="s">
        <v>759</v>
      </c>
      <c r="AQ100" s="40" t="s">
        <v>759</v>
      </c>
      <c r="AR100" s="40" t="s">
        <v>759</v>
      </c>
      <c r="AS100" s="75" t="s">
        <v>759</v>
      </c>
      <c r="AT100" s="40">
        <v>43753</v>
      </c>
      <c r="AU100" s="99" t="s">
        <v>508</v>
      </c>
      <c r="AV100" s="42">
        <v>0</v>
      </c>
      <c r="AW100" s="39" t="s">
        <v>301</v>
      </c>
      <c r="AX100" s="99" t="s">
        <v>680</v>
      </c>
      <c r="AY100" s="83">
        <v>43837</v>
      </c>
      <c r="AZ100" s="99" t="s">
        <v>1112</v>
      </c>
      <c r="BA100" s="42">
        <v>0.81818181818181823</v>
      </c>
      <c r="BB100" s="39" t="s">
        <v>4</v>
      </c>
      <c r="BC100" s="99" t="s">
        <v>1086</v>
      </c>
    </row>
    <row r="101" spans="1:55" s="117" customFormat="1" ht="112.5" x14ac:dyDescent="0.25">
      <c r="A101" s="44" t="s">
        <v>512</v>
      </c>
      <c r="B101" s="44" t="s">
        <v>6</v>
      </c>
      <c r="C101" s="44">
        <v>1</v>
      </c>
      <c r="D101" s="99" t="s">
        <v>786</v>
      </c>
      <c r="E101" s="39">
        <v>2</v>
      </c>
      <c r="F101" s="37" t="s">
        <v>362</v>
      </c>
      <c r="G101" s="99" t="s">
        <v>802</v>
      </c>
      <c r="H101" s="39" t="s">
        <v>759</v>
      </c>
      <c r="I101" s="39" t="s">
        <v>759</v>
      </c>
      <c r="J101" s="37" t="s">
        <v>365</v>
      </c>
      <c r="K101" s="80" t="s">
        <v>499</v>
      </c>
      <c r="L101" s="38" t="s">
        <v>995</v>
      </c>
      <c r="M101" s="84">
        <v>43709</v>
      </c>
      <c r="N101" s="84">
        <v>43921</v>
      </c>
      <c r="O101" s="74" t="s">
        <v>501</v>
      </c>
      <c r="P101" s="40" t="s">
        <v>759</v>
      </c>
      <c r="Q101" s="41" t="s">
        <v>759</v>
      </c>
      <c r="R101" s="42" t="s">
        <v>759</v>
      </c>
      <c r="S101" s="39" t="s">
        <v>759</v>
      </c>
      <c r="T101" s="99" t="s">
        <v>759</v>
      </c>
      <c r="U101" s="40" t="s">
        <v>759</v>
      </c>
      <c r="V101" s="41" t="s">
        <v>759</v>
      </c>
      <c r="W101" s="40" t="s">
        <v>759</v>
      </c>
      <c r="X101" s="40" t="s">
        <v>759</v>
      </c>
      <c r="Y101" s="75" t="s">
        <v>759</v>
      </c>
      <c r="Z101" s="40" t="s">
        <v>759</v>
      </c>
      <c r="AA101" s="41" t="s">
        <v>759</v>
      </c>
      <c r="AB101" s="42" t="s">
        <v>759</v>
      </c>
      <c r="AC101" s="39" t="s">
        <v>759</v>
      </c>
      <c r="AD101" s="99" t="s">
        <v>759</v>
      </c>
      <c r="AE101" s="40" t="s">
        <v>759</v>
      </c>
      <c r="AF101" s="41" t="s">
        <v>759</v>
      </c>
      <c r="AG101" s="40" t="s">
        <v>759</v>
      </c>
      <c r="AH101" s="40" t="s">
        <v>759</v>
      </c>
      <c r="AI101" s="75" t="s">
        <v>759</v>
      </c>
      <c r="AJ101" s="40" t="s">
        <v>759</v>
      </c>
      <c r="AK101" s="41" t="s">
        <v>759</v>
      </c>
      <c r="AL101" s="42" t="s">
        <v>759</v>
      </c>
      <c r="AM101" s="39" t="s">
        <v>759</v>
      </c>
      <c r="AN101" s="99" t="s">
        <v>759</v>
      </c>
      <c r="AO101" s="40" t="s">
        <v>759</v>
      </c>
      <c r="AP101" s="41" t="s">
        <v>759</v>
      </c>
      <c r="AQ101" s="40" t="s">
        <v>759</v>
      </c>
      <c r="AR101" s="40" t="s">
        <v>759</v>
      </c>
      <c r="AS101" s="75" t="s">
        <v>759</v>
      </c>
      <c r="AT101" s="40">
        <v>43753</v>
      </c>
      <c r="AU101" s="99" t="s">
        <v>509</v>
      </c>
      <c r="AV101" s="42">
        <v>0</v>
      </c>
      <c r="AW101" s="39" t="s">
        <v>301</v>
      </c>
      <c r="AX101" s="99" t="s">
        <v>680</v>
      </c>
      <c r="AY101" s="83">
        <v>43837</v>
      </c>
      <c r="AZ101" s="99" t="s">
        <v>1087</v>
      </c>
      <c r="BA101" s="42">
        <v>0</v>
      </c>
      <c r="BB101" s="39" t="s">
        <v>4</v>
      </c>
      <c r="BC101" s="99" t="s">
        <v>8</v>
      </c>
    </row>
    <row r="102" spans="1:55" s="117" customFormat="1" ht="135" x14ac:dyDescent="0.25">
      <c r="A102" s="44" t="s">
        <v>512</v>
      </c>
      <c r="B102" s="44" t="s">
        <v>6</v>
      </c>
      <c r="C102" s="44">
        <v>2</v>
      </c>
      <c r="D102" s="99" t="s">
        <v>787</v>
      </c>
      <c r="E102" s="39">
        <v>1</v>
      </c>
      <c r="F102" s="37" t="s">
        <v>438</v>
      </c>
      <c r="G102" s="99" t="s">
        <v>960</v>
      </c>
      <c r="H102" s="39" t="s">
        <v>759</v>
      </c>
      <c r="I102" s="39" t="s">
        <v>759</v>
      </c>
      <c r="J102" s="37" t="s">
        <v>366</v>
      </c>
      <c r="K102" s="80" t="s">
        <v>498</v>
      </c>
      <c r="L102" s="38" t="s">
        <v>367</v>
      </c>
      <c r="M102" s="84">
        <v>43709</v>
      </c>
      <c r="N102" s="84">
        <v>43829</v>
      </c>
      <c r="O102" s="74" t="s">
        <v>502</v>
      </c>
      <c r="P102" s="40" t="s">
        <v>759</v>
      </c>
      <c r="Q102" s="41" t="s">
        <v>759</v>
      </c>
      <c r="R102" s="42" t="s">
        <v>759</v>
      </c>
      <c r="S102" s="39" t="s">
        <v>759</v>
      </c>
      <c r="T102" s="99" t="s">
        <v>759</v>
      </c>
      <c r="U102" s="40" t="s">
        <v>759</v>
      </c>
      <c r="V102" s="41" t="s">
        <v>759</v>
      </c>
      <c r="W102" s="40" t="s">
        <v>759</v>
      </c>
      <c r="X102" s="40" t="s">
        <v>759</v>
      </c>
      <c r="Y102" s="75" t="s">
        <v>759</v>
      </c>
      <c r="Z102" s="40" t="s">
        <v>759</v>
      </c>
      <c r="AA102" s="41" t="s">
        <v>759</v>
      </c>
      <c r="AB102" s="42" t="s">
        <v>759</v>
      </c>
      <c r="AC102" s="39" t="s">
        <v>759</v>
      </c>
      <c r="AD102" s="99" t="s">
        <v>759</v>
      </c>
      <c r="AE102" s="40" t="s">
        <v>759</v>
      </c>
      <c r="AF102" s="41" t="s">
        <v>759</v>
      </c>
      <c r="AG102" s="40" t="s">
        <v>759</v>
      </c>
      <c r="AH102" s="40" t="s">
        <v>759</v>
      </c>
      <c r="AI102" s="75" t="s">
        <v>759</v>
      </c>
      <c r="AJ102" s="40" t="s">
        <v>759</v>
      </c>
      <c r="AK102" s="41" t="s">
        <v>759</v>
      </c>
      <c r="AL102" s="42" t="s">
        <v>759</v>
      </c>
      <c r="AM102" s="39" t="s">
        <v>759</v>
      </c>
      <c r="AN102" s="99" t="s">
        <v>759</v>
      </c>
      <c r="AO102" s="40" t="s">
        <v>759</v>
      </c>
      <c r="AP102" s="41" t="s">
        <v>759</v>
      </c>
      <c r="AQ102" s="40" t="s">
        <v>759</v>
      </c>
      <c r="AR102" s="40" t="s">
        <v>759</v>
      </c>
      <c r="AS102" s="75" t="s">
        <v>759</v>
      </c>
      <c r="AT102" s="40">
        <v>43753</v>
      </c>
      <c r="AU102" s="99" t="s">
        <v>510</v>
      </c>
      <c r="AV102" s="42">
        <v>0</v>
      </c>
      <c r="AW102" s="39" t="s">
        <v>301</v>
      </c>
      <c r="AX102" s="99" t="s">
        <v>680</v>
      </c>
      <c r="AY102" s="83">
        <v>43837</v>
      </c>
      <c r="AZ102" s="99" t="s">
        <v>1113</v>
      </c>
      <c r="BA102" s="42">
        <v>0</v>
      </c>
      <c r="BB102" s="39" t="s">
        <v>4</v>
      </c>
      <c r="BC102" s="99" t="s">
        <v>1088</v>
      </c>
    </row>
    <row r="103" spans="1:55" s="117" customFormat="1" ht="123.75" x14ac:dyDescent="0.25">
      <c r="A103" s="44" t="s">
        <v>512</v>
      </c>
      <c r="B103" s="44" t="s">
        <v>6</v>
      </c>
      <c r="C103" s="44">
        <v>2</v>
      </c>
      <c r="D103" s="99" t="s">
        <v>787</v>
      </c>
      <c r="E103" s="39">
        <v>2</v>
      </c>
      <c r="F103" s="37" t="s">
        <v>439</v>
      </c>
      <c r="G103" s="99" t="s">
        <v>368</v>
      </c>
      <c r="H103" s="39" t="s">
        <v>759</v>
      </c>
      <c r="I103" s="39" t="s">
        <v>759</v>
      </c>
      <c r="J103" s="37" t="s">
        <v>369</v>
      </c>
      <c r="K103" s="80" t="s">
        <v>498</v>
      </c>
      <c r="L103" s="38" t="s">
        <v>367</v>
      </c>
      <c r="M103" s="84">
        <v>43709</v>
      </c>
      <c r="N103" s="84">
        <v>43829</v>
      </c>
      <c r="O103" s="74" t="s">
        <v>0</v>
      </c>
      <c r="P103" s="40" t="s">
        <v>759</v>
      </c>
      <c r="Q103" s="41" t="s">
        <v>759</v>
      </c>
      <c r="R103" s="42" t="s">
        <v>759</v>
      </c>
      <c r="S103" s="39" t="s">
        <v>759</v>
      </c>
      <c r="T103" s="99" t="s">
        <v>759</v>
      </c>
      <c r="U103" s="40" t="s">
        <v>759</v>
      </c>
      <c r="V103" s="41" t="s">
        <v>759</v>
      </c>
      <c r="W103" s="40" t="s">
        <v>759</v>
      </c>
      <c r="X103" s="40" t="s">
        <v>759</v>
      </c>
      <c r="Y103" s="75" t="s">
        <v>759</v>
      </c>
      <c r="Z103" s="40" t="s">
        <v>759</v>
      </c>
      <c r="AA103" s="41" t="s">
        <v>759</v>
      </c>
      <c r="AB103" s="42" t="s">
        <v>759</v>
      </c>
      <c r="AC103" s="39" t="s">
        <v>759</v>
      </c>
      <c r="AD103" s="99" t="s">
        <v>759</v>
      </c>
      <c r="AE103" s="40" t="s">
        <v>759</v>
      </c>
      <c r="AF103" s="41" t="s">
        <v>759</v>
      </c>
      <c r="AG103" s="40" t="s">
        <v>759</v>
      </c>
      <c r="AH103" s="40" t="s">
        <v>759</v>
      </c>
      <c r="AI103" s="75" t="s">
        <v>759</v>
      </c>
      <c r="AJ103" s="40" t="s">
        <v>759</v>
      </c>
      <c r="AK103" s="41" t="s">
        <v>759</v>
      </c>
      <c r="AL103" s="42" t="s">
        <v>759</v>
      </c>
      <c r="AM103" s="39" t="s">
        <v>759</v>
      </c>
      <c r="AN103" s="99" t="s">
        <v>759</v>
      </c>
      <c r="AO103" s="40" t="s">
        <v>759</v>
      </c>
      <c r="AP103" s="41" t="s">
        <v>759</v>
      </c>
      <c r="AQ103" s="40" t="s">
        <v>759</v>
      </c>
      <c r="AR103" s="40" t="s">
        <v>759</v>
      </c>
      <c r="AS103" s="75" t="s">
        <v>759</v>
      </c>
      <c r="AT103" s="40">
        <v>43753</v>
      </c>
      <c r="AU103" s="99" t="s">
        <v>510</v>
      </c>
      <c r="AV103" s="42">
        <v>0</v>
      </c>
      <c r="AW103" s="39" t="s">
        <v>301</v>
      </c>
      <c r="AX103" s="99" t="s">
        <v>680</v>
      </c>
      <c r="AY103" s="83">
        <v>43837</v>
      </c>
      <c r="AZ103" s="99" t="s">
        <v>1089</v>
      </c>
      <c r="BA103" s="42">
        <v>1</v>
      </c>
      <c r="BB103" s="39" t="s">
        <v>4</v>
      </c>
      <c r="BC103" s="99" t="s">
        <v>1090</v>
      </c>
    </row>
    <row r="104" spans="1:55" s="117" customFormat="1" ht="135" x14ac:dyDescent="0.25">
      <c r="A104" s="44" t="s">
        <v>512</v>
      </c>
      <c r="B104" s="44" t="s">
        <v>7</v>
      </c>
      <c r="C104" s="44">
        <v>2</v>
      </c>
      <c r="D104" s="99" t="s">
        <v>787</v>
      </c>
      <c r="E104" s="39">
        <v>3</v>
      </c>
      <c r="F104" s="37" t="s">
        <v>438</v>
      </c>
      <c r="G104" s="99" t="s">
        <v>432</v>
      </c>
      <c r="H104" s="39" t="s">
        <v>759</v>
      </c>
      <c r="I104" s="39" t="s">
        <v>759</v>
      </c>
      <c r="J104" s="37" t="s">
        <v>803</v>
      </c>
      <c r="K104" s="80" t="s">
        <v>498</v>
      </c>
      <c r="L104" s="38" t="s">
        <v>469</v>
      </c>
      <c r="M104" s="84">
        <v>43709</v>
      </c>
      <c r="N104" s="84">
        <v>43829</v>
      </c>
      <c r="O104" s="74" t="s">
        <v>0</v>
      </c>
      <c r="P104" s="40" t="s">
        <v>759</v>
      </c>
      <c r="Q104" s="41" t="s">
        <v>759</v>
      </c>
      <c r="R104" s="42" t="s">
        <v>759</v>
      </c>
      <c r="S104" s="39" t="s">
        <v>759</v>
      </c>
      <c r="T104" s="99" t="s">
        <v>759</v>
      </c>
      <c r="U104" s="40" t="s">
        <v>759</v>
      </c>
      <c r="V104" s="41" t="s">
        <v>759</v>
      </c>
      <c r="W104" s="40" t="s">
        <v>759</v>
      </c>
      <c r="X104" s="40" t="s">
        <v>759</v>
      </c>
      <c r="Y104" s="75" t="s">
        <v>759</v>
      </c>
      <c r="Z104" s="40" t="s">
        <v>759</v>
      </c>
      <c r="AA104" s="41" t="s">
        <v>759</v>
      </c>
      <c r="AB104" s="42" t="s">
        <v>759</v>
      </c>
      <c r="AC104" s="39" t="s">
        <v>759</v>
      </c>
      <c r="AD104" s="99" t="s">
        <v>759</v>
      </c>
      <c r="AE104" s="40" t="s">
        <v>759</v>
      </c>
      <c r="AF104" s="41" t="s">
        <v>759</v>
      </c>
      <c r="AG104" s="40" t="s">
        <v>759</v>
      </c>
      <c r="AH104" s="40" t="s">
        <v>759</v>
      </c>
      <c r="AI104" s="75" t="s">
        <v>759</v>
      </c>
      <c r="AJ104" s="40" t="s">
        <v>759</v>
      </c>
      <c r="AK104" s="41" t="s">
        <v>759</v>
      </c>
      <c r="AL104" s="42" t="s">
        <v>759</v>
      </c>
      <c r="AM104" s="39" t="s">
        <v>759</v>
      </c>
      <c r="AN104" s="99" t="s">
        <v>759</v>
      </c>
      <c r="AO104" s="40" t="s">
        <v>759</v>
      </c>
      <c r="AP104" s="41" t="s">
        <v>759</v>
      </c>
      <c r="AQ104" s="40" t="s">
        <v>759</v>
      </c>
      <c r="AR104" s="40" t="s">
        <v>759</v>
      </c>
      <c r="AS104" s="75" t="s">
        <v>759</v>
      </c>
      <c r="AT104" s="40">
        <v>43753</v>
      </c>
      <c r="AU104" s="99" t="s">
        <v>510</v>
      </c>
      <c r="AV104" s="42">
        <v>0</v>
      </c>
      <c r="AW104" s="39" t="s">
        <v>301</v>
      </c>
      <c r="AX104" s="99" t="s">
        <v>680</v>
      </c>
      <c r="AY104" s="83">
        <v>43833</v>
      </c>
      <c r="AZ104" s="99" t="s">
        <v>1130</v>
      </c>
      <c r="BA104" s="42">
        <v>1</v>
      </c>
      <c r="BB104" s="39" t="s">
        <v>518</v>
      </c>
      <c r="BC104" s="99" t="s">
        <v>1131</v>
      </c>
    </row>
    <row r="105" spans="1:55" s="117" customFormat="1" ht="123.75" customHeight="1" x14ac:dyDescent="0.25">
      <c r="A105" s="44" t="s">
        <v>512</v>
      </c>
      <c r="B105" s="44" t="s">
        <v>7</v>
      </c>
      <c r="C105" s="44">
        <v>2</v>
      </c>
      <c r="D105" s="99" t="s">
        <v>787</v>
      </c>
      <c r="E105" s="39">
        <v>4</v>
      </c>
      <c r="F105" s="37" t="s">
        <v>438</v>
      </c>
      <c r="G105" s="99" t="s">
        <v>804</v>
      </c>
      <c r="H105" s="39" t="s">
        <v>759</v>
      </c>
      <c r="I105" s="39" t="s">
        <v>759</v>
      </c>
      <c r="J105" s="37" t="s">
        <v>952</v>
      </c>
      <c r="K105" s="80" t="s">
        <v>499</v>
      </c>
      <c r="L105" s="38" t="s">
        <v>469</v>
      </c>
      <c r="M105" s="84">
        <v>43709</v>
      </c>
      <c r="N105" s="84">
        <v>43829</v>
      </c>
      <c r="O105" s="74" t="s">
        <v>501</v>
      </c>
      <c r="P105" s="40" t="s">
        <v>759</v>
      </c>
      <c r="Q105" s="41" t="s">
        <v>759</v>
      </c>
      <c r="R105" s="42" t="s">
        <v>759</v>
      </c>
      <c r="S105" s="39" t="s">
        <v>759</v>
      </c>
      <c r="T105" s="99" t="s">
        <v>759</v>
      </c>
      <c r="U105" s="40" t="s">
        <v>759</v>
      </c>
      <c r="V105" s="41" t="s">
        <v>759</v>
      </c>
      <c r="W105" s="40" t="s">
        <v>759</v>
      </c>
      <c r="X105" s="40" t="s">
        <v>759</v>
      </c>
      <c r="Y105" s="75" t="s">
        <v>759</v>
      </c>
      <c r="Z105" s="40" t="s">
        <v>759</v>
      </c>
      <c r="AA105" s="41" t="s">
        <v>759</v>
      </c>
      <c r="AB105" s="42" t="s">
        <v>759</v>
      </c>
      <c r="AC105" s="39" t="s">
        <v>759</v>
      </c>
      <c r="AD105" s="99" t="s">
        <v>759</v>
      </c>
      <c r="AE105" s="40" t="s">
        <v>759</v>
      </c>
      <c r="AF105" s="41" t="s">
        <v>759</v>
      </c>
      <c r="AG105" s="40" t="s">
        <v>759</v>
      </c>
      <c r="AH105" s="40" t="s">
        <v>759</v>
      </c>
      <c r="AI105" s="75" t="s">
        <v>759</v>
      </c>
      <c r="AJ105" s="40" t="s">
        <v>759</v>
      </c>
      <c r="AK105" s="41" t="s">
        <v>759</v>
      </c>
      <c r="AL105" s="42" t="s">
        <v>759</v>
      </c>
      <c r="AM105" s="39" t="s">
        <v>759</v>
      </c>
      <c r="AN105" s="99" t="s">
        <v>759</v>
      </c>
      <c r="AO105" s="40" t="s">
        <v>759</v>
      </c>
      <c r="AP105" s="41" t="s">
        <v>759</v>
      </c>
      <c r="AQ105" s="40" t="s">
        <v>759</v>
      </c>
      <c r="AR105" s="40" t="s">
        <v>759</v>
      </c>
      <c r="AS105" s="75" t="s">
        <v>759</v>
      </c>
      <c r="AT105" s="40">
        <v>43753</v>
      </c>
      <c r="AU105" s="99" t="s">
        <v>510</v>
      </c>
      <c r="AV105" s="42">
        <v>0</v>
      </c>
      <c r="AW105" s="39" t="s">
        <v>301</v>
      </c>
      <c r="AX105" s="99" t="s">
        <v>680</v>
      </c>
      <c r="AY105" s="83">
        <v>43833</v>
      </c>
      <c r="AZ105" s="99" t="s">
        <v>1132</v>
      </c>
      <c r="BA105" s="42">
        <v>1</v>
      </c>
      <c r="BB105" s="39" t="s">
        <v>518</v>
      </c>
      <c r="BC105" s="99" t="s">
        <v>1291</v>
      </c>
    </row>
    <row r="106" spans="1:55" s="117" customFormat="1" ht="123.75" customHeight="1" x14ac:dyDescent="0.25">
      <c r="A106" s="44" t="s">
        <v>512</v>
      </c>
      <c r="B106" s="44" t="s">
        <v>7</v>
      </c>
      <c r="C106" s="44">
        <v>2</v>
      </c>
      <c r="D106" s="99" t="s">
        <v>787</v>
      </c>
      <c r="E106" s="39">
        <v>5</v>
      </c>
      <c r="F106" s="37" t="s">
        <v>439</v>
      </c>
      <c r="G106" s="99" t="s">
        <v>805</v>
      </c>
      <c r="H106" s="39" t="s">
        <v>759</v>
      </c>
      <c r="I106" s="39" t="s">
        <v>759</v>
      </c>
      <c r="J106" s="37" t="s">
        <v>434</v>
      </c>
      <c r="K106" s="80" t="s">
        <v>499</v>
      </c>
      <c r="L106" s="38" t="s">
        <v>469</v>
      </c>
      <c r="M106" s="84">
        <v>43709</v>
      </c>
      <c r="N106" s="84">
        <v>43829</v>
      </c>
      <c r="O106" s="74" t="s">
        <v>0</v>
      </c>
      <c r="P106" s="40" t="s">
        <v>759</v>
      </c>
      <c r="Q106" s="41" t="s">
        <v>759</v>
      </c>
      <c r="R106" s="42" t="s">
        <v>759</v>
      </c>
      <c r="S106" s="39" t="s">
        <v>759</v>
      </c>
      <c r="T106" s="99" t="s">
        <v>759</v>
      </c>
      <c r="U106" s="40" t="s">
        <v>759</v>
      </c>
      <c r="V106" s="41" t="s">
        <v>759</v>
      </c>
      <c r="W106" s="40" t="s">
        <v>759</v>
      </c>
      <c r="X106" s="40" t="s">
        <v>759</v>
      </c>
      <c r="Y106" s="75" t="s">
        <v>759</v>
      </c>
      <c r="Z106" s="40" t="s">
        <v>759</v>
      </c>
      <c r="AA106" s="41" t="s">
        <v>759</v>
      </c>
      <c r="AB106" s="42" t="s">
        <v>759</v>
      </c>
      <c r="AC106" s="39" t="s">
        <v>759</v>
      </c>
      <c r="AD106" s="99" t="s">
        <v>759</v>
      </c>
      <c r="AE106" s="40" t="s">
        <v>759</v>
      </c>
      <c r="AF106" s="41" t="s">
        <v>759</v>
      </c>
      <c r="AG106" s="40" t="s">
        <v>759</v>
      </c>
      <c r="AH106" s="40" t="s">
        <v>759</v>
      </c>
      <c r="AI106" s="75" t="s">
        <v>759</v>
      </c>
      <c r="AJ106" s="40" t="s">
        <v>759</v>
      </c>
      <c r="AK106" s="41" t="s">
        <v>759</v>
      </c>
      <c r="AL106" s="42" t="s">
        <v>759</v>
      </c>
      <c r="AM106" s="39" t="s">
        <v>759</v>
      </c>
      <c r="AN106" s="99" t="s">
        <v>759</v>
      </c>
      <c r="AO106" s="40" t="s">
        <v>759</v>
      </c>
      <c r="AP106" s="41" t="s">
        <v>759</v>
      </c>
      <c r="AQ106" s="40" t="s">
        <v>759</v>
      </c>
      <c r="AR106" s="40" t="s">
        <v>759</v>
      </c>
      <c r="AS106" s="75" t="s">
        <v>759</v>
      </c>
      <c r="AT106" s="40">
        <v>43753</v>
      </c>
      <c r="AU106" s="99" t="s">
        <v>510</v>
      </c>
      <c r="AV106" s="42">
        <v>0</v>
      </c>
      <c r="AW106" s="39" t="s">
        <v>301</v>
      </c>
      <c r="AX106" s="99" t="s">
        <v>680</v>
      </c>
      <c r="AY106" s="83">
        <v>43833</v>
      </c>
      <c r="AZ106" s="99" t="s">
        <v>1133</v>
      </c>
      <c r="BA106" s="42">
        <v>1</v>
      </c>
      <c r="BB106" s="39" t="s">
        <v>518</v>
      </c>
      <c r="BC106" s="99" t="s">
        <v>1134</v>
      </c>
    </row>
    <row r="107" spans="1:55" s="117" customFormat="1" ht="180" x14ac:dyDescent="0.25">
      <c r="A107" s="44" t="s">
        <v>512</v>
      </c>
      <c r="B107" s="44" t="s">
        <v>6</v>
      </c>
      <c r="C107" s="44">
        <v>3</v>
      </c>
      <c r="D107" s="122" t="s">
        <v>1217</v>
      </c>
      <c r="E107" s="39">
        <v>1</v>
      </c>
      <c r="F107" s="37" t="s">
        <v>370</v>
      </c>
      <c r="G107" s="99" t="s">
        <v>371</v>
      </c>
      <c r="H107" s="39" t="s">
        <v>759</v>
      </c>
      <c r="I107" s="39" t="s">
        <v>759</v>
      </c>
      <c r="J107" s="37" t="s">
        <v>372</v>
      </c>
      <c r="K107" s="80" t="s">
        <v>499</v>
      </c>
      <c r="L107" s="38" t="s">
        <v>806</v>
      </c>
      <c r="M107" s="84">
        <v>43698</v>
      </c>
      <c r="N107" s="84">
        <v>43739</v>
      </c>
      <c r="O107" s="74" t="s">
        <v>502</v>
      </c>
      <c r="P107" s="40" t="s">
        <v>759</v>
      </c>
      <c r="Q107" s="41" t="s">
        <v>759</v>
      </c>
      <c r="R107" s="42" t="s">
        <v>759</v>
      </c>
      <c r="S107" s="39" t="s">
        <v>759</v>
      </c>
      <c r="T107" s="99" t="s">
        <v>759</v>
      </c>
      <c r="U107" s="40" t="s">
        <v>759</v>
      </c>
      <c r="V107" s="41" t="s">
        <v>759</v>
      </c>
      <c r="W107" s="40" t="s">
        <v>759</v>
      </c>
      <c r="X107" s="40" t="s">
        <v>759</v>
      </c>
      <c r="Y107" s="75" t="s">
        <v>759</v>
      </c>
      <c r="Z107" s="40" t="s">
        <v>759</v>
      </c>
      <c r="AA107" s="41" t="s">
        <v>759</v>
      </c>
      <c r="AB107" s="42" t="s">
        <v>759</v>
      </c>
      <c r="AC107" s="39" t="s">
        <v>759</v>
      </c>
      <c r="AD107" s="99" t="s">
        <v>759</v>
      </c>
      <c r="AE107" s="40" t="s">
        <v>759</v>
      </c>
      <c r="AF107" s="41" t="s">
        <v>759</v>
      </c>
      <c r="AG107" s="40" t="s">
        <v>759</v>
      </c>
      <c r="AH107" s="40" t="s">
        <v>759</v>
      </c>
      <c r="AI107" s="75" t="s">
        <v>759</v>
      </c>
      <c r="AJ107" s="40" t="s">
        <v>759</v>
      </c>
      <c r="AK107" s="41" t="s">
        <v>759</v>
      </c>
      <c r="AL107" s="42" t="s">
        <v>759</v>
      </c>
      <c r="AM107" s="39" t="s">
        <v>759</v>
      </c>
      <c r="AN107" s="99" t="s">
        <v>759</v>
      </c>
      <c r="AO107" s="40" t="s">
        <v>759</v>
      </c>
      <c r="AP107" s="41" t="s">
        <v>759</v>
      </c>
      <c r="AQ107" s="40" t="s">
        <v>759</v>
      </c>
      <c r="AR107" s="40" t="s">
        <v>759</v>
      </c>
      <c r="AS107" s="75" t="s">
        <v>759</v>
      </c>
      <c r="AT107" s="40">
        <v>43753</v>
      </c>
      <c r="AU107" s="99" t="s">
        <v>948</v>
      </c>
      <c r="AV107" s="42">
        <v>0.5</v>
      </c>
      <c r="AW107" s="39" t="s">
        <v>301</v>
      </c>
      <c r="AX107" s="99" t="s">
        <v>681</v>
      </c>
      <c r="AY107" s="83">
        <v>43837</v>
      </c>
      <c r="AZ107" s="99" t="s">
        <v>1091</v>
      </c>
      <c r="BA107" s="42">
        <v>0</v>
      </c>
      <c r="BB107" s="39" t="s">
        <v>4</v>
      </c>
      <c r="BC107" s="99" t="s">
        <v>1092</v>
      </c>
    </row>
    <row r="108" spans="1:55" s="117" customFormat="1" ht="133.5" customHeight="1" x14ac:dyDescent="0.25">
      <c r="A108" s="44" t="s">
        <v>512</v>
      </c>
      <c r="B108" s="44" t="s">
        <v>6</v>
      </c>
      <c r="C108" s="44">
        <v>3</v>
      </c>
      <c r="D108" s="122" t="s">
        <v>1217</v>
      </c>
      <c r="E108" s="39">
        <v>2</v>
      </c>
      <c r="F108" s="37" t="s">
        <v>370</v>
      </c>
      <c r="G108" s="99" t="s">
        <v>373</v>
      </c>
      <c r="H108" s="39" t="s">
        <v>759</v>
      </c>
      <c r="I108" s="39" t="s">
        <v>759</v>
      </c>
      <c r="J108" s="37" t="s">
        <v>807</v>
      </c>
      <c r="K108" s="80" t="s">
        <v>499</v>
      </c>
      <c r="L108" s="38" t="s">
        <v>806</v>
      </c>
      <c r="M108" s="84">
        <v>43698</v>
      </c>
      <c r="N108" s="84">
        <v>43739</v>
      </c>
      <c r="O108" s="74" t="s">
        <v>0</v>
      </c>
      <c r="P108" s="40" t="s">
        <v>759</v>
      </c>
      <c r="Q108" s="41" t="s">
        <v>759</v>
      </c>
      <c r="R108" s="42" t="s">
        <v>759</v>
      </c>
      <c r="S108" s="39" t="s">
        <v>759</v>
      </c>
      <c r="T108" s="99" t="s">
        <v>759</v>
      </c>
      <c r="U108" s="40" t="s">
        <v>759</v>
      </c>
      <c r="V108" s="41" t="s">
        <v>759</v>
      </c>
      <c r="W108" s="40" t="s">
        <v>759</v>
      </c>
      <c r="X108" s="40" t="s">
        <v>759</v>
      </c>
      <c r="Y108" s="75" t="s">
        <v>759</v>
      </c>
      <c r="Z108" s="40" t="s">
        <v>759</v>
      </c>
      <c r="AA108" s="41" t="s">
        <v>759</v>
      </c>
      <c r="AB108" s="42" t="s">
        <v>759</v>
      </c>
      <c r="AC108" s="39" t="s">
        <v>759</v>
      </c>
      <c r="AD108" s="99" t="s">
        <v>759</v>
      </c>
      <c r="AE108" s="40" t="s">
        <v>759</v>
      </c>
      <c r="AF108" s="41" t="s">
        <v>759</v>
      </c>
      <c r="AG108" s="40" t="s">
        <v>759</v>
      </c>
      <c r="AH108" s="40" t="s">
        <v>759</v>
      </c>
      <c r="AI108" s="75" t="s">
        <v>759</v>
      </c>
      <c r="AJ108" s="40" t="s">
        <v>759</v>
      </c>
      <c r="AK108" s="41" t="s">
        <v>759</v>
      </c>
      <c r="AL108" s="42" t="s">
        <v>759</v>
      </c>
      <c r="AM108" s="39" t="s">
        <v>759</v>
      </c>
      <c r="AN108" s="99" t="s">
        <v>759</v>
      </c>
      <c r="AO108" s="40" t="s">
        <v>759</v>
      </c>
      <c r="AP108" s="41" t="s">
        <v>759</v>
      </c>
      <c r="AQ108" s="40" t="s">
        <v>759</v>
      </c>
      <c r="AR108" s="40" t="s">
        <v>759</v>
      </c>
      <c r="AS108" s="75" t="s">
        <v>759</v>
      </c>
      <c r="AT108" s="40">
        <v>43753</v>
      </c>
      <c r="AU108" s="99" t="s">
        <v>682</v>
      </c>
      <c r="AV108" s="42">
        <v>0.5</v>
      </c>
      <c r="AW108" s="39" t="s">
        <v>301</v>
      </c>
      <c r="AX108" s="99" t="s">
        <v>683</v>
      </c>
      <c r="AY108" s="83">
        <v>43837</v>
      </c>
      <c r="AZ108" s="99" t="s">
        <v>1093</v>
      </c>
      <c r="BA108" s="42">
        <v>1</v>
      </c>
      <c r="BB108" s="39" t="s">
        <v>4</v>
      </c>
      <c r="BC108" s="99" t="s">
        <v>1105</v>
      </c>
    </row>
    <row r="109" spans="1:55" s="117" customFormat="1" ht="180" x14ac:dyDescent="0.25">
      <c r="A109" s="44" t="s">
        <v>512</v>
      </c>
      <c r="B109" s="44" t="s">
        <v>6</v>
      </c>
      <c r="C109" s="44">
        <v>3</v>
      </c>
      <c r="D109" s="122" t="s">
        <v>1217</v>
      </c>
      <c r="E109" s="39">
        <v>5</v>
      </c>
      <c r="F109" s="37" t="s">
        <v>374</v>
      </c>
      <c r="G109" s="99" t="s">
        <v>808</v>
      </c>
      <c r="H109" s="39" t="s">
        <v>759</v>
      </c>
      <c r="I109" s="39" t="s">
        <v>759</v>
      </c>
      <c r="J109" s="37" t="s">
        <v>436</v>
      </c>
      <c r="K109" s="80" t="s">
        <v>498</v>
      </c>
      <c r="L109" s="38" t="s">
        <v>375</v>
      </c>
      <c r="M109" s="84">
        <v>43710</v>
      </c>
      <c r="N109" s="84">
        <v>43801</v>
      </c>
      <c r="O109" s="74" t="s">
        <v>501</v>
      </c>
      <c r="P109" s="40" t="s">
        <v>759</v>
      </c>
      <c r="Q109" s="41" t="s">
        <v>759</v>
      </c>
      <c r="R109" s="42" t="s">
        <v>759</v>
      </c>
      <c r="S109" s="39" t="s">
        <v>759</v>
      </c>
      <c r="T109" s="99" t="s">
        <v>759</v>
      </c>
      <c r="U109" s="40" t="s">
        <v>759</v>
      </c>
      <c r="V109" s="41" t="s">
        <v>759</v>
      </c>
      <c r="W109" s="40" t="s">
        <v>759</v>
      </c>
      <c r="X109" s="40" t="s">
        <v>759</v>
      </c>
      <c r="Y109" s="75" t="s">
        <v>759</v>
      </c>
      <c r="Z109" s="40" t="s">
        <v>759</v>
      </c>
      <c r="AA109" s="41" t="s">
        <v>759</v>
      </c>
      <c r="AB109" s="42" t="s">
        <v>759</v>
      </c>
      <c r="AC109" s="39" t="s">
        <v>759</v>
      </c>
      <c r="AD109" s="99" t="s">
        <v>759</v>
      </c>
      <c r="AE109" s="40" t="s">
        <v>759</v>
      </c>
      <c r="AF109" s="41" t="s">
        <v>759</v>
      </c>
      <c r="AG109" s="40" t="s">
        <v>759</v>
      </c>
      <c r="AH109" s="40" t="s">
        <v>759</v>
      </c>
      <c r="AI109" s="75" t="s">
        <v>759</v>
      </c>
      <c r="AJ109" s="40" t="s">
        <v>759</v>
      </c>
      <c r="AK109" s="41" t="s">
        <v>759</v>
      </c>
      <c r="AL109" s="42" t="s">
        <v>759</v>
      </c>
      <c r="AM109" s="39" t="s">
        <v>759</v>
      </c>
      <c r="AN109" s="99" t="s">
        <v>759</v>
      </c>
      <c r="AO109" s="40" t="s">
        <v>759</v>
      </c>
      <c r="AP109" s="41" t="s">
        <v>759</v>
      </c>
      <c r="AQ109" s="40" t="s">
        <v>759</v>
      </c>
      <c r="AR109" s="40" t="s">
        <v>759</v>
      </c>
      <c r="AS109" s="75" t="s">
        <v>759</v>
      </c>
      <c r="AT109" s="40">
        <v>43753</v>
      </c>
      <c r="AU109" s="99" t="s">
        <v>511</v>
      </c>
      <c r="AV109" s="42">
        <v>0</v>
      </c>
      <c r="AW109" s="39" t="s">
        <v>301</v>
      </c>
      <c r="AX109" s="99" t="s">
        <v>680</v>
      </c>
      <c r="AY109" s="83">
        <v>43837</v>
      </c>
      <c r="AZ109" s="99" t="s">
        <v>1094</v>
      </c>
      <c r="BA109" s="42">
        <v>1</v>
      </c>
      <c r="BB109" s="39" t="s">
        <v>4</v>
      </c>
      <c r="BC109" s="99" t="s">
        <v>1095</v>
      </c>
    </row>
    <row r="110" spans="1:55" s="117" customFormat="1" ht="180" x14ac:dyDescent="0.25">
      <c r="A110" s="44" t="s">
        <v>512</v>
      </c>
      <c r="B110" s="44" t="s">
        <v>6</v>
      </c>
      <c r="C110" s="44">
        <v>3</v>
      </c>
      <c r="D110" s="122" t="s">
        <v>1217</v>
      </c>
      <c r="E110" s="39">
        <v>6</v>
      </c>
      <c r="F110" s="37" t="s">
        <v>374</v>
      </c>
      <c r="G110" s="99" t="s">
        <v>376</v>
      </c>
      <c r="H110" s="39" t="s">
        <v>759</v>
      </c>
      <c r="I110" s="39" t="s">
        <v>759</v>
      </c>
      <c r="J110" s="37" t="s">
        <v>435</v>
      </c>
      <c r="K110" s="80" t="s">
        <v>498</v>
      </c>
      <c r="L110" s="38" t="s">
        <v>375</v>
      </c>
      <c r="M110" s="84">
        <v>43710</v>
      </c>
      <c r="N110" s="84">
        <v>43801</v>
      </c>
      <c r="O110" s="74" t="s">
        <v>501</v>
      </c>
      <c r="P110" s="40" t="s">
        <v>759</v>
      </c>
      <c r="Q110" s="41" t="s">
        <v>759</v>
      </c>
      <c r="R110" s="42" t="s">
        <v>759</v>
      </c>
      <c r="S110" s="39" t="s">
        <v>759</v>
      </c>
      <c r="T110" s="99" t="s">
        <v>759</v>
      </c>
      <c r="U110" s="40" t="s">
        <v>759</v>
      </c>
      <c r="V110" s="41" t="s">
        <v>759</v>
      </c>
      <c r="W110" s="40" t="s">
        <v>759</v>
      </c>
      <c r="X110" s="40" t="s">
        <v>759</v>
      </c>
      <c r="Y110" s="75" t="s">
        <v>759</v>
      </c>
      <c r="Z110" s="40" t="s">
        <v>759</v>
      </c>
      <c r="AA110" s="41" t="s">
        <v>759</v>
      </c>
      <c r="AB110" s="42" t="s">
        <v>759</v>
      </c>
      <c r="AC110" s="39" t="s">
        <v>759</v>
      </c>
      <c r="AD110" s="99" t="s">
        <v>759</v>
      </c>
      <c r="AE110" s="40" t="s">
        <v>759</v>
      </c>
      <c r="AF110" s="41" t="s">
        <v>759</v>
      </c>
      <c r="AG110" s="40" t="s">
        <v>759</v>
      </c>
      <c r="AH110" s="40" t="s">
        <v>759</v>
      </c>
      <c r="AI110" s="75" t="s">
        <v>759</v>
      </c>
      <c r="AJ110" s="40" t="s">
        <v>759</v>
      </c>
      <c r="AK110" s="41" t="s">
        <v>759</v>
      </c>
      <c r="AL110" s="42" t="s">
        <v>759</v>
      </c>
      <c r="AM110" s="39" t="s">
        <v>759</v>
      </c>
      <c r="AN110" s="99" t="s">
        <v>759</v>
      </c>
      <c r="AO110" s="40" t="s">
        <v>759</v>
      </c>
      <c r="AP110" s="41" t="s">
        <v>759</v>
      </c>
      <c r="AQ110" s="40" t="s">
        <v>759</v>
      </c>
      <c r="AR110" s="40" t="s">
        <v>759</v>
      </c>
      <c r="AS110" s="75" t="s">
        <v>759</v>
      </c>
      <c r="AT110" s="40">
        <v>43753</v>
      </c>
      <c r="AU110" s="99" t="s">
        <v>511</v>
      </c>
      <c r="AV110" s="42">
        <v>0</v>
      </c>
      <c r="AW110" s="39" t="s">
        <v>301</v>
      </c>
      <c r="AX110" s="99" t="s">
        <v>680</v>
      </c>
      <c r="AY110" s="83">
        <v>43837</v>
      </c>
      <c r="AZ110" s="99" t="s">
        <v>1096</v>
      </c>
      <c r="BA110" s="42">
        <v>1</v>
      </c>
      <c r="BB110" s="39" t="s">
        <v>4</v>
      </c>
      <c r="BC110" s="99" t="s">
        <v>1097</v>
      </c>
    </row>
    <row r="111" spans="1:55" s="117" customFormat="1" ht="186.75" customHeight="1" x14ac:dyDescent="0.25">
      <c r="A111" s="44" t="s">
        <v>512</v>
      </c>
      <c r="B111" s="44" t="s">
        <v>6</v>
      </c>
      <c r="C111" s="44">
        <v>3</v>
      </c>
      <c r="D111" s="122" t="s">
        <v>1217</v>
      </c>
      <c r="E111" s="39">
        <v>7</v>
      </c>
      <c r="F111" s="37" t="s">
        <v>374</v>
      </c>
      <c r="G111" s="99" t="s">
        <v>892</v>
      </c>
      <c r="H111" s="39" t="s">
        <v>759</v>
      </c>
      <c r="I111" s="39" t="s">
        <v>759</v>
      </c>
      <c r="J111" s="37" t="s">
        <v>377</v>
      </c>
      <c r="K111" s="80" t="s">
        <v>498</v>
      </c>
      <c r="L111" s="38" t="s">
        <v>375</v>
      </c>
      <c r="M111" s="84">
        <v>43710</v>
      </c>
      <c r="N111" s="84">
        <v>43801</v>
      </c>
      <c r="O111" s="74" t="s">
        <v>0</v>
      </c>
      <c r="P111" s="40" t="s">
        <v>759</v>
      </c>
      <c r="Q111" s="41" t="s">
        <v>759</v>
      </c>
      <c r="R111" s="42" t="s">
        <v>759</v>
      </c>
      <c r="S111" s="39" t="s">
        <v>759</v>
      </c>
      <c r="T111" s="99" t="s">
        <v>759</v>
      </c>
      <c r="U111" s="40" t="s">
        <v>759</v>
      </c>
      <c r="V111" s="41" t="s">
        <v>759</v>
      </c>
      <c r="W111" s="40" t="s">
        <v>759</v>
      </c>
      <c r="X111" s="40" t="s">
        <v>759</v>
      </c>
      <c r="Y111" s="75" t="s">
        <v>759</v>
      </c>
      <c r="Z111" s="40" t="s">
        <v>759</v>
      </c>
      <c r="AA111" s="41" t="s">
        <v>759</v>
      </c>
      <c r="AB111" s="42" t="s">
        <v>759</v>
      </c>
      <c r="AC111" s="39" t="s">
        <v>759</v>
      </c>
      <c r="AD111" s="99" t="s">
        <v>759</v>
      </c>
      <c r="AE111" s="40" t="s">
        <v>759</v>
      </c>
      <c r="AF111" s="41" t="s">
        <v>759</v>
      </c>
      <c r="AG111" s="40" t="s">
        <v>759</v>
      </c>
      <c r="AH111" s="40" t="s">
        <v>759</v>
      </c>
      <c r="AI111" s="75" t="s">
        <v>759</v>
      </c>
      <c r="AJ111" s="40" t="s">
        <v>759</v>
      </c>
      <c r="AK111" s="41" t="s">
        <v>759</v>
      </c>
      <c r="AL111" s="42" t="s">
        <v>759</v>
      </c>
      <c r="AM111" s="39" t="s">
        <v>759</v>
      </c>
      <c r="AN111" s="99" t="s">
        <v>759</v>
      </c>
      <c r="AO111" s="40" t="s">
        <v>759</v>
      </c>
      <c r="AP111" s="41" t="s">
        <v>759</v>
      </c>
      <c r="AQ111" s="40" t="s">
        <v>759</v>
      </c>
      <c r="AR111" s="40" t="s">
        <v>759</v>
      </c>
      <c r="AS111" s="75" t="s">
        <v>759</v>
      </c>
      <c r="AT111" s="40">
        <v>43753</v>
      </c>
      <c r="AU111" s="99" t="s">
        <v>511</v>
      </c>
      <c r="AV111" s="42">
        <v>0</v>
      </c>
      <c r="AW111" s="39" t="s">
        <v>301</v>
      </c>
      <c r="AX111" s="99" t="s">
        <v>680</v>
      </c>
      <c r="AY111" s="83">
        <v>43837</v>
      </c>
      <c r="AZ111" s="99" t="s">
        <v>1098</v>
      </c>
      <c r="BA111" s="42">
        <v>1</v>
      </c>
      <c r="BB111" s="39" t="s">
        <v>4</v>
      </c>
      <c r="BC111" s="99" t="s">
        <v>1099</v>
      </c>
    </row>
    <row r="112" spans="1:55" s="117" customFormat="1" ht="184.5" customHeight="1" x14ac:dyDescent="0.25">
      <c r="A112" s="44" t="s">
        <v>512</v>
      </c>
      <c r="B112" s="44" t="s">
        <v>6</v>
      </c>
      <c r="C112" s="44">
        <v>3</v>
      </c>
      <c r="D112" s="122" t="s">
        <v>1217</v>
      </c>
      <c r="E112" s="39">
        <v>8</v>
      </c>
      <c r="F112" s="37" t="s">
        <v>374</v>
      </c>
      <c r="G112" s="99" t="s">
        <v>809</v>
      </c>
      <c r="H112" s="39" t="s">
        <v>759</v>
      </c>
      <c r="I112" s="39" t="s">
        <v>759</v>
      </c>
      <c r="J112" s="37" t="s">
        <v>437</v>
      </c>
      <c r="K112" s="80" t="s">
        <v>498</v>
      </c>
      <c r="L112" s="38" t="s">
        <v>375</v>
      </c>
      <c r="M112" s="84">
        <v>43710</v>
      </c>
      <c r="N112" s="84">
        <v>43801</v>
      </c>
      <c r="O112" s="74" t="s">
        <v>501</v>
      </c>
      <c r="P112" s="40" t="s">
        <v>759</v>
      </c>
      <c r="Q112" s="41" t="s">
        <v>759</v>
      </c>
      <c r="R112" s="42" t="s">
        <v>759</v>
      </c>
      <c r="S112" s="39" t="s">
        <v>759</v>
      </c>
      <c r="T112" s="99" t="s">
        <v>759</v>
      </c>
      <c r="U112" s="40" t="s">
        <v>759</v>
      </c>
      <c r="V112" s="41" t="s">
        <v>759</v>
      </c>
      <c r="W112" s="40" t="s">
        <v>759</v>
      </c>
      <c r="X112" s="40" t="s">
        <v>759</v>
      </c>
      <c r="Y112" s="75" t="s">
        <v>759</v>
      </c>
      <c r="Z112" s="40" t="s">
        <v>759</v>
      </c>
      <c r="AA112" s="41" t="s">
        <v>759</v>
      </c>
      <c r="AB112" s="42" t="s">
        <v>759</v>
      </c>
      <c r="AC112" s="39" t="s">
        <v>759</v>
      </c>
      <c r="AD112" s="99" t="s">
        <v>759</v>
      </c>
      <c r="AE112" s="40" t="s">
        <v>759</v>
      </c>
      <c r="AF112" s="41" t="s">
        <v>759</v>
      </c>
      <c r="AG112" s="40" t="s">
        <v>759</v>
      </c>
      <c r="AH112" s="40" t="s">
        <v>759</v>
      </c>
      <c r="AI112" s="75" t="s">
        <v>759</v>
      </c>
      <c r="AJ112" s="40" t="s">
        <v>759</v>
      </c>
      <c r="AK112" s="41" t="s">
        <v>759</v>
      </c>
      <c r="AL112" s="42" t="s">
        <v>759</v>
      </c>
      <c r="AM112" s="39" t="s">
        <v>759</v>
      </c>
      <c r="AN112" s="99" t="s">
        <v>759</v>
      </c>
      <c r="AO112" s="40" t="s">
        <v>759</v>
      </c>
      <c r="AP112" s="41" t="s">
        <v>759</v>
      </c>
      <c r="AQ112" s="40" t="s">
        <v>759</v>
      </c>
      <c r="AR112" s="40" t="s">
        <v>759</v>
      </c>
      <c r="AS112" s="75" t="s">
        <v>759</v>
      </c>
      <c r="AT112" s="40">
        <v>43753</v>
      </c>
      <c r="AU112" s="99" t="s">
        <v>511</v>
      </c>
      <c r="AV112" s="42">
        <v>0</v>
      </c>
      <c r="AW112" s="39" t="s">
        <v>301</v>
      </c>
      <c r="AX112" s="99" t="s">
        <v>680</v>
      </c>
      <c r="AY112" s="83">
        <v>43837</v>
      </c>
      <c r="AZ112" s="99" t="s">
        <v>1094</v>
      </c>
      <c r="BA112" s="42">
        <v>1</v>
      </c>
      <c r="BB112" s="39" t="s">
        <v>4</v>
      </c>
      <c r="BC112" s="99" t="s">
        <v>1095</v>
      </c>
    </row>
    <row r="113" spans="1:55" s="117" customFormat="1" ht="186.75" customHeight="1" x14ac:dyDescent="0.25">
      <c r="A113" s="44" t="s">
        <v>512</v>
      </c>
      <c r="B113" s="44" t="s">
        <v>6</v>
      </c>
      <c r="C113" s="44">
        <v>3</v>
      </c>
      <c r="D113" s="122" t="s">
        <v>1217</v>
      </c>
      <c r="E113" s="39">
        <v>9</v>
      </c>
      <c r="F113" s="37" t="s">
        <v>374</v>
      </c>
      <c r="G113" s="99" t="s">
        <v>810</v>
      </c>
      <c r="H113" s="39" t="s">
        <v>759</v>
      </c>
      <c r="I113" s="39" t="s">
        <v>759</v>
      </c>
      <c r="J113" s="37" t="s">
        <v>378</v>
      </c>
      <c r="K113" s="80" t="s">
        <v>498</v>
      </c>
      <c r="L113" s="38" t="s">
        <v>375</v>
      </c>
      <c r="M113" s="84">
        <v>43710</v>
      </c>
      <c r="N113" s="84">
        <v>43801</v>
      </c>
      <c r="O113" s="74" t="s">
        <v>501</v>
      </c>
      <c r="P113" s="40" t="s">
        <v>759</v>
      </c>
      <c r="Q113" s="41" t="s">
        <v>759</v>
      </c>
      <c r="R113" s="42" t="s">
        <v>759</v>
      </c>
      <c r="S113" s="39" t="s">
        <v>759</v>
      </c>
      <c r="T113" s="99" t="s">
        <v>759</v>
      </c>
      <c r="U113" s="40" t="s">
        <v>759</v>
      </c>
      <c r="V113" s="41" t="s">
        <v>759</v>
      </c>
      <c r="W113" s="40" t="s">
        <v>759</v>
      </c>
      <c r="X113" s="40" t="s">
        <v>759</v>
      </c>
      <c r="Y113" s="75" t="s">
        <v>759</v>
      </c>
      <c r="Z113" s="40" t="s">
        <v>759</v>
      </c>
      <c r="AA113" s="41" t="s">
        <v>759</v>
      </c>
      <c r="AB113" s="42" t="s">
        <v>759</v>
      </c>
      <c r="AC113" s="39" t="s">
        <v>759</v>
      </c>
      <c r="AD113" s="99" t="s">
        <v>759</v>
      </c>
      <c r="AE113" s="40" t="s">
        <v>759</v>
      </c>
      <c r="AF113" s="41" t="s">
        <v>759</v>
      </c>
      <c r="AG113" s="40" t="s">
        <v>759</v>
      </c>
      <c r="AH113" s="40" t="s">
        <v>759</v>
      </c>
      <c r="AI113" s="75" t="s">
        <v>759</v>
      </c>
      <c r="AJ113" s="40" t="s">
        <v>759</v>
      </c>
      <c r="AK113" s="41" t="s">
        <v>759</v>
      </c>
      <c r="AL113" s="42" t="s">
        <v>759</v>
      </c>
      <c r="AM113" s="39" t="s">
        <v>759</v>
      </c>
      <c r="AN113" s="99" t="s">
        <v>759</v>
      </c>
      <c r="AO113" s="40" t="s">
        <v>759</v>
      </c>
      <c r="AP113" s="41" t="s">
        <v>759</v>
      </c>
      <c r="AQ113" s="40" t="s">
        <v>759</v>
      </c>
      <c r="AR113" s="40" t="s">
        <v>759</v>
      </c>
      <c r="AS113" s="75" t="s">
        <v>759</v>
      </c>
      <c r="AT113" s="40">
        <v>43753</v>
      </c>
      <c r="AU113" s="99" t="s">
        <v>511</v>
      </c>
      <c r="AV113" s="42">
        <v>0</v>
      </c>
      <c r="AW113" s="39" t="s">
        <v>301</v>
      </c>
      <c r="AX113" s="99" t="s">
        <v>680</v>
      </c>
      <c r="AY113" s="83">
        <v>43837</v>
      </c>
      <c r="AZ113" s="99" t="s">
        <v>1100</v>
      </c>
      <c r="BA113" s="42">
        <v>1</v>
      </c>
      <c r="BB113" s="39" t="s">
        <v>4</v>
      </c>
      <c r="BC113" s="99" t="s">
        <v>1101</v>
      </c>
    </row>
    <row r="114" spans="1:55" s="117" customFormat="1" ht="188.25" customHeight="1" x14ac:dyDescent="0.25">
      <c r="A114" s="44" t="s">
        <v>512</v>
      </c>
      <c r="B114" s="44" t="s">
        <v>6</v>
      </c>
      <c r="C114" s="44">
        <v>3</v>
      </c>
      <c r="D114" s="122" t="s">
        <v>1217</v>
      </c>
      <c r="E114" s="39">
        <v>10</v>
      </c>
      <c r="F114" s="37" t="s">
        <v>374</v>
      </c>
      <c r="G114" s="99" t="s">
        <v>379</v>
      </c>
      <c r="H114" s="39" t="s">
        <v>759</v>
      </c>
      <c r="I114" s="39" t="s">
        <v>759</v>
      </c>
      <c r="J114" s="37" t="s">
        <v>380</v>
      </c>
      <c r="K114" s="80" t="s">
        <v>498</v>
      </c>
      <c r="L114" s="38" t="s">
        <v>375</v>
      </c>
      <c r="M114" s="84">
        <v>43710</v>
      </c>
      <c r="N114" s="84">
        <v>43801</v>
      </c>
      <c r="O114" s="74" t="s">
        <v>502</v>
      </c>
      <c r="P114" s="40" t="s">
        <v>759</v>
      </c>
      <c r="Q114" s="41" t="s">
        <v>759</v>
      </c>
      <c r="R114" s="42" t="s">
        <v>759</v>
      </c>
      <c r="S114" s="39" t="s">
        <v>759</v>
      </c>
      <c r="T114" s="99" t="s">
        <v>759</v>
      </c>
      <c r="U114" s="40" t="s">
        <v>759</v>
      </c>
      <c r="V114" s="41" t="s">
        <v>759</v>
      </c>
      <c r="W114" s="40" t="s">
        <v>759</v>
      </c>
      <c r="X114" s="40" t="s">
        <v>759</v>
      </c>
      <c r="Y114" s="75" t="s">
        <v>759</v>
      </c>
      <c r="Z114" s="40" t="s">
        <v>759</v>
      </c>
      <c r="AA114" s="41" t="s">
        <v>759</v>
      </c>
      <c r="AB114" s="42" t="s">
        <v>759</v>
      </c>
      <c r="AC114" s="39" t="s">
        <v>759</v>
      </c>
      <c r="AD114" s="99" t="s">
        <v>759</v>
      </c>
      <c r="AE114" s="40" t="s">
        <v>759</v>
      </c>
      <c r="AF114" s="41" t="s">
        <v>759</v>
      </c>
      <c r="AG114" s="40" t="s">
        <v>759</v>
      </c>
      <c r="AH114" s="40" t="s">
        <v>759</v>
      </c>
      <c r="AI114" s="75" t="s">
        <v>759</v>
      </c>
      <c r="AJ114" s="40" t="s">
        <v>759</v>
      </c>
      <c r="AK114" s="41" t="s">
        <v>759</v>
      </c>
      <c r="AL114" s="42" t="s">
        <v>759</v>
      </c>
      <c r="AM114" s="39" t="s">
        <v>759</v>
      </c>
      <c r="AN114" s="99" t="s">
        <v>759</v>
      </c>
      <c r="AO114" s="40" t="s">
        <v>759</v>
      </c>
      <c r="AP114" s="41" t="s">
        <v>759</v>
      </c>
      <c r="AQ114" s="40" t="s">
        <v>759</v>
      </c>
      <c r="AR114" s="40" t="s">
        <v>759</v>
      </c>
      <c r="AS114" s="75" t="s">
        <v>759</v>
      </c>
      <c r="AT114" s="40">
        <v>43753</v>
      </c>
      <c r="AU114" s="99" t="s">
        <v>511</v>
      </c>
      <c r="AV114" s="42">
        <v>0</v>
      </c>
      <c r="AW114" s="39" t="s">
        <v>301</v>
      </c>
      <c r="AX114" s="99" t="s">
        <v>680</v>
      </c>
      <c r="AY114" s="83">
        <v>43837</v>
      </c>
      <c r="AZ114" s="99" t="s">
        <v>1102</v>
      </c>
      <c r="BA114" s="42">
        <v>0</v>
      </c>
      <c r="BB114" s="39" t="s">
        <v>4</v>
      </c>
      <c r="BC114" s="99" t="s">
        <v>8</v>
      </c>
    </row>
    <row r="115" spans="1:55" s="117" customFormat="1" ht="180" x14ac:dyDescent="0.25">
      <c r="A115" s="44" t="s">
        <v>512</v>
      </c>
      <c r="B115" s="44" t="s">
        <v>6</v>
      </c>
      <c r="C115" s="44">
        <v>3</v>
      </c>
      <c r="D115" s="122" t="s">
        <v>1217</v>
      </c>
      <c r="E115" s="39">
        <v>11</v>
      </c>
      <c r="F115" s="37" t="s">
        <v>811</v>
      </c>
      <c r="G115" s="99" t="s">
        <v>381</v>
      </c>
      <c r="H115" s="39" t="s">
        <v>759</v>
      </c>
      <c r="I115" s="39" t="s">
        <v>759</v>
      </c>
      <c r="J115" s="37" t="s">
        <v>382</v>
      </c>
      <c r="K115" s="80" t="s">
        <v>498</v>
      </c>
      <c r="L115" s="38" t="s">
        <v>465</v>
      </c>
      <c r="M115" s="84">
        <v>43705</v>
      </c>
      <c r="N115" s="84">
        <v>43830</v>
      </c>
      <c r="O115" s="74" t="s">
        <v>0</v>
      </c>
      <c r="P115" s="40" t="s">
        <v>759</v>
      </c>
      <c r="Q115" s="41" t="s">
        <v>759</v>
      </c>
      <c r="R115" s="42" t="s">
        <v>759</v>
      </c>
      <c r="S115" s="39" t="s">
        <v>759</v>
      </c>
      <c r="T115" s="99" t="s">
        <v>759</v>
      </c>
      <c r="U115" s="40" t="s">
        <v>759</v>
      </c>
      <c r="V115" s="41" t="s">
        <v>759</v>
      </c>
      <c r="W115" s="40" t="s">
        <v>759</v>
      </c>
      <c r="X115" s="40" t="s">
        <v>759</v>
      </c>
      <c r="Y115" s="75" t="s">
        <v>759</v>
      </c>
      <c r="Z115" s="40" t="s">
        <v>759</v>
      </c>
      <c r="AA115" s="41" t="s">
        <v>759</v>
      </c>
      <c r="AB115" s="42" t="s">
        <v>759</v>
      </c>
      <c r="AC115" s="39" t="s">
        <v>759</v>
      </c>
      <c r="AD115" s="99" t="s">
        <v>759</v>
      </c>
      <c r="AE115" s="40" t="s">
        <v>759</v>
      </c>
      <c r="AF115" s="41" t="s">
        <v>759</v>
      </c>
      <c r="AG115" s="40" t="s">
        <v>759</v>
      </c>
      <c r="AH115" s="40" t="s">
        <v>759</v>
      </c>
      <c r="AI115" s="75" t="s">
        <v>759</v>
      </c>
      <c r="AJ115" s="40" t="s">
        <v>759</v>
      </c>
      <c r="AK115" s="41" t="s">
        <v>759</v>
      </c>
      <c r="AL115" s="42" t="s">
        <v>759</v>
      </c>
      <c r="AM115" s="39" t="s">
        <v>759</v>
      </c>
      <c r="AN115" s="99" t="s">
        <v>759</v>
      </c>
      <c r="AO115" s="40" t="s">
        <v>759</v>
      </c>
      <c r="AP115" s="41" t="s">
        <v>759</v>
      </c>
      <c r="AQ115" s="40" t="s">
        <v>759</v>
      </c>
      <c r="AR115" s="40" t="s">
        <v>759</v>
      </c>
      <c r="AS115" s="75" t="s">
        <v>759</v>
      </c>
      <c r="AT115" s="40">
        <v>43753</v>
      </c>
      <c r="AU115" s="99" t="s">
        <v>508</v>
      </c>
      <c r="AV115" s="42">
        <v>0</v>
      </c>
      <c r="AW115" s="39" t="s">
        <v>301</v>
      </c>
      <c r="AX115" s="99" t="s">
        <v>680</v>
      </c>
      <c r="AY115" s="83">
        <v>43837</v>
      </c>
      <c r="AZ115" s="99" t="s">
        <v>1103</v>
      </c>
      <c r="BA115" s="42">
        <v>1</v>
      </c>
      <c r="BB115" s="39" t="s">
        <v>4</v>
      </c>
      <c r="BC115" s="99" t="s">
        <v>1104</v>
      </c>
    </row>
    <row r="116" spans="1:55" s="117" customFormat="1" ht="180" x14ac:dyDescent="0.25">
      <c r="A116" s="44" t="s">
        <v>610</v>
      </c>
      <c r="B116" s="44" t="s">
        <v>19</v>
      </c>
      <c r="C116" s="44">
        <v>1</v>
      </c>
      <c r="D116" s="99" t="s">
        <v>1218</v>
      </c>
      <c r="E116" s="39">
        <v>1</v>
      </c>
      <c r="F116" s="41" t="s">
        <v>684</v>
      </c>
      <c r="G116" s="41" t="s">
        <v>685</v>
      </c>
      <c r="H116" s="39" t="s">
        <v>612</v>
      </c>
      <c r="I116" s="39" t="s">
        <v>613</v>
      </c>
      <c r="J116" s="41" t="s">
        <v>686</v>
      </c>
      <c r="K116" s="41" t="s">
        <v>498</v>
      </c>
      <c r="L116" s="41" t="s">
        <v>812</v>
      </c>
      <c r="M116" s="84">
        <v>43733</v>
      </c>
      <c r="N116" s="84">
        <v>43830</v>
      </c>
      <c r="O116" s="74" t="s">
        <v>502</v>
      </c>
      <c r="P116" s="40" t="s">
        <v>759</v>
      </c>
      <c r="Q116" s="81" t="s">
        <v>759</v>
      </c>
      <c r="R116" s="42" t="s">
        <v>759</v>
      </c>
      <c r="S116" s="39" t="s">
        <v>759</v>
      </c>
      <c r="T116" s="81" t="s">
        <v>759</v>
      </c>
      <c r="U116" s="40" t="s">
        <v>759</v>
      </c>
      <c r="V116" s="81" t="s">
        <v>759</v>
      </c>
      <c r="W116" s="42" t="s">
        <v>759</v>
      </c>
      <c r="X116" s="39" t="s">
        <v>759</v>
      </c>
      <c r="Y116" s="81" t="s">
        <v>759</v>
      </c>
      <c r="Z116" s="40" t="s">
        <v>759</v>
      </c>
      <c r="AA116" s="81" t="s">
        <v>759</v>
      </c>
      <c r="AB116" s="42" t="s">
        <v>759</v>
      </c>
      <c r="AC116" s="39" t="s">
        <v>759</v>
      </c>
      <c r="AD116" s="81" t="s">
        <v>759</v>
      </c>
      <c r="AE116" s="40" t="s">
        <v>759</v>
      </c>
      <c r="AF116" s="81" t="s">
        <v>759</v>
      </c>
      <c r="AG116" s="42" t="s">
        <v>759</v>
      </c>
      <c r="AH116" s="39" t="s">
        <v>759</v>
      </c>
      <c r="AI116" s="81" t="s">
        <v>759</v>
      </c>
      <c r="AJ116" s="40" t="s">
        <v>759</v>
      </c>
      <c r="AK116" s="81" t="s">
        <v>759</v>
      </c>
      <c r="AL116" s="42" t="s">
        <v>759</v>
      </c>
      <c r="AM116" s="39" t="s">
        <v>759</v>
      </c>
      <c r="AN116" s="81" t="s">
        <v>759</v>
      </c>
      <c r="AO116" s="40" t="s">
        <v>759</v>
      </c>
      <c r="AP116" s="81" t="s">
        <v>759</v>
      </c>
      <c r="AQ116" s="42" t="s">
        <v>759</v>
      </c>
      <c r="AR116" s="39" t="s">
        <v>759</v>
      </c>
      <c r="AS116" s="81" t="s">
        <v>759</v>
      </c>
      <c r="AT116" s="40" t="s">
        <v>759</v>
      </c>
      <c r="AU116" s="81" t="s">
        <v>759</v>
      </c>
      <c r="AV116" s="42" t="s">
        <v>759</v>
      </c>
      <c r="AW116" s="39" t="s">
        <v>759</v>
      </c>
      <c r="AX116" s="81" t="s">
        <v>759</v>
      </c>
      <c r="AY116" s="83">
        <v>43833</v>
      </c>
      <c r="AZ116" s="99" t="s">
        <v>1045</v>
      </c>
      <c r="BA116" s="42">
        <v>0</v>
      </c>
      <c r="BB116" s="39" t="s">
        <v>301</v>
      </c>
      <c r="BC116" s="99" t="s">
        <v>1011</v>
      </c>
    </row>
    <row r="117" spans="1:55" s="117" customFormat="1" ht="190.5" customHeight="1" x14ac:dyDescent="0.25">
      <c r="A117" s="44" t="s">
        <v>610</v>
      </c>
      <c r="B117" s="44" t="s">
        <v>19</v>
      </c>
      <c r="C117" s="44">
        <v>1</v>
      </c>
      <c r="D117" s="99" t="s">
        <v>1218</v>
      </c>
      <c r="E117" s="39">
        <v>2</v>
      </c>
      <c r="F117" s="41" t="s">
        <v>614</v>
      </c>
      <c r="G117" s="41" t="s">
        <v>1012</v>
      </c>
      <c r="H117" s="39" t="s">
        <v>687</v>
      </c>
      <c r="I117" s="39" t="s">
        <v>893</v>
      </c>
      <c r="J117" s="41" t="s">
        <v>615</v>
      </c>
      <c r="K117" s="41" t="s">
        <v>498</v>
      </c>
      <c r="L117" s="41" t="s">
        <v>812</v>
      </c>
      <c r="M117" s="84">
        <v>43733</v>
      </c>
      <c r="N117" s="84">
        <v>43889</v>
      </c>
      <c r="O117" s="74" t="s">
        <v>501</v>
      </c>
      <c r="P117" s="40" t="s">
        <v>759</v>
      </c>
      <c r="Q117" s="81" t="s">
        <v>759</v>
      </c>
      <c r="R117" s="42" t="s">
        <v>759</v>
      </c>
      <c r="S117" s="39" t="s">
        <v>759</v>
      </c>
      <c r="T117" s="81" t="s">
        <v>759</v>
      </c>
      <c r="U117" s="40" t="s">
        <v>759</v>
      </c>
      <c r="V117" s="81" t="s">
        <v>759</v>
      </c>
      <c r="W117" s="42" t="s">
        <v>759</v>
      </c>
      <c r="X117" s="39" t="s">
        <v>759</v>
      </c>
      <c r="Y117" s="81" t="s">
        <v>759</v>
      </c>
      <c r="Z117" s="40" t="s">
        <v>759</v>
      </c>
      <c r="AA117" s="81" t="s">
        <v>759</v>
      </c>
      <c r="AB117" s="42" t="s">
        <v>759</v>
      </c>
      <c r="AC117" s="39" t="s">
        <v>759</v>
      </c>
      <c r="AD117" s="81" t="s">
        <v>759</v>
      </c>
      <c r="AE117" s="40" t="s">
        <v>759</v>
      </c>
      <c r="AF117" s="81" t="s">
        <v>759</v>
      </c>
      <c r="AG117" s="42" t="s">
        <v>759</v>
      </c>
      <c r="AH117" s="39" t="s">
        <v>759</v>
      </c>
      <c r="AI117" s="81" t="s">
        <v>759</v>
      </c>
      <c r="AJ117" s="40" t="s">
        <v>759</v>
      </c>
      <c r="AK117" s="81" t="s">
        <v>759</v>
      </c>
      <c r="AL117" s="42" t="s">
        <v>759</v>
      </c>
      <c r="AM117" s="39" t="s">
        <v>759</v>
      </c>
      <c r="AN117" s="81" t="s">
        <v>759</v>
      </c>
      <c r="AO117" s="40" t="s">
        <v>759</v>
      </c>
      <c r="AP117" s="81" t="s">
        <v>759</v>
      </c>
      <c r="AQ117" s="42" t="s">
        <v>759</v>
      </c>
      <c r="AR117" s="39" t="s">
        <v>759</v>
      </c>
      <c r="AS117" s="81" t="s">
        <v>759</v>
      </c>
      <c r="AT117" s="40" t="s">
        <v>759</v>
      </c>
      <c r="AU117" s="81" t="s">
        <v>759</v>
      </c>
      <c r="AV117" s="42" t="s">
        <v>759</v>
      </c>
      <c r="AW117" s="39" t="s">
        <v>759</v>
      </c>
      <c r="AX117" s="81" t="s">
        <v>759</v>
      </c>
      <c r="AY117" s="83">
        <v>43833</v>
      </c>
      <c r="AZ117" s="99" t="s">
        <v>1013</v>
      </c>
      <c r="BA117" s="42">
        <v>0</v>
      </c>
      <c r="BB117" s="39" t="s">
        <v>301</v>
      </c>
      <c r="BC117" s="99" t="s">
        <v>1014</v>
      </c>
    </row>
    <row r="118" spans="1:55" s="117" customFormat="1" ht="281.25" x14ac:dyDescent="0.25">
      <c r="A118" s="44" t="s">
        <v>610</v>
      </c>
      <c r="B118" s="44" t="s">
        <v>19</v>
      </c>
      <c r="C118" s="44">
        <v>1</v>
      </c>
      <c r="D118" s="99" t="s">
        <v>1218</v>
      </c>
      <c r="E118" s="39">
        <v>3</v>
      </c>
      <c r="F118" s="41" t="s">
        <v>688</v>
      </c>
      <c r="G118" s="41" t="s">
        <v>813</v>
      </c>
      <c r="H118" s="39" t="s">
        <v>616</v>
      </c>
      <c r="I118" s="39" t="s">
        <v>617</v>
      </c>
      <c r="J118" s="41" t="s">
        <v>618</v>
      </c>
      <c r="K118" s="41" t="s">
        <v>498</v>
      </c>
      <c r="L118" s="41" t="s">
        <v>812</v>
      </c>
      <c r="M118" s="84">
        <v>43733</v>
      </c>
      <c r="N118" s="84">
        <v>43830</v>
      </c>
      <c r="O118" s="74" t="s">
        <v>0</v>
      </c>
      <c r="P118" s="40" t="s">
        <v>759</v>
      </c>
      <c r="Q118" s="81" t="s">
        <v>759</v>
      </c>
      <c r="R118" s="42" t="s">
        <v>759</v>
      </c>
      <c r="S118" s="39" t="s">
        <v>759</v>
      </c>
      <c r="T118" s="81" t="s">
        <v>759</v>
      </c>
      <c r="U118" s="40" t="s">
        <v>759</v>
      </c>
      <c r="V118" s="81" t="s">
        <v>759</v>
      </c>
      <c r="W118" s="42" t="s">
        <v>759</v>
      </c>
      <c r="X118" s="39" t="s">
        <v>759</v>
      </c>
      <c r="Y118" s="81" t="s">
        <v>759</v>
      </c>
      <c r="Z118" s="40" t="s">
        <v>759</v>
      </c>
      <c r="AA118" s="81" t="s">
        <v>759</v>
      </c>
      <c r="AB118" s="42" t="s">
        <v>759</v>
      </c>
      <c r="AC118" s="39" t="s">
        <v>759</v>
      </c>
      <c r="AD118" s="81" t="s">
        <v>759</v>
      </c>
      <c r="AE118" s="40" t="s">
        <v>759</v>
      </c>
      <c r="AF118" s="81" t="s">
        <v>759</v>
      </c>
      <c r="AG118" s="42" t="s">
        <v>759</v>
      </c>
      <c r="AH118" s="39" t="s">
        <v>759</v>
      </c>
      <c r="AI118" s="81" t="s">
        <v>759</v>
      </c>
      <c r="AJ118" s="40" t="s">
        <v>759</v>
      </c>
      <c r="AK118" s="81" t="s">
        <v>759</v>
      </c>
      <c r="AL118" s="42" t="s">
        <v>759</v>
      </c>
      <c r="AM118" s="39" t="s">
        <v>759</v>
      </c>
      <c r="AN118" s="81" t="s">
        <v>759</v>
      </c>
      <c r="AO118" s="40" t="s">
        <v>759</v>
      </c>
      <c r="AP118" s="81" t="s">
        <v>759</v>
      </c>
      <c r="AQ118" s="42" t="s">
        <v>759</v>
      </c>
      <c r="AR118" s="39" t="s">
        <v>759</v>
      </c>
      <c r="AS118" s="81" t="s">
        <v>759</v>
      </c>
      <c r="AT118" s="40" t="s">
        <v>759</v>
      </c>
      <c r="AU118" s="81" t="s">
        <v>759</v>
      </c>
      <c r="AV118" s="42" t="s">
        <v>759</v>
      </c>
      <c r="AW118" s="39" t="s">
        <v>759</v>
      </c>
      <c r="AX118" s="81" t="s">
        <v>759</v>
      </c>
      <c r="AY118" s="83">
        <v>43833</v>
      </c>
      <c r="AZ118" s="99" t="s">
        <v>1044</v>
      </c>
      <c r="BA118" s="42">
        <v>1</v>
      </c>
      <c r="BB118" s="39" t="s">
        <v>301</v>
      </c>
      <c r="BC118" s="99" t="s">
        <v>1015</v>
      </c>
    </row>
    <row r="119" spans="1:55" s="117" customFormat="1" ht="213.75" x14ac:dyDescent="0.25">
      <c r="A119" s="44" t="s">
        <v>610</v>
      </c>
      <c r="B119" s="44" t="s">
        <v>19</v>
      </c>
      <c r="C119" s="44">
        <v>2</v>
      </c>
      <c r="D119" s="41" t="s">
        <v>700</v>
      </c>
      <c r="E119" s="39">
        <v>1</v>
      </c>
      <c r="F119" s="41" t="s">
        <v>1016</v>
      </c>
      <c r="G119" s="41" t="s">
        <v>814</v>
      </c>
      <c r="H119" s="39" t="s">
        <v>697</v>
      </c>
      <c r="I119" s="44" t="s">
        <v>698</v>
      </c>
      <c r="J119" s="41" t="s">
        <v>699</v>
      </c>
      <c r="K119" s="41" t="s">
        <v>498</v>
      </c>
      <c r="L119" s="41" t="s">
        <v>619</v>
      </c>
      <c r="M119" s="84">
        <v>43799</v>
      </c>
      <c r="N119" s="84">
        <v>43830</v>
      </c>
      <c r="O119" s="74" t="s">
        <v>0</v>
      </c>
      <c r="P119" s="40" t="s">
        <v>759</v>
      </c>
      <c r="Q119" s="81" t="s">
        <v>759</v>
      </c>
      <c r="R119" s="42" t="s">
        <v>759</v>
      </c>
      <c r="S119" s="39" t="s">
        <v>759</v>
      </c>
      <c r="T119" s="81" t="s">
        <v>759</v>
      </c>
      <c r="U119" s="40" t="s">
        <v>759</v>
      </c>
      <c r="V119" s="81" t="s">
        <v>759</v>
      </c>
      <c r="W119" s="42" t="s">
        <v>759</v>
      </c>
      <c r="X119" s="39" t="s">
        <v>759</v>
      </c>
      <c r="Y119" s="81" t="s">
        <v>759</v>
      </c>
      <c r="Z119" s="40" t="s">
        <v>759</v>
      </c>
      <c r="AA119" s="81" t="s">
        <v>759</v>
      </c>
      <c r="AB119" s="42" t="s">
        <v>759</v>
      </c>
      <c r="AC119" s="39" t="s">
        <v>759</v>
      </c>
      <c r="AD119" s="81" t="s">
        <v>759</v>
      </c>
      <c r="AE119" s="40" t="s">
        <v>759</v>
      </c>
      <c r="AF119" s="81" t="s">
        <v>759</v>
      </c>
      <c r="AG119" s="42" t="s">
        <v>759</v>
      </c>
      <c r="AH119" s="39" t="s">
        <v>759</v>
      </c>
      <c r="AI119" s="81" t="s">
        <v>759</v>
      </c>
      <c r="AJ119" s="40" t="s">
        <v>759</v>
      </c>
      <c r="AK119" s="81" t="s">
        <v>759</v>
      </c>
      <c r="AL119" s="42" t="s">
        <v>759</v>
      </c>
      <c r="AM119" s="39" t="s">
        <v>759</v>
      </c>
      <c r="AN119" s="81" t="s">
        <v>759</v>
      </c>
      <c r="AO119" s="40" t="s">
        <v>759</v>
      </c>
      <c r="AP119" s="81" t="s">
        <v>759</v>
      </c>
      <c r="AQ119" s="42" t="s">
        <v>759</v>
      </c>
      <c r="AR119" s="39" t="s">
        <v>759</v>
      </c>
      <c r="AS119" s="81" t="s">
        <v>759</v>
      </c>
      <c r="AT119" s="40" t="s">
        <v>759</v>
      </c>
      <c r="AU119" s="81" t="s">
        <v>759</v>
      </c>
      <c r="AV119" s="42" t="s">
        <v>759</v>
      </c>
      <c r="AW119" s="39" t="s">
        <v>759</v>
      </c>
      <c r="AX119" s="81" t="s">
        <v>759</v>
      </c>
      <c r="AY119" s="83">
        <v>43833</v>
      </c>
      <c r="AZ119" s="99" t="s">
        <v>1046</v>
      </c>
      <c r="BA119" s="42">
        <v>1</v>
      </c>
      <c r="BB119" s="39" t="s">
        <v>301</v>
      </c>
      <c r="BC119" s="99" t="s">
        <v>1018</v>
      </c>
    </row>
    <row r="120" spans="1:55" s="117" customFormat="1" ht="213.75" x14ac:dyDescent="0.25">
      <c r="A120" s="44" t="s">
        <v>610</v>
      </c>
      <c r="B120" s="44" t="s">
        <v>19</v>
      </c>
      <c r="C120" s="44">
        <v>2</v>
      </c>
      <c r="D120" s="41" t="s">
        <v>700</v>
      </c>
      <c r="E120" s="39">
        <v>2</v>
      </c>
      <c r="F120" s="41" t="s">
        <v>1016</v>
      </c>
      <c r="G120" s="41" t="s">
        <v>815</v>
      </c>
      <c r="H120" s="39" t="s">
        <v>816</v>
      </c>
      <c r="I120" s="44" t="s">
        <v>663</v>
      </c>
      <c r="J120" s="99" t="s">
        <v>663</v>
      </c>
      <c r="K120" s="41" t="s">
        <v>498</v>
      </c>
      <c r="L120" s="41" t="s">
        <v>619</v>
      </c>
      <c r="M120" s="84">
        <v>43799</v>
      </c>
      <c r="N120" s="84">
        <v>43830</v>
      </c>
      <c r="O120" s="74" t="s">
        <v>502</v>
      </c>
      <c r="P120" s="40" t="s">
        <v>759</v>
      </c>
      <c r="Q120" s="81" t="s">
        <v>759</v>
      </c>
      <c r="R120" s="42" t="s">
        <v>759</v>
      </c>
      <c r="S120" s="39" t="s">
        <v>759</v>
      </c>
      <c r="T120" s="81" t="s">
        <v>759</v>
      </c>
      <c r="U120" s="40" t="s">
        <v>759</v>
      </c>
      <c r="V120" s="81" t="s">
        <v>759</v>
      </c>
      <c r="W120" s="42" t="s">
        <v>759</v>
      </c>
      <c r="X120" s="39" t="s">
        <v>759</v>
      </c>
      <c r="Y120" s="81" t="s">
        <v>759</v>
      </c>
      <c r="Z120" s="40" t="s">
        <v>759</v>
      </c>
      <c r="AA120" s="81" t="s">
        <v>759</v>
      </c>
      <c r="AB120" s="42" t="s">
        <v>759</v>
      </c>
      <c r="AC120" s="39" t="s">
        <v>759</v>
      </c>
      <c r="AD120" s="81" t="s">
        <v>759</v>
      </c>
      <c r="AE120" s="40" t="s">
        <v>759</v>
      </c>
      <c r="AF120" s="81" t="s">
        <v>759</v>
      </c>
      <c r="AG120" s="42" t="s">
        <v>759</v>
      </c>
      <c r="AH120" s="39" t="s">
        <v>759</v>
      </c>
      <c r="AI120" s="81" t="s">
        <v>759</v>
      </c>
      <c r="AJ120" s="40" t="s">
        <v>759</v>
      </c>
      <c r="AK120" s="81" t="s">
        <v>759</v>
      </c>
      <c r="AL120" s="42" t="s">
        <v>759</v>
      </c>
      <c r="AM120" s="39" t="s">
        <v>759</v>
      </c>
      <c r="AN120" s="81" t="s">
        <v>759</v>
      </c>
      <c r="AO120" s="40" t="s">
        <v>759</v>
      </c>
      <c r="AP120" s="81" t="s">
        <v>759</v>
      </c>
      <c r="AQ120" s="42" t="s">
        <v>759</v>
      </c>
      <c r="AR120" s="39" t="s">
        <v>759</v>
      </c>
      <c r="AS120" s="81" t="s">
        <v>759</v>
      </c>
      <c r="AT120" s="40" t="s">
        <v>759</v>
      </c>
      <c r="AU120" s="81" t="s">
        <v>759</v>
      </c>
      <c r="AV120" s="42" t="s">
        <v>759</v>
      </c>
      <c r="AW120" s="39" t="s">
        <v>759</v>
      </c>
      <c r="AX120" s="81" t="s">
        <v>759</v>
      </c>
      <c r="AY120" s="83">
        <v>43833</v>
      </c>
      <c r="AZ120" s="99" t="s">
        <v>1019</v>
      </c>
      <c r="BA120" s="42">
        <v>0.5</v>
      </c>
      <c r="BB120" s="39" t="s">
        <v>301</v>
      </c>
      <c r="BC120" s="99" t="s">
        <v>1020</v>
      </c>
    </row>
    <row r="121" spans="1:55" s="117" customFormat="1" ht="213.75" x14ac:dyDescent="0.25">
      <c r="A121" s="44" t="s">
        <v>610</v>
      </c>
      <c r="B121" s="44" t="s">
        <v>19</v>
      </c>
      <c r="C121" s="44">
        <v>2</v>
      </c>
      <c r="D121" s="41" t="s">
        <v>700</v>
      </c>
      <c r="E121" s="39">
        <v>3</v>
      </c>
      <c r="F121" s="41" t="s">
        <v>1016</v>
      </c>
      <c r="G121" s="41" t="s">
        <v>817</v>
      </c>
      <c r="H121" s="39" t="s">
        <v>1021</v>
      </c>
      <c r="I121" s="44" t="s">
        <v>818</v>
      </c>
      <c r="J121" s="41" t="s">
        <v>819</v>
      </c>
      <c r="K121" s="41" t="s">
        <v>498</v>
      </c>
      <c r="L121" s="41" t="s">
        <v>619</v>
      </c>
      <c r="M121" s="84">
        <v>43799</v>
      </c>
      <c r="N121" s="84">
        <v>43830</v>
      </c>
      <c r="O121" s="74" t="s">
        <v>0</v>
      </c>
      <c r="P121" s="40" t="s">
        <v>759</v>
      </c>
      <c r="Q121" s="81" t="s">
        <v>759</v>
      </c>
      <c r="R121" s="42" t="s">
        <v>759</v>
      </c>
      <c r="S121" s="39" t="s">
        <v>759</v>
      </c>
      <c r="T121" s="81" t="s">
        <v>759</v>
      </c>
      <c r="U121" s="40" t="s">
        <v>759</v>
      </c>
      <c r="V121" s="81" t="s">
        <v>759</v>
      </c>
      <c r="W121" s="42" t="s">
        <v>759</v>
      </c>
      <c r="X121" s="39" t="s">
        <v>759</v>
      </c>
      <c r="Y121" s="81" t="s">
        <v>759</v>
      </c>
      <c r="Z121" s="40" t="s">
        <v>759</v>
      </c>
      <c r="AA121" s="81" t="s">
        <v>759</v>
      </c>
      <c r="AB121" s="42" t="s">
        <v>759</v>
      </c>
      <c r="AC121" s="39" t="s">
        <v>759</v>
      </c>
      <c r="AD121" s="81" t="s">
        <v>759</v>
      </c>
      <c r="AE121" s="40" t="s">
        <v>759</v>
      </c>
      <c r="AF121" s="81" t="s">
        <v>759</v>
      </c>
      <c r="AG121" s="42" t="s">
        <v>759</v>
      </c>
      <c r="AH121" s="39" t="s">
        <v>759</v>
      </c>
      <c r="AI121" s="81" t="s">
        <v>759</v>
      </c>
      <c r="AJ121" s="40" t="s">
        <v>759</v>
      </c>
      <c r="AK121" s="81" t="s">
        <v>759</v>
      </c>
      <c r="AL121" s="42" t="s">
        <v>759</v>
      </c>
      <c r="AM121" s="39" t="s">
        <v>759</v>
      </c>
      <c r="AN121" s="81" t="s">
        <v>759</v>
      </c>
      <c r="AO121" s="40" t="s">
        <v>759</v>
      </c>
      <c r="AP121" s="81" t="s">
        <v>759</v>
      </c>
      <c r="AQ121" s="42" t="s">
        <v>759</v>
      </c>
      <c r="AR121" s="39" t="s">
        <v>759</v>
      </c>
      <c r="AS121" s="81" t="s">
        <v>759</v>
      </c>
      <c r="AT121" s="40" t="s">
        <v>759</v>
      </c>
      <c r="AU121" s="81" t="s">
        <v>759</v>
      </c>
      <c r="AV121" s="42" t="s">
        <v>759</v>
      </c>
      <c r="AW121" s="39" t="s">
        <v>759</v>
      </c>
      <c r="AX121" s="81" t="s">
        <v>759</v>
      </c>
      <c r="AY121" s="83">
        <v>43833</v>
      </c>
      <c r="AZ121" s="99" t="s">
        <v>1017</v>
      </c>
      <c r="BA121" s="42">
        <v>1</v>
      </c>
      <c r="BB121" s="39" t="s">
        <v>301</v>
      </c>
      <c r="BC121" s="99" t="s">
        <v>1022</v>
      </c>
    </row>
    <row r="122" spans="1:55" s="117" customFormat="1" ht="56.25" customHeight="1" x14ac:dyDescent="0.25">
      <c r="A122" s="44" t="s">
        <v>610</v>
      </c>
      <c r="B122" s="44" t="s">
        <v>19</v>
      </c>
      <c r="C122" s="44">
        <v>3</v>
      </c>
      <c r="D122" s="125" t="s">
        <v>696</v>
      </c>
      <c r="E122" s="39">
        <v>1</v>
      </c>
      <c r="F122" s="37" t="s">
        <v>689</v>
      </c>
      <c r="G122" s="37" t="s">
        <v>820</v>
      </c>
      <c r="H122" s="44" t="s">
        <v>821</v>
      </c>
      <c r="I122" s="44" t="s">
        <v>620</v>
      </c>
      <c r="J122" s="41" t="s">
        <v>621</v>
      </c>
      <c r="K122" s="41" t="s">
        <v>498</v>
      </c>
      <c r="L122" s="41" t="s">
        <v>619</v>
      </c>
      <c r="M122" s="85">
        <v>43742</v>
      </c>
      <c r="N122" s="84">
        <v>43830</v>
      </c>
      <c r="O122" s="74" t="s">
        <v>0</v>
      </c>
      <c r="P122" s="40" t="s">
        <v>759</v>
      </c>
      <c r="Q122" s="81" t="s">
        <v>759</v>
      </c>
      <c r="R122" s="42" t="s">
        <v>759</v>
      </c>
      <c r="S122" s="39" t="s">
        <v>759</v>
      </c>
      <c r="T122" s="81" t="s">
        <v>759</v>
      </c>
      <c r="U122" s="40" t="s">
        <v>759</v>
      </c>
      <c r="V122" s="81" t="s">
        <v>759</v>
      </c>
      <c r="W122" s="42" t="s">
        <v>759</v>
      </c>
      <c r="X122" s="39" t="s">
        <v>759</v>
      </c>
      <c r="Y122" s="81" t="s">
        <v>759</v>
      </c>
      <c r="Z122" s="40" t="s">
        <v>759</v>
      </c>
      <c r="AA122" s="81" t="s">
        <v>759</v>
      </c>
      <c r="AB122" s="42" t="s">
        <v>759</v>
      </c>
      <c r="AC122" s="39" t="s">
        <v>759</v>
      </c>
      <c r="AD122" s="81" t="s">
        <v>759</v>
      </c>
      <c r="AE122" s="40" t="s">
        <v>759</v>
      </c>
      <c r="AF122" s="81" t="s">
        <v>759</v>
      </c>
      <c r="AG122" s="42" t="s">
        <v>759</v>
      </c>
      <c r="AH122" s="39" t="s">
        <v>759</v>
      </c>
      <c r="AI122" s="81" t="s">
        <v>759</v>
      </c>
      <c r="AJ122" s="40" t="s">
        <v>759</v>
      </c>
      <c r="AK122" s="81" t="s">
        <v>759</v>
      </c>
      <c r="AL122" s="42" t="s">
        <v>759</v>
      </c>
      <c r="AM122" s="39" t="s">
        <v>759</v>
      </c>
      <c r="AN122" s="81" t="s">
        <v>759</v>
      </c>
      <c r="AO122" s="40" t="s">
        <v>759</v>
      </c>
      <c r="AP122" s="81" t="s">
        <v>759</v>
      </c>
      <c r="AQ122" s="42" t="s">
        <v>759</v>
      </c>
      <c r="AR122" s="39" t="s">
        <v>759</v>
      </c>
      <c r="AS122" s="81" t="s">
        <v>759</v>
      </c>
      <c r="AT122" s="40" t="s">
        <v>759</v>
      </c>
      <c r="AU122" s="81" t="s">
        <v>759</v>
      </c>
      <c r="AV122" s="42" t="s">
        <v>759</v>
      </c>
      <c r="AW122" s="39" t="s">
        <v>759</v>
      </c>
      <c r="AX122" s="81" t="s">
        <v>759</v>
      </c>
      <c r="AY122" s="83">
        <v>43833</v>
      </c>
      <c r="AZ122" s="99" t="s">
        <v>1023</v>
      </c>
      <c r="BA122" s="42">
        <v>1</v>
      </c>
      <c r="BB122" s="39" t="s">
        <v>301</v>
      </c>
      <c r="BC122" s="99" t="s">
        <v>1024</v>
      </c>
    </row>
    <row r="123" spans="1:55" s="117" customFormat="1" ht="213.75" x14ac:dyDescent="0.25">
      <c r="A123" s="44" t="s">
        <v>610</v>
      </c>
      <c r="B123" s="44" t="s">
        <v>19</v>
      </c>
      <c r="C123" s="44">
        <v>3</v>
      </c>
      <c r="D123" s="125" t="s">
        <v>696</v>
      </c>
      <c r="E123" s="39">
        <v>2</v>
      </c>
      <c r="F123" s="37" t="s">
        <v>822</v>
      </c>
      <c r="G123" s="37" t="s">
        <v>961</v>
      </c>
      <c r="H123" s="44" t="s">
        <v>622</v>
      </c>
      <c r="I123" s="44" t="s">
        <v>623</v>
      </c>
      <c r="J123" s="41" t="s">
        <v>624</v>
      </c>
      <c r="K123" s="41" t="s">
        <v>499</v>
      </c>
      <c r="L123" s="41" t="s">
        <v>619</v>
      </c>
      <c r="M123" s="85">
        <v>43742</v>
      </c>
      <c r="N123" s="85">
        <v>43830</v>
      </c>
      <c r="O123" s="74" t="s">
        <v>0</v>
      </c>
      <c r="P123" s="40" t="s">
        <v>759</v>
      </c>
      <c r="Q123" s="81" t="s">
        <v>759</v>
      </c>
      <c r="R123" s="42" t="s">
        <v>759</v>
      </c>
      <c r="S123" s="39" t="s">
        <v>759</v>
      </c>
      <c r="T123" s="81" t="s">
        <v>759</v>
      </c>
      <c r="U123" s="40" t="s">
        <v>759</v>
      </c>
      <c r="V123" s="81" t="s">
        <v>759</v>
      </c>
      <c r="W123" s="42" t="s">
        <v>759</v>
      </c>
      <c r="X123" s="39" t="s">
        <v>759</v>
      </c>
      <c r="Y123" s="81" t="s">
        <v>759</v>
      </c>
      <c r="Z123" s="40" t="s">
        <v>759</v>
      </c>
      <c r="AA123" s="81" t="s">
        <v>759</v>
      </c>
      <c r="AB123" s="42" t="s">
        <v>759</v>
      </c>
      <c r="AC123" s="39" t="s">
        <v>759</v>
      </c>
      <c r="AD123" s="81" t="s">
        <v>759</v>
      </c>
      <c r="AE123" s="40" t="s">
        <v>759</v>
      </c>
      <c r="AF123" s="81" t="s">
        <v>759</v>
      </c>
      <c r="AG123" s="42" t="s">
        <v>759</v>
      </c>
      <c r="AH123" s="39" t="s">
        <v>759</v>
      </c>
      <c r="AI123" s="81" t="s">
        <v>759</v>
      </c>
      <c r="AJ123" s="40" t="s">
        <v>759</v>
      </c>
      <c r="AK123" s="81" t="s">
        <v>759</v>
      </c>
      <c r="AL123" s="42" t="s">
        <v>759</v>
      </c>
      <c r="AM123" s="39" t="s">
        <v>759</v>
      </c>
      <c r="AN123" s="81" t="s">
        <v>759</v>
      </c>
      <c r="AO123" s="40" t="s">
        <v>759</v>
      </c>
      <c r="AP123" s="81" t="s">
        <v>759</v>
      </c>
      <c r="AQ123" s="42" t="s">
        <v>759</v>
      </c>
      <c r="AR123" s="39" t="s">
        <v>759</v>
      </c>
      <c r="AS123" s="81" t="s">
        <v>759</v>
      </c>
      <c r="AT123" s="40" t="s">
        <v>759</v>
      </c>
      <c r="AU123" s="81" t="s">
        <v>759</v>
      </c>
      <c r="AV123" s="42" t="s">
        <v>759</v>
      </c>
      <c r="AW123" s="39" t="s">
        <v>759</v>
      </c>
      <c r="AX123" s="81" t="s">
        <v>759</v>
      </c>
      <c r="AY123" s="83">
        <v>43833</v>
      </c>
      <c r="AZ123" s="99" t="s">
        <v>1025</v>
      </c>
      <c r="BA123" s="42">
        <v>1</v>
      </c>
      <c r="BB123" s="39" t="s">
        <v>301</v>
      </c>
      <c r="BC123" s="99" t="s">
        <v>1026</v>
      </c>
    </row>
    <row r="124" spans="1:55" s="117" customFormat="1" ht="213.75" x14ac:dyDescent="0.25">
      <c r="A124" s="44" t="s">
        <v>610</v>
      </c>
      <c r="B124" s="44" t="s">
        <v>19</v>
      </c>
      <c r="C124" s="44">
        <v>3</v>
      </c>
      <c r="D124" s="125" t="s">
        <v>696</v>
      </c>
      <c r="E124" s="39">
        <v>3</v>
      </c>
      <c r="F124" s="37" t="s">
        <v>823</v>
      </c>
      <c r="G124" s="37" t="s">
        <v>625</v>
      </c>
      <c r="H124" s="44" t="s">
        <v>626</v>
      </c>
      <c r="I124" s="44" t="s">
        <v>623</v>
      </c>
      <c r="J124" s="41" t="s">
        <v>624</v>
      </c>
      <c r="K124" s="41" t="s">
        <v>498</v>
      </c>
      <c r="L124" s="41" t="s">
        <v>619</v>
      </c>
      <c r="M124" s="85">
        <v>43742</v>
      </c>
      <c r="N124" s="85">
        <v>43830</v>
      </c>
      <c r="O124" s="74" t="s">
        <v>0</v>
      </c>
      <c r="P124" s="40" t="s">
        <v>759</v>
      </c>
      <c r="Q124" s="81" t="s">
        <v>759</v>
      </c>
      <c r="R124" s="42" t="s">
        <v>759</v>
      </c>
      <c r="S124" s="39" t="s">
        <v>759</v>
      </c>
      <c r="T124" s="81" t="s">
        <v>759</v>
      </c>
      <c r="U124" s="40" t="s">
        <v>759</v>
      </c>
      <c r="V124" s="81" t="s">
        <v>759</v>
      </c>
      <c r="W124" s="42" t="s">
        <v>759</v>
      </c>
      <c r="X124" s="39" t="s">
        <v>759</v>
      </c>
      <c r="Y124" s="81" t="s">
        <v>759</v>
      </c>
      <c r="Z124" s="40" t="s">
        <v>759</v>
      </c>
      <c r="AA124" s="81" t="s">
        <v>759</v>
      </c>
      <c r="AB124" s="42" t="s">
        <v>759</v>
      </c>
      <c r="AC124" s="39" t="s">
        <v>759</v>
      </c>
      <c r="AD124" s="81" t="s">
        <v>759</v>
      </c>
      <c r="AE124" s="40" t="s">
        <v>759</v>
      </c>
      <c r="AF124" s="81" t="s">
        <v>759</v>
      </c>
      <c r="AG124" s="42" t="s">
        <v>759</v>
      </c>
      <c r="AH124" s="39" t="s">
        <v>759</v>
      </c>
      <c r="AI124" s="81" t="s">
        <v>759</v>
      </c>
      <c r="AJ124" s="40" t="s">
        <v>759</v>
      </c>
      <c r="AK124" s="81" t="s">
        <v>759</v>
      </c>
      <c r="AL124" s="42" t="s">
        <v>759</v>
      </c>
      <c r="AM124" s="39" t="s">
        <v>759</v>
      </c>
      <c r="AN124" s="81" t="s">
        <v>759</v>
      </c>
      <c r="AO124" s="40" t="s">
        <v>759</v>
      </c>
      <c r="AP124" s="81" t="s">
        <v>759</v>
      </c>
      <c r="AQ124" s="42" t="s">
        <v>759</v>
      </c>
      <c r="AR124" s="39" t="s">
        <v>759</v>
      </c>
      <c r="AS124" s="81" t="s">
        <v>759</v>
      </c>
      <c r="AT124" s="40" t="s">
        <v>759</v>
      </c>
      <c r="AU124" s="81" t="s">
        <v>759</v>
      </c>
      <c r="AV124" s="42" t="s">
        <v>759</v>
      </c>
      <c r="AW124" s="39" t="s">
        <v>759</v>
      </c>
      <c r="AX124" s="81" t="s">
        <v>759</v>
      </c>
      <c r="AY124" s="83">
        <v>43833</v>
      </c>
      <c r="AZ124" s="99" t="s">
        <v>1025</v>
      </c>
      <c r="BA124" s="42">
        <v>1</v>
      </c>
      <c r="BB124" s="39" t="s">
        <v>301</v>
      </c>
      <c r="BC124" s="99" t="s">
        <v>1026</v>
      </c>
    </row>
    <row r="125" spans="1:55" s="117" customFormat="1" ht="213.75" x14ac:dyDescent="0.25">
      <c r="A125" s="44" t="s">
        <v>610</v>
      </c>
      <c r="B125" s="44" t="s">
        <v>19</v>
      </c>
      <c r="C125" s="44">
        <v>3</v>
      </c>
      <c r="D125" s="125" t="s">
        <v>696</v>
      </c>
      <c r="E125" s="39">
        <v>4</v>
      </c>
      <c r="F125" s="37" t="s">
        <v>824</v>
      </c>
      <c r="G125" s="37" t="s">
        <v>701</v>
      </c>
      <c r="H125" s="44" t="s">
        <v>627</v>
      </c>
      <c r="I125" s="44" t="s">
        <v>690</v>
      </c>
      <c r="J125" s="41" t="s">
        <v>628</v>
      </c>
      <c r="K125" s="79" t="s">
        <v>498</v>
      </c>
      <c r="L125" s="41" t="s">
        <v>619</v>
      </c>
      <c r="M125" s="85">
        <v>43753</v>
      </c>
      <c r="N125" s="85">
        <v>44196</v>
      </c>
      <c r="O125" s="74" t="s">
        <v>501</v>
      </c>
      <c r="P125" s="40" t="s">
        <v>759</v>
      </c>
      <c r="Q125" s="81" t="s">
        <v>759</v>
      </c>
      <c r="R125" s="42" t="s">
        <v>759</v>
      </c>
      <c r="S125" s="39" t="s">
        <v>759</v>
      </c>
      <c r="T125" s="81" t="s">
        <v>759</v>
      </c>
      <c r="U125" s="40" t="s">
        <v>759</v>
      </c>
      <c r="V125" s="81" t="s">
        <v>759</v>
      </c>
      <c r="W125" s="42" t="s">
        <v>759</v>
      </c>
      <c r="X125" s="39" t="s">
        <v>759</v>
      </c>
      <c r="Y125" s="81" t="s">
        <v>759</v>
      </c>
      <c r="Z125" s="40" t="s">
        <v>759</v>
      </c>
      <c r="AA125" s="81" t="s">
        <v>759</v>
      </c>
      <c r="AB125" s="42" t="s">
        <v>759</v>
      </c>
      <c r="AC125" s="39" t="s">
        <v>759</v>
      </c>
      <c r="AD125" s="81" t="s">
        <v>759</v>
      </c>
      <c r="AE125" s="40" t="s">
        <v>759</v>
      </c>
      <c r="AF125" s="81" t="s">
        <v>759</v>
      </c>
      <c r="AG125" s="42" t="s">
        <v>759</v>
      </c>
      <c r="AH125" s="39" t="s">
        <v>759</v>
      </c>
      <c r="AI125" s="81" t="s">
        <v>759</v>
      </c>
      <c r="AJ125" s="40" t="s">
        <v>759</v>
      </c>
      <c r="AK125" s="81" t="s">
        <v>759</v>
      </c>
      <c r="AL125" s="42" t="s">
        <v>759</v>
      </c>
      <c r="AM125" s="39" t="s">
        <v>759</v>
      </c>
      <c r="AN125" s="81" t="s">
        <v>759</v>
      </c>
      <c r="AO125" s="40" t="s">
        <v>759</v>
      </c>
      <c r="AP125" s="81" t="s">
        <v>759</v>
      </c>
      <c r="AQ125" s="42" t="s">
        <v>759</v>
      </c>
      <c r="AR125" s="39" t="s">
        <v>759</v>
      </c>
      <c r="AS125" s="81" t="s">
        <v>759</v>
      </c>
      <c r="AT125" s="40" t="s">
        <v>759</v>
      </c>
      <c r="AU125" s="81" t="s">
        <v>759</v>
      </c>
      <c r="AV125" s="42" t="s">
        <v>759</v>
      </c>
      <c r="AW125" s="39" t="s">
        <v>759</v>
      </c>
      <c r="AX125" s="81" t="s">
        <v>759</v>
      </c>
      <c r="AY125" s="83">
        <v>43833</v>
      </c>
      <c r="AZ125" s="99" t="s">
        <v>1027</v>
      </c>
      <c r="BA125" s="42">
        <v>0</v>
      </c>
      <c r="BB125" s="39" t="s">
        <v>301</v>
      </c>
      <c r="BC125" s="99" t="s">
        <v>1014</v>
      </c>
    </row>
    <row r="126" spans="1:55" s="117" customFormat="1" ht="213.75" x14ac:dyDescent="0.25">
      <c r="A126" s="44" t="s">
        <v>610</v>
      </c>
      <c r="B126" s="44" t="s">
        <v>19</v>
      </c>
      <c r="C126" s="44">
        <v>3</v>
      </c>
      <c r="D126" s="125" t="s">
        <v>696</v>
      </c>
      <c r="E126" s="39">
        <v>5</v>
      </c>
      <c r="F126" s="37" t="s">
        <v>824</v>
      </c>
      <c r="G126" s="37" t="s">
        <v>1028</v>
      </c>
      <c r="H126" s="44" t="s">
        <v>627</v>
      </c>
      <c r="I126" s="44" t="s">
        <v>690</v>
      </c>
      <c r="J126" s="41" t="s">
        <v>628</v>
      </c>
      <c r="K126" s="79" t="s">
        <v>498</v>
      </c>
      <c r="L126" s="41" t="s">
        <v>619</v>
      </c>
      <c r="M126" s="85">
        <v>43753</v>
      </c>
      <c r="N126" s="85">
        <v>44196</v>
      </c>
      <c r="O126" s="74" t="s">
        <v>501</v>
      </c>
      <c r="P126" s="40" t="s">
        <v>759</v>
      </c>
      <c r="Q126" s="81" t="s">
        <v>759</v>
      </c>
      <c r="R126" s="42" t="s">
        <v>759</v>
      </c>
      <c r="S126" s="39" t="s">
        <v>759</v>
      </c>
      <c r="T126" s="81" t="s">
        <v>759</v>
      </c>
      <c r="U126" s="40" t="s">
        <v>759</v>
      </c>
      <c r="V126" s="81" t="s">
        <v>759</v>
      </c>
      <c r="W126" s="42" t="s">
        <v>759</v>
      </c>
      <c r="X126" s="39" t="s">
        <v>759</v>
      </c>
      <c r="Y126" s="81" t="s">
        <v>759</v>
      </c>
      <c r="Z126" s="40" t="s">
        <v>759</v>
      </c>
      <c r="AA126" s="81" t="s">
        <v>759</v>
      </c>
      <c r="AB126" s="42" t="s">
        <v>759</v>
      </c>
      <c r="AC126" s="39" t="s">
        <v>759</v>
      </c>
      <c r="AD126" s="81" t="s">
        <v>759</v>
      </c>
      <c r="AE126" s="40" t="s">
        <v>759</v>
      </c>
      <c r="AF126" s="81" t="s">
        <v>759</v>
      </c>
      <c r="AG126" s="42" t="s">
        <v>759</v>
      </c>
      <c r="AH126" s="39" t="s">
        <v>759</v>
      </c>
      <c r="AI126" s="81" t="s">
        <v>759</v>
      </c>
      <c r="AJ126" s="40" t="s">
        <v>759</v>
      </c>
      <c r="AK126" s="81" t="s">
        <v>759</v>
      </c>
      <c r="AL126" s="42" t="s">
        <v>759</v>
      </c>
      <c r="AM126" s="39" t="s">
        <v>759</v>
      </c>
      <c r="AN126" s="81" t="s">
        <v>759</v>
      </c>
      <c r="AO126" s="40" t="s">
        <v>759</v>
      </c>
      <c r="AP126" s="81" t="s">
        <v>759</v>
      </c>
      <c r="AQ126" s="42" t="s">
        <v>759</v>
      </c>
      <c r="AR126" s="39" t="s">
        <v>759</v>
      </c>
      <c r="AS126" s="81" t="s">
        <v>759</v>
      </c>
      <c r="AT126" s="40" t="s">
        <v>759</v>
      </c>
      <c r="AU126" s="81" t="s">
        <v>759</v>
      </c>
      <c r="AV126" s="42" t="s">
        <v>759</v>
      </c>
      <c r="AW126" s="39" t="s">
        <v>759</v>
      </c>
      <c r="AX126" s="81" t="s">
        <v>759</v>
      </c>
      <c r="AY126" s="83">
        <v>43833</v>
      </c>
      <c r="AZ126" s="99" t="s">
        <v>1027</v>
      </c>
      <c r="BA126" s="42">
        <v>0</v>
      </c>
      <c r="BB126" s="39" t="s">
        <v>301</v>
      </c>
      <c r="BC126" s="99" t="s">
        <v>1014</v>
      </c>
    </row>
    <row r="127" spans="1:55" s="117" customFormat="1" ht="213.75" x14ac:dyDescent="0.25">
      <c r="A127" s="44" t="s">
        <v>610</v>
      </c>
      <c r="B127" s="44" t="s">
        <v>19</v>
      </c>
      <c r="C127" s="44">
        <v>3</v>
      </c>
      <c r="D127" s="125" t="s">
        <v>696</v>
      </c>
      <c r="E127" s="39">
        <v>6</v>
      </c>
      <c r="F127" s="37" t="s">
        <v>824</v>
      </c>
      <c r="G127" s="37" t="s">
        <v>702</v>
      </c>
      <c r="H127" s="44" t="s">
        <v>703</v>
      </c>
      <c r="I127" s="44" t="s">
        <v>704</v>
      </c>
      <c r="J127" s="99" t="s">
        <v>704</v>
      </c>
      <c r="K127" s="79" t="s">
        <v>498</v>
      </c>
      <c r="L127" s="41" t="s">
        <v>619</v>
      </c>
      <c r="M127" s="85">
        <v>43753</v>
      </c>
      <c r="N127" s="85">
        <v>44196</v>
      </c>
      <c r="O127" s="74" t="s">
        <v>501</v>
      </c>
      <c r="P127" s="40" t="s">
        <v>759</v>
      </c>
      <c r="Q127" s="81" t="s">
        <v>759</v>
      </c>
      <c r="R127" s="42" t="s">
        <v>759</v>
      </c>
      <c r="S127" s="39" t="s">
        <v>759</v>
      </c>
      <c r="T127" s="81" t="s">
        <v>759</v>
      </c>
      <c r="U127" s="40" t="s">
        <v>759</v>
      </c>
      <c r="V127" s="81" t="s">
        <v>759</v>
      </c>
      <c r="W127" s="42" t="s">
        <v>759</v>
      </c>
      <c r="X127" s="39" t="s">
        <v>759</v>
      </c>
      <c r="Y127" s="81" t="s">
        <v>759</v>
      </c>
      <c r="Z127" s="40" t="s">
        <v>759</v>
      </c>
      <c r="AA127" s="81" t="s">
        <v>759</v>
      </c>
      <c r="AB127" s="42" t="s">
        <v>759</v>
      </c>
      <c r="AC127" s="39" t="s">
        <v>759</v>
      </c>
      <c r="AD127" s="81" t="s">
        <v>759</v>
      </c>
      <c r="AE127" s="40" t="s">
        <v>759</v>
      </c>
      <c r="AF127" s="81" t="s">
        <v>759</v>
      </c>
      <c r="AG127" s="42" t="s">
        <v>759</v>
      </c>
      <c r="AH127" s="39" t="s">
        <v>759</v>
      </c>
      <c r="AI127" s="81" t="s">
        <v>759</v>
      </c>
      <c r="AJ127" s="40" t="s">
        <v>759</v>
      </c>
      <c r="AK127" s="81" t="s">
        <v>759</v>
      </c>
      <c r="AL127" s="42" t="s">
        <v>759</v>
      </c>
      <c r="AM127" s="39" t="s">
        <v>759</v>
      </c>
      <c r="AN127" s="81" t="s">
        <v>759</v>
      </c>
      <c r="AO127" s="40" t="s">
        <v>759</v>
      </c>
      <c r="AP127" s="81" t="s">
        <v>759</v>
      </c>
      <c r="AQ127" s="42" t="s">
        <v>759</v>
      </c>
      <c r="AR127" s="39" t="s">
        <v>759</v>
      </c>
      <c r="AS127" s="81" t="s">
        <v>759</v>
      </c>
      <c r="AT127" s="40" t="s">
        <v>759</v>
      </c>
      <c r="AU127" s="81" t="s">
        <v>759</v>
      </c>
      <c r="AV127" s="42" t="s">
        <v>759</v>
      </c>
      <c r="AW127" s="39" t="s">
        <v>759</v>
      </c>
      <c r="AX127" s="81" t="s">
        <v>759</v>
      </c>
      <c r="AY127" s="83">
        <v>43833</v>
      </c>
      <c r="AZ127" s="99" t="s">
        <v>1027</v>
      </c>
      <c r="BA127" s="42">
        <v>0</v>
      </c>
      <c r="BB127" s="39" t="s">
        <v>301</v>
      </c>
      <c r="BC127" s="99" t="s">
        <v>1014</v>
      </c>
    </row>
    <row r="128" spans="1:55" s="117" customFormat="1" ht="202.5" x14ac:dyDescent="0.25">
      <c r="A128" s="44" t="s">
        <v>610</v>
      </c>
      <c r="B128" s="44" t="s">
        <v>19</v>
      </c>
      <c r="C128" s="44">
        <v>4</v>
      </c>
      <c r="D128" s="99" t="s">
        <v>904</v>
      </c>
      <c r="E128" s="39">
        <v>1</v>
      </c>
      <c r="F128" s="41" t="s">
        <v>825</v>
      </c>
      <c r="G128" s="37" t="s">
        <v>826</v>
      </c>
      <c r="H128" s="38" t="s">
        <v>827</v>
      </c>
      <c r="I128" s="44" t="s">
        <v>631</v>
      </c>
      <c r="J128" s="99" t="s">
        <v>828</v>
      </c>
      <c r="K128" s="80" t="s">
        <v>499</v>
      </c>
      <c r="L128" s="38" t="s">
        <v>829</v>
      </c>
      <c r="M128" s="85">
        <v>43727</v>
      </c>
      <c r="N128" s="85">
        <v>43830</v>
      </c>
      <c r="O128" s="74" t="s">
        <v>502</v>
      </c>
      <c r="P128" s="40" t="s">
        <v>759</v>
      </c>
      <c r="Q128" s="81" t="s">
        <v>759</v>
      </c>
      <c r="R128" s="42" t="s">
        <v>759</v>
      </c>
      <c r="S128" s="39" t="s">
        <v>759</v>
      </c>
      <c r="T128" s="81" t="s">
        <v>759</v>
      </c>
      <c r="U128" s="40" t="s">
        <v>759</v>
      </c>
      <c r="V128" s="81" t="s">
        <v>759</v>
      </c>
      <c r="W128" s="42" t="s">
        <v>759</v>
      </c>
      <c r="X128" s="39" t="s">
        <v>759</v>
      </c>
      <c r="Y128" s="81" t="s">
        <v>759</v>
      </c>
      <c r="Z128" s="40" t="s">
        <v>759</v>
      </c>
      <c r="AA128" s="81" t="s">
        <v>759</v>
      </c>
      <c r="AB128" s="42" t="s">
        <v>759</v>
      </c>
      <c r="AC128" s="39" t="s">
        <v>759</v>
      </c>
      <c r="AD128" s="81" t="s">
        <v>759</v>
      </c>
      <c r="AE128" s="40" t="s">
        <v>759</v>
      </c>
      <c r="AF128" s="81" t="s">
        <v>759</v>
      </c>
      <c r="AG128" s="42" t="s">
        <v>759</v>
      </c>
      <c r="AH128" s="39" t="s">
        <v>759</v>
      </c>
      <c r="AI128" s="81" t="s">
        <v>759</v>
      </c>
      <c r="AJ128" s="40" t="s">
        <v>759</v>
      </c>
      <c r="AK128" s="81" t="s">
        <v>759</v>
      </c>
      <c r="AL128" s="42" t="s">
        <v>759</v>
      </c>
      <c r="AM128" s="39" t="s">
        <v>759</v>
      </c>
      <c r="AN128" s="81" t="s">
        <v>759</v>
      </c>
      <c r="AO128" s="40" t="s">
        <v>759</v>
      </c>
      <c r="AP128" s="81" t="s">
        <v>759</v>
      </c>
      <c r="AQ128" s="42" t="s">
        <v>759</v>
      </c>
      <c r="AR128" s="39" t="s">
        <v>759</v>
      </c>
      <c r="AS128" s="81" t="s">
        <v>759</v>
      </c>
      <c r="AT128" s="40" t="s">
        <v>759</v>
      </c>
      <c r="AU128" s="81" t="s">
        <v>759</v>
      </c>
      <c r="AV128" s="42" t="s">
        <v>759</v>
      </c>
      <c r="AW128" s="39" t="s">
        <v>759</v>
      </c>
      <c r="AX128" s="81" t="s">
        <v>759</v>
      </c>
      <c r="AY128" s="83">
        <v>43833</v>
      </c>
      <c r="AZ128" s="99" t="s">
        <v>1029</v>
      </c>
      <c r="BA128" s="42">
        <v>0</v>
      </c>
      <c r="BB128" s="39" t="s">
        <v>301</v>
      </c>
      <c r="BC128" s="99" t="s">
        <v>1030</v>
      </c>
    </row>
    <row r="129" spans="1:55" s="117" customFormat="1" ht="210.75" customHeight="1" x14ac:dyDescent="0.25">
      <c r="A129" s="44" t="s">
        <v>610</v>
      </c>
      <c r="B129" s="44" t="s">
        <v>19</v>
      </c>
      <c r="C129" s="44">
        <v>4</v>
      </c>
      <c r="D129" s="99" t="s">
        <v>904</v>
      </c>
      <c r="E129" s="39">
        <v>2</v>
      </c>
      <c r="F129" s="41" t="s">
        <v>629</v>
      </c>
      <c r="G129" s="37" t="s">
        <v>830</v>
      </c>
      <c r="H129" s="38" t="s">
        <v>831</v>
      </c>
      <c r="I129" s="44" t="s">
        <v>632</v>
      </c>
      <c r="J129" s="99" t="s">
        <v>633</v>
      </c>
      <c r="K129" s="80" t="s">
        <v>498</v>
      </c>
      <c r="L129" s="38" t="s">
        <v>634</v>
      </c>
      <c r="M129" s="85">
        <v>43738</v>
      </c>
      <c r="N129" s="85">
        <v>43830</v>
      </c>
      <c r="O129" s="74" t="s">
        <v>0</v>
      </c>
      <c r="P129" s="40" t="s">
        <v>759</v>
      </c>
      <c r="Q129" s="81" t="s">
        <v>759</v>
      </c>
      <c r="R129" s="42" t="s">
        <v>759</v>
      </c>
      <c r="S129" s="39" t="s">
        <v>759</v>
      </c>
      <c r="T129" s="81" t="s">
        <v>759</v>
      </c>
      <c r="U129" s="40" t="s">
        <v>759</v>
      </c>
      <c r="V129" s="81" t="s">
        <v>759</v>
      </c>
      <c r="W129" s="42" t="s">
        <v>759</v>
      </c>
      <c r="X129" s="39" t="s">
        <v>759</v>
      </c>
      <c r="Y129" s="81" t="s">
        <v>759</v>
      </c>
      <c r="Z129" s="40" t="s">
        <v>759</v>
      </c>
      <c r="AA129" s="81" t="s">
        <v>759</v>
      </c>
      <c r="AB129" s="42" t="s">
        <v>759</v>
      </c>
      <c r="AC129" s="39" t="s">
        <v>759</v>
      </c>
      <c r="AD129" s="81" t="s">
        <v>759</v>
      </c>
      <c r="AE129" s="40" t="s">
        <v>759</v>
      </c>
      <c r="AF129" s="81" t="s">
        <v>759</v>
      </c>
      <c r="AG129" s="42" t="s">
        <v>759</v>
      </c>
      <c r="AH129" s="39" t="s">
        <v>759</v>
      </c>
      <c r="AI129" s="81" t="s">
        <v>759</v>
      </c>
      <c r="AJ129" s="40" t="s">
        <v>759</v>
      </c>
      <c r="AK129" s="81" t="s">
        <v>759</v>
      </c>
      <c r="AL129" s="42" t="s">
        <v>759</v>
      </c>
      <c r="AM129" s="39" t="s">
        <v>759</v>
      </c>
      <c r="AN129" s="81" t="s">
        <v>759</v>
      </c>
      <c r="AO129" s="40" t="s">
        <v>759</v>
      </c>
      <c r="AP129" s="81" t="s">
        <v>759</v>
      </c>
      <c r="AQ129" s="42" t="s">
        <v>759</v>
      </c>
      <c r="AR129" s="39" t="s">
        <v>759</v>
      </c>
      <c r="AS129" s="81" t="s">
        <v>759</v>
      </c>
      <c r="AT129" s="40" t="s">
        <v>759</v>
      </c>
      <c r="AU129" s="81" t="s">
        <v>759</v>
      </c>
      <c r="AV129" s="42" t="s">
        <v>759</v>
      </c>
      <c r="AW129" s="39" t="s">
        <v>759</v>
      </c>
      <c r="AX129" s="81" t="s">
        <v>759</v>
      </c>
      <c r="AY129" s="83">
        <v>43833</v>
      </c>
      <c r="AZ129" s="99" t="s">
        <v>1031</v>
      </c>
      <c r="BA129" s="42">
        <v>1</v>
      </c>
      <c r="BB129" s="39" t="s">
        <v>301</v>
      </c>
      <c r="BC129" s="99" t="s">
        <v>1032</v>
      </c>
    </row>
    <row r="130" spans="1:55" s="117" customFormat="1" ht="393.75" x14ac:dyDescent="0.25">
      <c r="A130" s="44" t="s">
        <v>610</v>
      </c>
      <c r="B130" s="44" t="s">
        <v>19</v>
      </c>
      <c r="C130" s="44">
        <v>4</v>
      </c>
      <c r="D130" s="99" t="s">
        <v>904</v>
      </c>
      <c r="E130" s="39">
        <v>3</v>
      </c>
      <c r="F130" s="41" t="s">
        <v>630</v>
      </c>
      <c r="G130" s="37" t="s">
        <v>832</v>
      </c>
      <c r="H130" s="38" t="s">
        <v>833</v>
      </c>
      <c r="I130" s="44" t="s">
        <v>635</v>
      </c>
      <c r="J130" s="99" t="s">
        <v>834</v>
      </c>
      <c r="K130" s="80" t="s">
        <v>499</v>
      </c>
      <c r="L130" s="38" t="s">
        <v>634</v>
      </c>
      <c r="M130" s="85">
        <v>43727</v>
      </c>
      <c r="N130" s="85">
        <v>43830</v>
      </c>
      <c r="O130" s="74" t="s">
        <v>0</v>
      </c>
      <c r="P130" s="40" t="s">
        <v>759</v>
      </c>
      <c r="Q130" s="81" t="s">
        <v>759</v>
      </c>
      <c r="R130" s="42" t="s">
        <v>759</v>
      </c>
      <c r="S130" s="39" t="s">
        <v>759</v>
      </c>
      <c r="T130" s="81" t="s">
        <v>759</v>
      </c>
      <c r="U130" s="40" t="s">
        <v>759</v>
      </c>
      <c r="V130" s="81" t="s">
        <v>759</v>
      </c>
      <c r="W130" s="42" t="s">
        <v>759</v>
      </c>
      <c r="X130" s="39" t="s">
        <v>759</v>
      </c>
      <c r="Y130" s="81" t="s">
        <v>759</v>
      </c>
      <c r="Z130" s="40" t="s">
        <v>759</v>
      </c>
      <c r="AA130" s="81" t="s">
        <v>759</v>
      </c>
      <c r="AB130" s="42" t="s">
        <v>759</v>
      </c>
      <c r="AC130" s="39" t="s">
        <v>759</v>
      </c>
      <c r="AD130" s="81" t="s">
        <v>759</v>
      </c>
      <c r="AE130" s="40" t="s">
        <v>759</v>
      </c>
      <c r="AF130" s="81" t="s">
        <v>759</v>
      </c>
      <c r="AG130" s="42" t="s">
        <v>759</v>
      </c>
      <c r="AH130" s="39" t="s">
        <v>759</v>
      </c>
      <c r="AI130" s="81" t="s">
        <v>759</v>
      </c>
      <c r="AJ130" s="40" t="s">
        <v>759</v>
      </c>
      <c r="AK130" s="81" t="s">
        <v>759</v>
      </c>
      <c r="AL130" s="42" t="s">
        <v>759</v>
      </c>
      <c r="AM130" s="39" t="s">
        <v>759</v>
      </c>
      <c r="AN130" s="81" t="s">
        <v>759</v>
      </c>
      <c r="AO130" s="40" t="s">
        <v>759</v>
      </c>
      <c r="AP130" s="81" t="s">
        <v>759</v>
      </c>
      <c r="AQ130" s="42" t="s">
        <v>759</v>
      </c>
      <c r="AR130" s="39" t="s">
        <v>759</v>
      </c>
      <c r="AS130" s="81" t="s">
        <v>759</v>
      </c>
      <c r="AT130" s="40" t="s">
        <v>759</v>
      </c>
      <c r="AU130" s="81" t="s">
        <v>759</v>
      </c>
      <c r="AV130" s="42" t="s">
        <v>759</v>
      </c>
      <c r="AW130" s="39" t="s">
        <v>759</v>
      </c>
      <c r="AX130" s="81" t="s">
        <v>759</v>
      </c>
      <c r="AY130" s="83">
        <v>43833</v>
      </c>
      <c r="AZ130" s="99" t="s">
        <v>1033</v>
      </c>
      <c r="BA130" s="42">
        <v>1</v>
      </c>
      <c r="BB130" s="39" t="s">
        <v>301</v>
      </c>
      <c r="BC130" s="99" t="s">
        <v>1034</v>
      </c>
    </row>
    <row r="131" spans="1:55" s="117" customFormat="1" ht="143.25" customHeight="1" x14ac:dyDescent="0.25">
      <c r="A131" s="44" t="s">
        <v>610</v>
      </c>
      <c r="B131" s="44" t="s">
        <v>19</v>
      </c>
      <c r="C131" s="44">
        <v>5</v>
      </c>
      <c r="D131" s="99" t="s">
        <v>789</v>
      </c>
      <c r="E131" s="39">
        <v>1</v>
      </c>
      <c r="F131" s="99" t="s">
        <v>691</v>
      </c>
      <c r="G131" s="37" t="s">
        <v>835</v>
      </c>
      <c r="H131" s="38" t="s">
        <v>636</v>
      </c>
      <c r="I131" s="38" t="s">
        <v>637</v>
      </c>
      <c r="J131" s="37" t="s">
        <v>638</v>
      </c>
      <c r="K131" s="80" t="s">
        <v>498</v>
      </c>
      <c r="L131" s="38" t="s">
        <v>865</v>
      </c>
      <c r="M131" s="85">
        <v>43732</v>
      </c>
      <c r="N131" s="85" t="s">
        <v>639</v>
      </c>
      <c r="O131" s="74" t="s">
        <v>0</v>
      </c>
      <c r="P131" s="40" t="s">
        <v>759</v>
      </c>
      <c r="Q131" s="81" t="s">
        <v>759</v>
      </c>
      <c r="R131" s="42" t="s">
        <v>759</v>
      </c>
      <c r="S131" s="39" t="s">
        <v>759</v>
      </c>
      <c r="T131" s="81" t="s">
        <v>759</v>
      </c>
      <c r="U131" s="40" t="s">
        <v>759</v>
      </c>
      <c r="V131" s="81" t="s">
        <v>759</v>
      </c>
      <c r="W131" s="42" t="s">
        <v>759</v>
      </c>
      <c r="X131" s="39" t="s">
        <v>759</v>
      </c>
      <c r="Y131" s="81" t="s">
        <v>759</v>
      </c>
      <c r="Z131" s="40" t="s">
        <v>759</v>
      </c>
      <c r="AA131" s="81" t="s">
        <v>759</v>
      </c>
      <c r="AB131" s="42" t="s">
        <v>759</v>
      </c>
      <c r="AC131" s="39" t="s">
        <v>759</v>
      </c>
      <c r="AD131" s="81" t="s">
        <v>759</v>
      </c>
      <c r="AE131" s="40" t="s">
        <v>759</v>
      </c>
      <c r="AF131" s="81" t="s">
        <v>759</v>
      </c>
      <c r="AG131" s="42" t="s">
        <v>759</v>
      </c>
      <c r="AH131" s="39" t="s">
        <v>759</v>
      </c>
      <c r="AI131" s="81" t="s">
        <v>759</v>
      </c>
      <c r="AJ131" s="40" t="s">
        <v>759</v>
      </c>
      <c r="AK131" s="81" t="s">
        <v>759</v>
      </c>
      <c r="AL131" s="42" t="s">
        <v>759</v>
      </c>
      <c r="AM131" s="39" t="s">
        <v>759</v>
      </c>
      <c r="AN131" s="81" t="s">
        <v>759</v>
      </c>
      <c r="AO131" s="40" t="s">
        <v>759</v>
      </c>
      <c r="AP131" s="81" t="s">
        <v>759</v>
      </c>
      <c r="AQ131" s="42" t="s">
        <v>759</v>
      </c>
      <c r="AR131" s="39" t="s">
        <v>759</v>
      </c>
      <c r="AS131" s="81" t="s">
        <v>759</v>
      </c>
      <c r="AT131" s="40" t="s">
        <v>759</v>
      </c>
      <c r="AU131" s="81" t="s">
        <v>759</v>
      </c>
      <c r="AV131" s="42" t="s">
        <v>759</v>
      </c>
      <c r="AW131" s="39" t="s">
        <v>759</v>
      </c>
      <c r="AX131" s="81" t="s">
        <v>759</v>
      </c>
      <c r="AY131" s="83">
        <v>43833</v>
      </c>
      <c r="AZ131" s="99" t="s">
        <v>1035</v>
      </c>
      <c r="BA131" s="42">
        <v>1</v>
      </c>
      <c r="BB131" s="39" t="s">
        <v>301</v>
      </c>
      <c r="BC131" s="99" t="s">
        <v>1036</v>
      </c>
    </row>
    <row r="132" spans="1:55" s="117" customFormat="1" ht="117.75" customHeight="1" x14ac:dyDescent="0.25">
      <c r="A132" s="44" t="s">
        <v>610</v>
      </c>
      <c r="B132" s="44" t="s">
        <v>19</v>
      </c>
      <c r="C132" s="44">
        <v>6</v>
      </c>
      <c r="D132" s="99" t="s">
        <v>790</v>
      </c>
      <c r="E132" s="39">
        <v>1</v>
      </c>
      <c r="F132" s="99" t="s">
        <v>836</v>
      </c>
      <c r="G132" s="99" t="s">
        <v>837</v>
      </c>
      <c r="H132" s="44" t="s">
        <v>1037</v>
      </c>
      <c r="I132" s="44" t="s">
        <v>640</v>
      </c>
      <c r="J132" s="99" t="s">
        <v>838</v>
      </c>
      <c r="K132" s="80" t="s">
        <v>498</v>
      </c>
      <c r="L132" s="81" t="s">
        <v>880</v>
      </c>
      <c r="M132" s="85">
        <v>43799</v>
      </c>
      <c r="N132" s="85">
        <v>43830</v>
      </c>
      <c r="O132" s="74" t="s">
        <v>502</v>
      </c>
      <c r="P132" s="40" t="s">
        <v>759</v>
      </c>
      <c r="Q132" s="81" t="s">
        <v>759</v>
      </c>
      <c r="R132" s="42" t="s">
        <v>759</v>
      </c>
      <c r="S132" s="39" t="s">
        <v>759</v>
      </c>
      <c r="T132" s="81" t="s">
        <v>759</v>
      </c>
      <c r="U132" s="40" t="s">
        <v>759</v>
      </c>
      <c r="V132" s="81" t="s">
        <v>759</v>
      </c>
      <c r="W132" s="42" t="s">
        <v>759</v>
      </c>
      <c r="X132" s="39" t="s">
        <v>759</v>
      </c>
      <c r="Y132" s="81" t="s">
        <v>759</v>
      </c>
      <c r="Z132" s="40" t="s">
        <v>759</v>
      </c>
      <c r="AA132" s="81" t="s">
        <v>759</v>
      </c>
      <c r="AB132" s="42" t="s">
        <v>759</v>
      </c>
      <c r="AC132" s="39" t="s">
        <v>759</v>
      </c>
      <c r="AD132" s="81" t="s">
        <v>759</v>
      </c>
      <c r="AE132" s="40" t="s">
        <v>759</v>
      </c>
      <c r="AF132" s="81" t="s">
        <v>759</v>
      </c>
      <c r="AG132" s="42" t="s">
        <v>759</v>
      </c>
      <c r="AH132" s="39" t="s">
        <v>759</v>
      </c>
      <c r="AI132" s="81" t="s">
        <v>759</v>
      </c>
      <c r="AJ132" s="40" t="s">
        <v>759</v>
      </c>
      <c r="AK132" s="81" t="s">
        <v>759</v>
      </c>
      <c r="AL132" s="42" t="s">
        <v>759</v>
      </c>
      <c r="AM132" s="39" t="s">
        <v>759</v>
      </c>
      <c r="AN132" s="81" t="s">
        <v>759</v>
      </c>
      <c r="AO132" s="40" t="s">
        <v>759</v>
      </c>
      <c r="AP132" s="81" t="s">
        <v>759</v>
      </c>
      <c r="AQ132" s="42" t="s">
        <v>759</v>
      </c>
      <c r="AR132" s="39" t="s">
        <v>759</v>
      </c>
      <c r="AS132" s="81" t="s">
        <v>759</v>
      </c>
      <c r="AT132" s="40" t="s">
        <v>759</v>
      </c>
      <c r="AU132" s="81" t="s">
        <v>759</v>
      </c>
      <c r="AV132" s="42" t="s">
        <v>759</v>
      </c>
      <c r="AW132" s="39" t="s">
        <v>759</v>
      </c>
      <c r="AX132" s="81" t="s">
        <v>759</v>
      </c>
      <c r="AY132" s="83">
        <v>43833</v>
      </c>
      <c r="AZ132" s="99" t="s">
        <v>1038</v>
      </c>
      <c r="BA132" s="42">
        <v>0.5</v>
      </c>
      <c r="BB132" s="39" t="s">
        <v>301</v>
      </c>
      <c r="BC132" s="99" t="s">
        <v>1039</v>
      </c>
    </row>
    <row r="133" spans="1:55" s="117" customFormat="1" ht="168.75" x14ac:dyDescent="0.25">
      <c r="A133" s="44" t="s">
        <v>610</v>
      </c>
      <c r="B133" s="44" t="s">
        <v>19</v>
      </c>
      <c r="C133" s="44">
        <v>7</v>
      </c>
      <c r="D133" s="122" t="s">
        <v>839</v>
      </c>
      <c r="E133" s="39">
        <v>1</v>
      </c>
      <c r="F133" s="99" t="s">
        <v>641</v>
      </c>
      <c r="G133" s="37" t="s">
        <v>962</v>
      </c>
      <c r="H133" s="38" t="s">
        <v>692</v>
      </c>
      <c r="I133" s="44" t="s">
        <v>643</v>
      </c>
      <c r="J133" s="81" t="s">
        <v>693</v>
      </c>
      <c r="K133" s="80" t="s">
        <v>498</v>
      </c>
      <c r="L133" s="81" t="s">
        <v>880</v>
      </c>
      <c r="M133" s="126">
        <v>43735</v>
      </c>
      <c r="N133" s="85">
        <v>44561</v>
      </c>
      <c r="O133" s="74" t="s">
        <v>501</v>
      </c>
      <c r="P133" s="40" t="s">
        <v>759</v>
      </c>
      <c r="Q133" s="81" t="s">
        <v>759</v>
      </c>
      <c r="R133" s="42" t="s">
        <v>759</v>
      </c>
      <c r="S133" s="39" t="s">
        <v>759</v>
      </c>
      <c r="T133" s="81" t="s">
        <v>759</v>
      </c>
      <c r="U133" s="40" t="s">
        <v>759</v>
      </c>
      <c r="V133" s="81" t="s">
        <v>759</v>
      </c>
      <c r="W133" s="42" t="s">
        <v>759</v>
      </c>
      <c r="X133" s="39" t="s">
        <v>759</v>
      </c>
      <c r="Y133" s="81" t="s">
        <v>759</v>
      </c>
      <c r="Z133" s="40" t="s">
        <v>759</v>
      </c>
      <c r="AA133" s="81" t="s">
        <v>759</v>
      </c>
      <c r="AB133" s="42" t="s">
        <v>759</v>
      </c>
      <c r="AC133" s="39" t="s">
        <v>759</v>
      </c>
      <c r="AD133" s="81" t="s">
        <v>759</v>
      </c>
      <c r="AE133" s="40" t="s">
        <v>759</v>
      </c>
      <c r="AF133" s="81" t="s">
        <v>759</v>
      </c>
      <c r="AG133" s="42" t="s">
        <v>759</v>
      </c>
      <c r="AH133" s="39" t="s">
        <v>759</v>
      </c>
      <c r="AI133" s="81" t="s">
        <v>759</v>
      </c>
      <c r="AJ133" s="40" t="s">
        <v>759</v>
      </c>
      <c r="AK133" s="81" t="s">
        <v>759</v>
      </c>
      <c r="AL133" s="42" t="s">
        <v>759</v>
      </c>
      <c r="AM133" s="39" t="s">
        <v>759</v>
      </c>
      <c r="AN133" s="81" t="s">
        <v>759</v>
      </c>
      <c r="AO133" s="40" t="s">
        <v>759</v>
      </c>
      <c r="AP133" s="81" t="s">
        <v>759</v>
      </c>
      <c r="AQ133" s="42" t="s">
        <v>759</v>
      </c>
      <c r="AR133" s="39" t="s">
        <v>759</v>
      </c>
      <c r="AS133" s="81" t="s">
        <v>759</v>
      </c>
      <c r="AT133" s="40" t="s">
        <v>759</v>
      </c>
      <c r="AU133" s="81" t="s">
        <v>759</v>
      </c>
      <c r="AV133" s="42" t="s">
        <v>759</v>
      </c>
      <c r="AW133" s="39" t="s">
        <v>759</v>
      </c>
      <c r="AX133" s="81" t="s">
        <v>759</v>
      </c>
      <c r="AY133" s="83">
        <v>43833</v>
      </c>
      <c r="AZ133" s="99" t="s">
        <v>1040</v>
      </c>
      <c r="BA133" s="42">
        <v>0</v>
      </c>
      <c r="BB133" s="39" t="s">
        <v>301</v>
      </c>
      <c r="BC133" s="99" t="s">
        <v>1014</v>
      </c>
    </row>
    <row r="134" spans="1:55" s="117" customFormat="1" ht="168.75" x14ac:dyDescent="0.25">
      <c r="A134" s="44" t="s">
        <v>610</v>
      </c>
      <c r="B134" s="44" t="s">
        <v>19</v>
      </c>
      <c r="C134" s="44">
        <v>7</v>
      </c>
      <c r="D134" s="122" t="s">
        <v>839</v>
      </c>
      <c r="E134" s="39">
        <v>2</v>
      </c>
      <c r="F134" s="99" t="s">
        <v>642</v>
      </c>
      <c r="G134" s="37" t="s">
        <v>953</v>
      </c>
      <c r="H134" s="38" t="s">
        <v>644</v>
      </c>
      <c r="I134" s="44" t="s">
        <v>645</v>
      </c>
      <c r="J134" s="81" t="s">
        <v>646</v>
      </c>
      <c r="K134" s="80" t="s">
        <v>498</v>
      </c>
      <c r="L134" s="81" t="s">
        <v>880</v>
      </c>
      <c r="M134" s="126">
        <v>43735</v>
      </c>
      <c r="N134" s="126">
        <v>44561</v>
      </c>
      <c r="O134" s="74" t="s">
        <v>501</v>
      </c>
      <c r="P134" s="40" t="s">
        <v>759</v>
      </c>
      <c r="Q134" s="81" t="s">
        <v>759</v>
      </c>
      <c r="R134" s="42" t="s">
        <v>759</v>
      </c>
      <c r="S134" s="39" t="s">
        <v>759</v>
      </c>
      <c r="T134" s="81" t="s">
        <v>759</v>
      </c>
      <c r="U134" s="40" t="s">
        <v>759</v>
      </c>
      <c r="V134" s="81" t="s">
        <v>759</v>
      </c>
      <c r="W134" s="42" t="s">
        <v>759</v>
      </c>
      <c r="X134" s="39" t="s">
        <v>759</v>
      </c>
      <c r="Y134" s="81" t="s">
        <v>759</v>
      </c>
      <c r="Z134" s="40" t="s">
        <v>759</v>
      </c>
      <c r="AA134" s="81" t="s">
        <v>759</v>
      </c>
      <c r="AB134" s="42" t="s">
        <v>759</v>
      </c>
      <c r="AC134" s="39" t="s">
        <v>759</v>
      </c>
      <c r="AD134" s="81" t="s">
        <v>759</v>
      </c>
      <c r="AE134" s="40" t="s">
        <v>759</v>
      </c>
      <c r="AF134" s="81" t="s">
        <v>759</v>
      </c>
      <c r="AG134" s="42" t="s">
        <v>759</v>
      </c>
      <c r="AH134" s="39" t="s">
        <v>759</v>
      </c>
      <c r="AI134" s="81" t="s">
        <v>759</v>
      </c>
      <c r="AJ134" s="40" t="s">
        <v>759</v>
      </c>
      <c r="AK134" s="81" t="s">
        <v>759</v>
      </c>
      <c r="AL134" s="42" t="s">
        <v>759</v>
      </c>
      <c r="AM134" s="39" t="s">
        <v>759</v>
      </c>
      <c r="AN134" s="81" t="s">
        <v>759</v>
      </c>
      <c r="AO134" s="40" t="s">
        <v>759</v>
      </c>
      <c r="AP134" s="81" t="s">
        <v>759</v>
      </c>
      <c r="AQ134" s="42" t="s">
        <v>759</v>
      </c>
      <c r="AR134" s="39" t="s">
        <v>759</v>
      </c>
      <c r="AS134" s="81" t="s">
        <v>759</v>
      </c>
      <c r="AT134" s="40" t="s">
        <v>759</v>
      </c>
      <c r="AU134" s="81" t="s">
        <v>759</v>
      </c>
      <c r="AV134" s="42" t="s">
        <v>759</v>
      </c>
      <c r="AW134" s="39" t="s">
        <v>759</v>
      </c>
      <c r="AX134" s="81" t="s">
        <v>759</v>
      </c>
      <c r="AY134" s="83">
        <v>43833</v>
      </c>
      <c r="AZ134" s="99" t="s">
        <v>1040</v>
      </c>
      <c r="BA134" s="42">
        <v>0</v>
      </c>
      <c r="BB134" s="39" t="s">
        <v>301</v>
      </c>
      <c r="BC134" s="99" t="s">
        <v>1014</v>
      </c>
    </row>
    <row r="135" spans="1:55" s="117" customFormat="1" ht="118.5" customHeight="1" x14ac:dyDescent="0.25">
      <c r="A135" s="44" t="s">
        <v>610</v>
      </c>
      <c r="B135" s="44" t="s">
        <v>19</v>
      </c>
      <c r="C135" s="44">
        <v>8</v>
      </c>
      <c r="D135" s="122" t="s">
        <v>1041</v>
      </c>
      <c r="E135" s="39">
        <v>1</v>
      </c>
      <c r="F135" s="99" t="s">
        <v>694</v>
      </c>
      <c r="G135" s="37" t="s">
        <v>647</v>
      </c>
      <c r="H135" s="38" t="s">
        <v>648</v>
      </c>
      <c r="I135" s="38" t="s">
        <v>840</v>
      </c>
      <c r="J135" s="37" t="s">
        <v>649</v>
      </c>
      <c r="K135" s="80" t="s">
        <v>498</v>
      </c>
      <c r="L135" s="38" t="s">
        <v>881</v>
      </c>
      <c r="M135" s="126">
        <v>43732</v>
      </c>
      <c r="N135" s="126">
        <v>43830</v>
      </c>
      <c r="O135" s="74" t="s">
        <v>502</v>
      </c>
      <c r="P135" s="40" t="s">
        <v>759</v>
      </c>
      <c r="Q135" s="81" t="s">
        <v>759</v>
      </c>
      <c r="R135" s="42" t="s">
        <v>759</v>
      </c>
      <c r="S135" s="39" t="s">
        <v>759</v>
      </c>
      <c r="T135" s="81" t="s">
        <v>759</v>
      </c>
      <c r="U135" s="40" t="s">
        <v>759</v>
      </c>
      <c r="V135" s="81" t="s">
        <v>759</v>
      </c>
      <c r="W135" s="42" t="s">
        <v>759</v>
      </c>
      <c r="X135" s="39" t="s">
        <v>759</v>
      </c>
      <c r="Y135" s="81" t="s">
        <v>759</v>
      </c>
      <c r="Z135" s="40" t="s">
        <v>759</v>
      </c>
      <c r="AA135" s="81" t="s">
        <v>759</v>
      </c>
      <c r="AB135" s="42" t="s">
        <v>759</v>
      </c>
      <c r="AC135" s="39" t="s">
        <v>759</v>
      </c>
      <c r="AD135" s="81" t="s">
        <v>759</v>
      </c>
      <c r="AE135" s="40" t="s">
        <v>759</v>
      </c>
      <c r="AF135" s="81" t="s">
        <v>759</v>
      </c>
      <c r="AG135" s="42" t="s">
        <v>759</v>
      </c>
      <c r="AH135" s="39" t="s">
        <v>759</v>
      </c>
      <c r="AI135" s="81" t="s">
        <v>759</v>
      </c>
      <c r="AJ135" s="40" t="s">
        <v>759</v>
      </c>
      <c r="AK135" s="81" t="s">
        <v>759</v>
      </c>
      <c r="AL135" s="42" t="s">
        <v>759</v>
      </c>
      <c r="AM135" s="39" t="s">
        <v>759</v>
      </c>
      <c r="AN135" s="81" t="s">
        <v>759</v>
      </c>
      <c r="AO135" s="40" t="s">
        <v>759</v>
      </c>
      <c r="AP135" s="81" t="s">
        <v>759</v>
      </c>
      <c r="AQ135" s="42" t="s">
        <v>759</v>
      </c>
      <c r="AR135" s="39" t="s">
        <v>759</v>
      </c>
      <c r="AS135" s="81" t="s">
        <v>759</v>
      </c>
      <c r="AT135" s="40" t="s">
        <v>759</v>
      </c>
      <c r="AU135" s="81" t="s">
        <v>759</v>
      </c>
      <c r="AV135" s="42" t="s">
        <v>759</v>
      </c>
      <c r="AW135" s="39" t="s">
        <v>759</v>
      </c>
      <c r="AX135" s="81" t="s">
        <v>759</v>
      </c>
      <c r="AY135" s="83">
        <v>43833</v>
      </c>
      <c r="AZ135" s="99" t="s">
        <v>1042</v>
      </c>
      <c r="BA135" s="42">
        <v>0</v>
      </c>
      <c r="BB135" s="39" t="s">
        <v>301</v>
      </c>
      <c r="BC135" s="99" t="s">
        <v>1043</v>
      </c>
    </row>
    <row r="136" spans="1:55" s="117" customFormat="1" ht="163.5" customHeight="1" x14ac:dyDescent="0.25">
      <c r="A136" s="44" t="s">
        <v>557</v>
      </c>
      <c r="B136" s="44" t="s">
        <v>22</v>
      </c>
      <c r="C136" s="44">
        <v>1</v>
      </c>
      <c r="D136" s="122" t="s">
        <v>970</v>
      </c>
      <c r="E136" s="44">
        <v>1</v>
      </c>
      <c r="F136" s="37" t="s">
        <v>963</v>
      </c>
      <c r="G136" s="99" t="s">
        <v>964</v>
      </c>
      <c r="H136" s="44" t="s">
        <v>759</v>
      </c>
      <c r="I136" s="44" t="s">
        <v>759</v>
      </c>
      <c r="J136" s="99" t="s">
        <v>965</v>
      </c>
      <c r="K136" s="80" t="s">
        <v>498</v>
      </c>
      <c r="L136" s="38" t="s">
        <v>558</v>
      </c>
      <c r="M136" s="84">
        <v>43733</v>
      </c>
      <c r="N136" s="126">
        <v>43830</v>
      </c>
      <c r="O136" s="74" t="s">
        <v>0</v>
      </c>
      <c r="P136" s="40" t="s">
        <v>759</v>
      </c>
      <c r="Q136" s="81" t="s">
        <v>759</v>
      </c>
      <c r="R136" s="42" t="s">
        <v>759</v>
      </c>
      <c r="S136" s="39" t="s">
        <v>759</v>
      </c>
      <c r="T136" s="81" t="s">
        <v>759</v>
      </c>
      <c r="U136" s="40" t="s">
        <v>759</v>
      </c>
      <c r="V136" s="81" t="s">
        <v>759</v>
      </c>
      <c r="W136" s="42" t="s">
        <v>759</v>
      </c>
      <c r="X136" s="39" t="s">
        <v>759</v>
      </c>
      <c r="Y136" s="81" t="s">
        <v>759</v>
      </c>
      <c r="Z136" s="40" t="s">
        <v>759</v>
      </c>
      <c r="AA136" s="81" t="s">
        <v>759</v>
      </c>
      <c r="AB136" s="42" t="s">
        <v>759</v>
      </c>
      <c r="AC136" s="39" t="s">
        <v>759</v>
      </c>
      <c r="AD136" s="81" t="s">
        <v>759</v>
      </c>
      <c r="AE136" s="40" t="s">
        <v>759</v>
      </c>
      <c r="AF136" s="81" t="s">
        <v>759</v>
      </c>
      <c r="AG136" s="42" t="s">
        <v>759</v>
      </c>
      <c r="AH136" s="39" t="s">
        <v>759</v>
      </c>
      <c r="AI136" s="81" t="s">
        <v>759</v>
      </c>
      <c r="AJ136" s="40" t="s">
        <v>759</v>
      </c>
      <c r="AK136" s="81" t="s">
        <v>759</v>
      </c>
      <c r="AL136" s="42" t="s">
        <v>759</v>
      </c>
      <c r="AM136" s="39" t="s">
        <v>759</v>
      </c>
      <c r="AN136" s="81" t="s">
        <v>759</v>
      </c>
      <c r="AO136" s="40" t="s">
        <v>759</v>
      </c>
      <c r="AP136" s="81" t="s">
        <v>759</v>
      </c>
      <c r="AQ136" s="42" t="s">
        <v>759</v>
      </c>
      <c r="AR136" s="39" t="s">
        <v>759</v>
      </c>
      <c r="AS136" s="81" t="s">
        <v>759</v>
      </c>
      <c r="AT136" s="40" t="s">
        <v>759</v>
      </c>
      <c r="AU136" s="81" t="s">
        <v>759</v>
      </c>
      <c r="AV136" s="42" t="s">
        <v>759</v>
      </c>
      <c r="AW136" s="39" t="s">
        <v>759</v>
      </c>
      <c r="AX136" s="81" t="s">
        <v>759</v>
      </c>
      <c r="AY136" s="83">
        <v>43838</v>
      </c>
      <c r="AZ136" s="99" t="s">
        <v>1238</v>
      </c>
      <c r="BA136" s="42">
        <v>1</v>
      </c>
      <c r="BB136" s="39" t="s">
        <v>16</v>
      </c>
      <c r="BC136" s="99" t="s">
        <v>1239</v>
      </c>
    </row>
    <row r="137" spans="1:55" s="117" customFormat="1" ht="123.75" x14ac:dyDescent="0.25">
      <c r="A137" s="44" t="s">
        <v>557</v>
      </c>
      <c r="B137" s="44" t="s">
        <v>22</v>
      </c>
      <c r="C137" s="44">
        <v>2</v>
      </c>
      <c r="D137" s="99" t="s">
        <v>841</v>
      </c>
      <c r="E137" s="44">
        <v>1</v>
      </c>
      <c r="F137" s="37" t="s">
        <v>559</v>
      </c>
      <c r="G137" s="99" t="s">
        <v>560</v>
      </c>
      <c r="H137" s="44" t="s">
        <v>759</v>
      </c>
      <c r="I137" s="44" t="s">
        <v>759</v>
      </c>
      <c r="J137" s="37" t="s">
        <v>561</v>
      </c>
      <c r="K137" s="80" t="s">
        <v>498</v>
      </c>
      <c r="L137" s="38" t="s">
        <v>558</v>
      </c>
      <c r="M137" s="84">
        <v>43732</v>
      </c>
      <c r="N137" s="84">
        <v>43769</v>
      </c>
      <c r="O137" s="74" t="s">
        <v>0</v>
      </c>
      <c r="P137" s="40" t="s">
        <v>759</v>
      </c>
      <c r="Q137" s="81" t="s">
        <v>759</v>
      </c>
      <c r="R137" s="42" t="s">
        <v>759</v>
      </c>
      <c r="S137" s="39" t="s">
        <v>759</v>
      </c>
      <c r="T137" s="81" t="s">
        <v>759</v>
      </c>
      <c r="U137" s="40" t="s">
        <v>759</v>
      </c>
      <c r="V137" s="81" t="s">
        <v>759</v>
      </c>
      <c r="W137" s="42" t="s">
        <v>759</v>
      </c>
      <c r="X137" s="39" t="s">
        <v>759</v>
      </c>
      <c r="Y137" s="81" t="s">
        <v>759</v>
      </c>
      <c r="Z137" s="40" t="s">
        <v>759</v>
      </c>
      <c r="AA137" s="81" t="s">
        <v>759</v>
      </c>
      <c r="AB137" s="42" t="s">
        <v>759</v>
      </c>
      <c r="AC137" s="39" t="s">
        <v>759</v>
      </c>
      <c r="AD137" s="81" t="s">
        <v>759</v>
      </c>
      <c r="AE137" s="40" t="s">
        <v>759</v>
      </c>
      <c r="AF137" s="81" t="s">
        <v>759</v>
      </c>
      <c r="AG137" s="42" t="s">
        <v>759</v>
      </c>
      <c r="AH137" s="39" t="s">
        <v>759</v>
      </c>
      <c r="AI137" s="81" t="s">
        <v>759</v>
      </c>
      <c r="AJ137" s="40" t="s">
        <v>759</v>
      </c>
      <c r="AK137" s="81" t="s">
        <v>759</v>
      </c>
      <c r="AL137" s="42" t="s">
        <v>759</v>
      </c>
      <c r="AM137" s="39" t="s">
        <v>759</v>
      </c>
      <c r="AN137" s="81" t="s">
        <v>759</v>
      </c>
      <c r="AO137" s="40" t="s">
        <v>759</v>
      </c>
      <c r="AP137" s="81" t="s">
        <v>759</v>
      </c>
      <c r="AQ137" s="42" t="s">
        <v>759</v>
      </c>
      <c r="AR137" s="39" t="s">
        <v>759</v>
      </c>
      <c r="AS137" s="81" t="s">
        <v>759</v>
      </c>
      <c r="AT137" s="40" t="s">
        <v>759</v>
      </c>
      <c r="AU137" s="81" t="s">
        <v>759</v>
      </c>
      <c r="AV137" s="42" t="s">
        <v>759</v>
      </c>
      <c r="AW137" s="39" t="s">
        <v>759</v>
      </c>
      <c r="AX137" s="81" t="s">
        <v>759</v>
      </c>
      <c r="AY137" s="83">
        <v>43838</v>
      </c>
      <c r="AZ137" s="99" t="s">
        <v>1240</v>
      </c>
      <c r="BA137" s="42">
        <v>1</v>
      </c>
      <c r="BB137" s="39" t="s">
        <v>16</v>
      </c>
      <c r="BC137" s="99" t="s">
        <v>1241</v>
      </c>
    </row>
    <row r="138" spans="1:55" s="117" customFormat="1" ht="123.75" x14ac:dyDescent="0.25">
      <c r="A138" s="44" t="s">
        <v>557</v>
      </c>
      <c r="B138" s="44" t="s">
        <v>22</v>
      </c>
      <c r="C138" s="44">
        <v>2</v>
      </c>
      <c r="D138" s="99" t="s">
        <v>841</v>
      </c>
      <c r="E138" s="44">
        <v>2</v>
      </c>
      <c r="F138" s="37" t="s">
        <v>564</v>
      </c>
      <c r="G138" s="37" t="s">
        <v>562</v>
      </c>
      <c r="H138" s="44" t="s">
        <v>759</v>
      </c>
      <c r="I138" s="44" t="s">
        <v>759</v>
      </c>
      <c r="J138" s="99" t="s">
        <v>563</v>
      </c>
      <c r="K138" s="80" t="s">
        <v>499</v>
      </c>
      <c r="L138" s="38" t="s">
        <v>558</v>
      </c>
      <c r="M138" s="84">
        <v>43734</v>
      </c>
      <c r="N138" s="84">
        <v>43830</v>
      </c>
      <c r="O138" s="74" t="s">
        <v>0</v>
      </c>
      <c r="P138" s="40" t="s">
        <v>759</v>
      </c>
      <c r="Q138" s="81" t="s">
        <v>759</v>
      </c>
      <c r="R138" s="42" t="s">
        <v>759</v>
      </c>
      <c r="S138" s="39" t="s">
        <v>759</v>
      </c>
      <c r="T138" s="81" t="s">
        <v>759</v>
      </c>
      <c r="U138" s="40" t="s">
        <v>759</v>
      </c>
      <c r="V138" s="81" t="s">
        <v>759</v>
      </c>
      <c r="W138" s="42" t="s">
        <v>759</v>
      </c>
      <c r="X138" s="39" t="s">
        <v>759</v>
      </c>
      <c r="Y138" s="81" t="s">
        <v>759</v>
      </c>
      <c r="Z138" s="40" t="s">
        <v>759</v>
      </c>
      <c r="AA138" s="81" t="s">
        <v>759</v>
      </c>
      <c r="AB138" s="42" t="s">
        <v>759</v>
      </c>
      <c r="AC138" s="39" t="s">
        <v>759</v>
      </c>
      <c r="AD138" s="81" t="s">
        <v>759</v>
      </c>
      <c r="AE138" s="40" t="s">
        <v>759</v>
      </c>
      <c r="AF138" s="81" t="s">
        <v>759</v>
      </c>
      <c r="AG138" s="42" t="s">
        <v>759</v>
      </c>
      <c r="AH138" s="39" t="s">
        <v>759</v>
      </c>
      <c r="AI138" s="81" t="s">
        <v>759</v>
      </c>
      <c r="AJ138" s="40" t="s">
        <v>759</v>
      </c>
      <c r="AK138" s="81" t="s">
        <v>759</v>
      </c>
      <c r="AL138" s="42" t="s">
        <v>759</v>
      </c>
      <c r="AM138" s="39" t="s">
        <v>759</v>
      </c>
      <c r="AN138" s="81" t="s">
        <v>759</v>
      </c>
      <c r="AO138" s="40" t="s">
        <v>759</v>
      </c>
      <c r="AP138" s="81" t="s">
        <v>759</v>
      </c>
      <c r="AQ138" s="42" t="s">
        <v>759</v>
      </c>
      <c r="AR138" s="39" t="s">
        <v>759</v>
      </c>
      <c r="AS138" s="81" t="s">
        <v>759</v>
      </c>
      <c r="AT138" s="40" t="s">
        <v>759</v>
      </c>
      <c r="AU138" s="81" t="s">
        <v>759</v>
      </c>
      <c r="AV138" s="42" t="s">
        <v>759</v>
      </c>
      <c r="AW138" s="39" t="s">
        <v>759</v>
      </c>
      <c r="AX138" s="81" t="s">
        <v>759</v>
      </c>
      <c r="AY138" s="83">
        <v>43838</v>
      </c>
      <c r="AZ138" s="99" t="s">
        <v>1242</v>
      </c>
      <c r="BA138" s="42">
        <v>1</v>
      </c>
      <c r="BB138" s="39" t="s">
        <v>16</v>
      </c>
      <c r="BC138" s="99" t="s">
        <v>1243</v>
      </c>
    </row>
    <row r="139" spans="1:55" s="117" customFormat="1" ht="135" x14ac:dyDescent="0.25">
      <c r="A139" s="44" t="s">
        <v>557</v>
      </c>
      <c r="B139" s="44" t="s">
        <v>22</v>
      </c>
      <c r="C139" s="44">
        <v>3</v>
      </c>
      <c r="D139" s="122" t="s">
        <v>757</v>
      </c>
      <c r="E139" s="44">
        <v>1</v>
      </c>
      <c r="F139" s="37" t="s">
        <v>569</v>
      </c>
      <c r="G139" s="99" t="s">
        <v>565</v>
      </c>
      <c r="H139" s="44" t="s">
        <v>759</v>
      </c>
      <c r="I139" s="44" t="s">
        <v>759</v>
      </c>
      <c r="J139" s="37" t="s">
        <v>566</v>
      </c>
      <c r="K139" s="80" t="s">
        <v>498</v>
      </c>
      <c r="L139" s="38" t="s">
        <v>567</v>
      </c>
      <c r="M139" s="84">
        <v>43739</v>
      </c>
      <c r="N139" s="84">
        <v>43830</v>
      </c>
      <c r="O139" s="74" t="s">
        <v>0</v>
      </c>
      <c r="P139" s="40" t="s">
        <v>759</v>
      </c>
      <c r="Q139" s="81" t="s">
        <v>759</v>
      </c>
      <c r="R139" s="42" t="s">
        <v>759</v>
      </c>
      <c r="S139" s="39" t="s">
        <v>759</v>
      </c>
      <c r="T139" s="81" t="s">
        <v>759</v>
      </c>
      <c r="U139" s="40" t="s">
        <v>759</v>
      </c>
      <c r="V139" s="81" t="s">
        <v>759</v>
      </c>
      <c r="W139" s="42" t="s">
        <v>759</v>
      </c>
      <c r="X139" s="39" t="s">
        <v>759</v>
      </c>
      <c r="Y139" s="81" t="s">
        <v>759</v>
      </c>
      <c r="Z139" s="40" t="s">
        <v>759</v>
      </c>
      <c r="AA139" s="81" t="s">
        <v>759</v>
      </c>
      <c r="AB139" s="42" t="s">
        <v>759</v>
      </c>
      <c r="AC139" s="39" t="s">
        <v>759</v>
      </c>
      <c r="AD139" s="81" t="s">
        <v>759</v>
      </c>
      <c r="AE139" s="40" t="s">
        <v>759</v>
      </c>
      <c r="AF139" s="81" t="s">
        <v>759</v>
      </c>
      <c r="AG139" s="42" t="s">
        <v>759</v>
      </c>
      <c r="AH139" s="39" t="s">
        <v>759</v>
      </c>
      <c r="AI139" s="81" t="s">
        <v>759</v>
      </c>
      <c r="AJ139" s="40" t="s">
        <v>759</v>
      </c>
      <c r="AK139" s="81" t="s">
        <v>759</v>
      </c>
      <c r="AL139" s="42" t="s">
        <v>759</v>
      </c>
      <c r="AM139" s="39" t="s">
        <v>759</v>
      </c>
      <c r="AN139" s="81" t="s">
        <v>759</v>
      </c>
      <c r="AO139" s="40" t="s">
        <v>759</v>
      </c>
      <c r="AP139" s="81" t="s">
        <v>759</v>
      </c>
      <c r="AQ139" s="42" t="s">
        <v>759</v>
      </c>
      <c r="AR139" s="39" t="s">
        <v>759</v>
      </c>
      <c r="AS139" s="81" t="s">
        <v>759</v>
      </c>
      <c r="AT139" s="40" t="s">
        <v>759</v>
      </c>
      <c r="AU139" s="81" t="s">
        <v>759</v>
      </c>
      <c r="AV139" s="42" t="s">
        <v>759</v>
      </c>
      <c r="AW139" s="39" t="s">
        <v>759</v>
      </c>
      <c r="AX139" s="81" t="s">
        <v>759</v>
      </c>
      <c r="AY139" s="83">
        <v>43838</v>
      </c>
      <c r="AZ139" s="99" t="s">
        <v>1244</v>
      </c>
      <c r="BA139" s="42">
        <v>1</v>
      </c>
      <c r="BB139" s="39" t="s">
        <v>16</v>
      </c>
      <c r="BC139" s="99" t="s">
        <v>1245</v>
      </c>
    </row>
    <row r="140" spans="1:55" s="117" customFormat="1" ht="135" x14ac:dyDescent="0.25">
      <c r="A140" s="44" t="s">
        <v>557</v>
      </c>
      <c r="B140" s="44" t="s">
        <v>22</v>
      </c>
      <c r="C140" s="44">
        <v>3</v>
      </c>
      <c r="D140" s="122" t="s">
        <v>757</v>
      </c>
      <c r="E140" s="44">
        <v>2</v>
      </c>
      <c r="F140" s="37" t="s">
        <v>695</v>
      </c>
      <c r="G140" s="99" t="s">
        <v>570</v>
      </c>
      <c r="H140" s="44" t="s">
        <v>759</v>
      </c>
      <c r="I140" s="44" t="s">
        <v>759</v>
      </c>
      <c r="J140" s="37" t="s">
        <v>568</v>
      </c>
      <c r="K140" s="80" t="s">
        <v>498</v>
      </c>
      <c r="L140" s="38" t="s">
        <v>567</v>
      </c>
      <c r="M140" s="84">
        <v>43739</v>
      </c>
      <c r="N140" s="84">
        <v>43830</v>
      </c>
      <c r="O140" s="74" t="s">
        <v>0</v>
      </c>
      <c r="P140" s="40" t="s">
        <v>759</v>
      </c>
      <c r="Q140" s="81" t="s">
        <v>759</v>
      </c>
      <c r="R140" s="42" t="s">
        <v>759</v>
      </c>
      <c r="S140" s="39" t="s">
        <v>759</v>
      </c>
      <c r="T140" s="81" t="s">
        <v>759</v>
      </c>
      <c r="U140" s="40" t="s">
        <v>759</v>
      </c>
      <c r="V140" s="81" t="s">
        <v>759</v>
      </c>
      <c r="W140" s="42" t="s">
        <v>759</v>
      </c>
      <c r="X140" s="39" t="s">
        <v>759</v>
      </c>
      <c r="Y140" s="81" t="s">
        <v>759</v>
      </c>
      <c r="Z140" s="40" t="s">
        <v>759</v>
      </c>
      <c r="AA140" s="81" t="s">
        <v>759</v>
      </c>
      <c r="AB140" s="42" t="s">
        <v>759</v>
      </c>
      <c r="AC140" s="39" t="s">
        <v>759</v>
      </c>
      <c r="AD140" s="81" t="s">
        <v>759</v>
      </c>
      <c r="AE140" s="40" t="s">
        <v>759</v>
      </c>
      <c r="AF140" s="81" t="s">
        <v>759</v>
      </c>
      <c r="AG140" s="42" t="s">
        <v>759</v>
      </c>
      <c r="AH140" s="39" t="s">
        <v>759</v>
      </c>
      <c r="AI140" s="81" t="s">
        <v>759</v>
      </c>
      <c r="AJ140" s="40" t="s">
        <v>759</v>
      </c>
      <c r="AK140" s="81" t="s">
        <v>759</v>
      </c>
      <c r="AL140" s="42" t="s">
        <v>759</v>
      </c>
      <c r="AM140" s="39" t="s">
        <v>759</v>
      </c>
      <c r="AN140" s="81" t="s">
        <v>759</v>
      </c>
      <c r="AO140" s="40" t="s">
        <v>759</v>
      </c>
      <c r="AP140" s="81" t="s">
        <v>759</v>
      </c>
      <c r="AQ140" s="42" t="s">
        <v>759</v>
      </c>
      <c r="AR140" s="39" t="s">
        <v>759</v>
      </c>
      <c r="AS140" s="81" t="s">
        <v>759</v>
      </c>
      <c r="AT140" s="40" t="s">
        <v>759</v>
      </c>
      <c r="AU140" s="81" t="s">
        <v>759</v>
      </c>
      <c r="AV140" s="42" t="s">
        <v>759</v>
      </c>
      <c r="AW140" s="39" t="s">
        <v>759</v>
      </c>
      <c r="AX140" s="81" t="s">
        <v>759</v>
      </c>
      <c r="AY140" s="83">
        <v>43838</v>
      </c>
      <c r="AZ140" s="99" t="s">
        <v>1246</v>
      </c>
      <c r="BA140" s="42">
        <v>1</v>
      </c>
      <c r="BB140" s="39" t="s">
        <v>16</v>
      </c>
      <c r="BC140" s="99" t="s">
        <v>1245</v>
      </c>
    </row>
    <row r="141" spans="1:55" s="117" customFormat="1" ht="157.5" x14ac:dyDescent="0.25">
      <c r="A141" s="44" t="s">
        <v>557</v>
      </c>
      <c r="B141" s="44" t="s">
        <v>22</v>
      </c>
      <c r="C141" s="44">
        <v>4</v>
      </c>
      <c r="D141" s="99" t="s">
        <v>758</v>
      </c>
      <c r="E141" s="44">
        <v>1</v>
      </c>
      <c r="F141" s="37" t="s">
        <v>571</v>
      </c>
      <c r="G141" s="99" t="s">
        <v>574</v>
      </c>
      <c r="H141" s="44" t="s">
        <v>759</v>
      </c>
      <c r="I141" s="44" t="s">
        <v>759</v>
      </c>
      <c r="J141" s="37" t="s">
        <v>572</v>
      </c>
      <c r="K141" s="80" t="s">
        <v>498</v>
      </c>
      <c r="L141" s="38" t="s">
        <v>573</v>
      </c>
      <c r="M141" s="84">
        <v>43739</v>
      </c>
      <c r="N141" s="84">
        <v>43830</v>
      </c>
      <c r="O141" s="74" t="s">
        <v>0</v>
      </c>
      <c r="P141" s="40" t="s">
        <v>759</v>
      </c>
      <c r="Q141" s="81" t="s">
        <v>759</v>
      </c>
      <c r="R141" s="42" t="s">
        <v>759</v>
      </c>
      <c r="S141" s="39" t="s">
        <v>759</v>
      </c>
      <c r="T141" s="81" t="s">
        <v>759</v>
      </c>
      <c r="U141" s="40" t="s">
        <v>759</v>
      </c>
      <c r="V141" s="81" t="s">
        <v>759</v>
      </c>
      <c r="W141" s="42" t="s">
        <v>759</v>
      </c>
      <c r="X141" s="39" t="s">
        <v>759</v>
      </c>
      <c r="Y141" s="81" t="s">
        <v>759</v>
      </c>
      <c r="Z141" s="40" t="s">
        <v>759</v>
      </c>
      <c r="AA141" s="81" t="s">
        <v>759</v>
      </c>
      <c r="AB141" s="42" t="s">
        <v>759</v>
      </c>
      <c r="AC141" s="39" t="s">
        <v>759</v>
      </c>
      <c r="AD141" s="81" t="s">
        <v>759</v>
      </c>
      <c r="AE141" s="40" t="s">
        <v>759</v>
      </c>
      <c r="AF141" s="81" t="s">
        <v>759</v>
      </c>
      <c r="AG141" s="42" t="s">
        <v>759</v>
      </c>
      <c r="AH141" s="39" t="s">
        <v>759</v>
      </c>
      <c r="AI141" s="81" t="s">
        <v>759</v>
      </c>
      <c r="AJ141" s="40" t="s">
        <v>759</v>
      </c>
      <c r="AK141" s="81" t="s">
        <v>759</v>
      </c>
      <c r="AL141" s="42" t="s">
        <v>759</v>
      </c>
      <c r="AM141" s="39" t="s">
        <v>759</v>
      </c>
      <c r="AN141" s="81" t="s">
        <v>759</v>
      </c>
      <c r="AO141" s="40" t="s">
        <v>759</v>
      </c>
      <c r="AP141" s="81" t="s">
        <v>759</v>
      </c>
      <c r="AQ141" s="42" t="s">
        <v>759</v>
      </c>
      <c r="AR141" s="39" t="s">
        <v>759</v>
      </c>
      <c r="AS141" s="81" t="s">
        <v>759</v>
      </c>
      <c r="AT141" s="40" t="s">
        <v>759</v>
      </c>
      <c r="AU141" s="81" t="s">
        <v>759</v>
      </c>
      <c r="AV141" s="42" t="s">
        <v>759</v>
      </c>
      <c r="AW141" s="39" t="s">
        <v>759</v>
      </c>
      <c r="AX141" s="81" t="s">
        <v>759</v>
      </c>
      <c r="AY141" s="83">
        <v>43838</v>
      </c>
      <c r="AZ141" s="99" t="s">
        <v>1247</v>
      </c>
      <c r="BA141" s="42">
        <v>1</v>
      </c>
      <c r="BB141" s="39" t="s">
        <v>16</v>
      </c>
      <c r="BC141" s="99" t="s">
        <v>1248</v>
      </c>
    </row>
    <row r="142" spans="1:55" s="117" customFormat="1" ht="180" x14ac:dyDescent="0.25">
      <c r="A142" s="44" t="s">
        <v>557</v>
      </c>
      <c r="B142" s="44" t="s">
        <v>22</v>
      </c>
      <c r="C142" s="44">
        <v>5</v>
      </c>
      <c r="D142" s="99" t="s">
        <v>905</v>
      </c>
      <c r="E142" s="44">
        <v>1</v>
      </c>
      <c r="F142" s="37" t="s">
        <v>575</v>
      </c>
      <c r="G142" s="99" t="s">
        <v>579</v>
      </c>
      <c r="H142" s="44" t="s">
        <v>759</v>
      </c>
      <c r="I142" s="44" t="s">
        <v>759</v>
      </c>
      <c r="J142" s="37" t="s">
        <v>580</v>
      </c>
      <c r="K142" s="80" t="s">
        <v>499</v>
      </c>
      <c r="L142" s="38" t="s">
        <v>567</v>
      </c>
      <c r="M142" s="84">
        <v>43738</v>
      </c>
      <c r="N142" s="84">
        <v>43830</v>
      </c>
      <c r="O142" s="74" t="s">
        <v>0</v>
      </c>
      <c r="P142" s="40" t="s">
        <v>759</v>
      </c>
      <c r="Q142" s="81" t="s">
        <v>759</v>
      </c>
      <c r="R142" s="42" t="s">
        <v>759</v>
      </c>
      <c r="S142" s="39" t="s">
        <v>759</v>
      </c>
      <c r="T142" s="81" t="s">
        <v>759</v>
      </c>
      <c r="U142" s="40" t="s">
        <v>759</v>
      </c>
      <c r="V142" s="81" t="s">
        <v>759</v>
      </c>
      <c r="W142" s="42" t="s">
        <v>759</v>
      </c>
      <c r="X142" s="39" t="s">
        <v>759</v>
      </c>
      <c r="Y142" s="81" t="s">
        <v>759</v>
      </c>
      <c r="Z142" s="40" t="s">
        <v>759</v>
      </c>
      <c r="AA142" s="81" t="s">
        <v>759</v>
      </c>
      <c r="AB142" s="42" t="s">
        <v>759</v>
      </c>
      <c r="AC142" s="39" t="s">
        <v>759</v>
      </c>
      <c r="AD142" s="81" t="s">
        <v>759</v>
      </c>
      <c r="AE142" s="40" t="s">
        <v>759</v>
      </c>
      <c r="AF142" s="81" t="s">
        <v>759</v>
      </c>
      <c r="AG142" s="42" t="s">
        <v>759</v>
      </c>
      <c r="AH142" s="39" t="s">
        <v>759</v>
      </c>
      <c r="AI142" s="81" t="s">
        <v>759</v>
      </c>
      <c r="AJ142" s="40" t="s">
        <v>759</v>
      </c>
      <c r="AK142" s="81" t="s">
        <v>759</v>
      </c>
      <c r="AL142" s="42" t="s">
        <v>759</v>
      </c>
      <c r="AM142" s="39" t="s">
        <v>759</v>
      </c>
      <c r="AN142" s="81" t="s">
        <v>759</v>
      </c>
      <c r="AO142" s="40" t="s">
        <v>759</v>
      </c>
      <c r="AP142" s="81" t="s">
        <v>759</v>
      </c>
      <c r="AQ142" s="42" t="s">
        <v>759</v>
      </c>
      <c r="AR142" s="39" t="s">
        <v>759</v>
      </c>
      <c r="AS142" s="81" t="s">
        <v>759</v>
      </c>
      <c r="AT142" s="40" t="s">
        <v>759</v>
      </c>
      <c r="AU142" s="81" t="s">
        <v>759</v>
      </c>
      <c r="AV142" s="42" t="s">
        <v>759</v>
      </c>
      <c r="AW142" s="39" t="s">
        <v>759</v>
      </c>
      <c r="AX142" s="81" t="s">
        <v>759</v>
      </c>
      <c r="AY142" s="83">
        <v>43838</v>
      </c>
      <c r="AZ142" s="99" t="s">
        <v>1249</v>
      </c>
      <c r="BA142" s="42">
        <v>1</v>
      </c>
      <c r="BB142" s="39" t="s">
        <v>16</v>
      </c>
      <c r="BC142" s="99" t="s">
        <v>1250</v>
      </c>
    </row>
    <row r="143" spans="1:55" s="117" customFormat="1" ht="180" x14ac:dyDescent="0.25">
      <c r="A143" s="44" t="s">
        <v>557</v>
      </c>
      <c r="B143" s="44" t="s">
        <v>22</v>
      </c>
      <c r="C143" s="44">
        <v>5</v>
      </c>
      <c r="D143" s="99" t="s">
        <v>905</v>
      </c>
      <c r="E143" s="44">
        <v>2</v>
      </c>
      <c r="F143" s="37" t="s">
        <v>575</v>
      </c>
      <c r="G143" s="99" t="s">
        <v>576</v>
      </c>
      <c r="H143" s="44" t="s">
        <v>759</v>
      </c>
      <c r="I143" s="44" t="s">
        <v>759</v>
      </c>
      <c r="J143" s="37" t="s">
        <v>581</v>
      </c>
      <c r="K143" s="80" t="s">
        <v>499</v>
      </c>
      <c r="L143" s="38" t="s">
        <v>882</v>
      </c>
      <c r="M143" s="84">
        <v>43739</v>
      </c>
      <c r="N143" s="84">
        <v>43830</v>
      </c>
      <c r="O143" s="74" t="s">
        <v>0</v>
      </c>
      <c r="P143" s="40" t="s">
        <v>759</v>
      </c>
      <c r="Q143" s="81" t="s">
        <v>759</v>
      </c>
      <c r="R143" s="42" t="s">
        <v>759</v>
      </c>
      <c r="S143" s="39" t="s">
        <v>759</v>
      </c>
      <c r="T143" s="81" t="s">
        <v>759</v>
      </c>
      <c r="U143" s="40" t="s">
        <v>759</v>
      </c>
      <c r="V143" s="81" t="s">
        <v>759</v>
      </c>
      <c r="W143" s="42" t="s">
        <v>759</v>
      </c>
      <c r="X143" s="39" t="s">
        <v>759</v>
      </c>
      <c r="Y143" s="81" t="s">
        <v>759</v>
      </c>
      <c r="Z143" s="40" t="s">
        <v>759</v>
      </c>
      <c r="AA143" s="81" t="s">
        <v>759</v>
      </c>
      <c r="AB143" s="42" t="s">
        <v>759</v>
      </c>
      <c r="AC143" s="39" t="s">
        <v>759</v>
      </c>
      <c r="AD143" s="81" t="s">
        <v>759</v>
      </c>
      <c r="AE143" s="40" t="s">
        <v>759</v>
      </c>
      <c r="AF143" s="81" t="s">
        <v>759</v>
      </c>
      <c r="AG143" s="42" t="s">
        <v>759</v>
      </c>
      <c r="AH143" s="39" t="s">
        <v>759</v>
      </c>
      <c r="AI143" s="81" t="s">
        <v>759</v>
      </c>
      <c r="AJ143" s="40" t="s">
        <v>759</v>
      </c>
      <c r="AK143" s="81" t="s">
        <v>759</v>
      </c>
      <c r="AL143" s="42" t="s">
        <v>759</v>
      </c>
      <c r="AM143" s="39" t="s">
        <v>759</v>
      </c>
      <c r="AN143" s="81" t="s">
        <v>759</v>
      </c>
      <c r="AO143" s="40" t="s">
        <v>759</v>
      </c>
      <c r="AP143" s="81" t="s">
        <v>759</v>
      </c>
      <c r="AQ143" s="42" t="s">
        <v>759</v>
      </c>
      <c r="AR143" s="39" t="s">
        <v>759</v>
      </c>
      <c r="AS143" s="81" t="s">
        <v>759</v>
      </c>
      <c r="AT143" s="40" t="s">
        <v>759</v>
      </c>
      <c r="AU143" s="81" t="s">
        <v>759</v>
      </c>
      <c r="AV143" s="42" t="s">
        <v>759</v>
      </c>
      <c r="AW143" s="39" t="s">
        <v>759</v>
      </c>
      <c r="AX143" s="81" t="s">
        <v>759</v>
      </c>
      <c r="AY143" s="83">
        <v>43838</v>
      </c>
      <c r="AZ143" s="99" t="s">
        <v>1251</v>
      </c>
      <c r="BA143" s="42">
        <v>1</v>
      </c>
      <c r="BB143" s="39" t="s">
        <v>16</v>
      </c>
      <c r="BC143" s="99" t="s">
        <v>1252</v>
      </c>
    </row>
    <row r="144" spans="1:55" s="117" customFormat="1" ht="180" x14ac:dyDescent="0.25">
      <c r="A144" s="44" t="s">
        <v>557</v>
      </c>
      <c r="B144" s="44" t="s">
        <v>22</v>
      </c>
      <c r="C144" s="44">
        <v>5</v>
      </c>
      <c r="D144" s="99" t="s">
        <v>905</v>
      </c>
      <c r="E144" s="44">
        <v>3</v>
      </c>
      <c r="F144" s="37" t="s">
        <v>575</v>
      </c>
      <c r="G144" s="99" t="s">
        <v>577</v>
      </c>
      <c r="H144" s="44" t="s">
        <v>759</v>
      </c>
      <c r="I144" s="44" t="s">
        <v>759</v>
      </c>
      <c r="J144" s="37" t="s">
        <v>578</v>
      </c>
      <c r="K144" s="80" t="s">
        <v>500</v>
      </c>
      <c r="L144" s="38" t="s">
        <v>882</v>
      </c>
      <c r="M144" s="84">
        <v>43739</v>
      </c>
      <c r="N144" s="84">
        <v>43830</v>
      </c>
      <c r="O144" s="74" t="s">
        <v>0</v>
      </c>
      <c r="P144" s="40" t="s">
        <v>759</v>
      </c>
      <c r="Q144" s="81" t="s">
        <v>759</v>
      </c>
      <c r="R144" s="42" t="s">
        <v>759</v>
      </c>
      <c r="S144" s="39" t="s">
        <v>759</v>
      </c>
      <c r="T144" s="81" t="s">
        <v>759</v>
      </c>
      <c r="U144" s="40" t="s">
        <v>759</v>
      </c>
      <c r="V144" s="81" t="s">
        <v>759</v>
      </c>
      <c r="W144" s="42" t="s">
        <v>759</v>
      </c>
      <c r="X144" s="39" t="s">
        <v>759</v>
      </c>
      <c r="Y144" s="81" t="s">
        <v>759</v>
      </c>
      <c r="Z144" s="40" t="s">
        <v>759</v>
      </c>
      <c r="AA144" s="81" t="s">
        <v>759</v>
      </c>
      <c r="AB144" s="42" t="s">
        <v>759</v>
      </c>
      <c r="AC144" s="39" t="s">
        <v>759</v>
      </c>
      <c r="AD144" s="81" t="s">
        <v>759</v>
      </c>
      <c r="AE144" s="40" t="s">
        <v>759</v>
      </c>
      <c r="AF144" s="81" t="s">
        <v>759</v>
      </c>
      <c r="AG144" s="42" t="s">
        <v>759</v>
      </c>
      <c r="AH144" s="39" t="s">
        <v>759</v>
      </c>
      <c r="AI144" s="81" t="s">
        <v>759</v>
      </c>
      <c r="AJ144" s="40" t="s">
        <v>759</v>
      </c>
      <c r="AK144" s="81" t="s">
        <v>759</v>
      </c>
      <c r="AL144" s="42" t="s">
        <v>759</v>
      </c>
      <c r="AM144" s="39" t="s">
        <v>759</v>
      </c>
      <c r="AN144" s="81" t="s">
        <v>759</v>
      </c>
      <c r="AO144" s="40" t="s">
        <v>759</v>
      </c>
      <c r="AP144" s="81" t="s">
        <v>759</v>
      </c>
      <c r="AQ144" s="42" t="s">
        <v>759</v>
      </c>
      <c r="AR144" s="39" t="s">
        <v>759</v>
      </c>
      <c r="AS144" s="81" t="s">
        <v>759</v>
      </c>
      <c r="AT144" s="40" t="s">
        <v>759</v>
      </c>
      <c r="AU144" s="81" t="s">
        <v>759</v>
      </c>
      <c r="AV144" s="42" t="s">
        <v>759</v>
      </c>
      <c r="AW144" s="39" t="s">
        <v>759</v>
      </c>
      <c r="AX144" s="81" t="s">
        <v>759</v>
      </c>
      <c r="AY144" s="83">
        <v>43838</v>
      </c>
      <c r="AZ144" s="99" t="s">
        <v>1253</v>
      </c>
      <c r="BA144" s="42">
        <v>1</v>
      </c>
      <c r="BB144" s="39" t="s">
        <v>16</v>
      </c>
      <c r="BC144" s="99" t="s">
        <v>1254</v>
      </c>
    </row>
    <row r="145" spans="1:55" s="117" customFormat="1" ht="157.5" x14ac:dyDescent="0.25">
      <c r="A145" s="44" t="s">
        <v>603</v>
      </c>
      <c r="B145" s="44" t="s">
        <v>175</v>
      </c>
      <c r="C145" s="44">
        <v>1</v>
      </c>
      <c r="D145" s="99" t="s">
        <v>1219</v>
      </c>
      <c r="E145" s="44">
        <v>1</v>
      </c>
      <c r="F145" s="37" t="s">
        <v>941</v>
      </c>
      <c r="G145" s="99" t="s">
        <v>604</v>
      </c>
      <c r="H145" s="44" t="s">
        <v>759</v>
      </c>
      <c r="I145" s="44" t="s">
        <v>759</v>
      </c>
      <c r="J145" s="37" t="s">
        <v>842</v>
      </c>
      <c r="K145" s="80" t="s">
        <v>498</v>
      </c>
      <c r="L145" s="38" t="s">
        <v>883</v>
      </c>
      <c r="M145" s="84">
        <v>43781</v>
      </c>
      <c r="N145" s="84">
        <v>44012</v>
      </c>
      <c r="O145" s="74" t="s">
        <v>501</v>
      </c>
      <c r="P145" s="40" t="s">
        <v>759</v>
      </c>
      <c r="Q145" s="81" t="s">
        <v>759</v>
      </c>
      <c r="R145" s="42" t="s">
        <v>759</v>
      </c>
      <c r="S145" s="39" t="s">
        <v>759</v>
      </c>
      <c r="T145" s="81" t="s">
        <v>759</v>
      </c>
      <c r="U145" s="40" t="s">
        <v>759</v>
      </c>
      <c r="V145" s="81" t="s">
        <v>759</v>
      </c>
      <c r="W145" s="42" t="s">
        <v>759</v>
      </c>
      <c r="X145" s="39" t="s">
        <v>759</v>
      </c>
      <c r="Y145" s="81" t="s">
        <v>759</v>
      </c>
      <c r="Z145" s="40" t="s">
        <v>759</v>
      </c>
      <c r="AA145" s="81" t="s">
        <v>759</v>
      </c>
      <c r="AB145" s="42" t="s">
        <v>759</v>
      </c>
      <c r="AC145" s="39" t="s">
        <v>759</v>
      </c>
      <c r="AD145" s="81" t="s">
        <v>759</v>
      </c>
      <c r="AE145" s="40" t="s">
        <v>759</v>
      </c>
      <c r="AF145" s="81" t="s">
        <v>759</v>
      </c>
      <c r="AG145" s="42" t="s">
        <v>759</v>
      </c>
      <c r="AH145" s="39" t="s">
        <v>759</v>
      </c>
      <c r="AI145" s="81" t="s">
        <v>759</v>
      </c>
      <c r="AJ145" s="40" t="s">
        <v>759</v>
      </c>
      <c r="AK145" s="81" t="s">
        <v>759</v>
      </c>
      <c r="AL145" s="42" t="s">
        <v>759</v>
      </c>
      <c r="AM145" s="39" t="s">
        <v>759</v>
      </c>
      <c r="AN145" s="81" t="s">
        <v>759</v>
      </c>
      <c r="AO145" s="40" t="s">
        <v>759</v>
      </c>
      <c r="AP145" s="81" t="s">
        <v>759</v>
      </c>
      <c r="AQ145" s="42" t="s">
        <v>759</v>
      </c>
      <c r="AR145" s="39" t="s">
        <v>759</v>
      </c>
      <c r="AS145" s="81" t="s">
        <v>759</v>
      </c>
      <c r="AT145" s="40" t="s">
        <v>759</v>
      </c>
      <c r="AU145" s="81" t="s">
        <v>759</v>
      </c>
      <c r="AV145" s="42" t="s">
        <v>759</v>
      </c>
      <c r="AW145" s="39" t="s">
        <v>759</v>
      </c>
      <c r="AX145" s="81" t="s">
        <v>759</v>
      </c>
      <c r="AY145" s="83">
        <v>43830</v>
      </c>
      <c r="AZ145" s="99" t="s">
        <v>769</v>
      </c>
      <c r="BA145" s="42">
        <v>0.5</v>
      </c>
      <c r="BB145" s="39" t="s">
        <v>505</v>
      </c>
      <c r="BC145" s="99" t="s">
        <v>770</v>
      </c>
    </row>
    <row r="146" spans="1:55" s="117" customFormat="1" ht="168.75" x14ac:dyDescent="0.25">
      <c r="A146" s="44" t="s">
        <v>603</v>
      </c>
      <c r="B146" s="44" t="s">
        <v>175</v>
      </c>
      <c r="C146" s="44">
        <v>2</v>
      </c>
      <c r="D146" s="122" t="s">
        <v>843</v>
      </c>
      <c r="E146" s="44">
        <v>1</v>
      </c>
      <c r="F146" s="37" t="s">
        <v>605</v>
      </c>
      <c r="G146" s="99" t="s">
        <v>606</v>
      </c>
      <c r="H146" s="44" t="s">
        <v>759</v>
      </c>
      <c r="I146" s="44" t="s">
        <v>759</v>
      </c>
      <c r="J146" s="37" t="s">
        <v>607</v>
      </c>
      <c r="K146" s="80" t="s">
        <v>498</v>
      </c>
      <c r="L146" s="38" t="s">
        <v>608</v>
      </c>
      <c r="M146" s="84">
        <v>43832</v>
      </c>
      <c r="N146" s="84">
        <v>44195</v>
      </c>
      <c r="O146" s="74" t="s">
        <v>501</v>
      </c>
      <c r="P146" s="40" t="s">
        <v>759</v>
      </c>
      <c r="Q146" s="81" t="s">
        <v>759</v>
      </c>
      <c r="R146" s="42" t="s">
        <v>759</v>
      </c>
      <c r="S146" s="39" t="s">
        <v>759</v>
      </c>
      <c r="T146" s="81" t="s">
        <v>759</v>
      </c>
      <c r="U146" s="40" t="s">
        <v>759</v>
      </c>
      <c r="V146" s="81" t="s">
        <v>759</v>
      </c>
      <c r="W146" s="42" t="s">
        <v>759</v>
      </c>
      <c r="X146" s="39" t="s">
        <v>759</v>
      </c>
      <c r="Y146" s="81" t="s">
        <v>759</v>
      </c>
      <c r="Z146" s="40" t="s">
        <v>759</v>
      </c>
      <c r="AA146" s="81" t="s">
        <v>759</v>
      </c>
      <c r="AB146" s="42" t="s">
        <v>759</v>
      </c>
      <c r="AC146" s="39" t="s">
        <v>759</v>
      </c>
      <c r="AD146" s="81" t="s">
        <v>759</v>
      </c>
      <c r="AE146" s="40" t="s">
        <v>759</v>
      </c>
      <c r="AF146" s="81" t="s">
        <v>759</v>
      </c>
      <c r="AG146" s="42" t="s">
        <v>759</v>
      </c>
      <c r="AH146" s="39" t="s">
        <v>759</v>
      </c>
      <c r="AI146" s="81" t="s">
        <v>759</v>
      </c>
      <c r="AJ146" s="40" t="s">
        <v>759</v>
      </c>
      <c r="AK146" s="81" t="s">
        <v>759</v>
      </c>
      <c r="AL146" s="42" t="s">
        <v>759</v>
      </c>
      <c r="AM146" s="39" t="s">
        <v>759</v>
      </c>
      <c r="AN146" s="81" t="s">
        <v>759</v>
      </c>
      <c r="AO146" s="40" t="s">
        <v>759</v>
      </c>
      <c r="AP146" s="81" t="s">
        <v>759</v>
      </c>
      <c r="AQ146" s="42" t="s">
        <v>759</v>
      </c>
      <c r="AR146" s="39" t="s">
        <v>759</v>
      </c>
      <c r="AS146" s="81" t="s">
        <v>759</v>
      </c>
      <c r="AT146" s="40" t="s">
        <v>759</v>
      </c>
      <c r="AU146" s="81" t="s">
        <v>759</v>
      </c>
      <c r="AV146" s="42" t="s">
        <v>759</v>
      </c>
      <c r="AW146" s="39" t="s">
        <v>759</v>
      </c>
      <c r="AX146" s="81" t="s">
        <v>759</v>
      </c>
      <c r="AY146" s="83">
        <v>43830</v>
      </c>
      <c r="AZ146" s="99" t="s">
        <v>771</v>
      </c>
      <c r="BA146" s="42">
        <v>1</v>
      </c>
      <c r="BB146" s="39" t="s">
        <v>505</v>
      </c>
      <c r="BC146" s="99" t="s">
        <v>770</v>
      </c>
    </row>
    <row r="147" spans="1:55" s="117" customFormat="1" ht="236.25" x14ac:dyDescent="0.25">
      <c r="A147" s="44" t="s">
        <v>603</v>
      </c>
      <c r="B147" s="44" t="s">
        <v>175</v>
      </c>
      <c r="C147" s="44">
        <v>3</v>
      </c>
      <c r="D147" s="122" t="s">
        <v>1071</v>
      </c>
      <c r="E147" s="44">
        <v>1</v>
      </c>
      <c r="F147" s="37" t="s">
        <v>1064</v>
      </c>
      <c r="G147" s="99" t="s">
        <v>1065</v>
      </c>
      <c r="H147" s="44" t="s">
        <v>1066</v>
      </c>
      <c r="I147" s="44" t="s">
        <v>1066</v>
      </c>
      <c r="J147" s="37" t="s">
        <v>1067</v>
      </c>
      <c r="K147" s="80" t="s">
        <v>498</v>
      </c>
      <c r="L147" s="38" t="s">
        <v>1068</v>
      </c>
      <c r="M147" s="84">
        <v>43787</v>
      </c>
      <c r="N147" s="84">
        <v>43830</v>
      </c>
      <c r="O147" s="74" t="s">
        <v>0</v>
      </c>
      <c r="P147" s="40" t="s">
        <v>759</v>
      </c>
      <c r="Q147" s="75" t="s">
        <v>759</v>
      </c>
      <c r="R147" s="40" t="s">
        <v>759</v>
      </c>
      <c r="S147" s="40" t="s">
        <v>759</v>
      </c>
      <c r="T147" s="75" t="s">
        <v>759</v>
      </c>
      <c r="U147" s="40" t="s">
        <v>759</v>
      </c>
      <c r="V147" s="75" t="s">
        <v>759</v>
      </c>
      <c r="W147" s="40" t="s">
        <v>759</v>
      </c>
      <c r="X147" s="40" t="s">
        <v>759</v>
      </c>
      <c r="Y147" s="75" t="s">
        <v>759</v>
      </c>
      <c r="Z147" s="40" t="s">
        <v>759</v>
      </c>
      <c r="AA147" s="75" t="s">
        <v>759</v>
      </c>
      <c r="AB147" s="40" t="s">
        <v>759</v>
      </c>
      <c r="AC147" s="40" t="s">
        <v>759</v>
      </c>
      <c r="AD147" s="75" t="s">
        <v>759</v>
      </c>
      <c r="AE147" s="40" t="s">
        <v>759</v>
      </c>
      <c r="AF147" s="75" t="s">
        <v>759</v>
      </c>
      <c r="AG147" s="40" t="s">
        <v>759</v>
      </c>
      <c r="AH147" s="40" t="s">
        <v>759</v>
      </c>
      <c r="AI147" s="75" t="s">
        <v>759</v>
      </c>
      <c r="AJ147" s="40" t="s">
        <v>759</v>
      </c>
      <c r="AK147" s="75" t="s">
        <v>759</v>
      </c>
      <c r="AL147" s="40" t="s">
        <v>759</v>
      </c>
      <c r="AM147" s="40" t="s">
        <v>759</v>
      </c>
      <c r="AN147" s="75" t="s">
        <v>759</v>
      </c>
      <c r="AO147" s="40"/>
      <c r="AP147" s="81"/>
      <c r="AQ147" s="42"/>
      <c r="AR147" s="39"/>
      <c r="AS147" s="81"/>
      <c r="AT147" s="40" t="s">
        <v>759</v>
      </c>
      <c r="AU147" s="81" t="s">
        <v>759</v>
      </c>
      <c r="AV147" s="42" t="s">
        <v>759</v>
      </c>
      <c r="AW147" s="39" t="s">
        <v>759</v>
      </c>
      <c r="AX147" s="81" t="s">
        <v>759</v>
      </c>
      <c r="AY147" s="40">
        <v>43830</v>
      </c>
      <c r="AZ147" s="81" t="s">
        <v>1069</v>
      </c>
      <c r="BA147" s="42">
        <v>1</v>
      </c>
      <c r="BB147" s="39" t="s">
        <v>505</v>
      </c>
      <c r="BC147" s="81" t="s">
        <v>1070</v>
      </c>
    </row>
    <row r="148" spans="1:55" s="117" customFormat="1" ht="86.25" customHeight="1" x14ac:dyDescent="0.25">
      <c r="A148" s="44" t="s">
        <v>582</v>
      </c>
      <c r="B148" s="44" t="s">
        <v>223</v>
      </c>
      <c r="C148" s="44">
        <v>1</v>
      </c>
      <c r="D148" s="99" t="s">
        <v>906</v>
      </c>
      <c r="E148" s="44">
        <v>1</v>
      </c>
      <c r="F148" s="37" t="s">
        <v>583</v>
      </c>
      <c r="G148" s="99" t="s">
        <v>585</v>
      </c>
      <c r="H148" s="44" t="s">
        <v>759</v>
      </c>
      <c r="I148" s="44" t="s">
        <v>759</v>
      </c>
      <c r="J148" s="37" t="s">
        <v>584</v>
      </c>
      <c r="K148" s="80" t="s">
        <v>498</v>
      </c>
      <c r="L148" s="38" t="s">
        <v>884</v>
      </c>
      <c r="M148" s="85">
        <v>43831</v>
      </c>
      <c r="N148" s="84">
        <v>44196</v>
      </c>
      <c r="O148" s="74" t="s">
        <v>501</v>
      </c>
      <c r="P148" s="40" t="s">
        <v>759</v>
      </c>
      <c r="Q148" s="81" t="s">
        <v>759</v>
      </c>
      <c r="R148" s="42" t="s">
        <v>759</v>
      </c>
      <c r="S148" s="39" t="s">
        <v>759</v>
      </c>
      <c r="T148" s="81" t="s">
        <v>759</v>
      </c>
      <c r="U148" s="40" t="s">
        <v>759</v>
      </c>
      <c r="V148" s="81" t="s">
        <v>759</v>
      </c>
      <c r="W148" s="42" t="s">
        <v>759</v>
      </c>
      <c r="X148" s="39" t="s">
        <v>759</v>
      </c>
      <c r="Y148" s="81" t="s">
        <v>759</v>
      </c>
      <c r="Z148" s="40" t="s">
        <v>759</v>
      </c>
      <c r="AA148" s="81" t="s">
        <v>759</v>
      </c>
      <c r="AB148" s="42" t="s">
        <v>759</v>
      </c>
      <c r="AC148" s="39" t="s">
        <v>759</v>
      </c>
      <c r="AD148" s="81" t="s">
        <v>759</v>
      </c>
      <c r="AE148" s="40" t="s">
        <v>759</v>
      </c>
      <c r="AF148" s="81" t="s">
        <v>759</v>
      </c>
      <c r="AG148" s="42" t="s">
        <v>759</v>
      </c>
      <c r="AH148" s="39" t="s">
        <v>759</v>
      </c>
      <c r="AI148" s="81" t="s">
        <v>759</v>
      </c>
      <c r="AJ148" s="40" t="s">
        <v>759</v>
      </c>
      <c r="AK148" s="81" t="s">
        <v>759</v>
      </c>
      <c r="AL148" s="42" t="s">
        <v>759</v>
      </c>
      <c r="AM148" s="39" t="s">
        <v>759</v>
      </c>
      <c r="AN148" s="81" t="s">
        <v>759</v>
      </c>
      <c r="AO148" s="40" t="s">
        <v>759</v>
      </c>
      <c r="AP148" s="81" t="s">
        <v>759</v>
      </c>
      <c r="AQ148" s="42" t="s">
        <v>759</v>
      </c>
      <c r="AR148" s="39" t="s">
        <v>759</v>
      </c>
      <c r="AS148" s="81" t="s">
        <v>759</v>
      </c>
      <c r="AT148" s="40" t="s">
        <v>759</v>
      </c>
      <c r="AU148" s="81" t="s">
        <v>759</v>
      </c>
      <c r="AV148" s="42" t="s">
        <v>759</v>
      </c>
      <c r="AW148" s="39" t="s">
        <v>759</v>
      </c>
      <c r="AX148" s="81" t="s">
        <v>759</v>
      </c>
      <c r="AY148" s="83">
        <v>43832</v>
      </c>
      <c r="AZ148" s="99" t="s">
        <v>1058</v>
      </c>
      <c r="BA148" s="118" t="s">
        <v>759</v>
      </c>
      <c r="BB148" s="39" t="s">
        <v>9</v>
      </c>
      <c r="BC148" s="99" t="s">
        <v>8</v>
      </c>
    </row>
    <row r="149" spans="1:55" s="117" customFormat="1" ht="167.25" customHeight="1" x14ac:dyDescent="0.25">
      <c r="A149" s="44" t="s">
        <v>582</v>
      </c>
      <c r="B149" s="44" t="s">
        <v>223</v>
      </c>
      <c r="C149" s="44">
        <v>1</v>
      </c>
      <c r="D149" s="99" t="s">
        <v>906</v>
      </c>
      <c r="E149" s="44">
        <v>2</v>
      </c>
      <c r="F149" s="37" t="s">
        <v>583</v>
      </c>
      <c r="G149" s="99" t="s">
        <v>586</v>
      </c>
      <c r="H149" s="44" t="s">
        <v>759</v>
      </c>
      <c r="I149" s="44" t="s">
        <v>759</v>
      </c>
      <c r="J149" s="37" t="s">
        <v>844</v>
      </c>
      <c r="K149" s="80" t="s">
        <v>499</v>
      </c>
      <c r="L149" s="38" t="s">
        <v>884</v>
      </c>
      <c r="M149" s="85">
        <v>43831</v>
      </c>
      <c r="N149" s="85">
        <v>44196</v>
      </c>
      <c r="O149" s="74" t="s">
        <v>501</v>
      </c>
      <c r="P149" s="40" t="s">
        <v>759</v>
      </c>
      <c r="Q149" s="81" t="s">
        <v>759</v>
      </c>
      <c r="R149" s="42" t="s">
        <v>759</v>
      </c>
      <c r="S149" s="39" t="s">
        <v>759</v>
      </c>
      <c r="T149" s="81" t="s">
        <v>759</v>
      </c>
      <c r="U149" s="40" t="s">
        <v>759</v>
      </c>
      <c r="V149" s="81" t="s">
        <v>759</v>
      </c>
      <c r="W149" s="42" t="s">
        <v>759</v>
      </c>
      <c r="X149" s="39" t="s">
        <v>759</v>
      </c>
      <c r="Y149" s="81" t="s">
        <v>759</v>
      </c>
      <c r="Z149" s="40" t="s">
        <v>759</v>
      </c>
      <c r="AA149" s="81" t="s">
        <v>759</v>
      </c>
      <c r="AB149" s="42" t="s">
        <v>759</v>
      </c>
      <c r="AC149" s="39" t="s">
        <v>759</v>
      </c>
      <c r="AD149" s="81" t="s">
        <v>759</v>
      </c>
      <c r="AE149" s="40" t="s">
        <v>759</v>
      </c>
      <c r="AF149" s="81" t="s">
        <v>759</v>
      </c>
      <c r="AG149" s="42" t="s">
        <v>759</v>
      </c>
      <c r="AH149" s="39" t="s">
        <v>759</v>
      </c>
      <c r="AI149" s="81" t="s">
        <v>759</v>
      </c>
      <c r="AJ149" s="40" t="s">
        <v>759</v>
      </c>
      <c r="AK149" s="81" t="s">
        <v>759</v>
      </c>
      <c r="AL149" s="42" t="s">
        <v>759</v>
      </c>
      <c r="AM149" s="39" t="s">
        <v>759</v>
      </c>
      <c r="AN149" s="81" t="s">
        <v>759</v>
      </c>
      <c r="AO149" s="40" t="s">
        <v>759</v>
      </c>
      <c r="AP149" s="81" t="s">
        <v>759</v>
      </c>
      <c r="AQ149" s="42" t="s">
        <v>759</v>
      </c>
      <c r="AR149" s="39" t="s">
        <v>759</v>
      </c>
      <c r="AS149" s="81" t="s">
        <v>759</v>
      </c>
      <c r="AT149" s="40" t="s">
        <v>759</v>
      </c>
      <c r="AU149" s="81" t="s">
        <v>759</v>
      </c>
      <c r="AV149" s="42" t="s">
        <v>759</v>
      </c>
      <c r="AW149" s="39" t="s">
        <v>759</v>
      </c>
      <c r="AX149" s="81" t="s">
        <v>759</v>
      </c>
      <c r="AY149" s="83">
        <v>43832</v>
      </c>
      <c r="AZ149" s="99" t="s">
        <v>1058</v>
      </c>
      <c r="BA149" s="118" t="s">
        <v>759</v>
      </c>
      <c r="BB149" s="39" t="s">
        <v>9</v>
      </c>
      <c r="BC149" s="99" t="s">
        <v>8</v>
      </c>
    </row>
    <row r="150" spans="1:55" s="117" customFormat="1" ht="101.25" x14ac:dyDescent="0.25">
      <c r="A150" s="44" t="s">
        <v>582</v>
      </c>
      <c r="B150" s="44" t="s">
        <v>223</v>
      </c>
      <c r="C150" s="44">
        <v>2</v>
      </c>
      <c r="D150" s="127" t="s">
        <v>792</v>
      </c>
      <c r="E150" s="44">
        <v>1</v>
      </c>
      <c r="F150" s="37" t="s">
        <v>587</v>
      </c>
      <c r="G150" s="99" t="s">
        <v>845</v>
      </c>
      <c r="H150" s="44" t="s">
        <v>759</v>
      </c>
      <c r="I150" s="44" t="s">
        <v>759</v>
      </c>
      <c r="J150" s="37" t="s">
        <v>593</v>
      </c>
      <c r="K150" s="80" t="s">
        <v>499</v>
      </c>
      <c r="L150" s="38" t="s">
        <v>885</v>
      </c>
      <c r="M150" s="84">
        <v>43800</v>
      </c>
      <c r="N150" s="85">
        <v>44136</v>
      </c>
      <c r="O150" s="74" t="s">
        <v>501</v>
      </c>
      <c r="P150" s="40" t="s">
        <v>759</v>
      </c>
      <c r="Q150" s="81" t="s">
        <v>759</v>
      </c>
      <c r="R150" s="42" t="s">
        <v>759</v>
      </c>
      <c r="S150" s="39" t="s">
        <v>759</v>
      </c>
      <c r="T150" s="81" t="s">
        <v>759</v>
      </c>
      <c r="U150" s="40" t="s">
        <v>759</v>
      </c>
      <c r="V150" s="81" t="s">
        <v>759</v>
      </c>
      <c r="W150" s="42" t="s">
        <v>759</v>
      </c>
      <c r="X150" s="39" t="s">
        <v>759</v>
      </c>
      <c r="Y150" s="81" t="s">
        <v>759</v>
      </c>
      <c r="Z150" s="40" t="s">
        <v>759</v>
      </c>
      <c r="AA150" s="81" t="s">
        <v>759</v>
      </c>
      <c r="AB150" s="42" t="s">
        <v>759</v>
      </c>
      <c r="AC150" s="39" t="s">
        <v>759</v>
      </c>
      <c r="AD150" s="81" t="s">
        <v>759</v>
      </c>
      <c r="AE150" s="40" t="s">
        <v>759</v>
      </c>
      <c r="AF150" s="81" t="s">
        <v>759</v>
      </c>
      <c r="AG150" s="42" t="s">
        <v>759</v>
      </c>
      <c r="AH150" s="39" t="s">
        <v>759</v>
      </c>
      <c r="AI150" s="81" t="s">
        <v>759</v>
      </c>
      <c r="AJ150" s="40" t="s">
        <v>759</v>
      </c>
      <c r="AK150" s="81" t="s">
        <v>759</v>
      </c>
      <c r="AL150" s="42" t="s">
        <v>759</v>
      </c>
      <c r="AM150" s="39" t="s">
        <v>759</v>
      </c>
      <c r="AN150" s="81" t="s">
        <v>759</v>
      </c>
      <c r="AO150" s="40" t="s">
        <v>759</v>
      </c>
      <c r="AP150" s="81" t="s">
        <v>759</v>
      </c>
      <c r="AQ150" s="42" t="s">
        <v>759</v>
      </c>
      <c r="AR150" s="39" t="s">
        <v>759</v>
      </c>
      <c r="AS150" s="81" t="s">
        <v>759</v>
      </c>
      <c r="AT150" s="40" t="s">
        <v>759</v>
      </c>
      <c r="AU150" s="81" t="s">
        <v>759</v>
      </c>
      <c r="AV150" s="42" t="s">
        <v>759</v>
      </c>
      <c r="AW150" s="39" t="s">
        <v>759</v>
      </c>
      <c r="AX150" s="81" t="s">
        <v>759</v>
      </c>
      <c r="AY150" s="83">
        <v>43832</v>
      </c>
      <c r="AZ150" s="99" t="s">
        <v>1059</v>
      </c>
      <c r="BA150" s="118" t="s">
        <v>759</v>
      </c>
      <c r="BB150" s="39" t="s">
        <v>9</v>
      </c>
      <c r="BC150" s="99" t="s">
        <v>8</v>
      </c>
    </row>
    <row r="151" spans="1:55" s="117" customFormat="1" ht="146.25" x14ac:dyDescent="0.25">
      <c r="A151" s="44" t="s">
        <v>582</v>
      </c>
      <c r="B151" s="44" t="s">
        <v>223</v>
      </c>
      <c r="C151" s="44">
        <v>2</v>
      </c>
      <c r="D151" s="127" t="s">
        <v>792</v>
      </c>
      <c r="E151" s="44">
        <v>2</v>
      </c>
      <c r="F151" s="37" t="s">
        <v>601</v>
      </c>
      <c r="G151" s="99" t="s">
        <v>591</v>
      </c>
      <c r="H151" s="44" t="s">
        <v>759</v>
      </c>
      <c r="I151" s="44" t="s">
        <v>759</v>
      </c>
      <c r="J151" s="37" t="s">
        <v>594</v>
      </c>
      <c r="K151" s="80" t="s">
        <v>498</v>
      </c>
      <c r="L151" s="38" t="s">
        <v>885</v>
      </c>
      <c r="M151" s="84">
        <v>43800</v>
      </c>
      <c r="N151" s="84">
        <v>43830</v>
      </c>
      <c r="O151" s="74" t="s">
        <v>502</v>
      </c>
      <c r="P151" s="40" t="s">
        <v>759</v>
      </c>
      <c r="Q151" s="81" t="s">
        <v>759</v>
      </c>
      <c r="R151" s="42" t="s">
        <v>759</v>
      </c>
      <c r="S151" s="39" t="s">
        <v>759</v>
      </c>
      <c r="T151" s="81" t="s">
        <v>759</v>
      </c>
      <c r="U151" s="40" t="s">
        <v>759</v>
      </c>
      <c r="V151" s="81" t="s">
        <v>759</v>
      </c>
      <c r="W151" s="42" t="s">
        <v>759</v>
      </c>
      <c r="X151" s="39" t="s">
        <v>759</v>
      </c>
      <c r="Y151" s="81" t="s">
        <v>759</v>
      </c>
      <c r="Z151" s="40" t="s">
        <v>759</v>
      </c>
      <c r="AA151" s="81" t="s">
        <v>759</v>
      </c>
      <c r="AB151" s="42" t="s">
        <v>759</v>
      </c>
      <c r="AC151" s="39" t="s">
        <v>759</v>
      </c>
      <c r="AD151" s="81" t="s">
        <v>759</v>
      </c>
      <c r="AE151" s="40" t="s">
        <v>759</v>
      </c>
      <c r="AF151" s="81" t="s">
        <v>759</v>
      </c>
      <c r="AG151" s="42" t="s">
        <v>759</v>
      </c>
      <c r="AH151" s="39" t="s">
        <v>759</v>
      </c>
      <c r="AI151" s="81" t="s">
        <v>759</v>
      </c>
      <c r="AJ151" s="40" t="s">
        <v>759</v>
      </c>
      <c r="AK151" s="81" t="s">
        <v>759</v>
      </c>
      <c r="AL151" s="42" t="s">
        <v>759</v>
      </c>
      <c r="AM151" s="39" t="s">
        <v>759</v>
      </c>
      <c r="AN151" s="81" t="s">
        <v>759</v>
      </c>
      <c r="AO151" s="40" t="s">
        <v>759</v>
      </c>
      <c r="AP151" s="81" t="s">
        <v>759</v>
      </c>
      <c r="AQ151" s="42" t="s">
        <v>759</v>
      </c>
      <c r="AR151" s="39" t="s">
        <v>759</v>
      </c>
      <c r="AS151" s="81" t="s">
        <v>759</v>
      </c>
      <c r="AT151" s="40" t="s">
        <v>759</v>
      </c>
      <c r="AU151" s="81" t="s">
        <v>759</v>
      </c>
      <c r="AV151" s="42" t="s">
        <v>759</v>
      </c>
      <c r="AW151" s="39" t="s">
        <v>759</v>
      </c>
      <c r="AX151" s="81" t="s">
        <v>759</v>
      </c>
      <c r="AY151" s="83">
        <v>43832</v>
      </c>
      <c r="AZ151" s="99" t="s">
        <v>1060</v>
      </c>
      <c r="BA151" s="42">
        <v>0.5</v>
      </c>
      <c r="BB151" s="39" t="s">
        <v>9</v>
      </c>
      <c r="BC151" s="99" t="s">
        <v>8</v>
      </c>
    </row>
    <row r="152" spans="1:55" s="117" customFormat="1" ht="110.25" customHeight="1" x14ac:dyDescent="0.25">
      <c r="A152" s="44" t="s">
        <v>582</v>
      </c>
      <c r="B152" s="44" t="s">
        <v>223</v>
      </c>
      <c r="C152" s="44">
        <v>2</v>
      </c>
      <c r="D152" s="127" t="s">
        <v>792</v>
      </c>
      <c r="E152" s="44">
        <v>3</v>
      </c>
      <c r="F152" s="37" t="s">
        <v>588</v>
      </c>
      <c r="G152" s="99" t="s">
        <v>592</v>
      </c>
      <c r="H152" s="44" t="s">
        <v>759</v>
      </c>
      <c r="I152" s="44" t="s">
        <v>759</v>
      </c>
      <c r="J152" s="37" t="s">
        <v>595</v>
      </c>
      <c r="K152" s="80" t="s">
        <v>498</v>
      </c>
      <c r="L152" s="38" t="s">
        <v>885</v>
      </c>
      <c r="M152" s="84">
        <v>43800</v>
      </c>
      <c r="N152" s="84">
        <v>43830</v>
      </c>
      <c r="O152" s="74" t="s">
        <v>502</v>
      </c>
      <c r="P152" s="40" t="s">
        <v>759</v>
      </c>
      <c r="Q152" s="81" t="s">
        <v>759</v>
      </c>
      <c r="R152" s="42" t="s">
        <v>759</v>
      </c>
      <c r="S152" s="39" t="s">
        <v>759</v>
      </c>
      <c r="T152" s="81" t="s">
        <v>759</v>
      </c>
      <c r="U152" s="40" t="s">
        <v>759</v>
      </c>
      <c r="V152" s="81" t="s">
        <v>759</v>
      </c>
      <c r="W152" s="42" t="s">
        <v>759</v>
      </c>
      <c r="X152" s="39" t="s">
        <v>759</v>
      </c>
      <c r="Y152" s="81" t="s">
        <v>759</v>
      </c>
      <c r="Z152" s="40" t="s">
        <v>759</v>
      </c>
      <c r="AA152" s="81" t="s">
        <v>759</v>
      </c>
      <c r="AB152" s="42" t="s">
        <v>759</v>
      </c>
      <c r="AC152" s="39" t="s">
        <v>759</v>
      </c>
      <c r="AD152" s="81" t="s">
        <v>759</v>
      </c>
      <c r="AE152" s="40" t="s">
        <v>759</v>
      </c>
      <c r="AF152" s="81" t="s">
        <v>759</v>
      </c>
      <c r="AG152" s="42" t="s">
        <v>759</v>
      </c>
      <c r="AH152" s="39" t="s">
        <v>759</v>
      </c>
      <c r="AI152" s="81" t="s">
        <v>759</v>
      </c>
      <c r="AJ152" s="40" t="s">
        <v>759</v>
      </c>
      <c r="AK152" s="81" t="s">
        <v>759</v>
      </c>
      <c r="AL152" s="42" t="s">
        <v>759</v>
      </c>
      <c r="AM152" s="39" t="s">
        <v>759</v>
      </c>
      <c r="AN152" s="81" t="s">
        <v>759</v>
      </c>
      <c r="AO152" s="40" t="s">
        <v>759</v>
      </c>
      <c r="AP152" s="81" t="s">
        <v>759</v>
      </c>
      <c r="AQ152" s="42" t="s">
        <v>759</v>
      </c>
      <c r="AR152" s="39" t="s">
        <v>759</v>
      </c>
      <c r="AS152" s="81" t="s">
        <v>759</v>
      </c>
      <c r="AT152" s="40" t="s">
        <v>759</v>
      </c>
      <c r="AU152" s="81" t="s">
        <v>759</v>
      </c>
      <c r="AV152" s="42" t="s">
        <v>759</v>
      </c>
      <c r="AW152" s="39" t="s">
        <v>759</v>
      </c>
      <c r="AX152" s="81" t="s">
        <v>759</v>
      </c>
      <c r="AY152" s="83">
        <v>43832</v>
      </c>
      <c r="AZ152" s="99" t="s">
        <v>1061</v>
      </c>
      <c r="BA152" s="42">
        <v>0.5</v>
      </c>
      <c r="BB152" s="39" t="s">
        <v>9</v>
      </c>
      <c r="BC152" s="99" t="s">
        <v>8</v>
      </c>
    </row>
    <row r="153" spans="1:55" s="117" customFormat="1" ht="101.25" x14ac:dyDescent="0.25">
      <c r="A153" s="44" t="s">
        <v>582</v>
      </c>
      <c r="B153" s="44" t="s">
        <v>223</v>
      </c>
      <c r="C153" s="44">
        <v>2</v>
      </c>
      <c r="D153" s="127" t="s">
        <v>792</v>
      </c>
      <c r="E153" s="44">
        <v>4</v>
      </c>
      <c r="F153" s="37" t="s">
        <v>589</v>
      </c>
      <c r="G153" s="99" t="s">
        <v>705</v>
      </c>
      <c r="H153" s="44" t="s">
        <v>759</v>
      </c>
      <c r="I153" s="44" t="s">
        <v>759</v>
      </c>
      <c r="J153" s="37" t="s">
        <v>596</v>
      </c>
      <c r="K153" s="80" t="s">
        <v>498</v>
      </c>
      <c r="L153" s="38" t="s">
        <v>885</v>
      </c>
      <c r="M153" s="84">
        <v>43800</v>
      </c>
      <c r="N153" s="84">
        <v>43921</v>
      </c>
      <c r="O153" s="74" t="s">
        <v>501</v>
      </c>
      <c r="P153" s="40" t="s">
        <v>759</v>
      </c>
      <c r="Q153" s="81" t="s">
        <v>759</v>
      </c>
      <c r="R153" s="42" t="s">
        <v>759</v>
      </c>
      <c r="S153" s="39" t="s">
        <v>759</v>
      </c>
      <c r="T153" s="81" t="s">
        <v>759</v>
      </c>
      <c r="U153" s="40" t="s">
        <v>759</v>
      </c>
      <c r="V153" s="81" t="s">
        <v>759</v>
      </c>
      <c r="W153" s="42" t="s">
        <v>759</v>
      </c>
      <c r="X153" s="39" t="s">
        <v>759</v>
      </c>
      <c r="Y153" s="81" t="s">
        <v>759</v>
      </c>
      <c r="Z153" s="40" t="s">
        <v>759</v>
      </c>
      <c r="AA153" s="81" t="s">
        <v>759</v>
      </c>
      <c r="AB153" s="42" t="s">
        <v>759</v>
      </c>
      <c r="AC153" s="39" t="s">
        <v>759</v>
      </c>
      <c r="AD153" s="81" t="s">
        <v>759</v>
      </c>
      <c r="AE153" s="40" t="s">
        <v>759</v>
      </c>
      <c r="AF153" s="81" t="s">
        <v>759</v>
      </c>
      <c r="AG153" s="42" t="s">
        <v>759</v>
      </c>
      <c r="AH153" s="39" t="s">
        <v>759</v>
      </c>
      <c r="AI153" s="81" t="s">
        <v>759</v>
      </c>
      <c r="AJ153" s="40" t="s">
        <v>759</v>
      </c>
      <c r="AK153" s="81" t="s">
        <v>759</v>
      </c>
      <c r="AL153" s="42" t="s">
        <v>759</v>
      </c>
      <c r="AM153" s="39" t="s">
        <v>759</v>
      </c>
      <c r="AN153" s="81" t="s">
        <v>759</v>
      </c>
      <c r="AO153" s="40" t="s">
        <v>759</v>
      </c>
      <c r="AP153" s="81" t="s">
        <v>759</v>
      </c>
      <c r="AQ153" s="42" t="s">
        <v>759</v>
      </c>
      <c r="AR153" s="39" t="s">
        <v>759</v>
      </c>
      <c r="AS153" s="81" t="s">
        <v>759</v>
      </c>
      <c r="AT153" s="40" t="s">
        <v>759</v>
      </c>
      <c r="AU153" s="81" t="s">
        <v>759</v>
      </c>
      <c r="AV153" s="42" t="s">
        <v>759</v>
      </c>
      <c r="AW153" s="39" t="s">
        <v>759</v>
      </c>
      <c r="AX153" s="81" t="s">
        <v>759</v>
      </c>
      <c r="AY153" s="83">
        <v>43832</v>
      </c>
      <c r="AZ153" s="99" t="s">
        <v>1062</v>
      </c>
      <c r="BA153" s="118" t="s">
        <v>759</v>
      </c>
      <c r="BB153" s="39" t="s">
        <v>9</v>
      </c>
      <c r="BC153" s="99" t="s">
        <v>8</v>
      </c>
    </row>
    <row r="154" spans="1:55" s="117" customFormat="1" ht="101.25" x14ac:dyDescent="0.25">
      <c r="A154" s="44" t="s">
        <v>582</v>
      </c>
      <c r="B154" s="44" t="s">
        <v>223</v>
      </c>
      <c r="C154" s="44">
        <v>2</v>
      </c>
      <c r="D154" s="127" t="s">
        <v>792</v>
      </c>
      <c r="E154" s="44">
        <v>5</v>
      </c>
      <c r="F154" s="37" t="s">
        <v>590</v>
      </c>
      <c r="G154" s="99" t="s">
        <v>602</v>
      </c>
      <c r="H154" s="44" t="s">
        <v>759</v>
      </c>
      <c r="I154" s="44" t="s">
        <v>759</v>
      </c>
      <c r="J154" s="37" t="s">
        <v>597</v>
      </c>
      <c r="K154" s="80" t="s">
        <v>498</v>
      </c>
      <c r="L154" s="38" t="s">
        <v>885</v>
      </c>
      <c r="M154" s="84">
        <v>43800</v>
      </c>
      <c r="N154" s="84">
        <v>43921</v>
      </c>
      <c r="O154" s="74" t="s">
        <v>501</v>
      </c>
      <c r="P154" s="40" t="s">
        <v>759</v>
      </c>
      <c r="Q154" s="81" t="s">
        <v>759</v>
      </c>
      <c r="R154" s="42" t="s">
        <v>759</v>
      </c>
      <c r="S154" s="39" t="s">
        <v>759</v>
      </c>
      <c r="T154" s="81" t="s">
        <v>759</v>
      </c>
      <c r="U154" s="40" t="s">
        <v>759</v>
      </c>
      <c r="V154" s="81" t="s">
        <v>759</v>
      </c>
      <c r="W154" s="42" t="s">
        <v>759</v>
      </c>
      <c r="X154" s="39" t="s">
        <v>759</v>
      </c>
      <c r="Y154" s="81" t="s">
        <v>759</v>
      </c>
      <c r="Z154" s="40" t="s">
        <v>759</v>
      </c>
      <c r="AA154" s="81" t="s">
        <v>759</v>
      </c>
      <c r="AB154" s="42" t="s">
        <v>759</v>
      </c>
      <c r="AC154" s="39" t="s">
        <v>759</v>
      </c>
      <c r="AD154" s="81" t="s">
        <v>759</v>
      </c>
      <c r="AE154" s="40" t="s">
        <v>759</v>
      </c>
      <c r="AF154" s="81" t="s">
        <v>759</v>
      </c>
      <c r="AG154" s="42" t="s">
        <v>759</v>
      </c>
      <c r="AH154" s="39" t="s">
        <v>759</v>
      </c>
      <c r="AI154" s="81" t="s">
        <v>759</v>
      </c>
      <c r="AJ154" s="40" t="s">
        <v>759</v>
      </c>
      <c r="AK154" s="81" t="s">
        <v>759</v>
      </c>
      <c r="AL154" s="42" t="s">
        <v>759</v>
      </c>
      <c r="AM154" s="39" t="s">
        <v>759</v>
      </c>
      <c r="AN154" s="81" t="s">
        <v>759</v>
      </c>
      <c r="AO154" s="40" t="s">
        <v>759</v>
      </c>
      <c r="AP154" s="81" t="s">
        <v>759</v>
      </c>
      <c r="AQ154" s="42" t="s">
        <v>759</v>
      </c>
      <c r="AR154" s="39" t="s">
        <v>759</v>
      </c>
      <c r="AS154" s="81" t="s">
        <v>759</v>
      </c>
      <c r="AT154" s="40" t="s">
        <v>759</v>
      </c>
      <c r="AU154" s="81" t="s">
        <v>759</v>
      </c>
      <c r="AV154" s="42" t="s">
        <v>759</v>
      </c>
      <c r="AW154" s="39" t="s">
        <v>759</v>
      </c>
      <c r="AX154" s="81" t="s">
        <v>759</v>
      </c>
      <c r="AY154" s="83">
        <v>43832</v>
      </c>
      <c r="AZ154" s="99" t="s">
        <v>1062</v>
      </c>
      <c r="BA154" s="118" t="s">
        <v>759</v>
      </c>
      <c r="BB154" s="39" t="s">
        <v>9</v>
      </c>
      <c r="BC154" s="99" t="s">
        <v>8</v>
      </c>
    </row>
    <row r="155" spans="1:55" s="117" customFormat="1" ht="125.25" customHeight="1" x14ac:dyDescent="0.25">
      <c r="A155" s="44" t="s">
        <v>582</v>
      </c>
      <c r="B155" s="44" t="s">
        <v>223</v>
      </c>
      <c r="C155" s="44">
        <v>3</v>
      </c>
      <c r="D155" s="99" t="s">
        <v>650</v>
      </c>
      <c r="E155" s="44">
        <v>1</v>
      </c>
      <c r="F155" s="43" t="s">
        <v>598</v>
      </c>
      <c r="G155" s="99" t="s">
        <v>599</v>
      </c>
      <c r="H155" s="44" t="s">
        <v>759</v>
      </c>
      <c r="I155" s="44" t="s">
        <v>759</v>
      </c>
      <c r="J155" s="37" t="s">
        <v>600</v>
      </c>
      <c r="K155" s="80" t="s">
        <v>498</v>
      </c>
      <c r="L155" s="38" t="s">
        <v>33</v>
      </c>
      <c r="M155" s="85">
        <v>43800</v>
      </c>
      <c r="N155" s="84">
        <v>43830</v>
      </c>
      <c r="O155" s="74" t="s">
        <v>501</v>
      </c>
      <c r="P155" s="40" t="s">
        <v>759</v>
      </c>
      <c r="Q155" s="81" t="s">
        <v>759</v>
      </c>
      <c r="R155" s="42" t="s">
        <v>759</v>
      </c>
      <c r="S155" s="39" t="s">
        <v>759</v>
      </c>
      <c r="T155" s="81" t="s">
        <v>759</v>
      </c>
      <c r="U155" s="40" t="s">
        <v>759</v>
      </c>
      <c r="V155" s="81" t="s">
        <v>759</v>
      </c>
      <c r="W155" s="42" t="s">
        <v>759</v>
      </c>
      <c r="X155" s="39" t="s">
        <v>759</v>
      </c>
      <c r="Y155" s="81" t="s">
        <v>759</v>
      </c>
      <c r="Z155" s="40" t="s">
        <v>759</v>
      </c>
      <c r="AA155" s="81" t="s">
        <v>759</v>
      </c>
      <c r="AB155" s="42" t="s">
        <v>759</v>
      </c>
      <c r="AC155" s="39" t="s">
        <v>759</v>
      </c>
      <c r="AD155" s="81" t="s">
        <v>759</v>
      </c>
      <c r="AE155" s="40" t="s">
        <v>759</v>
      </c>
      <c r="AF155" s="81" t="s">
        <v>759</v>
      </c>
      <c r="AG155" s="42" t="s">
        <v>759</v>
      </c>
      <c r="AH155" s="39" t="s">
        <v>759</v>
      </c>
      <c r="AI155" s="81" t="s">
        <v>759</v>
      </c>
      <c r="AJ155" s="40" t="s">
        <v>759</v>
      </c>
      <c r="AK155" s="81" t="s">
        <v>759</v>
      </c>
      <c r="AL155" s="42" t="s">
        <v>759</v>
      </c>
      <c r="AM155" s="39" t="s">
        <v>759</v>
      </c>
      <c r="AN155" s="81" t="s">
        <v>759</v>
      </c>
      <c r="AO155" s="40" t="s">
        <v>759</v>
      </c>
      <c r="AP155" s="81" t="s">
        <v>759</v>
      </c>
      <c r="AQ155" s="42" t="s">
        <v>759</v>
      </c>
      <c r="AR155" s="39" t="s">
        <v>759</v>
      </c>
      <c r="AS155" s="81" t="s">
        <v>759</v>
      </c>
      <c r="AT155" s="40" t="s">
        <v>759</v>
      </c>
      <c r="AU155" s="81" t="s">
        <v>759</v>
      </c>
      <c r="AV155" s="42" t="s">
        <v>759</v>
      </c>
      <c r="AW155" s="39" t="s">
        <v>759</v>
      </c>
      <c r="AX155" s="81" t="s">
        <v>759</v>
      </c>
      <c r="AY155" s="40">
        <v>43832</v>
      </c>
      <c r="AZ155" s="99" t="s">
        <v>1063</v>
      </c>
      <c r="BA155" s="42">
        <v>1</v>
      </c>
      <c r="BB155" s="39" t="s">
        <v>9</v>
      </c>
      <c r="BC155" s="99" t="s">
        <v>8</v>
      </c>
    </row>
    <row r="156" spans="1:55" s="152" customFormat="1" ht="125.25" customHeight="1" x14ac:dyDescent="0.25">
      <c r="A156" s="147" t="s">
        <v>999</v>
      </c>
      <c r="B156" s="147" t="s">
        <v>153</v>
      </c>
      <c r="C156" s="147">
        <v>1</v>
      </c>
      <c r="D156" s="142" t="s">
        <v>1256</v>
      </c>
      <c r="E156" s="147">
        <v>1</v>
      </c>
      <c r="F156" s="148" t="s">
        <v>1257</v>
      </c>
      <c r="G156" s="142" t="s">
        <v>1258</v>
      </c>
      <c r="H156" s="147" t="s">
        <v>759</v>
      </c>
      <c r="I156" s="147" t="s">
        <v>759</v>
      </c>
      <c r="J156" s="140" t="s">
        <v>1260</v>
      </c>
      <c r="K156" s="149" t="s">
        <v>499</v>
      </c>
      <c r="L156" s="150" t="s">
        <v>1262</v>
      </c>
      <c r="M156" s="153">
        <v>43832</v>
      </c>
      <c r="N156" s="153">
        <v>44012</v>
      </c>
      <c r="O156" s="151" t="s">
        <v>501</v>
      </c>
      <c r="P156" s="40"/>
      <c r="Q156" s="81"/>
      <c r="R156" s="42"/>
      <c r="S156" s="39"/>
      <c r="T156" s="81"/>
      <c r="U156" s="40"/>
      <c r="V156" s="81"/>
      <c r="W156" s="42"/>
      <c r="X156" s="39"/>
      <c r="Y156" s="81"/>
      <c r="Z156" s="40"/>
      <c r="AA156" s="81"/>
      <c r="AB156" s="42"/>
      <c r="AC156" s="39"/>
      <c r="AD156" s="81"/>
      <c r="AE156" s="40"/>
      <c r="AF156" s="81"/>
      <c r="AG156" s="42"/>
      <c r="AH156" s="39"/>
      <c r="AI156" s="81"/>
      <c r="AJ156" s="40"/>
      <c r="AK156" s="81"/>
      <c r="AL156" s="42"/>
      <c r="AM156" s="39"/>
      <c r="AN156" s="81"/>
      <c r="AO156" s="40"/>
      <c r="AP156" s="81"/>
      <c r="AQ156" s="42"/>
      <c r="AR156" s="39"/>
      <c r="AS156" s="81"/>
      <c r="AT156" s="40"/>
      <c r="AU156" s="81"/>
      <c r="AV156" s="42"/>
      <c r="AW156" s="39"/>
      <c r="AX156" s="81"/>
      <c r="AY156" s="144" t="s">
        <v>1263</v>
      </c>
      <c r="AZ156" s="142" t="s">
        <v>1264</v>
      </c>
      <c r="BA156" s="146" t="s">
        <v>82</v>
      </c>
      <c r="BB156" s="143" t="s">
        <v>9</v>
      </c>
      <c r="BC156" s="142" t="s">
        <v>8</v>
      </c>
    </row>
    <row r="157" spans="1:55" s="152" customFormat="1" ht="125.25" customHeight="1" x14ac:dyDescent="0.25">
      <c r="A157" s="147" t="s">
        <v>999</v>
      </c>
      <c r="B157" s="147" t="s">
        <v>153</v>
      </c>
      <c r="C157" s="147">
        <v>1</v>
      </c>
      <c r="D157" s="142" t="s">
        <v>1256</v>
      </c>
      <c r="E157" s="147">
        <v>1</v>
      </c>
      <c r="F157" s="148" t="s">
        <v>1257</v>
      </c>
      <c r="G157" s="142" t="s">
        <v>1259</v>
      </c>
      <c r="H157" s="147" t="s">
        <v>759</v>
      </c>
      <c r="I157" s="147" t="s">
        <v>759</v>
      </c>
      <c r="J157" s="140" t="s">
        <v>1261</v>
      </c>
      <c r="K157" s="149" t="s">
        <v>498</v>
      </c>
      <c r="L157" s="150" t="s">
        <v>1262</v>
      </c>
      <c r="M157" s="153">
        <v>43863</v>
      </c>
      <c r="N157" s="153">
        <v>44012</v>
      </c>
      <c r="O157" s="151" t="s">
        <v>501</v>
      </c>
      <c r="P157" s="40"/>
      <c r="Q157" s="81"/>
      <c r="R157" s="42"/>
      <c r="S157" s="39"/>
      <c r="T157" s="81"/>
      <c r="U157" s="40"/>
      <c r="V157" s="81"/>
      <c r="W157" s="42"/>
      <c r="X157" s="39"/>
      <c r="Y157" s="81"/>
      <c r="Z157" s="40"/>
      <c r="AA157" s="81"/>
      <c r="AB157" s="42"/>
      <c r="AC157" s="39"/>
      <c r="AD157" s="81"/>
      <c r="AE157" s="40"/>
      <c r="AF157" s="81"/>
      <c r="AG157" s="42"/>
      <c r="AH157" s="39"/>
      <c r="AI157" s="81"/>
      <c r="AJ157" s="40"/>
      <c r="AK157" s="81"/>
      <c r="AL157" s="42"/>
      <c r="AM157" s="39"/>
      <c r="AN157" s="81"/>
      <c r="AO157" s="40"/>
      <c r="AP157" s="81"/>
      <c r="AQ157" s="42"/>
      <c r="AR157" s="39"/>
      <c r="AS157" s="81"/>
      <c r="AT157" s="40"/>
      <c r="AU157" s="81"/>
      <c r="AV157" s="42"/>
      <c r="AW157" s="39"/>
      <c r="AX157" s="81"/>
      <c r="AY157" s="144" t="s">
        <v>1263</v>
      </c>
      <c r="AZ157" s="142" t="s">
        <v>1264</v>
      </c>
      <c r="BA157" s="146" t="s">
        <v>82</v>
      </c>
      <c r="BB157" s="143" t="s">
        <v>9</v>
      </c>
      <c r="BC157" s="142" t="s">
        <v>8</v>
      </c>
    </row>
    <row r="158" spans="1:55" s="152" customFormat="1" ht="155.25" customHeight="1" x14ac:dyDescent="0.25">
      <c r="A158" s="147" t="s">
        <v>999</v>
      </c>
      <c r="B158" s="147" t="s">
        <v>153</v>
      </c>
      <c r="C158" s="147">
        <v>2</v>
      </c>
      <c r="D158" s="142" t="s">
        <v>1000</v>
      </c>
      <c r="E158" s="147">
        <v>1</v>
      </c>
      <c r="F158" s="148" t="s">
        <v>1001</v>
      </c>
      <c r="G158" s="142" t="s">
        <v>1002</v>
      </c>
      <c r="H158" s="147" t="s">
        <v>759</v>
      </c>
      <c r="I158" s="147" t="s">
        <v>759</v>
      </c>
      <c r="J158" s="140" t="s">
        <v>1003</v>
      </c>
      <c r="K158" s="149" t="s">
        <v>498</v>
      </c>
      <c r="L158" s="150" t="s">
        <v>1004</v>
      </c>
      <c r="M158" s="153">
        <v>43801</v>
      </c>
      <c r="N158" s="153">
        <v>43830</v>
      </c>
      <c r="O158" s="151" t="s">
        <v>501</v>
      </c>
      <c r="P158" s="40" t="s">
        <v>759</v>
      </c>
      <c r="Q158" s="81" t="s">
        <v>759</v>
      </c>
      <c r="R158" s="42" t="s">
        <v>759</v>
      </c>
      <c r="S158" s="39" t="s">
        <v>759</v>
      </c>
      <c r="T158" s="81" t="s">
        <v>759</v>
      </c>
      <c r="U158" s="40" t="s">
        <v>759</v>
      </c>
      <c r="V158" s="81" t="s">
        <v>759</v>
      </c>
      <c r="W158" s="42" t="s">
        <v>759</v>
      </c>
      <c r="X158" s="39" t="s">
        <v>759</v>
      </c>
      <c r="Y158" s="81" t="s">
        <v>759</v>
      </c>
      <c r="Z158" s="40" t="s">
        <v>759</v>
      </c>
      <c r="AA158" s="81" t="s">
        <v>759</v>
      </c>
      <c r="AB158" s="42" t="s">
        <v>759</v>
      </c>
      <c r="AC158" s="39" t="s">
        <v>759</v>
      </c>
      <c r="AD158" s="81" t="s">
        <v>759</v>
      </c>
      <c r="AE158" s="40" t="s">
        <v>759</v>
      </c>
      <c r="AF158" s="81" t="s">
        <v>759</v>
      </c>
      <c r="AG158" s="42" t="s">
        <v>759</v>
      </c>
      <c r="AH158" s="39" t="s">
        <v>759</v>
      </c>
      <c r="AI158" s="81" t="s">
        <v>759</v>
      </c>
      <c r="AJ158" s="40" t="s">
        <v>759</v>
      </c>
      <c r="AK158" s="81" t="s">
        <v>759</v>
      </c>
      <c r="AL158" s="42" t="s">
        <v>759</v>
      </c>
      <c r="AM158" s="39" t="s">
        <v>759</v>
      </c>
      <c r="AN158" s="81" t="s">
        <v>759</v>
      </c>
      <c r="AO158" s="40" t="s">
        <v>759</v>
      </c>
      <c r="AP158" s="81" t="s">
        <v>759</v>
      </c>
      <c r="AQ158" s="42" t="s">
        <v>759</v>
      </c>
      <c r="AR158" s="39" t="s">
        <v>759</v>
      </c>
      <c r="AS158" s="81" t="s">
        <v>759</v>
      </c>
      <c r="AT158" s="40" t="s">
        <v>759</v>
      </c>
      <c r="AU158" s="81" t="s">
        <v>759</v>
      </c>
      <c r="AV158" s="42" t="s">
        <v>759</v>
      </c>
      <c r="AW158" s="39" t="s">
        <v>759</v>
      </c>
      <c r="AX158" s="81" t="s">
        <v>759</v>
      </c>
      <c r="AY158" s="144" t="s">
        <v>1265</v>
      </c>
      <c r="AZ158" s="142" t="s">
        <v>1266</v>
      </c>
      <c r="BA158" s="146">
        <v>1</v>
      </c>
      <c r="BB158" s="143" t="s">
        <v>9</v>
      </c>
      <c r="BC158" s="142" t="s">
        <v>8</v>
      </c>
    </row>
    <row r="159" spans="1:55" s="117" customFormat="1" ht="155.25" customHeight="1" x14ac:dyDescent="0.25">
      <c r="A159" s="44" t="s">
        <v>999</v>
      </c>
      <c r="B159" s="44" t="s">
        <v>153</v>
      </c>
      <c r="C159" s="44">
        <v>2</v>
      </c>
      <c r="D159" s="99" t="s">
        <v>1000</v>
      </c>
      <c r="E159" s="44">
        <v>2</v>
      </c>
      <c r="F159" s="43" t="s">
        <v>1001</v>
      </c>
      <c r="G159" s="99" t="s">
        <v>1267</v>
      </c>
      <c r="H159" s="44" t="s">
        <v>759</v>
      </c>
      <c r="I159" s="44" t="s">
        <v>759</v>
      </c>
      <c r="J159" s="37" t="s">
        <v>1005</v>
      </c>
      <c r="K159" s="80" t="s">
        <v>498</v>
      </c>
      <c r="L159" s="38" t="s">
        <v>1006</v>
      </c>
      <c r="M159" s="85">
        <v>43801</v>
      </c>
      <c r="N159" s="85">
        <v>43830</v>
      </c>
      <c r="O159" s="74" t="s">
        <v>501</v>
      </c>
      <c r="P159" s="40" t="s">
        <v>759</v>
      </c>
      <c r="Q159" s="81" t="s">
        <v>759</v>
      </c>
      <c r="R159" s="42" t="s">
        <v>759</v>
      </c>
      <c r="S159" s="39" t="s">
        <v>759</v>
      </c>
      <c r="T159" s="81" t="s">
        <v>759</v>
      </c>
      <c r="U159" s="40" t="s">
        <v>759</v>
      </c>
      <c r="V159" s="81" t="s">
        <v>759</v>
      </c>
      <c r="W159" s="42" t="s">
        <v>759</v>
      </c>
      <c r="X159" s="39" t="s">
        <v>759</v>
      </c>
      <c r="Y159" s="81" t="s">
        <v>759</v>
      </c>
      <c r="Z159" s="40" t="s">
        <v>759</v>
      </c>
      <c r="AA159" s="81" t="s">
        <v>759</v>
      </c>
      <c r="AB159" s="42" t="s">
        <v>759</v>
      </c>
      <c r="AC159" s="39" t="s">
        <v>759</v>
      </c>
      <c r="AD159" s="81" t="s">
        <v>759</v>
      </c>
      <c r="AE159" s="40" t="s">
        <v>759</v>
      </c>
      <c r="AF159" s="81" t="s">
        <v>759</v>
      </c>
      <c r="AG159" s="42" t="s">
        <v>759</v>
      </c>
      <c r="AH159" s="39" t="s">
        <v>759</v>
      </c>
      <c r="AI159" s="81" t="s">
        <v>759</v>
      </c>
      <c r="AJ159" s="40" t="s">
        <v>759</v>
      </c>
      <c r="AK159" s="81" t="s">
        <v>759</v>
      </c>
      <c r="AL159" s="42" t="s">
        <v>759</v>
      </c>
      <c r="AM159" s="39" t="s">
        <v>759</v>
      </c>
      <c r="AN159" s="81" t="s">
        <v>759</v>
      </c>
      <c r="AO159" s="40" t="s">
        <v>759</v>
      </c>
      <c r="AP159" s="81" t="s">
        <v>759</v>
      </c>
      <c r="AQ159" s="42" t="s">
        <v>759</v>
      </c>
      <c r="AR159" s="39" t="s">
        <v>759</v>
      </c>
      <c r="AS159" s="81" t="s">
        <v>759</v>
      </c>
      <c r="AT159" s="40" t="s">
        <v>759</v>
      </c>
      <c r="AU159" s="81" t="s">
        <v>759</v>
      </c>
      <c r="AV159" s="42" t="s">
        <v>759</v>
      </c>
      <c r="AW159" s="39" t="s">
        <v>759</v>
      </c>
      <c r="AX159" s="81" t="s">
        <v>759</v>
      </c>
      <c r="AY159" s="144" t="s">
        <v>1265</v>
      </c>
      <c r="AZ159" s="142" t="s">
        <v>1268</v>
      </c>
      <c r="BA159" s="42">
        <v>1</v>
      </c>
      <c r="BB159" s="143" t="s">
        <v>9</v>
      </c>
      <c r="BC159" s="142" t="s">
        <v>8</v>
      </c>
    </row>
    <row r="160" spans="1:55" s="152" customFormat="1" ht="155.25" customHeight="1" x14ac:dyDescent="0.25">
      <c r="A160" s="147" t="s">
        <v>999</v>
      </c>
      <c r="B160" s="147" t="s">
        <v>153</v>
      </c>
      <c r="C160" s="147">
        <v>2</v>
      </c>
      <c r="D160" s="142" t="s">
        <v>1000</v>
      </c>
      <c r="E160" s="147">
        <v>3</v>
      </c>
      <c r="F160" s="148" t="s">
        <v>1269</v>
      </c>
      <c r="G160" s="142" t="s">
        <v>1270</v>
      </c>
      <c r="H160" s="147" t="s">
        <v>1271</v>
      </c>
      <c r="I160" s="147" t="s">
        <v>1271</v>
      </c>
      <c r="J160" s="140" t="s">
        <v>1272</v>
      </c>
      <c r="K160" s="149" t="s">
        <v>498</v>
      </c>
      <c r="L160" s="150" t="s">
        <v>1262</v>
      </c>
      <c r="M160" s="141">
        <v>43832</v>
      </c>
      <c r="N160" s="141">
        <v>43920</v>
      </c>
      <c r="O160" s="151" t="s">
        <v>501</v>
      </c>
      <c r="P160" s="40"/>
      <c r="Q160" s="81"/>
      <c r="R160" s="42"/>
      <c r="S160" s="39"/>
      <c r="T160" s="81"/>
      <c r="U160" s="40"/>
      <c r="V160" s="81"/>
      <c r="W160" s="42"/>
      <c r="X160" s="39"/>
      <c r="Y160" s="81"/>
      <c r="Z160" s="40"/>
      <c r="AA160" s="81"/>
      <c r="AB160" s="42"/>
      <c r="AC160" s="39"/>
      <c r="AD160" s="81"/>
      <c r="AE160" s="40"/>
      <c r="AF160" s="81"/>
      <c r="AG160" s="42"/>
      <c r="AH160" s="39"/>
      <c r="AI160" s="81"/>
      <c r="AJ160" s="40"/>
      <c r="AK160" s="81"/>
      <c r="AL160" s="42"/>
      <c r="AM160" s="39"/>
      <c r="AN160" s="81"/>
      <c r="AO160" s="40"/>
      <c r="AP160" s="81"/>
      <c r="AQ160" s="42"/>
      <c r="AR160" s="39"/>
      <c r="AS160" s="81"/>
      <c r="AT160" s="40"/>
      <c r="AU160" s="81"/>
      <c r="AV160" s="42"/>
      <c r="AW160" s="39"/>
      <c r="AX160" s="81"/>
      <c r="AY160" s="144" t="s">
        <v>1263</v>
      </c>
      <c r="AZ160" s="142" t="s">
        <v>1275</v>
      </c>
      <c r="BA160" s="145" t="s">
        <v>82</v>
      </c>
      <c r="BB160" s="143" t="s">
        <v>9</v>
      </c>
      <c r="BC160" s="142" t="s">
        <v>8</v>
      </c>
    </row>
    <row r="161" spans="1:55" s="152" customFormat="1" ht="155.25" customHeight="1" x14ac:dyDescent="0.25">
      <c r="A161" s="147" t="s">
        <v>999</v>
      </c>
      <c r="B161" s="147" t="s">
        <v>153</v>
      </c>
      <c r="C161" s="147">
        <v>2</v>
      </c>
      <c r="D161" s="142" t="s">
        <v>1000</v>
      </c>
      <c r="E161" s="147">
        <v>4</v>
      </c>
      <c r="F161" s="148" t="s">
        <v>1269</v>
      </c>
      <c r="G161" s="142" t="s">
        <v>1273</v>
      </c>
      <c r="H161" s="147" t="s">
        <v>1271</v>
      </c>
      <c r="I161" s="147" t="s">
        <v>1271</v>
      </c>
      <c r="J161" s="140" t="s">
        <v>1274</v>
      </c>
      <c r="K161" s="149" t="s">
        <v>498</v>
      </c>
      <c r="L161" s="150" t="s">
        <v>1262</v>
      </c>
      <c r="M161" s="141">
        <v>43832</v>
      </c>
      <c r="N161" s="141">
        <v>43920</v>
      </c>
      <c r="O161" s="151" t="s">
        <v>501</v>
      </c>
      <c r="P161" s="136"/>
      <c r="Q161" s="135"/>
      <c r="R161" s="137"/>
      <c r="S161" s="138"/>
      <c r="T161" s="135"/>
      <c r="U161" s="139"/>
      <c r="V161" s="139"/>
      <c r="W161" s="139"/>
      <c r="X161" s="139"/>
      <c r="Y161" s="139"/>
      <c r="Z161" s="139"/>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44" t="s">
        <v>1263</v>
      </c>
      <c r="AZ161" s="142" t="s">
        <v>1275</v>
      </c>
      <c r="BA161" s="145" t="s">
        <v>82</v>
      </c>
      <c r="BB161" s="143" t="s">
        <v>9</v>
      </c>
      <c r="BC161" s="142" t="s">
        <v>8</v>
      </c>
    </row>
    <row r="162" spans="1:55" s="117" customFormat="1" ht="133.5" customHeight="1" x14ac:dyDescent="0.25">
      <c r="A162" s="44" t="s">
        <v>999</v>
      </c>
      <c r="B162" s="44" t="s">
        <v>153</v>
      </c>
      <c r="C162" s="44">
        <v>3</v>
      </c>
      <c r="D162" s="99" t="s">
        <v>1007</v>
      </c>
      <c r="E162" s="44">
        <v>1</v>
      </c>
      <c r="F162" s="43" t="s">
        <v>1008</v>
      </c>
      <c r="G162" s="99" t="s">
        <v>1009</v>
      </c>
      <c r="H162" s="44" t="s">
        <v>759</v>
      </c>
      <c r="I162" s="44" t="s">
        <v>759</v>
      </c>
      <c r="J162" s="37" t="s">
        <v>1010</v>
      </c>
      <c r="K162" s="80" t="s">
        <v>498</v>
      </c>
      <c r="L162" s="38" t="s">
        <v>1006</v>
      </c>
      <c r="M162" s="85">
        <v>43801</v>
      </c>
      <c r="N162" s="85">
        <v>43830</v>
      </c>
      <c r="O162" s="74" t="s">
        <v>0</v>
      </c>
      <c r="P162" s="40" t="s">
        <v>759</v>
      </c>
      <c r="Q162" s="81" t="s">
        <v>759</v>
      </c>
      <c r="R162" s="42" t="s">
        <v>759</v>
      </c>
      <c r="S162" s="39" t="s">
        <v>759</v>
      </c>
      <c r="T162" s="81" t="s">
        <v>759</v>
      </c>
      <c r="U162" s="40" t="s">
        <v>759</v>
      </c>
      <c r="V162" s="81" t="s">
        <v>759</v>
      </c>
      <c r="W162" s="42" t="s">
        <v>759</v>
      </c>
      <c r="X162" s="39" t="s">
        <v>759</v>
      </c>
      <c r="Y162" s="81" t="s">
        <v>759</v>
      </c>
      <c r="Z162" s="40" t="s">
        <v>759</v>
      </c>
      <c r="AA162" s="81" t="s">
        <v>759</v>
      </c>
      <c r="AB162" s="42" t="s">
        <v>759</v>
      </c>
      <c r="AC162" s="39" t="s">
        <v>759</v>
      </c>
      <c r="AD162" s="81" t="s">
        <v>759</v>
      </c>
      <c r="AE162" s="40" t="s">
        <v>759</v>
      </c>
      <c r="AF162" s="81" t="s">
        <v>759</v>
      </c>
      <c r="AG162" s="42" t="s">
        <v>759</v>
      </c>
      <c r="AH162" s="39" t="s">
        <v>759</v>
      </c>
      <c r="AI162" s="81" t="s">
        <v>759</v>
      </c>
      <c r="AJ162" s="40" t="s">
        <v>759</v>
      </c>
      <c r="AK162" s="81" t="s">
        <v>759</v>
      </c>
      <c r="AL162" s="42" t="s">
        <v>759</v>
      </c>
      <c r="AM162" s="39" t="s">
        <v>759</v>
      </c>
      <c r="AN162" s="81" t="s">
        <v>759</v>
      </c>
      <c r="AO162" s="40" t="s">
        <v>759</v>
      </c>
      <c r="AP162" s="81" t="s">
        <v>759</v>
      </c>
      <c r="AQ162" s="42" t="s">
        <v>759</v>
      </c>
      <c r="AR162" s="39" t="s">
        <v>759</v>
      </c>
      <c r="AS162" s="81" t="s">
        <v>759</v>
      </c>
      <c r="AT162" s="40" t="s">
        <v>759</v>
      </c>
      <c r="AU162" s="81" t="s">
        <v>759</v>
      </c>
      <c r="AV162" s="42" t="s">
        <v>759</v>
      </c>
      <c r="AW162" s="39" t="s">
        <v>759</v>
      </c>
      <c r="AX162" s="81" t="s">
        <v>759</v>
      </c>
      <c r="AY162" s="144" t="s">
        <v>1265</v>
      </c>
      <c r="AZ162" s="142" t="s">
        <v>1276</v>
      </c>
      <c r="BA162" s="146">
        <v>1</v>
      </c>
      <c r="BB162" s="143" t="s">
        <v>9</v>
      </c>
      <c r="BC162" s="142" t="s">
        <v>8</v>
      </c>
    </row>
    <row r="163" spans="1:55" s="117" customFormat="1" ht="90.75" customHeight="1" x14ac:dyDescent="0.25">
      <c r="A163" s="44" t="s">
        <v>609</v>
      </c>
      <c r="B163" s="44" t="s">
        <v>7</v>
      </c>
      <c r="C163" s="44">
        <v>1</v>
      </c>
      <c r="D163" s="99" t="s">
        <v>971</v>
      </c>
      <c r="E163" s="44">
        <v>1</v>
      </c>
      <c r="F163" s="43" t="s">
        <v>940</v>
      </c>
      <c r="G163" s="99" t="s">
        <v>706</v>
      </c>
      <c r="H163" s="44" t="s">
        <v>759</v>
      </c>
      <c r="I163" s="44" t="s">
        <v>759</v>
      </c>
      <c r="J163" s="37" t="s">
        <v>707</v>
      </c>
      <c r="K163" s="80" t="s">
        <v>498</v>
      </c>
      <c r="L163" s="38" t="s">
        <v>866</v>
      </c>
      <c r="M163" s="85">
        <v>43770</v>
      </c>
      <c r="N163" s="85">
        <v>43823</v>
      </c>
      <c r="O163" s="74" t="s">
        <v>502</v>
      </c>
      <c r="P163" s="40" t="s">
        <v>759</v>
      </c>
      <c r="Q163" s="81" t="s">
        <v>759</v>
      </c>
      <c r="R163" s="42" t="s">
        <v>759</v>
      </c>
      <c r="S163" s="39" t="s">
        <v>759</v>
      </c>
      <c r="T163" s="81" t="s">
        <v>759</v>
      </c>
      <c r="U163" s="40" t="s">
        <v>759</v>
      </c>
      <c r="V163" s="81" t="s">
        <v>759</v>
      </c>
      <c r="W163" s="42" t="s">
        <v>759</v>
      </c>
      <c r="X163" s="39" t="s">
        <v>759</v>
      </c>
      <c r="Y163" s="81" t="s">
        <v>759</v>
      </c>
      <c r="Z163" s="40" t="s">
        <v>759</v>
      </c>
      <c r="AA163" s="81" t="s">
        <v>759</v>
      </c>
      <c r="AB163" s="42" t="s">
        <v>759</v>
      </c>
      <c r="AC163" s="39" t="s">
        <v>759</v>
      </c>
      <c r="AD163" s="81" t="s">
        <v>759</v>
      </c>
      <c r="AE163" s="40" t="s">
        <v>759</v>
      </c>
      <c r="AF163" s="81" t="s">
        <v>759</v>
      </c>
      <c r="AG163" s="42" t="s">
        <v>759</v>
      </c>
      <c r="AH163" s="39" t="s">
        <v>759</v>
      </c>
      <c r="AI163" s="81" t="s">
        <v>759</v>
      </c>
      <c r="AJ163" s="40" t="s">
        <v>759</v>
      </c>
      <c r="AK163" s="81" t="s">
        <v>759</v>
      </c>
      <c r="AL163" s="42" t="s">
        <v>759</v>
      </c>
      <c r="AM163" s="39" t="s">
        <v>759</v>
      </c>
      <c r="AN163" s="81" t="s">
        <v>759</v>
      </c>
      <c r="AO163" s="40" t="s">
        <v>759</v>
      </c>
      <c r="AP163" s="81" t="s">
        <v>759</v>
      </c>
      <c r="AQ163" s="42" t="s">
        <v>759</v>
      </c>
      <c r="AR163" s="39" t="s">
        <v>759</v>
      </c>
      <c r="AS163" s="81" t="s">
        <v>759</v>
      </c>
      <c r="AT163" s="40" t="s">
        <v>759</v>
      </c>
      <c r="AU163" s="81" t="s">
        <v>759</v>
      </c>
      <c r="AV163" s="42" t="s">
        <v>759</v>
      </c>
      <c r="AW163" s="39" t="s">
        <v>759</v>
      </c>
      <c r="AX163" s="81" t="s">
        <v>759</v>
      </c>
      <c r="AY163" s="83">
        <v>43833</v>
      </c>
      <c r="AZ163" s="99" t="s">
        <v>1135</v>
      </c>
      <c r="BA163" s="42">
        <v>0</v>
      </c>
      <c r="BB163" s="39" t="s">
        <v>518</v>
      </c>
      <c r="BC163" s="99" t="s">
        <v>1136</v>
      </c>
    </row>
    <row r="164" spans="1:55" s="117" customFormat="1" ht="90.75" customHeight="1" x14ac:dyDescent="0.25">
      <c r="A164" s="44" t="s">
        <v>609</v>
      </c>
      <c r="B164" s="44" t="s">
        <v>7</v>
      </c>
      <c r="C164" s="44">
        <v>1</v>
      </c>
      <c r="D164" s="99" t="s">
        <v>971</v>
      </c>
      <c r="E164" s="44">
        <v>2</v>
      </c>
      <c r="F164" s="43" t="s">
        <v>936</v>
      </c>
      <c r="G164" s="99" t="s">
        <v>708</v>
      </c>
      <c r="H164" s="44" t="s">
        <v>759</v>
      </c>
      <c r="I164" s="44" t="s">
        <v>759</v>
      </c>
      <c r="J164" s="37" t="s">
        <v>709</v>
      </c>
      <c r="K164" s="80" t="s">
        <v>499</v>
      </c>
      <c r="L164" s="38" t="s">
        <v>866</v>
      </c>
      <c r="M164" s="85">
        <v>43770</v>
      </c>
      <c r="N164" s="85">
        <v>43819</v>
      </c>
      <c r="O164" s="74" t="s">
        <v>501</v>
      </c>
      <c r="P164" s="40" t="s">
        <v>759</v>
      </c>
      <c r="Q164" s="81" t="s">
        <v>759</v>
      </c>
      <c r="R164" s="42" t="s">
        <v>759</v>
      </c>
      <c r="S164" s="39" t="s">
        <v>759</v>
      </c>
      <c r="T164" s="81" t="s">
        <v>759</v>
      </c>
      <c r="U164" s="40" t="s">
        <v>759</v>
      </c>
      <c r="V164" s="81" t="s">
        <v>759</v>
      </c>
      <c r="W164" s="42" t="s">
        <v>759</v>
      </c>
      <c r="X164" s="39" t="s">
        <v>759</v>
      </c>
      <c r="Y164" s="81" t="s">
        <v>759</v>
      </c>
      <c r="Z164" s="40" t="s">
        <v>759</v>
      </c>
      <c r="AA164" s="81" t="s">
        <v>759</v>
      </c>
      <c r="AB164" s="42" t="s">
        <v>759</v>
      </c>
      <c r="AC164" s="39" t="s">
        <v>759</v>
      </c>
      <c r="AD164" s="81" t="s">
        <v>759</v>
      </c>
      <c r="AE164" s="40" t="s">
        <v>759</v>
      </c>
      <c r="AF164" s="81" t="s">
        <v>759</v>
      </c>
      <c r="AG164" s="42" t="s">
        <v>759</v>
      </c>
      <c r="AH164" s="39" t="s">
        <v>759</v>
      </c>
      <c r="AI164" s="81" t="s">
        <v>759</v>
      </c>
      <c r="AJ164" s="40" t="s">
        <v>759</v>
      </c>
      <c r="AK164" s="81" t="s">
        <v>759</v>
      </c>
      <c r="AL164" s="42" t="s">
        <v>759</v>
      </c>
      <c r="AM164" s="39" t="s">
        <v>759</v>
      </c>
      <c r="AN164" s="81" t="s">
        <v>759</v>
      </c>
      <c r="AO164" s="40" t="s">
        <v>759</v>
      </c>
      <c r="AP164" s="81" t="s">
        <v>759</v>
      </c>
      <c r="AQ164" s="42" t="s">
        <v>759</v>
      </c>
      <c r="AR164" s="39" t="s">
        <v>759</v>
      </c>
      <c r="AS164" s="81" t="s">
        <v>759</v>
      </c>
      <c r="AT164" s="40" t="s">
        <v>759</v>
      </c>
      <c r="AU164" s="81" t="s">
        <v>759</v>
      </c>
      <c r="AV164" s="42" t="s">
        <v>759</v>
      </c>
      <c r="AW164" s="39" t="s">
        <v>759</v>
      </c>
      <c r="AX164" s="81" t="s">
        <v>759</v>
      </c>
      <c r="AY164" s="83">
        <v>43833</v>
      </c>
      <c r="AZ164" s="99" t="s">
        <v>1137</v>
      </c>
      <c r="BA164" s="42">
        <v>1</v>
      </c>
      <c r="BB164" s="39" t="s">
        <v>518</v>
      </c>
      <c r="BC164" s="99" t="s">
        <v>1292</v>
      </c>
    </row>
    <row r="165" spans="1:55" s="117" customFormat="1" ht="141" customHeight="1" x14ac:dyDescent="0.25">
      <c r="A165" s="44" t="s">
        <v>609</v>
      </c>
      <c r="B165" s="44" t="s">
        <v>7</v>
      </c>
      <c r="C165" s="44">
        <v>2</v>
      </c>
      <c r="D165" s="99" t="s">
        <v>972</v>
      </c>
      <c r="E165" s="44">
        <v>1</v>
      </c>
      <c r="F165" s="43" t="s">
        <v>966</v>
      </c>
      <c r="G165" s="99" t="s">
        <v>846</v>
      </c>
      <c r="H165" s="44" t="s">
        <v>759</v>
      </c>
      <c r="I165" s="44" t="s">
        <v>759</v>
      </c>
      <c r="J165" s="37" t="s">
        <v>847</v>
      </c>
      <c r="K165" s="80" t="s">
        <v>499</v>
      </c>
      <c r="L165" s="38" t="s">
        <v>866</v>
      </c>
      <c r="M165" s="85">
        <v>43770</v>
      </c>
      <c r="N165" s="85">
        <v>43830</v>
      </c>
      <c r="O165" s="74" t="s">
        <v>0</v>
      </c>
      <c r="P165" s="40" t="s">
        <v>759</v>
      </c>
      <c r="Q165" s="81" t="s">
        <v>759</v>
      </c>
      <c r="R165" s="42" t="s">
        <v>759</v>
      </c>
      <c r="S165" s="39" t="s">
        <v>759</v>
      </c>
      <c r="T165" s="81" t="s">
        <v>759</v>
      </c>
      <c r="U165" s="40" t="s">
        <v>759</v>
      </c>
      <c r="V165" s="81" t="s">
        <v>759</v>
      </c>
      <c r="W165" s="42" t="s">
        <v>759</v>
      </c>
      <c r="X165" s="39" t="s">
        <v>759</v>
      </c>
      <c r="Y165" s="81" t="s">
        <v>759</v>
      </c>
      <c r="Z165" s="40" t="s">
        <v>759</v>
      </c>
      <c r="AA165" s="81" t="s">
        <v>759</v>
      </c>
      <c r="AB165" s="42" t="s">
        <v>759</v>
      </c>
      <c r="AC165" s="39" t="s">
        <v>759</v>
      </c>
      <c r="AD165" s="81" t="s">
        <v>759</v>
      </c>
      <c r="AE165" s="40" t="s">
        <v>759</v>
      </c>
      <c r="AF165" s="81" t="s">
        <v>759</v>
      </c>
      <c r="AG165" s="42" t="s">
        <v>759</v>
      </c>
      <c r="AH165" s="39" t="s">
        <v>759</v>
      </c>
      <c r="AI165" s="81" t="s">
        <v>759</v>
      </c>
      <c r="AJ165" s="40" t="s">
        <v>759</v>
      </c>
      <c r="AK165" s="81" t="s">
        <v>759</v>
      </c>
      <c r="AL165" s="42" t="s">
        <v>759</v>
      </c>
      <c r="AM165" s="39" t="s">
        <v>759</v>
      </c>
      <c r="AN165" s="81" t="s">
        <v>759</v>
      </c>
      <c r="AO165" s="40" t="s">
        <v>759</v>
      </c>
      <c r="AP165" s="81" t="s">
        <v>759</v>
      </c>
      <c r="AQ165" s="42" t="s">
        <v>759</v>
      </c>
      <c r="AR165" s="39" t="s">
        <v>759</v>
      </c>
      <c r="AS165" s="81" t="s">
        <v>759</v>
      </c>
      <c r="AT165" s="40" t="s">
        <v>759</v>
      </c>
      <c r="AU165" s="81" t="s">
        <v>759</v>
      </c>
      <c r="AV165" s="42" t="s">
        <v>759</v>
      </c>
      <c r="AW165" s="39" t="s">
        <v>759</v>
      </c>
      <c r="AX165" s="81" t="s">
        <v>759</v>
      </c>
      <c r="AY165" s="83">
        <v>43833</v>
      </c>
      <c r="AZ165" s="99" t="s">
        <v>1138</v>
      </c>
      <c r="BA165" s="42">
        <v>1</v>
      </c>
      <c r="BB165" s="39" t="s">
        <v>518</v>
      </c>
      <c r="BC165" s="99" t="s">
        <v>1139</v>
      </c>
    </row>
    <row r="166" spans="1:55" s="117" customFormat="1" ht="112.5" x14ac:dyDescent="0.25">
      <c r="A166" s="44" t="s">
        <v>609</v>
      </c>
      <c r="B166" s="44" t="s">
        <v>7</v>
      </c>
      <c r="C166" s="44">
        <v>2</v>
      </c>
      <c r="D166" s="99" t="s">
        <v>972</v>
      </c>
      <c r="E166" s="44">
        <v>2</v>
      </c>
      <c r="F166" s="43" t="s">
        <v>967</v>
      </c>
      <c r="G166" s="99" t="s">
        <v>848</v>
      </c>
      <c r="H166" s="44" t="s">
        <v>759</v>
      </c>
      <c r="I166" s="44" t="s">
        <v>759</v>
      </c>
      <c r="J166" s="37" t="s">
        <v>849</v>
      </c>
      <c r="K166" s="80" t="s">
        <v>498</v>
      </c>
      <c r="L166" s="38" t="s">
        <v>866</v>
      </c>
      <c r="M166" s="85">
        <v>43770</v>
      </c>
      <c r="N166" s="85">
        <v>43830</v>
      </c>
      <c r="O166" s="74" t="s">
        <v>502</v>
      </c>
      <c r="P166" s="40" t="s">
        <v>759</v>
      </c>
      <c r="Q166" s="81" t="s">
        <v>759</v>
      </c>
      <c r="R166" s="42" t="s">
        <v>759</v>
      </c>
      <c r="S166" s="39" t="s">
        <v>759</v>
      </c>
      <c r="T166" s="81" t="s">
        <v>759</v>
      </c>
      <c r="U166" s="40" t="s">
        <v>759</v>
      </c>
      <c r="V166" s="81" t="s">
        <v>759</v>
      </c>
      <c r="W166" s="42" t="s">
        <v>759</v>
      </c>
      <c r="X166" s="39" t="s">
        <v>759</v>
      </c>
      <c r="Y166" s="81" t="s">
        <v>759</v>
      </c>
      <c r="Z166" s="40" t="s">
        <v>759</v>
      </c>
      <c r="AA166" s="81" t="s">
        <v>759</v>
      </c>
      <c r="AB166" s="42" t="s">
        <v>759</v>
      </c>
      <c r="AC166" s="39" t="s">
        <v>759</v>
      </c>
      <c r="AD166" s="81" t="s">
        <v>759</v>
      </c>
      <c r="AE166" s="40" t="s">
        <v>759</v>
      </c>
      <c r="AF166" s="81" t="s">
        <v>759</v>
      </c>
      <c r="AG166" s="42" t="s">
        <v>759</v>
      </c>
      <c r="AH166" s="39" t="s">
        <v>759</v>
      </c>
      <c r="AI166" s="81" t="s">
        <v>759</v>
      </c>
      <c r="AJ166" s="40" t="s">
        <v>759</v>
      </c>
      <c r="AK166" s="81" t="s">
        <v>759</v>
      </c>
      <c r="AL166" s="42" t="s">
        <v>759</v>
      </c>
      <c r="AM166" s="39" t="s">
        <v>759</v>
      </c>
      <c r="AN166" s="81" t="s">
        <v>759</v>
      </c>
      <c r="AO166" s="40" t="s">
        <v>759</v>
      </c>
      <c r="AP166" s="81" t="s">
        <v>759</v>
      </c>
      <c r="AQ166" s="42" t="s">
        <v>759</v>
      </c>
      <c r="AR166" s="39" t="s">
        <v>759</v>
      </c>
      <c r="AS166" s="81" t="s">
        <v>759</v>
      </c>
      <c r="AT166" s="40" t="s">
        <v>759</v>
      </c>
      <c r="AU166" s="81" t="s">
        <v>759</v>
      </c>
      <c r="AV166" s="42" t="s">
        <v>759</v>
      </c>
      <c r="AW166" s="39" t="s">
        <v>759</v>
      </c>
      <c r="AX166" s="81" t="s">
        <v>759</v>
      </c>
      <c r="AY166" s="83">
        <v>43833</v>
      </c>
      <c r="AZ166" s="99" t="s">
        <v>1140</v>
      </c>
      <c r="BA166" s="42">
        <v>0.8</v>
      </c>
      <c r="BB166" s="39" t="s">
        <v>518</v>
      </c>
      <c r="BC166" s="99" t="s">
        <v>1141</v>
      </c>
    </row>
    <row r="167" spans="1:55" s="117" customFormat="1" ht="135" x14ac:dyDescent="0.25">
      <c r="A167" s="44" t="s">
        <v>609</v>
      </c>
      <c r="B167" s="44" t="s">
        <v>7</v>
      </c>
      <c r="C167" s="44">
        <v>3</v>
      </c>
      <c r="D167" s="99" t="s">
        <v>907</v>
      </c>
      <c r="E167" s="44">
        <v>1</v>
      </c>
      <c r="F167" s="43" t="s">
        <v>968</v>
      </c>
      <c r="G167" s="99" t="s">
        <v>850</v>
      </c>
      <c r="H167" s="44" t="s">
        <v>759</v>
      </c>
      <c r="I167" s="44" t="s">
        <v>759</v>
      </c>
      <c r="J167" s="37" t="s">
        <v>851</v>
      </c>
      <c r="K167" s="80" t="s">
        <v>499</v>
      </c>
      <c r="L167" s="38" t="s">
        <v>867</v>
      </c>
      <c r="M167" s="85">
        <v>43770</v>
      </c>
      <c r="N167" s="85">
        <v>43830</v>
      </c>
      <c r="O167" s="74" t="s">
        <v>501</v>
      </c>
      <c r="P167" s="40" t="s">
        <v>759</v>
      </c>
      <c r="Q167" s="81" t="s">
        <v>759</v>
      </c>
      <c r="R167" s="42" t="s">
        <v>759</v>
      </c>
      <c r="S167" s="39" t="s">
        <v>759</v>
      </c>
      <c r="T167" s="81" t="s">
        <v>759</v>
      </c>
      <c r="U167" s="40" t="s">
        <v>759</v>
      </c>
      <c r="V167" s="81" t="s">
        <v>759</v>
      </c>
      <c r="W167" s="42" t="s">
        <v>759</v>
      </c>
      <c r="X167" s="39" t="s">
        <v>759</v>
      </c>
      <c r="Y167" s="81" t="s">
        <v>759</v>
      </c>
      <c r="Z167" s="40" t="s">
        <v>759</v>
      </c>
      <c r="AA167" s="81" t="s">
        <v>759</v>
      </c>
      <c r="AB167" s="42" t="s">
        <v>759</v>
      </c>
      <c r="AC167" s="39" t="s">
        <v>759</v>
      </c>
      <c r="AD167" s="81" t="s">
        <v>759</v>
      </c>
      <c r="AE167" s="40" t="s">
        <v>759</v>
      </c>
      <c r="AF167" s="81" t="s">
        <v>759</v>
      </c>
      <c r="AG167" s="42" t="s">
        <v>759</v>
      </c>
      <c r="AH167" s="39" t="s">
        <v>759</v>
      </c>
      <c r="AI167" s="81" t="s">
        <v>759</v>
      </c>
      <c r="AJ167" s="40" t="s">
        <v>759</v>
      </c>
      <c r="AK167" s="81" t="s">
        <v>759</v>
      </c>
      <c r="AL167" s="42" t="s">
        <v>759</v>
      </c>
      <c r="AM167" s="39" t="s">
        <v>759</v>
      </c>
      <c r="AN167" s="81" t="s">
        <v>759</v>
      </c>
      <c r="AO167" s="40" t="s">
        <v>759</v>
      </c>
      <c r="AP167" s="81" t="s">
        <v>759</v>
      </c>
      <c r="AQ167" s="42" t="s">
        <v>759</v>
      </c>
      <c r="AR167" s="39" t="s">
        <v>759</v>
      </c>
      <c r="AS167" s="81" t="s">
        <v>759</v>
      </c>
      <c r="AT167" s="40" t="s">
        <v>759</v>
      </c>
      <c r="AU167" s="81" t="s">
        <v>759</v>
      </c>
      <c r="AV167" s="42" t="s">
        <v>759</v>
      </c>
      <c r="AW167" s="39" t="s">
        <v>759</v>
      </c>
      <c r="AX167" s="81" t="s">
        <v>759</v>
      </c>
      <c r="AY167" s="83">
        <v>43833</v>
      </c>
      <c r="AZ167" s="99" t="s">
        <v>1142</v>
      </c>
      <c r="BA167" s="42">
        <v>1</v>
      </c>
      <c r="BB167" s="39" t="s">
        <v>518</v>
      </c>
      <c r="BC167" s="99" t="s">
        <v>1293</v>
      </c>
    </row>
    <row r="168" spans="1:55" s="117" customFormat="1" ht="135" x14ac:dyDescent="0.25">
      <c r="A168" s="44" t="s">
        <v>609</v>
      </c>
      <c r="B168" s="44" t="s">
        <v>7</v>
      </c>
      <c r="C168" s="44">
        <v>3</v>
      </c>
      <c r="D168" s="99" t="s">
        <v>907</v>
      </c>
      <c r="E168" s="44">
        <v>2</v>
      </c>
      <c r="F168" s="43" t="s">
        <v>937</v>
      </c>
      <c r="G168" s="99" t="s">
        <v>852</v>
      </c>
      <c r="H168" s="44" t="s">
        <v>759</v>
      </c>
      <c r="I168" s="44" t="s">
        <v>759</v>
      </c>
      <c r="J168" s="37" t="s">
        <v>851</v>
      </c>
      <c r="K168" s="80" t="s">
        <v>498</v>
      </c>
      <c r="L168" s="38" t="s">
        <v>867</v>
      </c>
      <c r="M168" s="85">
        <v>43770</v>
      </c>
      <c r="N168" s="85">
        <v>43830</v>
      </c>
      <c r="O168" s="74" t="s">
        <v>0</v>
      </c>
      <c r="P168" s="40" t="s">
        <v>759</v>
      </c>
      <c r="Q168" s="81" t="s">
        <v>759</v>
      </c>
      <c r="R168" s="42" t="s">
        <v>759</v>
      </c>
      <c r="S168" s="39" t="s">
        <v>759</v>
      </c>
      <c r="T168" s="81" t="s">
        <v>759</v>
      </c>
      <c r="U168" s="40" t="s">
        <v>759</v>
      </c>
      <c r="V168" s="81" t="s">
        <v>759</v>
      </c>
      <c r="W168" s="42" t="s">
        <v>759</v>
      </c>
      <c r="X168" s="39" t="s">
        <v>759</v>
      </c>
      <c r="Y168" s="81" t="s">
        <v>759</v>
      </c>
      <c r="Z168" s="40" t="s">
        <v>759</v>
      </c>
      <c r="AA168" s="81" t="s">
        <v>759</v>
      </c>
      <c r="AB168" s="42" t="s">
        <v>759</v>
      </c>
      <c r="AC168" s="39" t="s">
        <v>759</v>
      </c>
      <c r="AD168" s="81" t="s">
        <v>759</v>
      </c>
      <c r="AE168" s="40" t="s">
        <v>759</v>
      </c>
      <c r="AF168" s="81" t="s">
        <v>759</v>
      </c>
      <c r="AG168" s="42" t="s">
        <v>759</v>
      </c>
      <c r="AH168" s="39" t="s">
        <v>759</v>
      </c>
      <c r="AI168" s="81" t="s">
        <v>759</v>
      </c>
      <c r="AJ168" s="40" t="s">
        <v>759</v>
      </c>
      <c r="AK168" s="81" t="s">
        <v>759</v>
      </c>
      <c r="AL168" s="42" t="s">
        <v>759</v>
      </c>
      <c r="AM168" s="39" t="s">
        <v>759</v>
      </c>
      <c r="AN168" s="81" t="s">
        <v>759</v>
      </c>
      <c r="AO168" s="40" t="s">
        <v>759</v>
      </c>
      <c r="AP168" s="81" t="s">
        <v>759</v>
      </c>
      <c r="AQ168" s="42" t="s">
        <v>759</v>
      </c>
      <c r="AR168" s="39" t="s">
        <v>759</v>
      </c>
      <c r="AS168" s="81" t="s">
        <v>759</v>
      </c>
      <c r="AT168" s="40" t="s">
        <v>759</v>
      </c>
      <c r="AU168" s="81" t="s">
        <v>759</v>
      </c>
      <c r="AV168" s="42" t="s">
        <v>759</v>
      </c>
      <c r="AW168" s="39" t="s">
        <v>759</v>
      </c>
      <c r="AX168" s="81" t="s">
        <v>759</v>
      </c>
      <c r="AY168" s="83">
        <v>43833</v>
      </c>
      <c r="AZ168" s="99" t="s">
        <v>1143</v>
      </c>
      <c r="BA168" s="42">
        <v>1</v>
      </c>
      <c r="BB168" s="39" t="s">
        <v>518</v>
      </c>
      <c r="BC168" s="99" t="s">
        <v>1144</v>
      </c>
    </row>
    <row r="169" spans="1:55" s="117" customFormat="1" ht="168.75" x14ac:dyDescent="0.25">
      <c r="A169" s="44" t="s">
        <v>609</v>
      </c>
      <c r="B169" s="44" t="s">
        <v>7</v>
      </c>
      <c r="C169" s="44">
        <v>4</v>
      </c>
      <c r="D169" s="99" t="s">
        <v>791</v>
      </c>
      <c r="E169" s="44">
        <v>1</v>
      </c>
      <c r="F169" s="43" t="s">
        <v>934</v>
      </c>
      <c r="G169" s="99" t="s">
        <v>734</v>
      </c>
      <c r="H169" s="44" t="s">
        <v>759</v>
      </c>
      <c r="I169" s="44" t="s">
        <v>759</v>
      </c>
      <c r="J169" s="99" t="s">
        <v>733</v>
      </c>
      <c r="K169" s="80" t="s">
        <v>498</v>
      </c>
      <c r="L169" s="38" t="s">
        <v>866</v>
      </c>
      <c r="M169" s="85">
        <v>43784</v>
      </c>
      <c r="N169" s="85">
        <v>43830</v>
      </c>
      <c r="O169" s="74" t="s">
        <v>501</v>
      </c>
      <c r="P169" s="40" t="s">
        <v>759</v>
      </c>
      <c r="Q169" s="81" t="s">
        <v>759</v>
      </c>
      <c r="R169" s="42" t="s">
        <v>759</v>
      </c>
      <c r="S169" s="39" t="s">
        <v>759</v>
      </c>
      <c r="T169" s="81" t="s">
        <v>759</v>
      </c>
      <c r="U169" s="40" t="s">
        <v>759</v>
      </c>
      <c r="V169" s="81" t="s">
        <v>759</v>
      </c>
      <c r="W169" s="42" t="s">
        <v>759</v>
      </c>
      <c r="X169" s="39" t="s">
        <v>759</v>
      </c>
      <c r="Y169" s="81" t="s">
        <v>759</v>
      </c>
      <c r="Z169" s="40" t="s">
        <v>759</v>
      </c>
      <c r="AA169" s="81" t="s">
        <v>759</v>
      </c>
      <c r="AB169" s="42" t="s">
        <v>759</v>
      </c>
      <c r="AC169" s="39" t="s">
        <v>759</v>
      </c>
      <c r="AD169" s="81" t="s">
        <v>759</v>
      </c>
      <c r="AE169" s="40" t="s">
        <v>759</v>
      </c>
      <c r="AF169" s="81" t="s">
        <v>759</v>
      </c>
      <c r="AG169" s="42" t="s">
        <v>759</v>
      </c>
      <c r="AH169" s="39" t="s">
        <v>759</v>
      </c>
      <c r="AI169" s="81" t="s">
        <v>759</v>
      </c>
      <c r="AJ169" s="40" t="s">
        <v>759</v>
      </c>
      <c r="AK169" s="81" t="s">
        <v>759</v>
      </c>
      <c r="AL169" s="42" t="s">
        <v>759</v>
      </c>
      <c r="AM169" s="39" t="s">
        <v>759</v>
      </c>
      <c r="AN169" s="81" t="s">
        <v>759</v>
      </c>
      <c r="AO169" s="40" t="s">
        <v>759</v>
      </c>
      <c r="AP169" s="81" t="s">
        <v>759</v>
      </c>
      <c r="AQ169" s="42" t="s">
        <v>759</v>
      </c>
      <c r="AR169" s="39" t="s">
        <v>759</v>
      </c>
      <c r="AS169" s="81" t="s">
        <v>759</v>
      </c>
      <c r="AT169" s="40" t="s">
        <v>759</v>
      </c>
      <c r="AU169" s="81" t="s">
        <v>759</v>
      </c>
      <c r="AV169" s="42" t="s">
        <v>759</v>
      </c>
      <c r="AW169" s="39" t="s">
        <v>759</v>
      </c>
      <c r="AX169" s="81" t="s">
        <v>759</v>
      </c>
      <c r="AY169" s="83">
        <v>43833</v>
      </c>
      <c r="AZ169" s="99" t="s">
        <v>1145</v>
      </c>
      <c r="BA169" s="42">
        <v>1</v>
      </c>
      <c r="BB169" s="39" t="s">
        <v>518</v>
      </c>
      <c r="BC169" s="99" t="s">
        <v>1294</v>
      </c>
    </row>
    <row r="170" spans="1:55" s="117" customFormat="1" ht="168.75" x14ac:dyDescent="0.25">
      <c r="A170" s="44" t="s">
        <v>609</v>
      </c>
      <c r="B170" s="44" t="s">
        <v>7</v>
      </c>
      <c r="C170" s="44">
        <v>4</v>
      </c>
      <c r="D170" s="99" t="s">
        <v>791</v>
      </c>
      <c r="E170" s="44">
        <v>2</v>
      </c>
      <c r="F170" s="43" t="s">
        <v>935</v>
      </c>
      <c r="G170" s="99" t="s">
        <v>735</v>
      </c>
      <c r="H170" s="44" t="s">
        <v>759</v>
      </c>
      <c r="I170" s="44" t="s">
        <v>759</v>
      </c>
      <c r="J170" s="99" t="s">
        <v>747</v>
      </c>
      <c r="K170" s="80" t="s">
        <v>498</v>
      </c>
      <c r="L170" s="38" t="s">
        <v>866</v>
      </c>
      <c r="M170" s="85">
        <v>43770</v>
      </c>
      <c r="N170" s="85">
        <v>43830</v>
      </c>
      <c r="O170" s="74" t="s">
        <v>501</v>
      </c>
      <c r="P170" s="40" t="s">
        <v>759</v>
      </c>
      <c r="Q170" s="81" t="s">
        <v>759</v>
      </c>
      <c r="R170" s="42" t="s">
        <v>759</v>
      </c>
      <c r="S170" s="39" t="s">
        <v>759</v>
      </c>
      <c r="T170" s="81" t="s">
        <v>759</v>
      </c>
      <c r="U170" s="40" t="s">
        <v>759</v>
      </c>
      <c r="V170" s="81" t="s">
        <v>759</v>
      </c>
      <c r="W170" s="42" t="s">
        <v>759</v>
      </c>
      <c r="X170" s="39" t="s">
        <v>759</v>
      </c>
      <c r="Y170" s="81" t="s">
        <v>759</v>
      </c>
      <c r="Z170" s="40" t="s">
        <v>759</v>
      </c>
      <c r="AA170" s="81" t="s">
        <v>759</v>
      </c>
      <c r="AB170" s="42" t="s">
        <v>759</v>
      </c>
      <c r="AC170" s="39" t="s">
        <v>759</v>
      </c>
      <c r="AD170" s="81" t="s">
        <v>759</v>
      </c>
      <c r="AE170" s="40" t="s">
        <v>759</v>
      </c>
      <c r="AF170" s="81" t="s">
        <v>759</v>
      </c>
      <c r="AG170" s="42" t="s">
        <v>759</v>
      </c>
      <c r="AH170" s="39" t="s">
        <v>759</v>
      </c>
      <c r="AI170" s="81" t="s">
        <v>759</v>
      </c>
      <c r="AJ170" s="40" t="s">
        <v>759</v>
      </c>
      <c r="AK170" s="81" t="s">
        <v>759</v>
      </c>
      <c r="AL170" s="42" t="s">
        <v>759</v>
      </c>
      <c r="AM170" s="39" t="s">
        <v>759</v>
      </c>
      <c r="AN170" s="81" t="s">
        <v>759</v>
      </c>
      <c r="AO170" s="40" t="s">
        <v>759</v>
      </c>
      <c r="AP170" s="81" t="s">
        <v>759</v>
      </c>
      <c r="AQ170" s="42" t="s">
        <v>759</v>
      </c>
      <c r="AR170" s="39" t="s">
        <v>759</v>
      </c>
      <c r="AS170" s="81" t="s">
        <v>759</v>
      </c>
      <c r="AT170" s="40" t="s">
        <v>759</v>
      </c>
      <c r="AU170" s="81" t="s">
        <v>759</v>
      </c>
      <c r="AV170" s="42" t="s">
        <v>759</v>
      </c>
      <c r="AW170" s="39" t="s">
        <v>759</v>
      </c>
      <c r="AX170" s="81" t="s">
        <v>759</v>
      </c>
      <c r="AY170" s="83">
        <v>43840</v>
      </c>
      <c r="AZ170" s="99" t="s">
        <v>1150</v>
      </c>
      <c r="BA170" s="42">
        <v>1</v>
      </c>
      <c r="BB170" s="39" t="s">
        <v>518</v>
      </c>
      <c r="BC170" s="99" t="s">
        <v>1295</v>
      </c>
    </row>
    <row r="171" spans="1:55" s="117" customFormat="1" ht="196.5" customHeight="1" x14ac:dyDescent="0.25">
      <c r="A171" s="44" t="s">
        <v>609</v>
      </c>
      <c r="B171" s="44" t="s">
        <v>7</v>
      </c>
      <c r="C171" s="44">
        <v>5</v>
      </c>
      <c r="D171" s="122" t="s">
        <v>973</v>
      </c>
      <c r="E171" s="44">
        <v>1</v>
      </c>
      <c r="F171" s="43" t="s">
        <v>736</v>
      </c>
      <c r="G171" s="99" t="s">
        <v>746</v>
      </c>
      <c r="H171" s="44" t="s">
        <v>759</v>
      </c>
      <c r="I171" s="44" t="s">
        <v>759</v>
      </c>
      <c r="J171" s="37" t="s">
        <v>738</v>
      </c>
      <c r="K171" s="80" t="s">
        <v>499</v>
      </c>
      <c r="L171" s="38" t="s">
        <v>866</v>
      </c>
      <c r="M171" s="85">
        <v>43784</v>
      </c>
      <c r="N171" s="85">
        <v>43889</v>
      </c>
      <c r="O171" s="74" t="s">
        <v>501</v>
      </c>
      <c r="P171" s="40" t="s">
        <v>759</v>
      </c>
      <c r="Q171" s="81" t="s">
        <v>759</v>
      </c>
      <c r="R171" s="42" t="s">
        <v>759</v>
      </c>
      <c r="S171" s="39" t="s">
        <v>759</v>
      </c>
      <c r="T171" s="81" t="s">
        <v>759</v>
      </c>
      <c r="U171" s="40" t="s">
        <v>759</v>
      </c>
      <c r="V171" s="81" t="s">
        <v>759</v>
      </c>
      <c r="W171" s="42" t="s">
        <v>759</v>
      </c>
      <c r="X171" s="39" t="s">
        <v>759</v>
      </c>
      <c r="Y171" s="81" t="s">
        <v>759</v>
      </c>
      <c r="Z171" s="40" t="s">
        <v>759</v>
      </c>
      <c r="AA171" s="81" t="s">
        <v>759</v>
      </c>
      <c r="AB171" s="42" t="s">
        <v>759</v>
      </c>
      <c r="AC171" s="39" t="s">
        <v>759</v>
      </c>
      <c r="AD171" s="81" t="s">
        <v>759</v>
      </c>
      <c r="AE171" s="40" t="s">
        <v>759</v>
      </c>
      <c r="AF171" s="81" t="s">
        <v>759</v>
      </c>
      <c r="AG171" s="42" t="s">
        <v>759</v>
      </c>
      <c r="AH171" s="39" t="s">
        <v>759</v>
      </c>
      <c r="AI171" s="81" t="s">
        <v>759</v>
      </c>
      <c r="AJ171" s="40" t="s">
        <v>759</v>
      </c>
      <c r="AK171" s="81" t="s">
        <v>759</v>
      </c>
      <c r="AL171" s="42" t="s">
        <v>759</v>
      </c>
      <c r="AM171" s="39" t="s">
        <v>759</v>
      </c>
      <c r="AN171" s="81" t="s">
        <v>759</v>
      </c>
      <c r="AO171" s="40" t="s">
        <v>759</v>
      </c>
      <c r="AP171" s="81" t="s">
        <v>759</v>
      </c>
      <c r="AQ171" s="42" t="s">
        <v>759</v>
      </c>
      <c r="AR171" s="39" t="s">
        <v>759</v>
      </c>
      <c r="AS171" s="81" t="s">
        <v>759</v>
      </c>
      <c r="AT171" s="40" t="s">
        <v>759</v>
      </c>
      <c r="AU171" s="81" t="s">
        <v>759</v>
      </c>
      <c r="AV171" s="42" t="s">
        <v>759</v>
      </c>
      <c r="AW171" s="39" t="s">
        <v>759</v>
      </c>
      <c r="AX171" s="81" t="s">
        <v>759</v>
      </c>
      <c r="AY171" s="83">
        <v>43840</v>
      </c>
      <c r="AZ171" s="99" t="s">
        <v>1149</v>
      </c>
      <c r="BA171" s="42">
        <v>0</v>
      </c>
      <c r="BB171" s="39" t="s">
        <v>518</v>
      </c>
      <c r="BC171" s="99" t="s">
        <v>329</v>
      </c>
    </row>
    <row r="172" spans="1:55" s="117" customFormat="1" ht="196.5" customHeight="1" x14ac:dyDescent="0.25">
      <c r="A172" s="44" t="s">
        <v>609</v>
      </c>
      <c r="B172" s="44" t="s">
        <v>7</v>
      </c>
      <c r="C172" s="44">
        <v>5</v>
      </c>
      <c r="D172" s="122" t="s">
        <v>973</v>
      </c>
      <c r="E172" s="44">
        <v>2</v>
      </c>
      <c r="F172" s="43" t="s">
        <v>853</v>
      </c>
      <c r="G172" s="99" t="s">
        <v>737</v>
      </c>
      <c r="H172" s="44" t="s">
        <v>759</v>
      </c>
      <c r="I172" s="44" t="s">
        <v>759</v>
      </c>
      <c r="J172" s="37" t="s">
        <v>854</v>
      </c>
      <c r="K172" s="80" t="s">
        <v>499</v>
      </c>
      <c r="L172" s="38" t="s">
        <v>866</v>
      </c>
      <c r="M172" s="85">
        <v>43891</v>
      </c>
      <c r="N172" s="85">
        <v>43951</v>
      </c>
      <c r="O172" s="74" t="s">
        <v>501</v>
      </c>
      <c r="P172" s="40" t="s">
        <v>759</v>
      </c>
      <c r="Q172" s="81" t="s">
        <v>759</v>
      </c>
      <c r="R172" s="42" t="s">
        <v>759</v>
      </c>
      <c r="S172" s="39" t="s">
        <v>759</v>
      </c>
      <c r="T172" s="81" t="s">
        <v>759</v>
      </c>
      <c r="U172" s="40" t="s">
        <v>759</v>
      </c>
      <c r="V172" s="81" t="s">
        <v>759</v>
      </c>
      <c r="W172" s="42" t="s">
        <v>759</v>
      </c>
      <c r="X172" s="39" t="s">
        <v>759</v>
      </c>
      <c r="Y172" s="81" t="s">
        <v>759</v>
      </c>
      <c r="Z172" s="40" t="s">
        <v>759</v>
      </c>
      <c r="AA172" s="81" t="s">
        <v>759</v>
      </c>
      <c r="AB172" s="42" t="s">
        <v>759</v>
      </c>
      <c r="AC172" s="39" t="s">
        <v>759</v>
      </c>
      <c r="AD172" s="81" t="s">
        <v>759</v>
      </c>
      <c r="AE172" s="40" t="s">
        <v>759</v>
      </c>
      <c r="AF172" s="81" t="s">
        <v>759</v>
      </c>
      <c r="AG172" s="42" t="s">
        <v>759</v>
      </c>
      <c r="AH172" s="39" t="s">
        <v>759</v>
      </c>
      <c r="AI172" s="81" t="s">
        <v>759</v>
      </c>
      <c r="AJ172" s="40" t="s">
        <v>759</v>
      </c>
      <c r="AK172" s="81" t="s">
        <v>759</v>
      </c>
      <c r="AL172" s="42" t="s">
        <v>759</v>
      </c>
      <c r="AM172" s="39" t="s">
        <v>759</v>
      </c>
      <c r="AN172" s="81" t="s">
        <v>759</v>
      </c>
      <c r="AO172" s="40" t="s">
        <v>759</v>
      </c>
      <c r="AP172" s="81" t="s">
        <v>759</v>
      </c>
      <c r="AQ172" s="42" t="s">
        <v>759</v>
      </c>
      <c r="AR172" s="39" t="s">
        <v>759</v>
      </c>
      <c r="AS172" s="81" t="s">
        <v>759</v>
      </c>
      <c r="AT172" s="40" t="s">
        <v>759</v>
      </c>
      <c r="AU172" s="81" t="s">
        <v>759</v>
      </c>
      <c r="AV172" s="42" t="s">
        <v>759</v>
      </c>
      <c r="AW172" s="39" t="s">
        <v>759</v>
      </c>
      <c r="AX172" s="81" t="s">
        <v>759</v>
      </c>
      <c r="AY172" s="83">
        <v>43840</v>
      </c>
      <c r="AZ172" s="99" t="s">
        <v>1149</v>
      </c>
      <c r="BA172" s="42">
        <v>0</v>
      </c>
      <c r="BB172" s="39" t="s">
        <v>518</v>
      </c>
      <c r="BC172" s="99" t="s">
        <v>329</v>
      </c>
    </row>
    <row r="173" spans="1:55" s="117" customFormat="1" ht="129.75" customHeight="1" x14ac:dyDescent="0.25">
      <c r="A173" s="44" t="s">
        <v>609</v>
      </c>
      <c r="B173" s="44" t="s">
        <v>7</v>
      </c>
      <c r="C173" s="44">
        <v>6</v>
      </c>
      <c r="D173" s="99" t="s">
        <v>908</v>
      </c>
      <c r="E173" s="44">
        <v>1</v>
      </c>
      <c r="F173" s="43" t="s">
        <v>894</v>
      </c>
      <c r="G173" s="99" t="s">
        <v>895</v>
      </c>
      <c r="H173" s="44" t="s">
        <v>759</v>
      </c>
      <c r="I173" s="44" t="s">
        <v>759</v>
      </c>
      <c r="J173" s="37" t="s">
        <v>855</v>
      </c>
      <c r="K173" s="80" t="s">
        <v>498</v>
      </c>
      <c r="L173" s="38" t="s">
        <v>866</v>
      </c>
      <c r="M173" s="85">
        <v>43819</v>
      </c>
      <c r="N173" s="85">
        <v>43921</v>
      </c>
      <c r="O173" s="74" t="s">
        <v>501</v>
      </c>
      <c r="P173" s="40" t="s">
        <v>759</v>
      </c>
      <c r="Q173" s="81" t="s">
        <v>759</v>
      </c>
      <c r="R173" s="42" t="s">
        <v>759</v>
      </c>
      <c r="S173" s="39" t="s">
        <v>759</v>
      </c>
      <c r="T173" s="81" t="s">
        <v>759</v>
      </c>
      <c r="U173" s="40" t="s">
        <v>759</v>
      </c>
      <c r="V173" s="81" t="s">
        <v>759</v>
      </c>
      <c r="W173" s="42" t="s">
        <v>759</v>
      </c>
      <c r="X173" s="39" t="s">
        <v>759</v>
      </c>
      <c r="Y173" s="81" t="s">
        <v>759</v>
      </c>
      <c r="Z173" s="40" t="s">
        <v>759</v>
      </c>
      <c r="AA173" s="81" t="s">
        <v>759</v>
      </c>
      <c r="AB173" s="42" t="s">
        <v>759</v>
      </c>
      <c r="AC173" s="39" t="s">
        <v>759</v>
      </c>
      <c r="AD173" s="81" t="s">
        <v>759</v>
      </c>
      <c r="AE173" s="40" t="s">
        <v>759</v>
      </c>
      <c r="AF173" s="81" t="s">
        <v>759</v>
      </c>
      <c r="AG173" s="42" t="s">
        <v>759</v>
      </c>
      <c r="AH173" s="39" t="s">
        <v>759</v>
      </c>
      <c r="AI173" s="81" t="s">
        <v>759</v>
      </c>
      <c r="AJ173" s="40" t="s">
        <v>759</v>
      </c>
      <c r="AK173" s="81" t="s">
        <v>759</v>
      </c>
      <c r="AL173" s="42" t="s">
        <v>759</v>
      </c>
      <c r="AM173" s="39" t="s">
        <v>759</v>
      </c>
      <c r="AN173" s="81" t="s">
        <v>759</v>
      </c>
      <c r="AO173" s="40" t="s">
        <v>759</v>
      </c>
      <c r="AP173" s="81" t="s">
        <v>759</v>
      </c>
      <c r="AQ173" s="42" t="s">
        <v>759</v>
      </c>
      <c r="AR173" s="39" t="s">
        <v>759</v>
      </c>
      <c r="AS173" s="81" t="s">
        <v>759</v>
      </c>
      <c r="AT173" s="40" t="s">
        <v>759</v>
      </c>
      <c r="AU173" s="81" t="s">
        <v>759</v>
      </c>
      <c r="AV173" s="42" t="s">
        <v>759</v>
      </c>
      <c r="AW173" s="39" t="s">
        <v>759</v>
      </c>
      <c r="AX173" s="81" t="s">
        <v>759</v>
      </c>
      <c r="AY173" s="83">
        <v>43840</v>
      </c>
      <c r="AZ173" s="99" t="s">
        <v>1149</v>
      </c>
      <c r="BA173" s="42">
        <v>0</v>
      </c>
      <c r="BB173" s="39" t="s">
        <v>518</v>
      </c>
      <c r="BC173" s="99" t="s">
        <v>329</v>
      </c>
    </row>
    <row r="174" spans="1:55" s="117" customFormat="1" ht="129.75" customHeight="1" x14ac:dyDescent="0.25">
      <c r="A174" s="44" t="s">
        <v>609</v>
      </c>
      <c r="B174" s="44" t="s">
        <v>7</v>
      </c>
      <c r="C174" s="44">
        <v>6</v>
      </c>
      <c r="D174" s="99" t="s">
        <v>908</v>
      </c>
      <c r="E174" s="44">
        <v>2</v>
      </c>
      <c r="F174" s="43" t="s">
        <v>739</v>
      </c>
      <c r="G174" s="37" t="s">
        <v>896</v>
      </c>
      <c r="H174" s="44" t="s">
        <v>759</v>
      </c>
      <c r="I174" s="44" t="s">
        <v>759</v>
      </c>
      <c r="J174" s="37" t="s">
        <v>741</v>
      </c>
      <c r="K174" s="80" t="s">
        <v>499</v>
      </c>
      <c r="L174" s="38" t="s">
        <v>742</v>
      </c>
      <c r="M174" s="85">
        <v>43831</v>
      </c>
      <c r="N174" s="85">
        <v>44196</v>
      </c>
      <c r="O174" s="74" t="s">
        <v>501</v>
      </c>
      <c r="P174" s="40" t="s">
        <v>759</v>
      </c>
      <c r="Q174" s="81" t="s">
        <v>759</v>
      </c>
      <c r="R174" s="42" t="s">
        <v>759</v>
      </c>
      <c r="S174" s="39" t="s">
        <v>759</v>
      </c>
      <c r="T174" s="81" t="s">
        <v>759</v>
      </c>
      <c r="U174" s="40" t="s">
        <v>759</v>
      </c>
      <c r="V174" s="81" t="s">
        <v>759</v>
      </c>
      <c r="W174" s="42" t="s">
        <v>759</v>
      </c>
      <c r="X174" s="39" t="s">
        <v>759</v>
      </c>
      <c r="Y174" s="81" t="s">
        <v>759</v>
      </c>
      <c r="Z174" s="40" t="s">
        <v>759</v>
      </c>
      <c r="AA174" s="81" t="s">
        <v>759</v>
      </c>
      <c r="AB174" s="42" t="s">
        <v>759</v>
      </c>
      <c r="AC174" s="39" t="s">
        <v>759</v>
      </c>
      <c r="AD174" s="81" t="s">
        <v>759</v>
      </c>
      <c r="AE174" s="40" t="s">
        <v>759</v>
      </c>
      <c r="AF174" s="81" t="s">
        <v>759</v>
      </c>
      <c r="AG174" s="42" t="s">
        <v>759</v>
      </c>
      <c r="AH174" s="39" t="s">
        <v>759</v>
      </c>
      <c r="AI174" s="81" t="s">
        <v>759</v>
      </c>
      <c r="AJ174" s="40" t="s">
        <v>759</v>
      </c>
      <c r="AK174" s="81" t="s">
        <v>759</v>
      </c>
      <c r="AL174" s="42" t="s">
        <v>759</v>
      </c>
      <c r="AM174" s="39" t="s">
        <v>759</v>
      </c>
      <c r="AN174" s="81" t="s">
        <v>759</v>
      </c>
      <c r="AO174" s="40" t="s">
        <v>759</v>
      </c>
      <c r="AP174" s="81" t="s">
        <v>759</v>
      </c>
      <c r="AQ174" s="42" t="s">
        <v>759</v>
      </c>
      <c r="AR174" s="39" t="s">
        <v>759</v>
      </c>
      <c r="AS174" s="81" t="s">
        <v>759</v>
      </c>
      <c r="AT174" s="40" t="s">
        <v>759</v>
      </c>
      <c r="AU174" s="81" t="s">
        <v>759</v>
      </c>
      <c r="AV174" s="42" t="s">
        <v>759</v>
      </c>
      <c r="AW174" s="39" t="s">
        <v>759</v>
      </c>
      <c r="AX174" s="81" t="s">
        <v>759</v>
      </c>
      <c r="AY174" s="83">
        <v>43840</v>
      </c>
      <c r="AZ174" s="99" t="s">
        <v>1149</v>
      </c>
      <c r="BA174" s="42">
        <v>0</v>
      </c>
      <c r="BB174" s="39" t="s">
        <v>518</v>
      </c>
      <c r="BC174" s="99" t="s">
        <v>329</v>
      </c>
    </row>
    <row r="175" spans="1:55" s="117" customFormat="1" ht="129.75" customHeight="1" x14ac:dyDescent="0.25">
      <c r="A175" s="44" t="s">
        <v>609</v>
      </c>
      <c r="B175" s="44" t="s">
        <v>7</v>
      </c>
      <c r="C175" s="44">
        <v>6</v>
      </c>
      <c r="D175" s="99" t="s">
        <v>908</v>
      </c>
      <c r="E175" s="44">
        <v>3</v>
      </c>
      <c r="F175" s="43" t="s">
        <v>740</v>
      </c>
      <c r="G175" s="99" t="s">
        <v>897</v>
      </c>
      <c r="H175" s="44" t="s">
        <v>759</v>
      </c>
      <c r="I175" s="44" t="s">
        <v>759</v>
      </c>
      <c r="J175" s="37" t="s">
        <v>856</v>
      </c>
      <c r="K175" s="80" t="s">
        <v>499</v>
      </c>
      <c r="L175" s="38" t="s">
        <v>866</v>
      </c>
      <c r="M175" s="85">
        <v>43819</v>
      </c>
      <c r="N175" s="85">
        <v>43876</v>
      </c>
      <c r="O175" s="74" t="s">
        <v>501</v>
      </c>
      <c r="P175" s="40" t="s">
        <v>759</v>
      </c>
      <c r="Q175" s="81" t="s">
        <v>759</v>
      </c>
      <c r="R175" s="42" t="s">
        <v>759</v>
      </c>
      <c r="S175" s="39" t="s">
        <v>759</v>
      </c>
      <c r="T175" s="81" t="s">
        <v>759</v>
      </c>
      <c r="U175" s="40" t="s">
        <v>759</v>
      </c>
      <c r="V175" s="81" t="s">
        <v>759</v>
      </c>
      <c r="W175" s="42" t="s">
        <v>759</v>
      </c>
      <c r="X175" s="39" t="s">
        <v>759</v>
      </c>
      <c r="Y175" s="81" t="s">
        <v>759</v>
      </c>
      <c r="Z175" s="40" t="s">
        <v>759</v>
      </c>
      <c r="AA175" s="81" t="s">
        <v>759</v>
      </c>
      <c r="AB175" s="42" t="s">
        <v>759</v>
      </c>
      <c r="AC175" s="39" t="s">
        <v>759</v>
      </c>
      <c r="AD175" s="81" t="s">
        <v>759</v>
      </c>
      <c r="AE175" s="40" t="s">
        <v>759</v>
      </c>
      <c r="AF175" s="81" t="s">
        <v>759</v>
      </c>
      <c r="AG175" s="42" t="s">
        <v>759</v>
      </c>
      <c r="AH175" s="39" t="s">
        <v>759</v>
      </c>
      <c r="AI175" s="81" t="s">
        <v>759</v>
      </c>
      <c r="AJ175" s="40" t="s">
        <v>759</v>
      </c>
      <c r="AK175" s="81" t="s">
        <v>759</v>
      </c>
      <c r="AL175" s="42" t="s">
        <v>759</v>
      </c>
      <c r="AM175" s="39" t="s">
        <v>759</v>
      </c>
      <c r="AN175" s="81" t="s">
        <v>759</v>
      </c>
      <c r="AO175" s="40" t="s">
        <v>759</v>
      </c>
      <c r="AP175" s="81" t="s">
        <v>759</v>
      </c>
      <c r="AQ175" s="42" t="s">
        <v>759</v>
      </c>
      <c r="AR175" s="39" t="s">
        <v>759</v>
      </c>
      <c r="AS175" s="81" t="s">
        <v>759</v>
      </c>
      <c r="AT175" s="40" t="s">
        <v>759</v>
      </c>
      <c r="AU175" s="81" t="s">
        <v>759</v>
      </c>
      <c r="AV175" s="42" t="s">
        <v>759</v>
      </c>
      <c r="AW175" s="39" t="s">
        <v>759</v>
      </c>
      <c r="AX175" s="81" t="s">
        <v>759</v>
      </c>
      <c r="AY175" s="83">
        <v>43840</v>
      </c>
      <c r="AZ175" s="99" t="s">
        <v>1149</v>
      </c>
      <c r="BA175" s="42">
        <v>0</v>
      </c>
      <c r="BB175" s="39" t="s">
        <v>518</v>
      </c>
      <c r="BC175" s="99" t="s">
        <v>329</v>
      </c>
    </row>
    <row r="176" spans="1:55" s="117" customFormat="1" ht="112.5" x14ac:dyDescent="0.25">
      <c r="A176" s="44" t="s">
        <v>609</v>
      </c>
      <c r="B176" s="44" t="s">
        <v>7</v>
      </c>
      <c r="C176" s="44">
        <v>7</v>
      </c>
      <c r="D176" s="99" t="s">
        <v>974</v>
      </c>
      <c r="E176" s="44">
        <v>1</v>
      </c>
      <c r="F176" s="43" t="s">
        <v>933</v>
      </c>
      <c r="G176" s="99" t="s">
        <v>749</v>
      </c>
      <c r="H176" s="44" t="s">
        <v>759</v>
      </c>
      <c r="I176" s="44" t="s">
        <v>759</v>
      </c>
      <c r="J176" s="37" t="s">
        <v>857</v>
      </c>
      <c r="K176" s="80" t="s">
        <v>498</v>
      </c>
      <c r="L176" s="38" t="s">
        <v>866</v>
      </c>
      <c r="M176" s="85">
        <v>43845</v>
      </c>
      <c r="N176" s="85">
        <v>43920</v>
      </c>
      <c r="O176" s="74" t="s">
        <v>501</v>
      </c>
      <c r="P176" s="40" t="s">
        <v>759</v>
      </c>
      <c r="Q176" s="81" t="s">
        <v>759</v>
      </c>
      <c r="R176" s="42" t="s">
        <v>759</v>
      </c>
      <c r="S176" s="39" t="s">
        <v>759</v>
      </c>
      <c r="T176" s="81" t="s">
        <v>759</v>
      </c>
      <c r="U176" s="40" t="s">
        <v>759</v>
      </c>
      <c r="V176" s="81" t="s">
        <v>759</v>
      </c>
      <c r="W176" s="42" t="s">
        <v>759</v>
      </c>
      <c r="X176" s="39" t="s">
        <v>759</v>
      </c>
      <c r="Y176" s="81" t="s">
        <v>759</v>
      </c>
      <c r="Z176" s="40" t="s">
        <v>759</v>
      </c>
      <c r="AA176" s="81" t="s">
        <v>759</v>
      </c>
      <c r="AB176" s="42" t="s">
        <v>759</v>
      </c>
      <c r="AC176" s="39" t="s">
        <v>759</v>
      </c>
      <c r="AD176" s="81" t="s">
        <v>759</v>
      </c>
      <c r="AE176" s="40" t="s">
        <v>759</v>
      </c>
      <c r="AF176" s="81" t="s">
        <v>759</v>
      </c>
      <c r="AG176" s="42" t="s">
        <v>759</v>
      </c>
      <c r="AH176" s="39" t="s">
        <v>759</v>
      </c>
      <c r="AI176" s="81" t="s">
        <v>759</v>
      </c>
      <c r="AJ176" s="40" t="s">
        <v>759</v>
      </c>
      <c r="AK176" s="81" t="s">
        <v>759</v>
      </c>
      <c r="AL176" s="42" t="s">
        <v>759</v>
      </c>
      <c r="AM176" s="39" t="s">
        <v>759</v>
      </c>
      <c r="AN176" s="81" t="s">
        <v>759</v>
      </c>
      <c r="AO176" s="40" t="s">
        <v>759</v>
      </c>
      <c r="AP176" s="81" t="s">
        <v>759</v>
      </c>
      <c r="AQ176" s="42" t="s">
        <v>759</v>
      </c>
      <c r="AR176" s="39" t="s">
        <v>759</v>
      </c>
      <c r="AS176" s="81" t="s">
        <v>759</v>
      </c>
      <c r="AT176" s="40" t="s">
        <v>759</v>
      </c>
      <c r="AU176" s="81" t="s">
        <v>759</v>
      </c>
      <c r="AV176" s="42" t="s">
        <v>759</v>
      </c>
      <c r="AW176" s="39" t="s">
        <v>759</v>
      </c>
      <c r="AX176" s="81" t="s">
        <v>759</v>
      </c>
      <c r="AY176" s="83">
        <v>43840</v>
      </c>
      <c r="AZ176" s="99" t="s">
        <v>1149</v>
      </c>
      <c r="BA176" s="42">
        <v>0</v>
      </c>
      <c r="BB176" s="39" t="s">
        <v>518</v>
      </c>
      <c r="BC176" s="99" t="s">
        <v>329</v>
      </c>
    </row>
    <row r="177" spans="1:55" s="117" customFormat="1" ht="112.5" x14ac:dyDescent="0.25">
      <c r="A177" s="44" t="s">
        <v>609</v>
      </c>
      <c r="B177" s="44" t="s">
        <v>7</v>
      </c>
      <c r="C177" s="44">
        <v>7</v>
      </c>
      <c r="D177" s="99" t="s">
        <v>974</v>
      </c>
      <c r="E177" s="44">
        <v>2</v>
      </c>
      <c r="F177" s="43" t="s">
        <v>938</v>
      </c>
      <c r="G177" s="99" t="s">
        <v>858</v>
      </c>
      <c r="H177" s="44" t="s">
        <v>759</v>
      </c>
      <c r="I177" s="44" t="s">
        <v>759</v>
      </c>
      <c r="J177" s="37" t="s">
        <v>898</v>
      </c>
      <c r="K177" s="80" t="s">
        <v>499</v>
      </c>
      <c r="L177" s="38" t="s">
        <v>866</v>
      </c>
      <c r="M177" s="85">
        <v>43845</v>
      </c>
      <c r="N177" s="85">
        <v>43951</v>
      </c>
      <c r="O177" s="74" t="s">
        <v>501</v>
      </c>
      <c r="P177" s="40" t="s">
        <v>759</v>
      </c>
      <c r="Q177" s="81" t="s">
        <v>759</v>
      </c>
      <c r="R177" s="42" t="s">
        <v>759</v>
      </c>
      <c r="S177" s="39" t="s">
        <v>759</v>
      </c>
      <c r="T177" s="81" t="s">
        <v>759</v>
      </c>
      <c r="U177" s="40" t="s">
        <v>759</v>
      </c>
      <c r="V177" s="81" t="s">
        <v>759</v>
      </c>
      <c r="W177" s="42" t="s">
        <v>759</v>
      </c>
      <c r="X177" s="39" t="s">
        <v>759</v>
      </c>
      <c r="Y177" s="81" t="s">
        <v>759</v>
      </c>
      <c r="Z177" s="40" t="s">
        <v>759</v>
      </c>
      <c r="AA177" s="81" t="s">
        <v>759</v>
      </c>
      <c r="AB177" s="42" t="s">
        <v>759</v>
      </c>
      <c r="AC177" s="39" t="s">
        <v>759</v>
      </c>
      <c r="AD177" s="81" t="s">
        <v>759</v>
      </c>
      <c r="AE177" s="40" t="s">
        <v>759</v>
      </c>
      <c r="AF177" s="81" t="s">
        <v>759</v>
      </c>
      <c r="AG177" s="42" t="s">
        <v>759</v>
      </c>
      <c r="AH177" s="39" t="s">
        <v>759</v>
      </c>
      <c r="AI177" s="81" t="s">
        <v>759</v>
      </c>
      <c r="AJ177" s="40" t="s">
        <v>759</v>
      </c>
      <c r="AK177" s="81" t="s">
        <v>759</v>
      </c>
      <c r="AL177" s="42" t="s">
        <v>759</v>
      </c>
      <c r="AM177" s="39" t="s">
        <v>759</v>
      </c>
      <c r="AN177" s="81" t="s">
        <v>759</v>
      </c>
      <c r="AO177" s="40" t="s">
        <v>759</v>
      </c>
      <c r="AP177" s="81" t="s">
        <v>759</v>
      </c>
      <c r="AQ177" s="42" t="s">
        <v>759</v>
      </c>
      <c r="AR177" s="39" t="s">
        <v>759</v>
      </c>
      <c r="AS177" s="81" t="s">
        <v>759</v>
      </c>
      <c r="AT177" s="40" t="s">
        <v>759</v>
      </c>
      <c r="AU177" s="81" t="s">
        <v>759</v>
      </c>
      <c r="AV177" s="42" t="s">
        <v>759</v>
      </c>
      <c r="AW177" s="39" t="s">
        <v>759</v>
      </c>
      <c r="AX177" s="81" t="s">
        <v>759</v>
      </c>
      <c r="AY177" s="83">
        <v>43840</v>
      </c>
      <c r="AZ177" s="99" t="s">
        <v>1149</v>
      </c>
      <c r="BA177" s="42">
        <v>0</v>
      </c>
      <c r="BB177" s="39" t="s">
        <v>518</v>
      </c>
      <c r="BC177" s="99" t="s">
        <v>329</v>
      </c>
    </row>
    <row r="178" spans="1:55" s="117" customFormat="1" ht="198" customHeight="1" x14ac:dyDescent="0.25">
      <c r="A178" s="44" t="s">
        <v>609</v>
      </c>
      <c r="B178" s="44" t="s">
        <v>7</v>
      </c>
      <c r="C178" s="44">
        <v>8</v>
      </c>
      <c r="D178" s="99" t="s">
        <v>909</v>
      </c>
      <c r="E178" s="44">
        <v>1</v>
      </c>
      <c r="F178" s="43" t="s">
        <v>932</v>
      </c>
      <c r="G178" s="99" t="s">
        <v>750</v>
      </c>
      <c r="H178" s="44" t="s">
        <v>759</v>
      </c>
      <c r="I178" s="44" t="s">
        <v>759</v>
      </c>
      <c r="J178" s="37" t="s">
        <v>751</v>
      </c>
      <c r="K178" s="80" t="s">
        <v>499</v>
      </c>
      <c r="L178" s="38" t="s">
        <v>866</v>
      </c>
      <c r="M178" s="85">
        <v>43833</v>
      </c>
      <c r="N178" s="85">
        <v>43905</v>
      </c>
      <c r="O178" s="74" t="s">
        <v>501</v>
      </c>
      <c r="P178" s="40" t="s">
        <v>759</v>
      </c>
      <c r="Q178" s="81" t="s">
        <v>759</v>
      </c>
      <c r="R178" s="42" t="s">
        <v>759</v>
      </c>
      <c r="S178" s="39" t="s">
        <v>759</v>
      </c>
      <c r="T178" s="81" t="s">
        <v>759</v>
      </c>
      <c r="U178" s="40" t="s">
        <v>759</v>
      </c>
      <c r="V178" s="81" t="s">
        <v>759</v>
      </c>
      <c r="W178" s="42" t="s">
        <v>759</v>
      </c>
      <c r="X178" s="39" t="s">
        <v>759</v>
      </c>
      <c r="Y178" s="81" t="s">
        <v>759</v>
      </c>
      <c r="Z178" s="40" t="s">
        <v>759</v>
      </c>
      <c r="AA178" s="81" t="s">
        <v>759</v>
      </c>
      <c r="AB178" s="42" t="s">
        <v>759</v>
      </c>
      <c r="AC178" s="39" t="s">
        <v>759</v>
      </c>
      <c r="AD178" s="81" t="s">
        <v>759</v>
      </c>
      <c r="AE178" s="40" t="s">
        <v>759</v>
      </c>
      <c r="AF178" s="81" t="s">
        <v>759</v>
      </c>
      <c r="AG178" s="42" t="s">
        <v>759</v>
      </c>
      <c r="AH178" s="39" t="s">
        <v>759</v>
      </c>
      <c r="AI178" s="81" t="s">
        <v>759</v>
      </c>
      <c r="AJ178" s="40" t="s">
        <v>759</v>
      </c>
      <c r="AK178" s="81" t="s">
        <v>759</v>
      </c>
      <c r="AL178" s="42" t="s">
        <v>759</v>
      </c>
      <c r="AM178" s="39" t="s">
        <v>759</v>
      </c>
      <c r="AN178" s="81" t="s">
        <v>759</v>
      </c>
      <c r="AO178" s="40" t="s">
        <v>759</v>
      </c>
      <c r="AP178" s="81" t="s">
        <v>759</v>
      </c>
      <c r="AQ178" s="42" t="s">
        <v>759</v>
      </c>
      <c r="AR178" s="39" t="s">
        <v>759</v>
      </c>
      <c r="AS178" s="81" t="s">
        <v>759</v>
      </c>
      <c r="AT178" s="40" t="s">
        <v>759</v>
      </c>
      <c r="AU178" s="81" t="s">
        <v>759</v>
      </c>
      <c r="AV178" s="42" t="s">
        <v>759</v>
      </c>
      <c r="AW178" s="39" t="s">
        <v>759</v>
      </c>
      <c r="AX178" s="81" t="s">
        <v>759</v>
      </c>
      <c r="AY178" s="83">
        <v>43840</v>
      </c>
      <c r="AZ178" s="99" t="s">
        <v>1149</v>
      </c>
      <c r="BA178" s="42">
        <v>0</v>
      </c>
      <c r="BB178" s="39" t="s">
        <v>518</v>
      </c>
      <c r="BC178" s="99" t="s">
        <v>329</v>
      </c>
    </row>
    <row r="179" spans="1:55" s="117" customFormat="1" ht="198" customHeight="1" x14ac:dyDescent="0.25">
      <c r="A179" s="44" t="s">
        <v>609</v>
      </c>
      <c r="B179" s="44" t="s">
        <v>7</v>
      </c>
      <c r="C179" s="44">
        <v>8</v>
      </c>
      <c r="D179" s="99" t="s">
        <v>909</v>
      </c>
      <c r="E179" s="44">
        <v>2</v>
      </c>
      <c r="F179" s="43" t="s">
        <v>939</v>
      </c>
      <c r="G179" s="99" t="s">
        <v>900</v>
      </c>
      <c r="H179" s="44" t="s">
        <v>759</v>
      </c>
      <c r="I179" s="44" t="s">
        <v>759</v>
      </c>
      <c r="J179" s="37" t="s">
        <v>752</v>
      </c>
      <c r="K179" s="80" t="s">
        <v>498</v>
      </c>
      <c r="L179" s="38" t="s">
        <v>866</v>
      </c>
      <c r="M179" s="85">
        <v>43814</v>
      </c>
      <c r="N179" s="85">
        <v>43876</v>
      </c>
      <c r="O179" s="74" t="s">
        <v>501</v>
      </c>
      <c r="P179" s="40" t="s">
        <v>759</v>
      </c>
      <c r="Q179" s="81" t="s">
        <v>759</v>
      </c>
      <c r="R179" s="42" t="s">
        <v>759</v>
      </c>
      <c r="S179" s="39" t="s">
        <v>759</v>
      </c>
      <c r="T179" s="81" t="s">
        <v>759</v>
      </c>
      <c r="U179" s="40" t="s">
        <v>759</v>
      </c>
      <c r="V179" s="81" t="s">
        <v>759</v>
      </c>
      <c r="W179" s="42" t="s">
        <v>759</v>
      </c>
      <c r="X179" s="39" t="s">
        <v>759</v>
      </c>
      <c r="Y179" s="81" t="s">
        <v>759</v>
      </c>
      <c r="Z179" s="40" t="s">
        <v>759</v>
      </c>
      <c r="AA179" s="81" t="s">
        <v>759</v>
      </c>
      <c r="AB179" s="42" t="s">
        <v>759</v>
      </c>
      <c r="AC179" s="39" t="s">
        <v>759</v>
      </c>
      <c r="AD179" s="81" t="s">
        <v>759</v>
      </c>
      <c r="AE179" s="40" t="s">
        <v>759</v>
      </c>
      <c r="AF179" s="81" t="s">
        <v>759</v>
      </c>
      <c r="AG179" s="42" t="s">
        <v>759</v>
      </c>
      <c r="AH179" s="39" t="s">
        <v>759</v>
      </c>
      <c r="AI179" s="81" t="s">
        <v>759</v>
      </c>
      <c r="AJ179" s="40" t="s">
        <v>759</v>
      </c>
      <c r="AK179" s="81" t="s">
        <v>759</v>
      </c>
      <c r="AL179" s="42" t="s">
        <v>759</v>
      </c>
      <c r="AM179" s="39" t="s">
        <v>759</v>
      </c>
      <c r="AN179" s="81" t="s">
        <v>759</v>
      </c>
      <c r="AO179" s="40" t="s">
        <v>759</v>
      </c>
      <c r="AP179" s="81" t="s">
        <v>759</v>
      </c>
      <c r="AQ179" s="42" t="s">
        <v>759</v>
      </c>
      <c r="AR179" s="39" t="s">
        <v>759</v>
      </c>
      <c r="AS179" s="81" t="s">
        <v>759</v>
      </c>
      <c r="AT179" s="40" t="s">
        <v>759</v>
      </c>
      <c r="AU179" s="81" t="s">
        <v>759</v>
      </c>
      <c r="AV179" s="42" t="s">
        <v>759</v>
      </c>
      <c r="AW179" s="39" t="s">
        <v>759</v>
      </c>
      <c r="AX179" s="81" t="s">
        <v>759</v>
      </c>
      <c r="AY179" s="83">
        <v>43840</v>
      </c>
      <c r="AZ179" s="99" t="s">
        <v>1149</v>
      </c>
      <c r="BA179" s="42">
        <v>0</v>
      </c>
      <c r="BB179" s="39" t="s">
        <v>518</v>
      </c>
      <c r="BC179" s="99" t="s">
        <v>329</v>
      </c>
    </row>
    <row r="180" spans="1:55" s="117" customFormat="1" ht="121.5" customHeight="1" x14ac:dyDescent="0.25">
      <c r="A180" s="44" t="s">
        <v>609</v>
      </c>
      <c r="B180" s="44" t="s">
        <v>7</v>
      </c>
      <c r="C180" s="44">
        <v>9</v>
      </c>
      <c r="D180" s="99" t="s">
        <v>975</v>
      </c>
      <c r="E180" s="44">
        <v>1</v>
      </c>
      <c r="F180" s="43" t="s">
        <v>931</v>
      </c>
      <c r="G180" s="99" t="s">
        <v>859</v>
      </c>
      <c r="H180" s="44" t="s">
        <v>759</v>
      </c>
      <c r="I180" s="44" t="s">
        <v>759</v>
      </c>
      <c r="J180" s="37" t="s">
        <v>860</v>
      </c>
      <c r="K180" s="80" t="s">
        <v>498</v>
      </c>
      <c r="L180" s="38" t="s">
        <v>867</v>
      </c>
      <c r="M180" s="85">
        <v>43819</v>
      </c>
      <c r="N180" s="85">
        <v>43890</v>
      </c>
      <c r="O180" s="74" t="s">
        <v>501</v>
      </c>
      <c r="P180" s="40" t="s">
        <v>759</v>
      </c>
      <c r="Q180" s="81" t="s">
        <v>759</v>
      </c>
      <c r="R180" s="42" t="s">
        <v>759</v>
      </c>
      <c r="S180" s="39" t="s">
        <v>759</v>
      </c>
      <c r="T180" s="81" t="s">
        <v>759</v>
      </c>
      <c r="U180" s="40" t="s">
        <v>759</v>
      </c>
      <c r="V180" s="81" t="s">
        <v>759</v>
      </c>
      <c r="W180" s="42" t="s">
        <v>759</v>
      </c>
      <c r="X180" s="39" t="s">
        <v>759</v>
      </c>
      <c r="Y180" s="81" t="s">
        <v>759</v>
      </c>
      <c r="Z180" s="40" t="s">
        <v>759</v>
      </c>
      <c r="AA180" s="81" t="s">
        <v>759</v>
      </c>
      <c r="AB180" s="42" t="s">
        <v>759</v>
      </c>
      <c r="AC180" s="39" t="s">
        <v>759</v>
      </c>
      <c r="AD180" s="81" t="s">
        <v>759</v>
      </c>
      <c r="AE180" s="40" t="s">
        <v>759</v>
      </c>
      <c r="AF180" s="81" t="s">
        <v>759</v>
      </c>
      <c r="AG180" s="42" t="s">
        <v>759</v>
      </c>
      <c r="AH180" s="39" t="s">
        <v>759</v>
      </c>
      <c r="AI180" s="81" t="s">
        <v>759</v>
      </c>
      <c r="AJ180" s="40" t="s">
        <v>759</v>
      </c>
      <c r="AK180" s="81" t="s">
        <v>759</v>
      </c>
      <c r="AL180" s="42" t="s">
        <v>759</v>
      </c>
      <c r="AM180" s="39" t="s">
        <v>759</v>
      </c>
      <c r="AN180" s="81" t="s">
        <v>759</v>
      </c>
      <c r="AO180" s="40" t="s">
        <v>759</v>
      </c>
      <c r="AP180" s="81" t="s">
        <v>759</v>
      </c>
      <c r="AQ180" s="42" t="s">
        <v>759</v>
      </c>
      <c r="AR180" s="39" t="s">
        <v>759</v>
      </c>
      <c r="AS180" s="81" t="s">
        <v>759</v>
      </c>
      <c r="AT180" s="40" t="s">
        <v>759</v>
      </c>
      <c r="AU180" s="81" t="s">
        <v>759</v>
      </c>
      <c r="AV180" s="42" t="s">
        <v>759</v>
      </c>
      <c r="AW180" s="39" t="s">
        <v>759</v>
      </c>
      <c r="AX180" s="81" t="s">
        <v>759</v>
      </c>
      <c r="AY180" s="83">
        <v>43840</v>
      </c>
      <c r="AZ180" s="99" t="s">
        <v>1149</v>
      </c>
      <c r="BA180" s="42">
        <v>0</v>
      </c>
      <c r="BB180" s="39" t="s">
        <v>518</v>
      </c>
      <c r="BC180" s="99" t="s">
        <v>329</v>
      </c>
    </row>
    <row r="181" spans="1:55" s="117" customFormat="1" ht="121.5" customHeight="1" x14ac:dyDescent="0.25">
      <c r="A181" s="44" t="s">
        <v>609</v>
      </c>
      <c r="B181" s="44" t="s">
        <v>7</v>
      </c>
      <c r="C181" s="44">
        <v>9</v>
      </c>
      <c r="D181" s="99" t="s">
        <v>975</v>
      </c>
      <c r="E181" s="44">
        <v>2</v>
      </c>
      <c r="F181" s="43" t="s">
        <v>930</v>
      </c>
      <c r="G181" s="99" t="s">
        <v>861</v>
      </c>
      <c r="H181" s="44" t="s">
        <v>759</v>
      </c>
      <c r="I181" s="44" t="s">
        <v>759</v>
      </c>
      <c r="J181" s="37" t="s">
        <v>862</v>
      </c>
      <c r="K181" s="80" t="s">
        <v>499</v>
      </c>
      <c r="L181" s="38" t="s">
        <v>867</v>
      </c>
      <c r="M181" s="85">
        <v>43819</v>
      </c>
      <c r="N181" s="85">
        <v>43890</v>
      </c>
      <c r="O181" s="74" t="s">
        <v>501</v>
      </c>
      <c r="P181" s="40" t="s">
        <v>759</v>
      </c>
      <c r="Q181" s="81" t="s">
        <v>759</v>
      </c>
      <c r="R181" s="42" t="s">
        <v>759</v>
      </c>
      <c r="S181" s="39" t="s">
        <v>759</v>
      </c>
      <c r="T181" s="81" t="s">
        <v>759</v>
      </c>
      <c r="U181" s="40" t="s">
        <v>759</v>
      </c>
      <c r="V181" s="81" t="s">
        <v>759</v>
      </c>
      <c r="W181" s="42" t="s">
        <v>759</v>
      </c>
      <c r="X181" s="39" t="s">
        <v>759</v>
      </c>
      <c r="Y181" s="81" t="s">
        <v>759</v>
      </c>
      <c r="Z181" s="40" t="s">
        <v>759</v>
      </c>
      <c r="AA181" s="81" t="s">
        <v>759</v>
      </c>
      <c r="AB181" s="42" t="s">
        <v>759</v>
      </c>
      <c r="AC181" s="39" t="s">
        <v>759</v>
      </c>
      <c r="AD181" s="81" t="s">
        <v>759</v>
      </c>
      <c r="AE181" s="40" t="s">
        <v>759</v>
      </c>
      <c r="AF181" s="81" t="s">
        <v>759</v>
      </c>
      <c r="AG181" s="42" t="s">
        <v>759</v>
      </c>
      <c r="AH181" s="39" t="s">
        <v>759</v>
      </c>
      <c r="AI181" s="81" t="s">
        <v>759</v>
      </c>
      <c r="AJ181" s="40" t="s">
        <v>759</v>
      </c>
      <c r="AK181" s="81" t="s">
        <v>759</v>
      </c>
      <c r="AL181" s="42" t="s">
        <v>759</v>
      </c>
      <c r="AM181" s="39" t="s">
        <v>759</v>
      </c>
      <c r="AN181" s="81" t="s">
        <v>759</v>
      </c>
      <c r="AO181" s="40" t="s">
        <v>759</v>
      </c>
      <c r="AP181" s="81" t="s">
        <v>759</v>
      </c>
      <c r="AQ181" s="42" t="s">
        <v>759</v>
      </c>
      <c r="AR181" s="39" t="s">
        <v>759</v>
      </c>
      <c r="AS181" s="81" t="s">
        <v>759</v>
      </c>
      <c r="AT181" s="40" t="s">
        <v>759</v>
      </c>
      <c r="AU181" s="81" t="s">
        <v>759</v>
      </c>
      <c r="AV181" s="42" t="s">
        <v>759</v>
      </c>
      <c r="AW181" s="39" t="s">
        <v>759</v>
      </c>
      <c r="AX181" s="81" t="s">
        <v>759</v>
      </c>
      <c r="AY181" s="83">
        <v>43840</v>
      </c>
      <c r="AZ181" s="99" t="s">
        <v>1149</v>
      </c>
      <c r="BA181" s="42">
        <v>0</v>
      </c>
      <c r="BB181" s="39" t="s">
        <v>518</v>
      </c>
      <c r="BC181" s="99" t="s">
        <v>329</v>
      </c>
    </row>
    <row r="182" spans="1:55" s="117" customFormat="1" ht="157.5" x14ac:dyDescent="0.25">
      <c r="A182" s="44" t="s">
        <v>609</v>
      </c>
      <c r="B182" s="44" t="s">
        <v>7</v>
      </c>
      <c r="C182" s="44">
        <v>10</v>
      </c>
      <c r="D182" s="99" t="s">
        <v>910</v>
      </c>
      <c r="E182" s="44">
        <v>1</v>
      </c>
      <c r="F182" s="43" t="s">
        <v>969</v>
      </c>
      <c r="G182" s="99" t="s">
        <v>753</v>
      </c>
      <c r="H182" s="44" t="s">
        <v>759</v>
      </c>
      <c r="I182" s="44" t="s">
        <v>759</v>
      </c>
      <c r="J182" s="37" t="s">
        <v>754</v>
      </c>
      <c r="K182" s="80" t="s">
        <v>498</v>
      </c>
      <c r="L182" s="38" t="s">
        <v>867</v>
      </c>
      <c r="M182" s="85">
        <v>43845</v>
      </c>
      <c r="N182" s="85">
        <v>43890</v>
      </c>
      <c r="O182" s="74" t="s">
        <v>501</v>
      </c>
      <c r="P182" s="40" t="s">
        <v>759</v>
      </c>
      <c r="Q182" s="81" t="s">
        <v>759</v>
      </c>
      <c r="R182" s="42" t="s">
        <v>759</v>
      </c>
      <c r="S182" s="39" t="s">
        <v>759</v>
      </c>
      <c r="T182" s="81" t="s">
        <v>759</v>
      </c>
      <c r="U182" s="40" t="s">
        <v>759</v>
      </c>
      <c r="V182" s="81" t="s">
        <v>759</v>
      </c>
      <c r="W182" s="42" t="s">
        <v>759</v>
      </c>
      <c r="X182" s="39" t="s">
        <v>759</v>
      </c>
      <c r="Y182" s="81" t="s">
        <v>759</v>
      </c>
      <c r="Z182" s="40" t="s">
        <v>759</v>
      </c>
      <c r="AA182" s="81" t="s">
        <v>759</v>
      </c>
      <c r="AB182" s="42" t="s">
        <v>759</v>
      </c>
      <c r="AC182" s="39" t="s">
        <v>759</v>
      </c>
      <c r="AD182" s="81" t="s">
        <v>759</v>
      </c>
      <c r="AE182" s="40" t="s">
        <v>759</v>
      </c>
      <c r="AF182" s="81" t="s">
        <v>759</v>
      </c>
      <c r="AG182" s="42" t="s">
        <v>759</v>
      </c>
      <c r="AH182" s="39" t="s">
        <v>759</v>
      </c>
      <c r="AI182" s="81" t="s">
        <v>759</v>
      </c>
      <c r="AJ182" s="40" t="s">
        <v>759</v>
      </c>
      <c r="AK182" s="81" t="s">
        <v>759</v>
      </c>
      <c r="AL182" s="42" t="s">
        <v>759</v>
      </c>
      <c r="AM182" s="39" t="s">
        <v>759</v>
      </c>
      <c r="AN182" s="81" t="s">
        <v>759</v>
      </c>
      <c r="AO182" s="40" t="s">
        <v>759</v>
      </c>
      <c r="AP182" s="81" t="s">
        <v>759</v>
      </c>
      <c r="AQ182" s="42" t="s">
        <v>759</v>
      </c>
      <c r="AR182" s="39" t="s">
        <v>759</v>
      </c>
      <c r="AS182" s="81" t="s">
        <v>759</v>
      </c>
      <c r="AT182" s="40" t="s">
        <v>759</v>
      </c>
      <c r="AU182" s="81" t="s">
        <v>759</v>
      </c>
      <c r="AV182" s="42" t="s">
        <v>759</v>
      </c>
      <c r="AW182" s="39" t="s">
        <v>759</v>
      </c>
      <c r="AX182" s="81" t="s">
        <v>759</v>
      </c>
      <c r="AY182" s="83">
        <v>43840</v>
      </c>
      <c r="AZ182" s="99" t="s">
        <v>1149</v>
      </c>
      <c r="BA182" s="42">
        <v>0</v>
      </c>
      <c r="BB182" s="39" t="s">
        <v>518</v>
      </c>
      <c r="BC182" s="99" t="s">
        <v>329</v>
      </c>
    </row>
    <row r="183" spans="1:55" s="117" customFormat="1" ht="157.5" x14ac:dyDescent="0.25">
      <c r="A183" s="44" t="s">
        <v>609</v>
      </c>
      <c r="B183" s="44" t="s">
        <v>7</v>
      </c>
      <c r="C183" s="44">
        <v>10</v>
      </c>
      <c r="D183" s="99" t="s">
        <v>910</v>
      </c>
      <c r="E183" s="44">
        <v>2</v>
      </c>
      <c r="F183" s="43" t="s">
        <v>929</v>
      </c>
      <c r="G183" s="99" t="s">
        <v>863</v>
      </c>
      <c r="H183" s="44" t="s">
        <v>759</v>
      </c>
      <c r="I183" s="44" t="s">
        <v>759</v>
      </c>
      <c r="J183" s="37" t="s">
        <v>755</v>
      </c>
      <c r="K183" s="80" t="s">
        <v>499</v>
      </c>
      <c r="L183" s="38" t="s">
        <v>867</v>
      </c>
      <c r="M183" s="85">
        <v>43845</v>
      </c>
      <c r="N183" s="85">
        <v>43890</v>
      </c>
      <c r="O183" s="74" t="s">
        <v>501</v>
      </c>
      <c r="P183" s="40" t="s">
        <v>759</v>
      </c>
      <c r="Q183" s="81" t="s">
        <v>759</v>
      </c>
      <c r="R183" s="42" t="s">
        <v>759</v>
      </c>
      <c r="S183" s="39" t="s">
        <v>759</v>
      </c>
      <c r="T183" s="81" t="s">
        <v>759</v>
      </c>
      <c r="U183" s="40" t="s">
        <v>759</v>
      </c>
      <c r="V183" s="81" t="s">
        <v>759</v>
      </c>
      <c r="W183" s="42" t="s">
        <v>759</v>
      </c>
      <c r="X183" s="39" t="s">
        <v>759</v>
      </c>
      <c r="Y183" s="81" t="s">
        <v>759</v>
      </c>
      <c r="Z183" s="40" t="s">
        <v>759</v>
      </c>
      <c r="AA183" s="81" t="s">
        <v>759</v>
      </c>
      <c r="AB183" s="42" t="s">
        <v>759</v>
      </c>
      <c r="AC183" s="39" t="s">
        <v>759</v>
      </c>
      <c r="AD183" s="81" t="s">
        <v>759</v>
      </c>
      <c r="AE183" s="40" t="s">
        <v>759</v>
      </c>
      <c r="AF183" s="81" t="s">
        <v>759</v>
      </c>
      <c r="AG183" s="42" t="s">
        <v>759</v>
      </c>
      <c r="AH183" s="39" t="s">
        <v>759</v>
      </c>
      <c r="AI183" s="81" t="s">
        <v>759</v>
      </c>
      <c r="AJ183" s="40" t="s">
        <v>759</v>
      </c>
      <c r="AK183" s="81" t="s">
        <v>759</v>
      </c>
      <c r="AL183" s="42" t="s">
        <v>759</v>
      </c>
      <c r="AM183" s="39" t="s">
        <v>759</v>
      </c>
      <c r="AN183" s="81" t="s">
        <v>759</v>
      </c>
      <c r="AO183" s="40" t="s">
        <v>759</v>
      </c>
      <c r="AP183" s="81" t="s">
        <v>759</v>
      </c>
      <c r="AQ183" s="42" t="s">
        <v>759</v>
      </c>
      <c r="AR183" s="39" t="s">
        <v>759</v>
      </c>
      <c r="AS183" s="81" t="s">
        <v>759</v>
      </c>
      <c r="AT183" s="40" t="s">
        <v>759</v>
      </c>
      <c r="AU183" s="81" t="s">
        <v>759</v>
      </c>
      <c r="AV183" s="42" t="s">
        <v>759</v>
      </c>
      <c r="AW183" s="39" t="s">
        <v>759</v>
      </c>
      <c r="AX183" s="81" t="s">
        <v>759</v>
      </c>
      <c r="AY183" s="83">
        <v>43840</v>
      </c>
      <c r="AZ183" s="99" t="s">
        <v>1149</v>
      </c>
      <c r="BA183" s="42">
        <v>0</v>
      </c>
      <c r="BB183" s="39" t="s">
        <v>518</v>
      </c>
      <c r="BC183" s="99" t="s">
        <v>329</v>
      </c>
    </row>
    <row r="184" spans="1:55" ht="109.5" customHeight="1" x14ac:dyDescent="0.25">
      <c r="A184" s="44" t="s">
        <v>609</v>
      </c>
      <c r="B184" s="44" t="s">
        <v>7</v>
      </c>
      <c r="C184" s="44">
        <v>11</v>
      </c>
      <c r="D184" s="99" t="s">
        <v>911</v>
      </c>
      <c r="E184" s="44">
        <v>1</v>
      </c>
      <c r="F184" s="43" t="s">
        <v>928</v>
      </c>
      <c r="G184" s="99" t="s">
        <v>743</v>
      </c>
      <c r="H184" s="44" t="s">
        <v>759</v>
      </c>
      <c r="I184" s="44" t="s">
        <v>759</v>
      </c>
      <c r="J184" s="37" t="s">
        <v>748</v>
      </c>
      <c r="K184" s="80" t="s">
        <v>498</v>
      </c>
      <c r="L184" s="38" t="s">
        <v>899</v>
      </c>
      <c r="M184" s="85">
        <v>43800</v>
      </c>
      <c r="N184" s="85">
        <v>43830</v>
      </c>
      <c r="O184" s="74" t="s">
        <v>0</v>
      </c>
      <c r="P184" s="40" t="s">
        <v>759</v>
      </c>
      <c r="Q184" s="81" t="s">
        <v>759</v>
      </c>
      <c r="R184" s="42" t="s">
        <v>759</v>
      </c>
      <c r="S184" s="39" t="s">
        <v>759</v>
      </c>
      <c r="T184" s="81" t="s">
        <v>759</v>
      </c>
      <c r="U184" s="40" t="s">
        <v>759</v>
      </c>
      <c r="V184" s="81" t="s">
        <v>759</v>
      </c>
      <c r="W184" s="42" t="s">
        <v>759</v>
      </c>
      <c r="X184" s="39" t="s">
        <v>759</v>
      </c>
      <c r="Y184" s="81" t="s">
        <v>759</v>
      </c>
      <c r="Z184" s="40" t="s">
        <v>759</v>
      </c>
      <c r="AA184" s="81" t="s">
        <v>759</v>
      </c>
      <c r="AB184" s="42" t="s">
        <v>759</v>
      </c>
      <c r="AC184" s="39" t="s">
        <v>759</v>
      </c>
      <c r="AD184" s="81" t="s">
        <v>759</v>
      </c>
      <c r="AE184" s="40" t="s">
        <v>759</v>
      </c>
      <c r="AF184" s="81" t="s">
        <v>759</v>
      </c>
      <c r="AG184" s="42" t="s">
        <v>759</v>
      </c>
      <c r="AH184" s="39" t="s">
        <v>759</v>
      </c>
      <c r="AI184" s="81" t="s">
        <v>759</v>
      </c>
      <c r="AJ184" s="40" t="s">
        <v>759</v>
      </c>
      <c r="AK184" s="81" t="s">
        <v>759</v>
      </c>
      <c r="AL184" s="42" t="s">
        <v>759</v>
      </c>
      <c r="AM184" s="39" t="s">
        <v>759</v>
      </c>
      <c r="AN184" s="81" t="s">
        <v>759</v>
      </c>
      <c r="AO184" s="40" t="s">
        <v>759</v>
      </c>
      <c r="AP184" s="81" t="s">
        <v>759</v>
      </c>
      <c r="AQ184" s="42" t="s">
        <v>759</v>
      </c>
      <c r="AR184" s="39" t="s">
        <v>759</v>
      </c>
      <c r="AS184" s="81" t="s">
        <v>759</v>
      </c>
      <c r="AT184" s="40" t="s">
        <v>759</v>
      </c>
      <c r="AU184" s="81" t="s">
        <v>759</v>
      </c>
      <c r="AV184" s="42" t="s">
        <v>759</v>
      </c>
      <c r="AW184" s="39" t="s">
        <v>759</v>
      </c>
      <c r="AX184" s="81" t="s">
        <v>759</v>
      </c>
      <c r="AY184" s="83">
        <v>43833</v>
      </c>
      <c r="AZ184" s="99" t="s">
        <v>1146</v>
      </c>
      <c r="BA184" s="42">
        <v>1</v>
      </c>
      <c r="BB184" s="39" t="s">
        <v>518</v>
      </c>
      <c r="BC184" s="99" t="s">
        <v>1147</v>
      </c>
    </row>
    <row r="185" spans="1:55" ht="144.75" customHeight="1" x14ac:dyDescent="0.25">
      <c r="A185" s="158" t="s">
        <v>609</v>
      </c>
      <c r="B185" s="158" t="s">
        <v>7</v>
      </c>
      <c r="C185" s="158">
        <v>11</v>
      </c>
      <c r="D185" s="159" t="s">
        <v>911</v>
      </c>
      <c r="E185" s="158">
        <v>2</v>
      </c>
      <c r="F185" s="160" t="s">
        <v>927</v>
      </c>
      <c r="G185" s="159" t="s">
        <v>864</v>
      </c>
      <c r="H185" s="158" t="s">
        <v>759</v>
      </c>
      <c r="I185" s="158" t="s">
        <v>759</v>
      </c>
      <c r="J185" s="161" t="s">
        <v>744</v>
      </c>
      <c r="K185" s="162" t="s">
        <v>499</v>
      </c>
      <c r="L185" s="163" t="s">
        <v>745</v>
      </c>
      <c r="M185" s="164">
        <v>43814</v>
      </c>
      <c r="N185" s="164">
        <v>43830</v>
      </c>
      <c r="O185" s="165" t="s">
        <v>501</v>
      </c>
      <c r="P185" s="40" t="s">
        <v>759</v>
      </c>
      <c r="Q185" s="81" t="s">
        <v>759</v>
      </c>
      <c r="R185" s="42" t="s">
        <v>759</v>
      </c>
      <c r="S185" s="39" t="s">
        <v>759</v>
      </c>
      <c r="T185" s="81" t="s">
        <v>759</v>
      </c>
      <c r="U185" s="40" t="s">
        <v>759</v>
      </c>
      <c r="V185" s="81" t="s">
        <v>759</v>
      </c>
      <c r="W185" s="42" t="s">
        <v>759</v>
      </c>
      <c r="X185" s="39" t="s">
        <v>759</v>
      </c>
      <c r="Y185" s="81" t="s">
        <v>759</v>
      </c>
      <c r="Z185" s="40" t="s">
        <v>759</v>
      </c>
      <c r="AA185" s="81" t="s">
        <v>759</v>
      </c>
      <c r="AB185" s="42" t="s">
        <v>759</v>
      </c>
      <c r="AC185" s="39" t="s">
        <v>759</v>
      </c>
      <c r="AD185" s="81" t="s">
        <v>759</v>
      </c>
      <c r="AE185" s="40" t="s">
        <v>759</v>
      </c>
      <c r="AF185" s="81" t="s">
        <v>759</v>
      </c>
      <c r="AG185" s="42" t="s">
        <v>759</v>
      </c>
      <c r="AH185" s="39" t="s">
        <v>759</v>
      </c>
      <c r="AI185" s="81" t="s">
        <v>759</v>
      </c>
      <c r="AJ185" s="40" t="s">
        <v>759</v>
      </c>
      <c r="AK185" s="81" t="s">
        <v>759</v>
      </c>
      <c r="AL185" s="42" t="s">
        <v>759</v>
      </c>
      <c r="AM185" s="39" t="s">
        <v>759</v>
      </c>
      <c r="AN185" s="81" t="s">
        <v>759</v>
      </c>
      <c r="AO185" s="40" t="s">
        <v>759</v>
      </c>
      <c r="AP185" s="81" t="s">
        <v>759</v>
      </c>
      <c r="AQ185" s="42" t="s">
        <v>759</v>
      </c>
      <c r="AR185" s="39" t="s">
        <v>759</v>
      </c>
      <c r="AS185" s="81" t="s">
        <v>759</v>
      </c>
      <c r="AT185" s="40" t="s">
        <v>759</v>
      </c>
      <c r="AU185" s="81" t="s">
        <v>759</v>
      </c>
      <c r="AV185" s="42" t="s">
        <v>759</v>
      </c>
      <c r="AW185" s="39" t="s">
        <v>759</v>
      </c>
      <c r="AX185" s="81" t="s">
        <v>759</v>
      </c>
      <c r="AY185" s="166">
        <v>43833</v>
      </c>
      <c r="AZ185" s="159" t="s">
        <v>1148</v>
      </c>
      <c r="BA185" s="167">
        <v>1</v>
      </c>
      <c r="BB185" s="168" t="s">
        <v>518</v>
      </c>
      <c r="BC185" s="159" t="s">
        <v>1296</v>
      </c>
    </row>
    <row r="186" spans="1:55" x14ac:dyDescent="0.25">
      <c r="A186" s="87"/>
      <c r="B186" s="87"/>
      <c r="C186" s="87"/>
      <c r="D186" s="89"/>
      <c r="E186" s="87"/>
      <c r="F186" s="88"/>
      <c r="G186" s="89"/>
      <c r="H186" s="87"/>
      <c r="I186" s="87"/>
      <c r="J186" s="90"/>
      <c r="L186" s="91"/>
      <c r="M186" s="169"/>
      <c r="N186" s="169"/>
      <c r="O186" s="131"/>
      <c r="P186" s="157"/>
      <c r="Q186" s="81"/>
      <c r="R186" s="42"/>
      <c r="S186" s="39"/>
      <c r="T186" s="81"/>
      <c r="U186" s="40"/>
      <c r="V186" s="81"/>
      <c r="W186" s="42"/>
      <c r="X186" s="39"/>
      <c r="Y186" s="81"/>
      <c r="Z186" s="40"/>
      <c r="AA186" s="81"/>
      <c r="AB186" s="42"/>
      <c r="AC186" s="39"/>
      <c r="AD186" s="81"/>
      <c r="AE186" s="40"/>
      <c r="AF186" s="81"/>
      <c r="AG186" s="42"/>
      <c r="AH186" s="39"/>
      <c r="AI186" s="81"/>
      <c r="AJ186" s="40"/>
      <c r="AK186" s="81"/>
      <c r="AL186" s="42"/>
      <c r="AM186" s="39"/>
      <c r="AN186" s="81"/>
      <c r="AO186" s="40"/>
      <c r="AP186" s="81"/>
      <c r="AQ186" s="42"/>
      <c r="AR186" s="39"/>
      <c r="AS186" s="81"/>
      <c r="AT186" s="40"/>
      <c r="AU186" s="81"/>
      <c r="AV186" s="42"/>
      <c r="AW186" s="39"/>
      <c r="AX186" s="81"/>
      <c r="AY186" s="97"/>
      <c r="AZ186" s="89"/>
      <c r="BA186" s="94"/>
      <c r="BB186" s="95"/>
      <c r="BC186" s="89"/>
    </row>
    <row r="187" spans="1:55" x14ac:dyDescent="0.25">
      <c r="A187" s="87"/>
      <c r="B187" s="87"/>
      <c r="C187" s="87"/>
      <c r="D187" s="89"/>
      <c r="E187" s="87"/>
      <c r="F187" s="88"/>
      <c r="G187" s="89"/>
      <c r="H187" s="87"/>
      <c r="I187" s="87"/>
      <c r="J187" s="90"/>
      <c r="L187" s="91"/>
      <c r="M187" s="169"/>
      <c r="N187" s="169"/>
      <c r="O187" s="131"/>
      <c r="P187" s="157"/>
      <c r="Q187" s="81"/>
      <c r="R187" s="42"/>
      <c r="S187" s="39"/>
      <c r="T187" s="81"/>
      <c r="U187" s="40"/>
      <c r="V187" s="81"/>
      <c r="W187" s="42"/>
      <c r="X187" s="39"/>
      <c r="Y187" s="81"/>
      <c r="Z187" s="40"/>
      <c r="AA187" s="81"/>
      <c r="AB187" s="42"/>
      <c r="AC187" s="39"/>
      <c r="AD187" s="81"/>
      <c r="AE187" s="40"/>
      <c r="AF187" s="81"/>
      <c r="AG187" s="42"/>
      <c r="AH187" s="39"/>
      <c r="AI187" s="81"/>
      <c r="AJ187" s="40"/>
      <c r="AK187" s="81"/>
      <c r="AL187" s="42"/>
      <c r="AM187" s="39"/>
      <c r="AN187" s="81"/>
      <c r="AO187" s="40"/>
      <c r="AP187" s="81"/>
      <c r="AQ187" s="42"/>
      <c r="AR187" s="39"/>
      <c r="AS187" s="81"/>
      <c r="AT187" s="40"/>
      <c r="AU187" s="81"/>
      <c r="AV187" s="42"/>
      <c r="AW187" s="39"/>
      <c r="AX187" s="81"/>
      <c r="AY187" s="97"/>
      <c r="AZ187" s="89"/>
      <c r="BA187" s="94"/>
      <c r="BB187" s="95"/>
      <c r="BC187" s="89"/>
    </row>
    <row r="188" spans="1:55" x14ac:dyDescent="0.25">
      <c r="A188" s="87"/>
      <c r="B188" s="87"/>
      <c r="C188" s="87"/>
      <c r="D188" s="89"/>
      <c r="E188" s="87"/>
      <c r="F188" s="88"/>
      <c r="G188" s="89"/>
      <c r="H188" s="87"/>
      <c r="I188" s="87"/>
      <c r="J188" s="90"/>
      <c r="L188" s="91"/>
      <c r="M188" s="169"/>
      <c r="N188" s="169"/>
      <c r="O188" s="131"/>
      <c r="P188" s="157"/>
      <c r="Q188" s="81"/>
      <c r="R188" s="42"/>
      <c r="S188" s="39"/>
      <c r="T188" s="81"/>
      <c r="U188" s="40"/>
      <c r="V188" s="81"/>
      <c r="W188" s="42"/>
      <c r="X188" s="39"/>
      <c r="Y188" s="81"/>
      <c r="Z188" s="40"/>
      <c r="AA188" s="81"/>
      <c r="AB188" s="42"/>
      <c r="AC188" s="39"/>
      <c r="AD188" s="81"/>
      <c r="AE188" s="40"/>
      <c r="AF188" s="81"/>
      <c r="AG188" s="42"/>
      <c r="AH188" s="39"/>
      <c r="AI188" s="81"/>
      <c r="AJ188" s="40"/>
      <c r="AK188" s="81"/>
      <c r="AL188" s="42"/>
      <c r="AM188" s="39"/>
      <c r="AN188" s="81"/>
      <c r="AO188" s="40"/>
      <c r="AP188" s="81"/>
      <c r="AQ188" s="42"/>
      <c r="AR188" s="39"/>
      <c r="AS188" s="81"/>
      <c r="AT188" s="40"/>
      <c r="AU188" s="81"/>
      <c r="AV188" s="42"/>
      <c r="AW188" s="39"/>
      <c r="AX188" s="81"/>
      <c r="AY188" s="97"/>
      <c r="AZ188" s="89"/>
      <c r="BA188" s="94"/>
      <c r="BB188" s="95"/>
      <c r="BC188" s="89"/>
    </row>
    <row r="189" spans="1:55" x14ac:dyDescent="0.25">
      <c r="A189" s="87"/>
      <c r="B189" s="87"/>
      <c r="C189" s="87"/>
      <c r="D189" s="89"/>
      <c r="E189" s="87"/>
      <c r="F189" s="88"/>
      <c r="G189" s="89"/>
      <c r="H189" s="87"/>
      <c r="I189" s="87"/>
      <c r="J189" s="90"/>
      <c r="L189" s="91"/>
      <c r="M189" s="169"/>
      <c r="N189" s="169"/>
      <c r="O189" s="131"/>
      <c r="P189" s="157"/>
      <c r="Q189" s="81"/>
      <c r="R189" s="42"/>
      <c r="S189" s="39"/>
      <c r="T189" s="81"/>
      <c r="U189" s="40"/>
      <c r="V189" s="81"/>
      <c r="W189" s="42"/>
      <c r="X189" s="39"/>
      <c r="Y189" s="81"/>
      <c r="Z189" s="40"/>
      <c r="AA189" s="81"/>
      <c r="AB189" s="42"/>
      <c r="AC189" s="39"/>
      <c r="AD189" s="81"/>
      <c r="AE189" s="40"/>
      <c r="AF189" s="81"/>
      <c r="AG189" s="42"/>
      <c r="AH189" s="39"/>
      <c r="AI189" s="81"/>
      <c r="AJ189" s="40"/>
      <c r="AK189" s="81"/>
      <c r="AL189" s="42"/>
      <c r="AM189" s="39"/>
      <c r="AN189" s="81"/>
      <c r="AO189" s="40"/>
      <c r="AP189" s="81"/>
      <c r="AQ189" s="42"/>
      <c r="AR189" s="39"/>
      <c r="AS189" s="81"/>
      <c r="AT189" s="40"/>
      <c r="AU189" s="81"/>
      <c r="AV189" s="42"/>
      <c r="AW189" s="39"/>
      <c r="AX189" s="81"/>
      <c r="AY189" s="97"/>
      <c r="AZ189" s="89"/>
      <c r="BA189" s="94"/>
      <c r="BB189" s="95"/>
      <c r="BC189" s="89"/>
    </row>
    <row r="190" spans="1:55" x14ac:dyDescent="0.25">
      <c r="A190" s="87"/>
      <c r="B190" s="87"/>
      <c r="C190" s="87"/>
      <c r="D190" s="89"/>
      <c r="E190" s="87"/>
      <c r="F190" s="88"/>
      <c r="G190" s="89"/>
      <c r="H190" s="87"/>
      <c r="I190" s="87"/>
      <c r="J190" s="90"/>
      <c r="L190" s="91"/>
      <c r="M190" s="169"/>
      <c r="N190" s="169"/>
      <c r="O190" s="131"/>
      <c r="P190" s="157"/>
      <c r="Q190" s="81"/>
      <c r="R190" s="42"/>
      <c r="S190" s="39"/>
      <c r="T190" s="81"/>
      <c r="U190" s="40"/>
      <c r="V190" s="81"/>
      <c r="W190" s="42"/>
      <c r="X190" s="39"/>
      <c r="Y190" s="81"/>
      <c r="Z190" s="40"/>
      <c r="AA190" s="81"/>
      <c r="AB190" s="42"/>
      <c r="AC190" s="39"/>
      <c r="AD190" s="81"/>
      <c r="AE190" s="40"/>
      <c r="AF190" s="81"/>
      <c r="AG190" s="42"/>
      <c r="AH190" s="39"/>
      <c r="AI190" s="81"/>
      <c r="AJ190" s="40"/>
      <c r="AK190" s="81"/>
      <c r="AL190" s="42"/>
      <c r="AM190" s="39"/>
      <c r="AN190" s="81"/>
      <c r="AO190" s="40"/>
      <c r="AP190" s="81"/>
      <c r="AQ190" s="42"/>
      <c r="AR190" s="39"/>
      <c r="AS190" s="81"/>
      <c r="AT190" s="40"/>
      <c r="AU190" s="81"/>
      <c r="AV190" s="42"/>
      <c r="AW190" s="39"/>
      <c r="AX190" s="81"/>
      <c r="AY190" s="97"/>
      <c r="AZ190" s="89"/>
      <c r="BA190" s="94"/>
      <c r="BB190" s="95"/>
      <c r="BC190" s="89"/>
    </row>
    <row r="191" spans="1:55" x14ac:dyDescent="0.25">
      <c r="A191" s="87"/>
      <c r="B191" s="87"/>
      <c r="C191" s="87"/>
      <c r="D191" s="89"/>
      <c r="E191" s="87"/>
      <c r="F191" s="88"/>
      <c r="G191" s="89"/>
      <c r="H191" s="87"/>
      <c r="I191" s="87"/>
      <c r="J191" s="90"/>
      <c r="L191" s="91"/>
      <c r="M191" s="169"/>
      <c r="N191" s="169"/>
      <c r="O191" s="131"/>
      <c r="P191" s="157"/>
      <c r="Q191" s="81"/>
      <c r="R191" s="42"/>
      <c r="S191" s="39"/>
      <c r="T191" s="81"/>
      <c r="U191" s="40"/>
      <c r="V191" s="81"/>
      <c r="W191" s="42"/>
      <c r="X191" s="39"/>
      <c r="Y191" s="81"/>
      <c r="Z191" s="40"/>
      <c r="AA191" s="81"/>
      <c r="AB191" s="42"/>
      <c r="AC191" s="39"/>
      <c r="AD191" s="81"/>
      <c r="AE191" s="40"/>
      <c r="AF191" s="81"/>
      <c r="AG191" s="42"/>
      <c r="AH191" s="39"/>
      <c r="AI191" s="81"/>
      <c r="AJ191" s="40"/>
      <c r="AK191" s="81"/>
      <c r="AL191" s="42"/>
      <c r="AM191" s="39"/>
      <c r="AN191" s="81"/>
      <c r="AO191" s="40"/>
      <c r="AP191" s="81"/>
      <c r="AQ191" s="42"/>
      <c r="AR191" s="39"/>
      <c r="AS191" s="81"/>
      <c r="AT191" s="40"/>
      <c r="AU191" s="81"/>
      <c r="AV191" s="42"/>
      <c r="AW191" s="39"/>
      <c r="AX191" s="81"/>
      <c r="AY191" s="97"/>
      <c r="AZ191" s="89"/>
      <c r="BA191" s="94"/>
      <c r="BB191" s="95"/>
      <c r="BC191" s="89"/>
    </row>
    <row r="192" spans="1:55" x14ac:dyDescent="0.25">
      <c r="A192" s="87"/>
      <c r="B192" s="87"/>
      <c r="C192" s="87"/>
      <c r="D192" s="89"/>
      <c r="E192" s="87"/>
      <c r="F192" s="88"/>
      <c r="G192" s="89"/>
      <c r="H192" s="87"/>
      <c r="I192" s="87"/>
      <c r="J192" s="90"/>
      <c r="L192" s="91"/>
      <c r="M192" s="169"/>
      <c r="N192" s="169"/>
      <c r="O192" s="131"/>
      <c r="P192" s="157"/>
      <c r="Q192" s="81"/>
      <c r="R192" s="42"/>
      <c r="S192" s="39"/>
      <c r="T192" s="81"/>
      <c r="U192" s="40"/>
      <c r="V192" s="81"/>
      <c r="W192" s="42"/>
      <c r="X192" s="39"/>
      <c r="Y192" s="81"/>
      <c r="Z192" s="40"/>
      <c r="AA192" s="81"/>
      <c r="AB192" s="42"/>
      <c r="AC192" s="39"/>
      <c r="AD192" s="81"/>
      <c r="AE192" s="40"/>
      <c r="AF192" s="81"/>
      <c r="AG192" s="42"/>
      <c r="AH192" s="39"/>
      <c r="AI192" s="81"/>
      <c r="AJ192" s="40"/>
      <c r="AK192" s="81"/>
      <c r="AL192" s="42"/>
      <c r="AM192" s="39"/>
      <c r="AN192" s="81"/>
      <c r="AO192" s="40"/>
      <c r="AP192" s="81"/>
      <c r="AQ192" s="42"/>
      <c r="AR192" s="39"/>
      <c r="AS192" s="81"/>
      <c r="AT192" s="40"/>
      <c r="AU192" s="81"/>
      <c r="AV192" s="42"/>
      <c r="AW192" s="39"/>
      <c r="AX192" s="81"/>
      <c r="AY192" s="97"/>
      <c r="AZ192" s="89"/>
      <c r="BA192" s="94"/>
      <c r="BB192" s="95"/>
      <c r="BC192" s="89"/>
    </row>
    <row r="193" spans="1:55" x14ac:dyDescent="0.25">
      <c r="A193" s="87"/>
      <c r="B193" s="87"/>
      <c r="C193" s="87"/>
      <c r="D193" s="89"/>
      <c r="E193" s="87"/>
      <c r="F193" s="88"/>
      <c r="G193" s="89"/>
      <c r="H193" s="87"/>
      <c r="I193" s="87"/>
      <c r="J193" s="90"/>
      <c r="L193" s="91"/>
      <c r="M193" s="169"/>
      <c r="N193" s="169"/>
      <c r="O193" s="131"/>
      <c r="P193" s="157"/>
      <c r="Q193" s="81"/>
      <c r="R193" s="42"/>
      <c r="S193" s="39"/>
      <c r="T193" s="81"/>
      <c r="U193" s="40"/>
      <c r="V193" s="81"/>
      <c r="W193" s="42"/>
      <c r="X193" s="39"/>
      <c r="Y193" s="81"/>
      <c r="Z193" s="40"/>
      <c r="AA193" s="81"/>
      <c r="AB193" s="42"/>
      <c r="AC193" s="39"/>
      <c r="AD193" s="81"/>
      <c r="AE193" s="40"/>
      <c r="AF193" s="81"/>
      <c r="AG193" s="42"/>
      <c r="AH193" s="39"/>
      <c r="AI193" s="81"/>
      <c r="AJ193" s="40"/>
      <c r="AK193" s="81"/>
      <c r="AL193" s="42"/>
      <c r="AM193" s="39"/>
      <c r="AN193" s="81"/>
      <c r="AO193" s="40"/>
      <c r="AP193" s="81"/>
      <c r="AQ193" s="42"/>
      <c r="AR193" s="39"/>
      <c r="AS193" s="81"/>
      <c r="AT193" s="40"/>
      <c r="AU193" s="81"/>
      <c r="AV193" s="42"/>
      <c r="AW193" s="39"/>
      <c r="AX193" s="81"/>
      <c r="AY193" s="97"/>
      <c r="AZ193" s="89"/>
      <c r="BA193" s="94"/>
      <c r="BB193" s="95"/>
      <c r="BC193" s="89"/>
    </row>
    <row r="194" spans="1:55" x14ac:dyDescent="0.25">
      <c r="A194" s="87"/>
      <c r="B194" s="87"/>
      <c r="C194" s="87"/>
      <c r="D194" s="89"/>
      <c r="E194" s="87"/>
      <c r="F194" s="88"/>
      <c r="G194" s="89"/>
      <c r="H194" s="87"/>
      <c r="I194" s="87"/>
      <c r="J194" s="90"/>
      <c r="L194" s="91"/>
      <c r="M194" s="169"/>
      <c r="N194" s="169"/>
      <c r="O194" s="131"/>
      <c r="P194" s="157"/>
      <c r="Q194" s="81"/>
      <c r="R194" s="42"/>
      <c r="S194" s="39"/>
      <c r="T194" s="81"/>
      <c r="U194" s="40"/>
      <c r="V194" s="81"/>
      <c r="W194" s="42"/>
      <c r="X194" s="39"/>
      <c r="Y194" s="81"/>
      <c r="Z194" s="40"/>
      <c r="AA194" s="81"/>
      <c r="AB194" s="42"/>
      <c r="AC194" s="39"/>
      <c r="AD194" s="81"/>
      <c r="AE194" s="40"/>
      <c r="AF194" s="81"/>
      <c r="AG194" s="42"/>
      <c r="AH194" s="39"/>
      <c r="AI194" s="81"/>
      <c r="AJ194" s="40"/>
      <c r="AK194" s="81"/>
      <c r="AL194" s="42"/>
      <c r="AM194" s="39"/>
      <c r="AN194" s="81"/>
      <c r="AO194" s="40"/>
      <c r="AP194" s="81"/>
      <c r="AQ194" s="42"/>
      <c r="AR194" s="39"/>
      <c r="AS194" s="81"/>
      <c r="AT194" s="40"/>
      <c r="AU194" s="81"/>
      <c r="AV194" s="42"/>
      <c r="AW194" s="39"/>
      <c r="AX194" s="81"/>
      <c r="AY194" s="97"/>
      <c r="AZ194" s="89"/>
      <c r="BA194" s="94"/>
      <c r="BB194" s="95"/>
      <c r="BC194" s="89"/>
    </row>
    <row r="195" spans="1:55" x14ac:dyDescent="0.25">
      <c r="A195" s="87"/>
      <c r="B195" s="87"/>
      <c r="C195" s="87"/>
      <c r="D195" s="89"/>
      <c r="E195" s="87"/>
      <c r="F195" s="88"/>
      <c r="G195" s="89"/>
      <c r="H195" s="87"/>
      <c r="I195" s="87"/>
      <c r="J195" s="90"/>
      <c r="L195" s="91"/>
      <c r="M195" s="169"/>
      <c r="N195" s="169"/>
      <c r="O195" s="131"/>
      <c r="P195" s="157"/>
      <c r="Q195" s="81"/>
      <c r="R195" s="42"/>
      <c r="S195" s="39"/>
      <c r="T195" s="81"/>
      <c r="U195" s="40"/>
      <c r="V195" s="81"/>
      <c r="W195" s="42"/>
      <c r="X195" s="39"/>
      <c r="Y195" s="81"/>
      <c r="Z195" s="40"/>
      <c r="AA195" s="81"/>
      <c r="AB195" s="42"/>
      <c r="AC195" s="39"/>
      <c r="AD195" s="81"/>
      <c r="AE195" s="40"/>
      <c r="AF195" s="81"/>
      <c r="AG195" s="42"/>
      <c r="AH195" s="39"/>
      <c r="AI195" s="81"/>
      <c r="AJ195" s="40"/>
      <c r="AK195" s="81"/>
      <c r="AL195" s="42"/>
      <c r="AM195" s="39"/>
      <c r="AN195" s="81"/>
      <c r="AO195" s="40"/>
      <c r="AP195" s="81"/>
      <c r="AQ195" s="42"/>
      <c r="AR195" s="39"/>
      <c r="AS195" s="81"/>
      <c r="AT195" s="40"/>
      <c r="AU195" s="81"/>
      <c r="AV195" s="42"/>
      <c r="AW195" s="39"/>
      <c r="AX195" s="81"/>
      <c r="AY195" s="97"/>
      <c r="AZ195" s="89"/>
      <c r="BA195" s="94"/>
      <c r="BB195" s="95"/>
      <c r="BC195" s="89"/>
    </row>
    <row r="196" spans="1:55" x14ac:dyDescent="0.25">
      <c r="A196" s="87"/>
      <c r="B196" s="87"/>
      <c r="C196" s="87"/>
      <c r="D196" s="89"/>
      <c r="E196" s="87"/>
      <c r="F196" s="88"/>
      <c r="G196" s="89"/>
      <c r="H196" s="87"/>
      <c r="I196" s="87"/>
      <c r="J196" s="90"/>
      <c r="L196" s="91"/>
      <c r="M196" s="169"/>
      <c r="N196" s="169"/>
      <c r="O196" s="131"/>
      <c r="P196" s="157"/>
      <c r="Q196" s="81"/>
      <c r="R196" s="42"/>
      <c r="S196" s="39"/>
      <c r="T196" s="81"/>
      <c r="U196" s="40"/>
      <c r="V196" s="81"/>
      <c r="W196" s="42"/>
      <c r="X196" s="39"/>
      <c r="Y196" s="81"/>
      <c r="Z196" s="40"/>
      <c r="AA196" s="81"/>
      <c r="AB196" s="42"/>
      <c r="AC196" s="39"/>
      <c r="AD196" s="81"/>
      <c r="AE196" s="40"/>
      <c r="AF196" s="81"/>
      <c r="AG196" s="42"/>
      <c r="AH196" s="39"/>
      <c r="AI196" s="81"/>
      <c r="AJ196" s="40"/>
      <c r="AK196" s="81"/>
      <c r="AL196" s="42"/>
      <c r="AM196" s="39"/>
      <c r="AN196" s="81"/>
      <c r="AO196" s="40"/>
      <c r="AP196" s="81"/>
      <c r="AQ196" s="42"/>
      <c r="AR196" s="39"/>
      <c r="AS196" s="81"/>
      <c r="AT196" s="40"/>
      <c r="AU196" s="81"/>
      <c r="AV196" s="42"/>
      <c r="AW196" s="39"/>
      <c r="AX196" s="81"/>
      <c r="AY196" s="97"/>
      <c r="AZ196" s="89"/>
      <c r="BA196" s="94"/>
      <c r="BB196" s="95"/>
      <c r="BC196" s="89"/>
    </row>
    <row r="197" spans="1:55" x14ac:dyDescent="0.25">
      <c r="A197" s="87"/>
      <c r="B197" s="87"/>
      <c r="C197" s="87"/>
      <c r="D197" s="89"/>
      <c r="E197" s="87"/>
      <c r="F197" s="88"/>
      <c r="G197" s="89"/>
      <c r="H197" s="87"/>
      <c r="I197" s="87"/>
      <c r="J197" s="90"/>
      <c r="L197" s="91"/>
      <c r="M197" s="169"/>
      <c r="N197" s="169"/>
      <c r="O197" s="131"/>
      <c r="P197" s="157"/>
      <c r="Q197" s="81"/>
      <c r="R197" s="42"/>
      <c r="S197" s="39"/>
      <c r="T197" s="81"/>
      <c r="U197" s="40"/>
      <c r="V197" s="81"/>
      <c r="W197" s="42"/>
      <c r="X197" s="39"/>
      <c r="Y197" s="81"/>
      <c r="Z197" s="40"/>
      <c r="AA197" s="81"/>
      <c r="AB197" s="42"/>
      <c r="AC197" s="39"/>
      <c r="AD197" s="81"/>
      <c r="AE197" s="40"/>
      <c r="AF197" s="81"/>
      <c r="AG197" s="42"/>
      <c r="AH197" s="39"/>
      <c r="AI197" s="81"/>
      <c r="AJ197" s="40"/>
      <c r="AK197" s="81"/>
      <c r="AL197" s="42"/>
      <c r="AM197" s="39"/>
      <c r="AN197" s="81"/>
      <c r="AO197" s="40"/>
      <c r="AP197" s="81"/>
      <c r="AQ197" s="42"/>
      <c r="AR197" s="39"/>
      <c r="AS197" s="81"/>
      <c r="AT197" s="40"/>
      <c r="AU197" s="81"/>
      <c r="AV197" s="42"/>
      <c r="AW197" s="39"/>
      <c r="AX197" s="81"/>
      <c r="AY197" s="97"/>
      <c r="AZ197" s="89"/>
      <c r="BA197" s="94"/>
      <c r="BB197" s="95"/>
      <c r="BC197" s="89"/>
    </row>
    <row r="198" spans="1:55" x14ac:dyDescent="0.25">
      <c r="A198" s="87"/>
      <c r="B198" s="87"/>
      <c r="C198" s="87"/>
      <c r="D198" s="89"/>
      <c r="E198" s="87"/>
      <c r="F198" s="88"/>
      <c r="G198" s="89"/>
      <c r="H198" s="87"/>
      <c r="I198" s="87"/>
      <c r="J198" s="90"/>
      <c r="L198" s="91"/>
      <c r="M198" s="169"/>
      <c r="N198" s="169"/>
      <c r="O198" s="131"/>
      <c r="P198" s="157"/>
      <c r="Q198" s="81"/>
      <c r="R198" s="42"/>
      <c r="S198" s="39"/>
      <c r="T198" s="81"/>
      <c r="U198" s="40"/>
      <c r="V198" s="81"/>
      <c r="W198" s="42"/>
      <c r="X198" s="39"/>
      <c r="Y198" s="81"/>
      <c r="Z198" s="40"/>
      <c r="AA198" s="81"/>
      <c r="AB198" s="42"/>
      <c r="AC198" s="39"/>
      <c r="AD198" s="81"/>
      <c r="AE198" s="40"/>
      <c r="AF198" s="81"/>
      <c r="AG198" s="42"/>
      <c r="AH198" s="39"/>
      <c r="AI198" s="81"/>
      <c r="AJ198" s="40"/>
      <c r="AK198" s="81"/>
      <c r="AL198" s="42"/>
      <c r="AM198" s="39"/>
      <c r="AN198" s="81"/>
      <c r="AO198" s="40"/>
      <c r="AP198" s="81"/>
      <c r="AQ198" s="42"/>
      <c r="AR198" s="39"/>
      <c r="AS198" s="81"/>
      <c r="AT198" s="40"/>
      <c r="AU198" s="81"/>
      <c r="AV198" s="42"/>
      <c r="AW198" s="39"/>
      <c r="AX198" s="81"/>
      <c r="AY198" s="97"/>
      <c r="AZ198" s="89"/>
      <c r="BA198" s="94"/>
      <c r="BB198" s="95"/>
      <c r="BC198" s="89"/>
    </row>
    <row r="199" spans="1:55" x14ac:dyDescent="0.25">
      <c r="A199" s="87"/>
      <c r="B199" s="87"/>
      <c r="C199" s="87"/>
      <c r="D199" s="89"/>
      <c r="E199" s="87"/>
      <c r="F199" s="88"/>
      <c r="G199" s="89"/>
      <c r="H199" s="87"/>
      <c r="I199" s="87"/>
      <c r="J199" s="90"/>
      <c r="L199" s="91"/>
      <c r="M199" s="169"/>
      <c r="N199" s="169"/>
      <c r="O199" s="131"/>
      <c r="P199" s="157"/>
      <c r="Q199" s="81"/>
      <c r="R199" s="42"/>
      <c r="S199" s="39"/>
      <c r="T199" s="81"/>
      <c r="U199" s="40"/>
      <c r="V199" s="81"/>
      <c r="W199" s="42"/>
      <c r="X199" s="39"/>
      <c r="Y199" s="81"/>
      <c r="Z199" s="40"/>
      <c r="AA199" s="81"/>
      <c r="AB199" s="42"/>
      <c r="AC199" s="39"/>
      <c r="AD199" s="81"/>
      <c r="AE199" s="40"/>
      <c r="AF199" s="81"/>
      <c r="AG199" s="42"/>
      <c r="AH199" s="39"/>
      <c r="AI199" s="81"/>
      <c r="AJ199" s="40"/>
      <c r="AK199" s="81"/>
      <c r="AL199" s="42"/>
      <c r="AM199" s="39"/>
      <c r="AN199" s="81"/>
      <c r="AO199" s="40"/>
      <c r="AP199" s="81"/>
      <c r="AQ199" s="42"/>
      <c r="AR199" s="39"/>
      <c r="AS199" s="81"/>
      <c r="AT199" s="40"/>
      <c r="AU199" s="81"/>
      <c r="AV199" s="42"/>
      <c r="AW199" s="39"/>
      <c r="AX199" s="81"/>
      <c r="AY199" s="97"/>
      <c r="AZ199" s="89"/>
      <c r="BA199" s="94"/>
      <c r="BB199" s="95"/>
      <c r="BC199" s="89"/>
    </row>
    <row r="200" spans="1:55" x14ac:dyDescent="0.25">
      <c r="A200" s="87"/>
      <c r="B200" s="87"/>
      <c r="C200" s="87"/>
      <c r="D200" s="89"/>
      <c r="E200" s="87"/>
      <c r="F200" s="88"/>
      <c r="G200" s="89"/>
      <c r="H200" s="87"/>
      <c r="I200" s="87"/>
      <c r="J200" s="90"/>
      <c r="L200" s="91"/>
      <c r="M200" s="169"/>
      <c r="N200" s="169"/>
      <c r="O200" s="131"/>
      <c r="P200" s="157"/>
      <c r="Q200" s="81"/>
      <c r="R200" s="42"/>
      <c r="S200" s="39"/>
      <c r="T200" s="81"/>
      <c r="U200" s="40"/>
      <c r="V200" s="81"/>
      <c r="W200" s="42"/>
      <c r="X200" s="39"/>
      <c r="Y200" s="81"/>
      <c r="Z200" s="40"/>
      <c r="AA200" s="81"/>
      <c r="AB200" s="42"/>
      <c r="AC200" s="39"/>
      <c r="AD200" s="81"/>
      <c r="AE200" s="40"/>
      <c r="AF200" s="81"/>
      <c r="AG200" s="42"/>
      <c r="AH200" s="39"/>
      <c r="AI200" s="81"/>
      <c r="AJ200" s="40"/>
      <c r="AK200" s="81"/>
      <c r="AL200" s="42"/>
      <c r="AM200" s="39"/>
      <c r="AN200" s="81"/>
      <c r="AO200" s="40"/>
      <c r="AP200" s="81"/>
      <c r="AQ200" s="42"/>
      <c r="AR200" s="39"/>
      <c r="AS200" s="81"/>
      <c r="AT200" s="40"/>
      <c r="AU200" s="81"/>
      <c r="AV200" s="42"/>
      <c r="AW200" s="39"/>
      <c r="AX200" s="81"/>
      <c r="AY200" s="97"/>
      <c r="AZ200" s="89"/>
      <c r="BA200" s="94"/>
      <c r="BB200" s="95"/>
      <c r="BC200" s="89"/>
    </row>
    <row r="201" spans="1:55" x14ac:dyDescent="0.25">
      <c r="A201" s="87"/>
      <c r="B201" s="87"/>
      <c r="C201" s="87"/>
      <c r="D201" s="89"/>
      <c r="E201" s="87"/>
      <c r="F201" s="88"/>
      <c r="G201" s="89"/>
      <c r="H201" s="87"/>
      <c r="I201" s="87"/>
      <c r="J201" s="90"/>
      <c r="L201" s="91"/>
      <c r="M201" s="169"/>
      <c r="N201" s="169"/>
      <c r="O201" s="131"/>
      <c r="P201" s="157"/>
      <c r="Q201" s="81"/>
      <c r="R201" s="42"/>
      <c r="S201" s="39"/>
      <c r="T201" s="81"/>
      <c r="U201" s="40"/>
      <c r="V201" s="81"/>
      <c r="W201" s="42"/>
      <c r="X201" s="39"/>
      <c r="Y201" s="81"/>
      <c r="Z201" s="40"/>
      <c r="AA201" s="81"/>
      <c r="AB201" s="42"/>
      <c r="AC201" s="39"/>
      <c r="AD201" s="81"/>
      <c r="AE201" s="40"/>
      <c r="AF201" s="81"/>
      <c r="AG201" s="42"/>
      <c r="AH201" s="39"/>
      <c r="AI201" s="81"/>
      <c r="AJ201" s="40"/>
      <c r="AK201" s="81"/>
      <c r="AL201" s="42"/>
      <c r="AM201" s="39"/>
      <c r="AN201" s="81"/>
      <c r="AO201" s="40"/>
      <c r="AP201" s="81"/>
      <c r="AQ201" s="42"/>
      <c r="AR201" s="39"/>
      <c r="AS201" s="81"/>
      <c r="AT201" s="40"/>
      <c r="AU201" s="81"/>
      <c r="AV201" s="42"/>
      <c r="AW201" s="39"/>
      <c r="AX201" s="81"/>
      <c r="AY201" s="97"/>
      <c r="AZ201" s="89"/>
      <c r="BA201" s="94"/>
      <c r="BB201" s="95"/>
      <c r="BC201" s="89"/>
    </row>
    <row r="202" spans="1:55" x14ac:dyDescent="0.25">
      <c r="A202" s="87"/>
      <c r="B202" s="87"/>
      <c r="C202" s="87"/>
      <c r="D202" s="89"/>
      <c r="E202" s="87"/>
      <c r="F202" s="88"/>
      <c r="G202" s="89"/>
      <c r="H202" s="87"/>
      <c r="I202" s="87"/>
      <c r="J202" s="90"/>
      <c r="L202" s="91"/>
      <c r="M202" s="169"/>
      <c r="N202" s="169"/>
      <c r="O202" s="131"/>
      <c r="P202" s="157"/>
      <c r="Q202" s="81"/>
      <c r="R202" s="42"/>
      <c r="S202" s="39"/>
      <c r="T202" s="81"/>
      <c r="U202" s="40"/>
      <c r="V202" s="81"/>
      <c r="W202" s="42"/>
      <c r="X202" s="39"/>
      <c r="Y202" s="81"/>
      <c r="Z202" s="40"/>
      <c r="AA202" s="81"/>
      <c r="AB202" s="42"/>
      <c r="AC202" s="39"/>
      <c r="AD202" s="81"/>
      <c r="AE202" s="40"/>
      <c r="AF202" s="81"/>
      <c r="AG202" s="42"/>
      <c r="AH202" s="39"/>
      <c r="AI202" s="81"/>
      <c r="AJ202" s="40"/>
      <c r="AK202" s="81"/>
      <c r="AL202" s="42"/>
      <c r="AM202" s="39"/>
      <c r="AN202" s="81"/>
      <c r="AO202" s="40"/>
      <c r="AP202" s="81"/>
      <c r="AQ202" s="42"/>
      <c r="AR202" s="39"/>
      <c r="AS202" s="81"/>
      <c r="AT202" s="40"/>
      <c r="AU202" s="81"/>
      <c r="AV202" s="42"/>
      <c r="AW202" s="39"/>
      <c r="AX202" s="81"/>
      <c r="AY202" s="97"/>
      <c r="AZ202" s="89"/>
      <c r="BA202" s="94"/>
      <c r="BB202" s="95"/>
      <c r="BC202" s="89"/>
    </row>
    <row r="203" spans="1:55" x14ac:dyDescent="0.25">
      <c r="A203" s="87"/>
      <c r="B203" s="87"/>
      <c r="C203" s="87"/>
      <c r="D203" s="89"/>
      <c r="E203" s="87"/>
      <c r="F203" s="88"/>
      <c r="G203" s="89"/>
      <c r="H203" s="87"/>
      <c r="I203" s="87"/>
      <c r="J203" s="90"/>
      <c r="L203" s="91"/>
      <c r="M203" s="169"/>
      <c r="N203" s="169"/>
      <c r="O203" s="131"/>
      <c r="P203" s="157"/>
      <c r="Q203" s="81"/>
      <c r="R203" s="42"/>
      <c r="S203" s="39"/>
      <c r="T203" s="81"/>
      <c r="U203" s="40"/>
      <c r="V203" s="81"/>
      <c r="W203" s="42"/>
      <c r="X203" s="39"/>
      <c r="Y203" s="81"/>
      <c r="Z203" s="40"/>
      <c r="AA203" s="81"/>
      <c r="AB203" s="42"/>
      <c r="AC203" s="39"/>
      <c r="AD203" s="81"/>
      <c r="AE203" s="40"/>
      <c r="AF203" s="81"/>
      <c r="AG203" s="42"/>
      <c r="AH203" s="39"/>
      <c r="AI203" s="81"/>
      <c r="AJ203" s="40"/>
      <c r="AK203" s="81"/>
      <c r="AL203" s="42"/>
      <c r="AM203" s="39"/>
      <c r="AN203" s="81"/>
      <c r="AO203" s="40"/>
      <c r="AP203" s="81"/>
      <c r="AQ203" s="42"/>
      <c r="AR203" s="39"/>
      <c r="AS203" s="81"/>
      <c r="AT203" s="40"/>
      <c r="AU203" s="81"/>
      <c r="AV203" s="42"/>
      <c r="AW203" s="39"/>
      <c r="AX203" s="81"/>
      <c r="AY203" s="97"/>
      <c r="AZ203" s="89"/>
      <c r="BA203" s="94"/>
      <c r="BB203" s="95"/>
      <c r="BC203" s="89"/>
    </row>
    <row r="204" spans="1:55" x14ac:dyDescent="0.25">
      <c r="A204" s="87"/>
      <c r="B204" s="87"/>
      <c r="C204" s="87"/>
      <c r="D204" s="89"/>
      <c r="E204" s="87"/>
      <c r="F204" s="88"/>
      <c r="G204" s="89"/>
      <c r="H204" s="87"/>
      <c r="I204" s="87"/>
      <c r="J204" s="90"/>
      <c r="L204" s="91"/>
      <c r="M204" s="169"/>
      <c r="N204" s="169"/>
      <c r="O204" s="131"/>
      <c r="P204" s="157"/>
      <c r="Q204" s="81"/>
      <c r="R204" s="42"/>
      <c r="S204" s="39"/>
      <c r="T204" s="81"/>
      <c r="U204" s="40"/>
      <c r="V204" s="81"/>
      <c r="W204" s="42"/>
      <c r="X204" s="39"/>
      <c r="Y204" s="81"/>
      <c r="Z204" s="40"/>
      <c r="AA204" s="81"/>
      <c r="AB204" s="42"/>
      <c r="AC204" s="39"/>
      <c r="AD204" s="81"/>
      <c r="AE204" s="40"/>
      <c r="AF204" s="81"/>
      <c r="AG204" s="42"/>
      <c r="AH204" s="39"/>
      <c r="AI204" s="81"/>
      <c r="AJ204" s="40"/>
      <c r="AK204" s="81"/>
      <c r="AL204" s="42"/>
      <c r="AM204" s="39"/>
      <c r="AN204" s="81"/>
      <c r="AO204" s="40"/>
      <c r="AP204" s="81"/>
      <c r="AQ204" s="42"/>
      <c r="AR204" s="39"/>
      <c r="AS204" s="81"/>
      <c r="AT204" s="40"/>
      <c r="AU204" s="81"/>
      <c r="AV204" s="42"/>
      <c r="AW204" s="39"/>
      <c r="AX204" s="81"/>
      <c r="AY204" s="97"/>
      <c r="AZ204" s="89"/>
      <c r="BA204" s="94"/>
      <c r="BB204" s="95"/>
      <c r="BC204" s="89"/>
    </row>
    <row r="205" spans="1:55" x14ac:dyDescent="0.25">
      <c r="A205" s="87"/>
      <c r="B205" s="87"/>
      <c r="C205" s="87"/>
      <c r="D205" s="89"/>
      <c r="E205" s="87"/>
      <c r="F205" s="88"/>
      <c r="G205" s="89"/>
      <c r="H205" s="87"/>
      <c r="I205" s="87"/>
      <c r="J205" s="90"/>
      <c r="L205" s="91"/>
      <c r="M205" s="169"/>
      <c r="N205" s="169"/>
      <c r="O205" s="131"/>
      <c r="P205" s="157"/>
      <c r="Q205" s="81"/>
      <c r="R205" s="42"/>
      <c r="S205" s="39"/>
      <c r="T205" s="81"/>
      <c r="U205" s="40"/>
      <c r="V205" s="81"/>
      <c r="W205" s="42"/>
      <c r="X205" s="39"/>
      <c r="Y205" s="81"/>
      <c r="Z205" s="40"/>
      <c r="AA205" s="81"/>
      <c r="AB205" s="42"/>
      <c r="AC205" s="39"/>
      <c r="AD205" s="81"/>
      <c r="AE205" s="40"/>
      <c r="AF205" s="81"/>
      <c r="AG205" s="42"/>
      <c r="AH205" s="39"/>
      <c r="AI205" s="81"/>
      <c r="AJ205" s="40"/>
      <c r="AK205" s="81"/>
      <c r="AL205" s="42"/>
      <c r="AM205" s="39"/>
      <c r="AN205" s="81"/>
      <c r="AO205" s="40"/>
      <c r="AP205" s="81"/>
      <c r="AQ205" s="42"/>
      <c r="AR205" s="39"/>
      <c r="AS205" s="81"/>
      <c r="AT205" s="40"/>
      <c r="AU205" s="81"/>
      <c r="AV205" s="42"/>
      <c r="AW205" s="39"/>
      <c r="AX205" s="81"/>
      <c r="AY205" s="97"/>
      <c r="AZ205" s="89"/>
      <c r="BA205" s="94"/>
      <c r="BB205" s="95"/>
      <c r="BC205" s="89"/>
    </row>
    <row r="206" spans="1:55" x14ac:dyDescent="0.25">
      <c r="A206" s="87"/>
      <c r="B206" s="87"/>
      <c r="C206" s="87"/>
      <c r="D206" s="89"/>
      <c r="E206" s="87"/>
      <c r="F206" s="88"/>
      <c r="G206" s="89"/>
      <c r="H206" s="87"/>
      <c r="I206" s="87"/>
      <c r="J206" s="90"/>
      <c r="L206" s="91"/>
      <c r="M206" s="169"/>
      <c r="N206" s="169"/>
      <c r="O206" s="131"/>
      <c r="P206" s="157"/>
      <c r="Q206" s="81"/>
      <c r="R206" s="42"/>
      <c r="S206" s="39"/>
      <c r="T206" s="81"/>
      <c r="U206" s="40"/>
      <c r="V206" s="81"/>
      <c r="W206" s="42"/>
      <c r="X206" s="39"/>
      <c r="Y206" s="81"/>
      <c r="Z206" s="40"/>
      <c r="AA206" s="81"/>
      <c r="AB206" s="42"/>
      <c r="AC206" s="39"/>
      <c r="AD206" s="81"/>
      <c r="AE206" s="40"/>
      <c r="AF206" s="81"/>
      <c r="AG206" s="42"/>
      <c r="AH206" s="39"/>
      <c r="AI206" s="81"/>
      <c r="AJ206" s="40"/>
      <c r="AK206" s="81"/>
      <c r="AL206" s="42"/>
      <c r="AM206" s="39"/>
      <c r="AN206" s="81"/>
      <c r="AO206" s="40"/>
      <c r="AP206" s="81"/>
      <c r="AQ206" s="42"/>
      <c r="AR206" s="39"/>
      <c r="AS206" s="81"/>
      <c r="AT206" s="40"/>
      <c r="AU206" s="81"/>
      <c r="AV206" s="42"/>
      <c r="AW206" s="39"/>
      <c r="AX206" s="81"/>
      <c r="AY206" s="97"/>
      <c r="AZ206" s="89"/>
      <c r="BA206" s="94"/>
      <c r="BB206" s="95"/>
      <c r="BC206" s="89"/>
    </row>
    <row r="207" spans="1:55" x14ac:dyDescent="0.25">
      <c r="A207" s="87"/>
      <c r="B207" s="87"/>
      <c r="C207" s="87"/>
      <c r="D207" s="89"/>
      <c r="E207" s="87"/>
      <c r="F207" s="88"/>
      <c r="G207" s="89"/>
      <c r="H207" s="87"/>
      <c r="I207" s="87"/>
      <c r="J207" s="90"/>
      <c r="L207" s="91"/>
      <c r="M207" s="169"/>
      <c r="N207" s="169"/>
      <c r="O207" s="131"/>
      <c r="P207" s="157"/>
      <c r="Q207" s="81"/>
      <c r="R207" s="42"/>
      <c r="S207" s="39"/>
      <c r="T207" s="81"/>
      <c r="U207" s="40"/>
      <c r="V207" s="81"/>
      <c r="W207" s="42"/>
      <c r="X207" s="39"/>
      <c r="Y207" s="81"/>
      <c r="Z207" s="40"/>
      <c r="AA207" s="81"/>
      <c r="AB207" s="42"/>
      <c r="AC207" s="39"/>
      <c r="AD207" s="81"/>
      <c r="AE207" s="40"/>
      <c r="AF207" s="81"/>
      <c r="AG207" s="42"/>
      <c r="AH207" s="39"/>
      <c r="AI207" s="81"/>
      <c r="AJ207" s="40"/>
      <c r="AK207" s="81"/>
      <c r="AL207" s="42"/>
      <c r="AM207" s="39"/>
      <c r="AN207" s="81"/>
      <c r="AO207" s="40"/>
      <c r="AP207" s="81"/>
      <c r="AQ207" s="42"/>
      <c r="AR207" s="39"/>
      <c r="AS207" s="81"/>
      <c r="AT207" s="40"/>
      <c r="AU207" s="81"/>
      <c r="AV207" s="42"/>
      <c r="AW207" s="39"/>
      <c r="AX207" s="81"/>
      <c r="AY207" s="97"/>
      <c r="AZ207" s="89"/>
      <c r="BA207" s="94"/>
      <c r="BB207" s="95"/>
      <c r="BC207" s="89"/>
    </row>
    <row r="208" spans="1:55" x14ac:dyDescent="0.25">
      <c r="A208" s="87"/>
      <c r="B208" s="87"/>
      <c r="C208" s="87"/>
      <c r="D208" s="89"/>
      <c r="E208" s="87"/>
      <c r="F208" s="88"/>
      <c r="G208" s="89"/>
      <c r="H208" s="87"/>
      <c r="I208" s="87"/>
      <c r="J208" s="90"/>
      <c r="L208" s="91"/>
      <c r="M208" s="169"/>
      <c r="N208" s="169"/>
      <c r="O208" s="131"/>
      <c r="P208" s="157"/>
      <c r="Q208" s="81"/>
      <c r="R208" s="42"/>
      <c r="S208" s="39"/>
      <c r="T208" s="81"/>
      <c r="U208" s="40"/>
      <c r="V208" s="81"/>
      <c r="W208" s="42"/>
      <c r="X208" s="39"/>
      <c r="Y208" s="81"/>
      <c r="Z208" s="40"/>
      <c r="AA208" s="81"/>
      <c r="AB208" s="42"/>
      <c r="AC208" s="39"/>
      <c r="AD208" s="81"/>
      <c r="AE208" s="40"/>
      <c r="AF208" s="81"/>
      <c r="AG208" s="42"/>
      <c r="AH208" s="39"/>
      <c r="AI208" s="81"/>
      <c r="AJ208" s="40"/>
      <c r="AK208" s="81"/>
      <c r="AL208" s="42"/>
      <c r="AM208" s="39"/>
      <c r="AN208" s="81"/>
      <c r="AO208" s="40"/>
      <c r="AP208" s="81"/>
      <c r="AQ208" s="42"/>
      <c r="AR208" s="39"/>
      <c r="AS208" s="81"/>
      <c r="AT208" s="40"/>
      <c r="AU208" s="81"/>
      <c r="AV208" s="42"/>
      <c r="AW208" s="39"/>
      <c r="AX208" s="81"/>
      <c r="AY208" s="97"/>
      <c r="AZ208" s="89"/>
      <c r="BA208" s="94"/>
      <c r="BB208" s="95"/>
      <c r="BC208" s="89"/>
    </row>
    <row r="209" spans="1:55" x14ac:dyDescent="0.25">
      <c r="A209" s="87"/>
      <c r="B209" s="87"/>
      <c r="C209" s="87"/>
      <c r="D209" s="89"/>
      <c r="E209" s="87"/>
      <c r="F209" s="88"/>
      <c r="G209" s="89"/>
      <c r="H209" s="87"/>
      <c r="I209" s="87"/>
      <c r="J209" s="90"/>
      <c r="L209" s="91"/>
      <c r="M209" s="169"/>
      <c r="N209" s="169"/>
      <c r="O209" s="131"/>
      <c r="P209" s="157"/>
      <c r="Q209" s="81"/>
      <c r="R209" s="42"/>
      <c r="S209" s="39"/>
      <c r="T209" s="81"/>
      <c r="U209" s="40"/>
      <c r="V209" s="81"/>
      <c r="W209" s="42"/>
      <c r="X209" s="39"/>
      <c r="Y209" s="81"/>
      <c r="Z209" s="40"/>
      <c r="AA209" s="81"/>
      <c r="AB209" s="42"/>
      <c r="AC209" s="39"/>
      <c r="AD209" s="81"/>
      <c r="AE209" s="40"/>
      <c r="AF209" s="81"/>
      <c r="AG209" s="42"/>
      <c r="AH209" s="39"/>
      <c r="AI209" s="81"/>
      <c r="AJ209" s="40"/>
      <c r="AK209" s="81"/>
      <c r="AL209" s="42"/>
      <c r="AM209" s="39"/>
      <c r="AN209" s="81"/>
      <c r="AO209" s="40"/>
      <c r="AP209" s="81"/>
      <c r="AQ209" s="42"/>
      <c r="AR209" s="39"/>
      <c r="AS209" s="81"/>
      <c r="AT209" s="40"/>
      <c r="AU209" s="81"/>
      <c r="AV209" s="42"/>
      <c r="AW209" s="39"/>
      <c r="AX209" s="81"/>
      <c r="AY209" s="97"/>
      <c r="AZ209" s="89"/>
      <c r="BA209" s="94"/>
      <c r="BB209" s="95"/>
      <c r="BC209" s="89"/>
    </row>
    <row r="210" spans="1:55" x14ac:dyDescent="0.25">
      <c r="A210" s="87"/>
      <c r="B210" s="87"/>
      <c r="C210" s="87"/>
      <c r="D210" s="89"/>
      <c r="E210" s="87"/>
      <c r="F210" s="88"/>
      <c r="G210" s="89"/>
      <c r="H210" s="87"/>
      <c r="I210" s="87"/>
      <c r="J210" s="90"/>
      <c r="L210" s="91"/>
      <c r="M210" s="169"/>
      <c r="N210" s="169"/>
      <c r="O210" s="131"/>
      <c r="P210" s="157"/>
      <c r="Q210" s="81"/>
      <c r="R210" s="42"/>
      <c r="S210" s="39"/>
      <c r="T210" s="81"/>
      <c r="U210" s="40"/>
      <c r="V210" s="81"/>
      <c r="W210" s="42"/>
      <c r="X210" s="39"/>
      <c r="Y210" s="81"/>
      <c r="Z210" s="40"/>
      <c r="AA210" s="81"/>
      <c r="AB210" s="42"/>
      <c r="AC210" s="39"/>
      <c r="AD210" s="81"/>
      <c r="AE210" s="40"/>
      <c r="AF210" s="81"/>
      <c r="AG210" s="42"/>
      <c r="AH210" s="39"/>
      <c r="AI210" s="81"/>
      <c r="AJ210" s="40"/>
      <c r="AK210" s="81"/>
      <c r="AL210" s="42"/>
      <c r="AM210" s="39"/>
      <c r="AN210" s="81"/>
      <c r="AO210" s="40"/>
      <c r="AP210" s="81"/>
      <c r="AQ210" s="42"/>
      <c r="AR210" s="39"/>
      <c r="AS210" s="81"/>
      <c r="AT210" s="40"/>
      <c r="AU210" s="81"/>
      <c r="AV210" s="42"/>
      <c r="AW210" s="39"/>
      <c r="AX210" s="81"/>
      <c r="AY210" s="97"/>
      <c r="AZ210" s="89"/>
      <c r="BA210" s="94"/>
      <c r="BB210" s="95"/>
      <c r="BC210" s="89"/>
    </row>
    <row r="211" spans="1:55" x14ac:dyDescent="0.25">
      <c r="A211" s="87"/>
      <c r="B211" s="87"/>
      <c r="C211" s="87"/>
      <c r="D211" s="89"/>
      <c r="E211" s="87"/>
      <c r="F211" s="88"/>
      <c r="G211" s="89"/>
      <c r="H211" s="87"/>
      <c r="I211" s="87"/>
      <c r="J211" s="90"/>
      <c r="L211" s="91"/>
      <c r="M211" s="169"/>
      <c r="N211" s="169"/>
      <c r="O211" s="131"/>
      <c r="P211" s="157"/>
      <c r="Q211" s="81"/>
      <c r="R211" s="42"/>
      <c r="S211" s="39"/>
      <c r="T211" s="81"/>
      <c r="U211" s="40"/>
      <c r="V211" s="81"/>
      <c r="W211" s="42"/>
      <c r="X211" s="39"/>
      <c r="Y211" s="81"/>
      <c r="Z211" s="40"/>
      <c r="AA211" s="81"/>
      <c r="AB211" s="42"/>
      <c r="AC211" s="39"/>
      <c r="AD211" s="81"/>
      <c r="AE211" s="40"/>
      <c r="AF211" s="81"/>
      <c r="AG211" s="42"/>
      <c r="AH211" s="39"/>
      <c r="AI211" s="81"/>
      <c r="AJ211" s="40"/>
      <c r="AK211" s="81"/>
      <c r="AL211" s="42"/>
      <c r="AM211" s="39"/>
      <c r="AN211" s="81"/>
      <c r="AO211" s="40"/>
      <c r="AP211" s="81"/>
      <c r="AQ211" s="42"/>
      <c r="AR211" s="39"/>
      <c r="AS211" s="81"/>
      <c r="AT211" s="40"/>
      <c r="AU211" s="81"/>
      <c r="AV211" s="42"/>
      <c r="AW211" s="39"/>
      <c r="AX211" s="81"/>
      <c r="AY211" s="97"/>
      <c r="AZ211" s="89"/>
      <c r="BA211" s="94"/>
      <c r="BB211" s="95"/>
      <c r="BC211" s="89"/>
    </row>
    <row r="212" spans="1:55" x14ac:dyDescent="0.25">
      <c r="A212" s="87"/>
      <c r="B212" s="87"/>
      <c r="C212" s="87"/>
      <c r="D212" s="89"/>
      <c r="E212" s="87"/>
      <c r="F212" s="88"/>
      <c r="G212" s="89"/>
      <c r="H212" s="87"/>
      <c r="I212" s="87"/>
      <c r="J212" s="90"/>
      <c r="L212" s="91"/>
      <c r="M212" s="169"/>
      <c r="N212" s="169"/>
      <c r="O212" s="131"/>
      <c r="P212" s="157"/>
      <c r="Q212" s="81"/>
      <c r="R212" s="42"/>
      <c r="S212" s="39"/>
      <c r="T212" s="81"/>
      <c r="U212" s="40"/>
      <c r="V212" s="81"/>
      <c r="W212" s="42"/>
      <c r="X212" s="39"/>
      <c r="Y212" s="81"/>
      <c r="Z212" s="40"/>
      <c r="AA212" s="81"/>
      <c r="AB212" s="42"/>
      <c r="AC212" s="39"/>
      <c r="AD212" s="81"/>
      <c r="AE212" s="40"/>
      <c r="AF212" s="81"/>
      <c r="AG212" s="42"/>
      <c r="AH212" s="39"/>
      <c r="AI212" s="81"/>
      <c r="AJ212" s="40"/>
      <c r="AK212" s="81"/>
      <c r="AL212" s="42"/>
      <c r="AM212" s="39"/>
      <c r="AN212" s="81"/>
      <c r="AO212" s="40"/>
      <c r="AP212" s="81"/>
      <c r="AQ212" s="42"/>
      <c r="AR212" s="39"/>
      <c r="AS212" s="81"/>
      <c r="AT212" s="40"/>
      <c r="AU212" s="81"/>
      <c r="AV212" s="42"/>
      <c r="AW212" s="39"/>
      <c r="AX212" s="81"/>
      <c r="AY212" s="97"/>
      <c r="AZ212" s="89"/>
      <c r="BA212" s="94"/>
      <c r="BB212" s="95"/>
      <c r="BC212" s="89"/>
    </row>
    <row r="213" spans="1:55" x14ac:dyDescent="0.25">
      <c r="A213" s="87"/>
      <c r="B213" s="87"/>
      <c r="C213" s="87"/>
      <c r="D213" s="89"/>
      <c r="E213" s="87"/>
      <c r="F213" s="88"/>
      <c r="G213" s="89"/>
      <c r="H213" s="87"/>
      <c r="I213" s="87"/>
      <c r="J213" s="90"/>
      <c r="L213" s="91"/>
      <c r="M213" s="169"/>
      <c r="N213" s="169"/>
      <c r="O213" s="131"/>
      <c r="P213" s="157"/>
      <c r="Q213" s="81"/>
      <c r="R213" s="42"/>
      <c r="S213" s="39"/>
      <c r="T213" s="81"/>
      <c r="U213" s="40"/>
      <c r="V213" s="81"/>
      <c r="W213" s="42"/>
      <c r="X213" s="39"/>
      <c r="Y213" s="81"/>
      <c r="Z213" s="40"/>
      <c r="AA213" s="81"/>
      <c r="AB213" s="42"/>
      <c r="AC213" s="39"/>
      <c r="AD213" s="81"/>
      <c r="AE213" s="40"/>
      <c r="AF213" s="81"/>
      <c r="AG213" s="42"/>
      <c r="AH213" s="39"/>
      <c r="AI213" s="81"/>
      <c r="AJ213" s="40"/>
      <c r="AK213" s="81"/>
      <c r="AL213" s="42"/>
      <c r="AM213" s="39"/>
      <c r="AN213" s="81"/>
      <c r="AO213" s="40"/>
      <c r="AP213" s="81"/>
      <c r="AQ213" s="42"/>
      <c r="AR213" s="39"/>
      <c r="AS213" s="81"/>
      <c r="AT213" s="40"/>
      <c r="AU213" s="81"/>
      <c r="AV213" s="42"/>
      <c r="AW213" s="39"/>
      <c r="AX213" s="81"/>
      <c r="AY213" s="97"/>
      <c r="AZ213" s="89"/>
      <c r="BA213" s="94"/>
      <c r="BB213" s="95"/>
      <c r="BC213" s="89"/>
    </row>
    <row r="214" spans="1:55" x14ac:dyDescent="0.25">
      <c r="A214" s="87"/>
      <c r="B214" s="87"/>
      <c r="C214" s="87"/>
      <c r="D214" s="89"/>
      <c r="E214" s="87"/>
      <c r="F214" s="88"/>
      <c r="G214" s="89"/>
      <c r="H214" s="87"/>
      <c r="I214" s="87"/>
      <c r="J214" s="90"/>
      <c r="L214" s="91"/>
      <c r="M214" s="169"/>
      <c r="N214" s="169"/>
      <c r="O214" s="131"/>
      <c r="P214" s="157"/>
      <c r="Q214" s="81"/>
      <c r="R214" s="42"/>
      <c r="S214" s="39"/>
      <c r="T214" s="81"/>
      <c r="U214" s="40"/>
      <c r="V214" s="81"/>
      <c r="W214" s="42"/>
      <c r="X214" s="39"/>
      <c r="Y214" s="81"/>
      <c r="Z214" s="40"/>
      <c r="AA214" s="81"/>
      <c r="AB214" s="42"/>
      <c r="AC214" s="39"/>
      <c r="AD214" s="81"/>
      <c r="AE214" s="40"/>
      <c r="AF214" s="81"/>
      <c r="AG214" s="42"/>
      <c r="AH214" s="39"/>
      <c r="AI214" s="81"/>
      <c r="AJ214" s="40"/>
      <c r="AK214" s="81"/>
      <c r="AL214" s="42"/>
      <c r="AM214" s="39"/>
      <c r="AN214" s="81"/>
      <c r="AO214" s="40"/>
      <c r="AP214" s="81"/>
      <c r="AQ214" s="42"/>
      <c r="AR214" s="39"/>
      <c r="AS214" s="81"/>
      <c r="AT214" s="40"/>
      <c r="AU214" s="81"/>
      <c r="AV214" s="42"/>
      <c r="AW214" s="39"/>
      <c r="AX214" s="81"/>
      <c r="AY214" s="97"/>
      <c r="AZ214" s="89"/>
      <c r="BA214" s="94"/>
      <c r="BB214" s="95"/>
      <c r="BC214" s="89"/>
    </row>
    <row r="215" spans="1:55" x14ac:dyDescent="0.25">
      <c r="A215" s="87"/>
      <c r="B215" s="87"/>
      <c r="C215" s="87"/>
      <c r="D215" s="89"/>
      <c r="E215" s="87"/>
      <c r="F215" s="88"/>
      <c r="G215" s="89"/>
      <c r="H215" s="87"/>
      <c r="I215" s="87"/>
      <c r="J215" s="90"/>
      <c r="L215" s="91"/>
      <c r="M215" s="169"/>
      <c r="N215" s="169"/>
      <c r="O215" s="131"/>
      <c r="P215" s="157"/>
      <c r="Q215" s="81"/>
      <c r="R215" s="42"/>
      <c r="S215" s="39"/>
      <c r="T215" s="81"/>
      <c r="U215" s="40"/>
      <c r="V215" s="81"/>
      <c r="W215" s="42"/>
      <c r="X215" s="39"/>
      <c r="Y215" s="81"/>
      <c r="Z215" s="40"/>
      <c r="AA215" s="81"/>
      <c r="AB215" s="42"/>
      <c r="AC215" s="39"/>
      <c r="AD215" s="81"/>
      <c r="AE215" s="40"/>
      <c r="AF215" s="81"/>
      <c r="AG215" s="42"/>
      <c r="AH215" s="39"/>
      <c r="AI215" s="81"/>
      <c r="AJ215" s="40"/>
      <c r="AK215" s="81"/>
      <c r="AL215" s="42"/>
      <c r="AM215" s="39"/>
      <c r="AN215" s="81"/>
      <c r="AO215" s="40"/>
      <c r="AP215" s="81"/>
      <c r="AQ215" s="42"/>
      <c r="AR215" s="39"/>
      <c r="AS215" s="81"/>
      <c r="AT215" s="40"/>
      <c r="AU215" s="81"/>
      <c r="AV215" s="42"/>
      <c r="AW215" s="39"/>
      <c r="AX215" s="81"/>
      <c r="AY215" s="97"/>
      <c r="AZ215" s="89"/>
      <c r="BA215" s="94"/>
      <c r="BB215" s="95"/>
      <c r="BC215" s="89"/>
    </row>
    <row r="216" spans="1:55" x14ac:dyDescent="0.25">
      <c r="A216" s="87"/>
      <c r="B216" s="87"/>
      <c r="C216" s="87"/>
      <c r="D216" s="89"/>
      <c r="E216" s="87"/>
      <c r="F216" s="88"/>
      <c r="G216" s="89"/>
      <c r="H216" s="87"/>
      <c r="I216" s="87"/>
      <c r="J216" s="90"/>
      <c r="L216" s="91"/>
      <c r="M216" s="169"/>
      <c r="N216" s="169"/>
      <c r="O216" s="131"/>
      <c r="P216" s="157"/>
      <c r="Q216" s="81"/>
      <c r="R216" s="42"/>
      <c r="S216" s="39"/>
      <c r="T216" s="81"/>
      <c r="U216" s="40"/>
      <c r="V216" s="81"/>
      <c r="W216" s="42"/>
      <c r="X216" s="39"/>
      <c r="Y216" s="81"/>
      <c r="Z216" s="40"/>
      <c r="AA216" s="81"/>
      <c r="AB216" s="42"/>
      <c r="AC216" s="39"/>
      <c r="AD216" s="81"/>
      <c r="AE216" s="40"/>
      <c r="AF216" s="81"/>
      <c r="AG216" s="42"/>
      <c r="AH216" s="39"/>
      <c r="AI216" s="81"/>
      <c r="AJ216" s="40"/>
      <c r="AK216" s="81"/>
      <c r="AL216" s="42"/>
      <c r="AM216" s="39"/>
      <c r="AN216" s="81"/>
      <c r="AO216" s="40"/>
      <c r="AP216" s="81"/>
      <c r="AQ216" s="42"/>
      <c r="AR216" s="39"/>
      <c r="AS216" s="81"/>
      <c r="AT216" s="40"/>
      <c r="AU216" s="81"/>
      <c r="AV216" s="42"/>
      <c r="AW216" s="39"/>
      <c r="AX216" s="81"/>
      <c r="AY216" s="97"/>
      <c r="AZ216" s="89"/>
      <c r="BA216" s="94"/>
      <c r="BB216" s="95"/>
      <c r="BC216" s="89"/>
    </row>
    <row r="217" spans="1:55" x14ac:dyDescent="0.25">
      <c r="A217" s="87"/>
      <c r="B217" s="87"/>
      <c r="C217" s="87"/>
      <c r="D217" s="89"/>
      <c r="E217" s="87"/>
      <c r="F217" s="88"/>
      <c r="G217" s="89"/>
      <c r="H217" s="87"/>
      <c r="I217" s="87"/>
      <c r="J217" s="90"/>
      <c r="L217" s="91"/>
      <c r="M217" s="169"/>
      <c r="N217" s="169"/>
      <c r="O217" s="131"/>
      <c r="P217" s="157"/>
      <c r="Q217" s="81"/>
      <c r="R217" s="42"/>
      <c r="S217" s="39"/>
      <c r="T217" s="81"/>
      <c r="U217" s="40"/>
      <c r="V217" s="81"/>
      <c r="W217" s="42"/>
      <c r="X217" s="39"/>
      <c r="Y217" s="81"/>
      <c r="Z217" s="40"/>
      <c r="AA217" s="81"/>
      <c r="AB217" s="42"/>
      <c r="AC217" s="39"/>
      <c r="AD217" s="81"/>
      <c r="AE217" s="40"/>
      <c r="AF217" s="81"/>
      <c r="AG217" s="42"/>
      <c r="AH217" s="39"/>
      <c r="AI217" s="81"/>
      <c r="AJ217" s="40"/>
      <c r="AK217" s="81"/>
      <c r="AL217" s="42"/>
      <c r="AM217" s="39"/>
      <c r="AN217" s="81"/>
      <c r="AO217" s="40"/>
      <c r="AP217" s="81"/>
      <c r="AQ217" s="42"/>
      <c r="AR217" s="39"/>
      <c r="AS217" s="81"/>
      <c r="AT217" s="40"/>
      <c r="AU217" s="81"/>
      <c r="AV217" s="42"/>
      <c r="AW217" s="39"/>
      <c r="AX217" s="81"/>
      <c r="AY217" s="97"/>
      <c r="AZ217" s="89"/>
      <c r="BA217" s="94"/>
      <c r="BB217" s="95"/>
      <c r="BC217" s="89"/>
    </row>
    <row r="218" spans="1:55" x14ac:dyDescent="0.25">
      <c r="A218" s="87"/>
      <c r="B218" s="87"/>
      <c r="C218" s="87"/>
      <c r="D218" s="89"/>
      <c r="E218" s="87"/>
      <c r="F218" s="88"/>
      <c r="G218" s="89"/>
      <c r="H218" s="87"/>
      <c r="I218" s="87"/>
      <c r="J218" s="90"/>
      <c r="L218" s="91"/>
      <c r="M218" s="169"/>
      <c r="N218" s="169"/>
      <c r="O218" s="131"/>
      <c r="P218" s="157"/>
      <c r="Q218" s="81"/>
      <c r="R218" s="42"/>
      <c r="S218" s="39"/>
      <c r="T218" s="81"/>
      <c r="U218" s="40"/>
      <c r="V218" s="81"/>
      <c r="W218" s="42"/>
      <c r="X218" s="39"/>
      <c r="Y218" s="81"/>
      <c r="Z218" s="40"/>
      <c r="AA218" s="81"/>
      <c r="AB218" s="42"/>
      <c r="AC218" s="39"/>
      <c r="AD218" s="81"/>
      <c r="AE218" s="40"/>
      <c r="AF218" s="81"/>
      <c r="AG218" s="42"/>
      <c r="AH218" s="39"/>
      <c r="AI218" s="81"/>
      <c r="AJ218" s="40"/>
      <c r="AK218" s="81"/>
      <c r="AL218" s="42"/>
      <c r="AM218" s="39"/>
      <c r="AN218" s="81"/>
      <c r="AO218" s="40"/>
      <c r="AP218" s="81"/>
      <c r="AQ218" s="42"/>
      <c r="AR218" s="39"/>
      <c r="AS218" s="81"/>
      <c r="AT218" s="40"/>
      <c r="AU218" s="81"/>
      <c r="AV218" s="42"/>
      <c r="AW218" s="39"/>
      <c r="AX218" s="81"/>
      <c r="AY218" s="97"/>
      <c r="AZ218" s="89"/>
      <c r="BA218" s="94"/>
      <c r="BB218" s="95"/>
      <c r="BC218" s="89"/>
    </row>
    <row r="219" spans="1:55" x14ac:dyDescent="0.25">
      <c r="A219" s="87"/>
      <c r="B219" s="87"/>
      <c r="C219" s="87"/>
      <c r="D219" s="89"/>
      <c r="E219" s="87"/>
      <c r="F219" s="88"/>
      <c r="G219" s="89"/>
      <c r="H219" s="87"/>
      <c r="I219" s="87"/>
      <c r="J219" s="90"/>
      <c r="L219" s="91"/>
      <c r="M219" s="169"/>
      <c r="N219" s="169"/>
      <c r="O219" s="131"/>
      <c r="P219" s="157"/>
      <c r="Q219" s="81"/>
      <c r="R219" s="42"/>
      <c r="S219" s="39"/>
      <c r="T219" s="81"/>
      <c r="U219" s="40"/>
      <c r="V219" s="81"/>
      <c r="W219" s="42"/>
      <c r="X219" s="39"/>
      <c r="Y219" s="81"/>
      <c r="Z219" s="40"/>
      <c r="AA219" s="81"/>
      <c r="AB219" s="42"/>
      <c r="AC219" s="39"/>
      <c r="AD219" s="81"/>
      <c r="AE219" s="40"/>
      <c r="AF219" s="81"/>
      <c r="AG219" s="42"/>
      <c r="AH219" s="39"/>
      <c r="AI219" s="81"/>
      <c r="AJ219" s="40"/>
      <c r="AK219" s="81"/>
      <c r="AL219" s="42"/>
      <c r="AM219" s="39"/>
      <c r="AN219" s="81"/>
      <c r="AO219" s="40"/>
      <c r="AP219" s="81"/>
      <c r="AQ219" s="42"/>
      <c r="AR219" s="39"/>
      <c r="AS219" s="81"/>
      <c r="AT219" s="40"/>
      <c r="AU219" s="81"/>
      <c r="AV219" s="42"/>
      <c r="AW219" s="39"/>
      <c r="AX219" s="81"/>
      <c r="AY219" s="97"/>
      <c r="AZ219" s="89"/>
      <c r="BA219" s="94"/>
      <c r="BB219" s="95"/>
      <c r="BC219" s="89"/>
    </row>
    <row r="220" spans="1:55" x14ac:dyDescent="0.25">
      <c r="A220" s="87"/>
      <c r="B220" s="87"/>
      <c r="C220" s="87"/>
      <c r="D220" s="89"/>
      <c r="E220" s="87"/>
      <c r="F220" s="88"/>
      <c r="G220" s="89"/>
      <c r="H220" s="87"/>
      <c r="I220" s="87"/>
      <c r="J220" s="90"/>
      <c r="L220" s="91"/>
      <c r="M220" s="169"/>
      <c r="N220" s="169"/>
      <c r="O220" s="131"/>
      <c r="P220" s="157"/>
      <c r="Q220" s="81"/>
      <c r="R220" s="42"/>
      <c r="S220" s="39"/>
      <c r="T220" s="81"/>
      <c r="U220" s="40"/>
      <c r="V220" s="81"/>
      <c r="W220" s="42"/>
      <c r="X220" s="39"/>
      <c r="Y220" s="81"/>
      <c r="Z220" s="40"/>
      <c r="AA220" s="81"/>
      <c r="AB220" s="42"/>
      <c r="AC220" s="39"/>
      <c r="AD220" s="81"/>
      <c r="AE220" s="40"/>
      <c r="AF220" s="81"/>
      <c r="AG220" s="42"/>
      <c r="AH220" s="39"/>
      <c r="AI220" s="81"/>
      <c r="AJ220" s="40"/>
      <c r="AK220" s="81"/>
      <c r="AL220" s="42"/>
      <c r="AM220" s="39"/>
      <c r="AN220" s="81"/>
      <c r="AO220" s="40"/>
      <c r="AP220" s="81"/>
      <c r="AQ220" s="42"/>
      <c r="AR220" s="39"/>
      <c r="AS220" s="81"/>
      <c r="AT220" s="40"/>
      <c r="AU220" s="81"/>
      <c r="AV220" s="42"/>
      <c r="AW220" s="39"/>
      <c r="AX220" s="81"/>
      <c r="AY220" s="97"/>
      <c r="AZ220" s="89"/>
      <c r="BA220" s="94"/>
      <c r="BB220" s="95"/>
      <c r="BC220" s="89"/>
    </row>
    <row r="221" spans="1:55" x14ac:dyDescent="0.25">
      <c r="A221" s="87"/>
      <c r="B221" s="87"/>
      <c r="C221" s="87"/>
      <c r="D221" s="89"/>
      <c r="E221" s="87"/>
      <c r="F221" s="88"/>
      <c r="G221" s="89"/>
      <c r="H221" s="87"/>
      <c r="I221" s="87"/>
      <c r="J221" s="90"/>
      <c r="L221" s="91"/>
      <c r="M221" s="169"/>
      <c r="N221" s="169"/>
      <c r="O221" s="131"/>
      <c r="P221" s="157"/>
      <c r="Q221" s="81"/>
      <c r="R221" s="42"/>
      <c r="S221" s="39"/>
      <c r="T221" s="81"/>
      <c r="U221" s="40"/>
      <c r="V221" s="81"/>
      <c r="W221" s="42"/>
      <c r="X221" s="39"/>
      <c r="Y221" s="81"/>
      <c r="Z221" s="40"/>
      <c r="AA221" s="81"/>
      <c r="AB221" s="42"/>
      <c r="AC221" s="39"/>
      <c r="AD221" s="81"/>
      <c r="AE221" s="40"/>
      <c r="AF221" s="81"/>
      <c r="AG221" s="42"/>
      <c r="AH221" s="39"/>
      <c r="AI221" s="81"/>
      <c r="AJ221" s="40"/>
      <c r="AK221" s="81"/>
      <c r="AL221" s="42"/>
      <c r="AM221" s="39"/>
      <c r="AN221" s="81"/>
      <c r="AO221" s="40"/>
      <c r="AP221" s="81"/>
      <c r="AQ221" s="42"/>
      <c r="AR221" s="39"/>
      <c r="AS221" s="81"/>
      <c r="AT221" s="40"/>
      <c r="AU221" s="81"/>
      <c r="AV221" s="42"/>
      <c r="AW221" s="39"/>
      <c r="AX221" s="81"/>
      <c r="AY221" s="97"/>
      <c r="AZ221" s="89"/>
      <c r="BA221" s="94"/>
      <c r="BB221" s="95"/>
      <c r="BC221" s="89"/>
    </row>
    <row r="222" spans="1:55" x14ac:dyDescent="0.25">
      <c r="A222" s="87"/>
      <c r="B222" s="87"/>
      <c r="C222" s="87"/>
      <c r="D222" s="89"/>
      <c r="E222" s="87"/>
      <c r="F222" s="88"/>
      <c r="G222" s="89"/>
      <c r="H222" s="87"/>
      <c r="I222" s="87"/>
      <c r="J222" s="90"/>
      <c r="L222" s="91"/>
      <c r="M222" s="169"/>
      <c r="N222" s="169"/>
      <c r="O222" s="131"/>
      <c r="P222" s="157"/>
      <c r="Q222" s="81"/>
      <c r="R222" s="42"/>
      <c r="S222" s="39"/>
      <c r="T222" s="81"/>
      <c r="U222" s="40"/>
      <c r="V222" s="81"/>
      <c r="W222" s="42"/>
      <c r="X222" s="39"/>
      <c r="Y222" s="81"/>
      <c r="Z222" s="40"/>
      <c r="AA222" s="81"/>
      <c r="AB222" s="42"/>
      <c r="AC222" s="39"/>
      <c r="AD222" s="81"/>
      <c r="AE222" s="40"/>
      <c r="AF222" s="81"/>
      <c r="AG222" s="42"/>
      <c r="AH222" s="39"/>
      <c r="AI222" s="81"/>
      <c r="AJ222" s="40"/>
      <c r="AK222" s="81"/>
      <c r="AL222" s="42"/>
      <c r="AM222" s="39"/>
      <c r="AN222" s="81"/>
      <c r="AO222" s="40"/>
      <c r="AP222" s="81"/>
      <c r="AQ222" s="42"/>
      <c r="AR222" s="39"/>
      <c r="AS222" s="81"/>
      <c r="AT222" s="40"/>
      <c r="AU222" s="81"/>
      <c r="AV222" s="42"/>
      <c r="AW222" s="39"/>
      <c r="AX222" s="81"/>
      <c r="AY222" s="97"/>
      <c r="AZ222" s="89"/>
      <c r="BA222" s="94"/>
      <c r="BB222" s="95"/>
      <c r="BC222" s="89"/>
    </row>
    <row r="223" spans="1:55" x14ac:dyDescent="0.25">
      <c r="A223" s="87"/>
      <c r="B223" s="87"/>
      <c r="C223" s="87"/>
      <c r="D223" s="89"/>
      <c r="E223" s="87"/>
      <c r="F223" s="88"/>
      <c r="G223" s="89"/>
      <c r="H223" s="87"/>
      <c r="I223" s="87"/>
      <c r="J223" s="90"/>
      <c r="L223" s="91"/>
      <c r="M223" s="169"/>
      <c r="N223" s="169"/>
      <c r="O223" s="131"/>
      <c r="P223" s="157"/>
      <c r="Q223" s="81"/>
      <c r="R223" s="42"/>
      <c r="S223" s="39"/>
      <c r="T223" s="81"/>
      <c r="U223" s="40"/>
      <c r="V223" s="81"/>
      <c r="W223" s="42"/>
      <c r="X223" s="39"/>
      <c r="Y223" s="81"/>
      <c r="Z223" s="40"/>
      <c r="AA223" s="81"/>
      <c r="AB223" s="42"/>
      <c r="AC223" s="39"/>
      <c r="AD223" s="81"/>
      <c r="AE223" s="40"/>
      <c r="AF223" s="81"/>
      <c r="AG223" s="42"/>
      <c r="AH223" s="39"/>
      <c r="AI223" s="81"/>
      <c r="AJ223" s="40"/>
      <c r="AK223" s="81"/>
      <c r="AL223" s="42"/>
      <c r="AM223" s="39"/>
      <c r="AN223" s="81"/>
      <c r="AO223" s="40"/>
      <c r="AP223" s="81"/>
      <c r="AQ223" s="42"/>
      <c r="AR223" s="39"/>
      <c r="AS223" s="81"/>
      <c r="AT223" s="40"/>
      <c r="AU223" s="81"/>
      <c r="AV223" s="42"/>
      <c r="AW223" s="39"/>
      <c r="AX223" s="81"/>
      <c r="AY223" s="97"/>
      <c r="AZ223" s="89"/>
      <c r="BA223" s="94"/>
      <c r="BB223" s="95"/>
      <c r="BC223" s="89"/>
    </row>
    <row r="224" spans="1:55" x14ac:dyDescent="0.25">
      <c r="A224" s="87"/>
      <c r="B224" s="87"/>
      <c r="C224" s="87"/>
      <c r="D224" s="89"/>
      <c r="E224" s="87"/>
      <c r="F224" s="88"/>
      <c r="G224" s="89"/>
      <c r="H224" s="87"/>
      <c r="I224" s="87"/>
      <c r="J224" s="90"/>
      <c r="L224" s="91"/>
      <c r="M224" s="169"/>
      <c r="N224" s="169"/>
      <c r="O224" s="131"/>
      <c r="P224" s="157"/>
      <c r="Q224" s="81"/>
      <c r="R224" s="42"/>
      <c r="S224" s="39"/>
      <c r="T224" s="81"/>
      <c r="U224" s="40"/>
      <c r="V224" s="81"/>
      <c r="W224" s="42"/>
      <c r="X224" s="39"/>
      <c r="Y224" s="81"/>
      <c r="Z224" s="40"/>
      <c r="AA224" s="81"/>
      <c r="AB224" s="42"/>
      <c r="AC224" s="39"/>
      <c r="AD224" s="81"/>
      <c r="AE224" s="40"/>
      <c r="AF224" s="81"/>
      <c r="AG224" s="42"/>
      <c r="AH224" s="39"/>
      <c r="AI224" s="81"/>
      <c r="AJ224" s="40"/>
      <c r="AK224" s="81"/>
      <c r="AL224" s="42"/>
      <c r="AM224" s="39"/>
      <c r="AN224" s="81"/>
      <c r="AO224" s="40"/>
      <c r="AP224" s="81"/>
      <c r="AQ224" s="42"/>
      <c r="AR224" s="39"/>
      <c r="AS224" s="81"/>
      <c r="AT224" s="40"/>
      <c r="AU224" s="81"/>
      <c r="AV224" s="42"/>
      <c r="AW224" s="39"/>
      <c r="AX224" s="81"/>
      <c r="AY224" s="97"/>
      <c r="AZ224" s="89"/>
      <c r="BA224" s="94"/>
      <c r="BB224" s="95"/>
      <c r="BC224" s="89"/>
    </row>
    <row r="225" spans="1:55" x14ac:dyDescent="0.25">
      <c r="A225" s="87"/>
      <c r="B225" s="87"/>
      <c r="C225" s="87"/>
      <c r="D225" s="89"/>
      <c r="E225" s="87"/>
      <c r="F225" s="88"/>
      <c r="G225" s="89"/>
      <c r="H225" s="87"/>
      <c r="I225" s="87"/>
      <c r="J225" s="90"/>
      <c r="L225" s="91"/>
      <c r="M225" s="169"/>
      <c r="N225" s="169"/>
      <c r="O225" s="131"/>
      <c r="P225" s="157"/>
      <c r="Q225" s="81"/>
      <c r="R225" s="42"/>
      <c r="S225" s="39"/>
      <c r="T225" s="81"/>
      <c r="U225" s="40"/>
      <c r="V225" s="81"/>
      <c r="W225" s="42"/>
      <c r="X225" s="39"/>
      <c r="Y225" s="81"/>
      <c r="Z225" s="40"/>
      <c r="AA225" s="81"/>
      <c r="AB225" s="42"/>
      <c r="AC225" s="39"/>
      <c r="AD225" s="81"/>
      <c r="AE225" s="40"/>
      <c r="AF225" s="81"/>
      <c r="AG225" s="42"/>
      <c r="AH225" s="39"/>
      <c r="AI225" s="81"/>
      <c r="AJ225" s="40"/>
      <c r="AK225" s="81"/>
      <c r="AL225" s="42"/>
      <c r="AM225" s="39"/>
      <c r="AN225" s="81"/>
      <c r="AO225" s="40"/>
      <c r="AP225" s="81"/>
      <c r="AQ225" s="42"/>
      <c r="AR225" s="39"/>
      <c r="AS225" s="81"/>
      <c r="AT225" s="40"/>
      <c r="AU225" s="81"/>
      <c r="AV225" s="42"/>
      <c r="AW225" s="39"/>
      <c r="AX225" s="81"/>
      <c r="AY225" s="97"/>
      <c r="AZ225" s="89"/>
      <c r="BA225" s="94"/>
      <c r="BB225" s="95"/>
      <c r="BC225" s="89"/>
    </row>
    <row r="226" spans="1:55" x14ac:dyDescent="0.25">
      <c r="A226" s="87"/>
      <c r="B226" s="87"/>
      <c r="C226" s="87"/>
      <c r="D226" s="89"/>
      <c r="E226" s="87"/>
      <c r="F226" s="88"/>
      <c r="G226" s="89"/>
      <c r="H226" s="87"/>
      <c r="I226" s="87"/>
      <c r="J226" s="90"/>
      <c r="L226" s="91"/>
      <c r="M226" s="169"/>
      <c r="N226" s="169"/>
      <c r="O226" s="131"/>
      <c r="P226" s="157"/>
      <c r="Q226" s="81"/>
      <c r="R226" s="42"/>
      <c r="S226" s="39"/>
      <c r="T226" s="81"/>
      <c r="U226" s="40"/>
      <c r="V226" s="81"/>
      <c r="W226" s="42"/>
      <c r="X226" s="39"/>
      <c r="Y226" s="81"/>
      <c r="Z226" s="40"/>
      <c r="AA226" s="81"/>
      <c r="AB226" s="42"/>
      <c r="AC226" s="39"/>
      <c r="AD226" s="81"/>
      <c r="AE226" s="40"/>
      <c r="AF226" s="81"/>
      <c r="AG226" s="42"/>
      <c r="AH226" s="39"/>
      <c r="AI226" s="81"/>
      <c r="AJ226" s="40"/>
      <c r="AK226" s="81"/>
      <c r="AL226" s="42"/>
      <c r="AM226" s="39"/>
      <c r="AN226" s="81"/>
      <c r="AO226" s="40"/>
      <c r="AP226" s="81"/>
      <c r="AQ226" s="42"/>
      <c r="AR226" s="39"/>
      <c r="AS226" s="81"/>
      <c r="AT226" s="40"/>
      <c r="AU226" s="81"/>
      <c r="AV226" s="42"/>
      <c r="AW226" s="39"/>
      <c r="AX226" s="81"/>
      <c r="AY226" s="97"/>
      <c r="AZ226" s="89"/>
      <c r="BA226" s="94"/>
      <c r="BB226" s="95"/>
      <c r="BC226" s="89"/>
    </row>
    <row r="227" spans="1:55" x14ac:dyDescent="0.25">
      <c r="A227" s="87"/>
      <c r="B227" s="87"/>
      <c r="C227" s="87"/>
      <c r="D227" s="89"/>
      <c r="E227" s="87"/>
      <c r="F227" s="88"/>
      <c r="G227" s="89"/>
      <c r="H227" s="87"/>
      <c r="I227" s="87"/>
      <c r="J227" s="90"/>
      <c r="L227" s="91"/>
      <c r="M227" s="169"/>
      <c r="N227" s="169"/>
      <c r="O227" s="131"/>
      <c r="P227" s="157"/>
      <c r="Q227" s="81"/>
      <c r="R227" s="42"/>
      <c r="S227" s="39"/>
      <c r="T227" s="81"/>
      <c r="U227" s="40"/>
      <c r="V227" s="81"/>
      <c r="W227" s="42"/>
      <c r="X227" s="39"/>
      <c r="Y227" s="81"/>
      <c r="Z227" s="40"/>
      <c r="AA227" s="81"/>
      <c r="AB227" s="42"/>
      <c r="AC227" s="39"/>
      <c r="AD227" s="81"/>
      <c r="AE227" s="40"/>
      <c r="AF227" s="81"/>
      <c r="AG227" s="42"/>
      <c r="AH227" s="39"/>
      <c r="AI227" s="81"/>
      <c r="AJ227" s="40"/>
      <c r="AK227" s="81"/>
      <c r="AL227" s="42"/>
      <c r="AM227" s="39"/>
      <c r="AN227" s="81"/>
      <c r="AO227" s="40"/>
      <c r="AP227" s="81"/>
      <c r="AQ227" s="42"/>
      <c r="AR227" s="39"/>
      <c r="AS227" s="81"/>
      <c r="AT227" s="40"/>
      <c r="AU227" s="81"/>
      <c r="AV227" s="42"/>
      <c r="AW227" s="39"/>
      <c r="AX227" s="81"/>
      <c r="AY227" s="97"/>
      <c r="AZ227" s="89"/>
      <c r="BA227" s="94"/>
      <c r="BB227" s="95"/>
      <c r="BC227" s="89"/>
    </row>
    <row r="228" spans="1:55" x14ac:dyDescent="0.25">
      <c r="A228" s="87"/>
      <c r="B228" s="87"/>
      <c r="C228" s="87"/>
      <c r="D228" s="89"/>
      <c r="E228" s="87"/>
      <c r="F228" s="88"/>
      <c r="G228" s="89"/>
      <c r="H228" s="87"/>
      <c r="I228" s="87"/>
      <c r="J228" s="90"/>
      <c r="L228" s="91"/>
      <c r="M228" s="169"/>
      <c r="N228" s="169"/>
      <c r="O228" s="131"/>
      <c r="P228" s="157"/>
      <c r="Q228" s="81"/>
      <c r="R228" s="42"/>
      <c r="S228" s="39"/>
      <c r="T228" s="81"/>
      <c r="U228" s="40"/>
      <c r="V228" s="81"/>
      <c r="W228" s="42"/>
      <c r="X228" s="39"/>
      <c r="Y228" s="81"/>
      <c r="Z228" s="40"/>
      <c r="AA228" s="81"/>
      <c r="AB228" s="42"/>
      <c r="AC228" s="39"/>
      <c r="AD228" s="81"/>
      <c r="AE228" s="40"/>
      <c r="AF228" s="81"/>
      <c r="AG228" s="42"/>
      <c r="AH228" s="39"/>
      <c r="AI228" s="81"/>
      <c r="AJ228" s="40"/>
      <c r="AK228" s="81"/>
      <c r="AL228" s="42"/>
      <c r="AM228" s="39"/>
      <c r="AN228" s="81"/>
      <c r="AO228" s="40"/>
      <c r="AP228" s="81"/>
      <c r="AQ228" s="42"/>
      <c r="AR228" s="39"/>
      <c r="AS228" s="81"/>
      <c r="AT228" s="40"/>
      <c r="AU228" s="81"/>
      <c r="AV228" s="42"/>
      <c r="AW228" s="39"/>
      <c r="AX228" s="81"/>
      <c r="AY228" s="97"/>
      <c r="AZ228" s="89"/>
      <c r="BA228" s="94"/>
      <c r="BB228" s="95"/>
      <c r="BC228" s="89"/>
    </row>
    <row r="229" spans="1:55" x14ac:dyDescent="0.25">
      <c r="A229" s="87"/>
      <c r="B229" s="87"/>
      <c r="C229" s="87"/>
      <c r="D229" s="89"/>
      <c r="E229" s="87"/>
      <c r="F229" s="88"/>
      <c r="G229" s="89"/>
      <c r="H229" s="87"/>
      <c r="I229" s="87"/>
      <c r="J229" s="90"/>
      <c r="L229" s="91"/>
      <c r="M229" s="169"/>
      <c r="N229" s="169"/>
      <c r="O229" s="131"/>
      <c r="P229" s="157"/>
      <c r="Q229" s="81"/>
      <c r="R229" s="42"/>
      <c r="S229" s="39"/>
      <c r="T229" s="81"/>
      <c r="U229" s="40"/>
      <c r="V229" s="81"/>
      <c r="W229" s="42"/>
      <c r="X229" s="39"/>
      <c r="Y229" s="81"/>
      <c r="Z229" s="40"/>
      <c r="AA229" s="81"/>
      <c r="AB229" s="42"/>
      <c r="AC229" s="39"/>
      <c r="AD229" s="81"/>
      <c r="AE229" s="40"/>
      <c r="AF229" s="81"/>
      <c r="AG229" s="42"/>
      <c r="AH229" s="39"/>
      <c r="AI229" s="81"/>
      <c r="AJ229" s="40"/>
      <c r="AK229" s="81"/>
      <c r="AL229" s="42"/>
      <c r="AM229" s="39"/>
      <c r="AN229" s="81"/>
      <c r="AO229" s="40"/>
      <c r="AP229" s="81"/>
      <c r="AQ229" s="42"/>
      <c r="AR229" s="39"/>
      <c r="AS229" s="81"/>
      <c r="AT229" s="40"/>
      <c r="AU229" s="81"/>
      <c r="AV229" s="42"/>
      <c r="AW229" s="39"/>
      <c r="AX229" s="81"/>
      <c r="AY229" s="97"/>
      <c r="AZ229" s="89"/>
      <c r="BA229" s="94"/>
      <c r="BB229" s="95"/>
      <c r="BC229" s="89"/>
    </row>
    <row r="230" spans="1:55" x14ac:dyDescent="0.25">
      <c r="A230" s="87"/>
      <c r="B230" s="87"/>
      <c r="C230" s="87"/>
      <c r="D230" s="89"/>
      <c r="E230" s="87"/>
      <c r="F230" s="88"/>
      <c r="G230" s="89"/>
      <c r="H230" s="87"/>
      <c r="I230" s="87"/>
      <c r="J230" s="90"/>
      <c r="L230" s="91"/>
      <c r="M230" s="169"/>
      <c r="N230" s="169"/>
      <c r="O230" s="131"/>
      <c r="P230" s="157"/>
      <c r="Q230" s="81"/>
      <c r="R230" s="42"/>
      <c r="S230" s="39"/>
      <c r="T230" s="81"/>
      <c r="U230" s="40"/>
      <c r="V230" s="81"/>
      <c r="W230" s="42"/>
      <c r="X230" s="39"/>
      <c r="Y230" s="81"/>
      <c r="Z230" s="40"/>
      <c r="AA230" s="81"/>
      <c r="AB230" s="42"/>
      <c r="AC230" s="39"/>
      <c r="AD230" s="81"/>
      <c r="AE230" s="40"/>
      <c r="AF230" s="81"/>
      <c r="AG230" s="42"/>
      <c r="AH230" s="39"/>
      <c r="AI230" s="81"/>
      <c r="AJ230" s="40"/>
      <c r="AK230" s="81"/>
      <c r="AL230" s="42"/>
      <c r="AM230" s="39"/>
      <c r="AN230" s="81"/>
      <c r="AO230" s="40"/>
      <c r="AP230" s="81"/>
      <c r="AQ230" s="42"/>
      <c r="AR230" s="39"/>
      <c r="AS230" s="81"/>
      <c r="AT230" s="40"/>
      <c r="AU230" s="81"/>
      <c r="AV230" s="42"/>
      <c r="AW230" s="39"/>
      <c r="AX230" s="81"/>
      <c r="AY230" s="97"/>
      <c r="AZ230" s="89"/>
      <c r="BA230" s="94"/>
      <c r="BB230" s="95"/>
      <c r="BC230" s="89"/>
    </row>
    <row r="231" spans="1:55" x14ac:dyDescent="0.25">
      <c r="A231" s="87"/>
      <c r="B231" s="87"/>
      <c r="C231" s="87"/>
      <c r="D231" s="89"/>
      <c r="E231" s="87"/>
      <c r="F231" s="88"/>
      <c r="G231" s="89"/>
      <c r="H231" s="87"/>
      <c r="I231" s="87"/>
      <c r="J231" s="90"/>
      <c r="L231" s="91"/>
      <c r="M231" s="169"/>
      <c r="N231" s="169"/>
      <c r="O231" s="131"/>
      <c r="P231" s="157"/>
      <c r="Q231" s="81"/>
      <c r="R231" s="42"/>
      <c r="S231" s="39"/>
      <c r="T231" s="81"/>
      <c r="U231" s="40"/>
      <c r="V231" s="81"/>
      <c r="W231" s="42"/>
      <c r="X231" s="39"/>
      <c r="Y231" s="81"/>
      <c r="Z231" s="40"/>
      <c r="AA231" s="81"/>
      <c r="AB231" s="42"/>
      <c r="AC231" s="39"/>
      <c r="AD231" s="81"/>
      <c r="AE231" s="40"/>
      <c r="AF231" s="81"/>
      <c r="AG231" s="42"/>
      <c r="AH231" s="39"/>
      <c r="AI231" s="81"/>
      <c r="AJ231" s="40"/>
      <c r="AK231" s="81"/>
      <c r="AL231" s="42"/>
      <c r="AM231" s="39"/>
      <c r="AN231" s="81"/>
      <c r="AO231" s="40"/>
      <c r="AP231" s="81"/>
      <c r="AQ231" s="42"/>
      <c r="AR231" s="39"/>
      <c r="AS231" s="81"/>
      <c r="AT231" s="40"/>
      <c r="AU231" s="81"/>
      <c r="AV231" s="42"/>
      <c r="AW231" s="39"/>
      <c r="AX231" s="81"/>
      <c r="AY231" s="97"/>
      <c r="AZ231" s="89"/>
      <c r="BA231" s="94"/>
      <c r="BB231" s="95"/>
      <c r="BC231" s="89"/>
    </row>
    <row r="232" spans="1:55" x14ac:dyDescent="0.25">
      <c r="A232" s="87"/>
      <c r="B232" s="87"/>
      <c r="C232" s="87"/>
      <c r="D232" s="89"/>
      <c r="E232" s="87"/>
      <c r="F232" s="88"/>
      <c r="G232" s="89"/>
      <c r="H232" s="87"/>
      <c r="I232" s="87"/>
      <c r="J232" s="90"/>
      <c r="L232" s="91"/>
      <c r="M232" s="169"/>
      <c r="N232" s="169"/>
      <c r="O232" s="131"/>
      <c r="P232" s="157"/>
      <c r="Q232" s="81"/>
      <c r="R232" s="42"/>
      <c r="S232" s="39"/>
      <c r="T232" s="81"/>
      <c r="U232" s="40"/>
      <c r="V232" s="81"/>
      <c r="W232" s="42"/>
      <c r="X232" s="39"/>
      <c r="Y232" s="81"/>
      <c r="Z232" s="40"/>
      <c r="AA232" s="81"/>
      <c r="AB232" s="42"/>
      <c r="AC232" s="39"/>
      <c r="AD232" s="81"/>
      <c r="AE232" s="40"/>
      <c r="AF232" s="81"/>
      <c r="AG232" s="42"/>
      <c r="AH232" s="39"/>
      <c r="AI232" s="81"/>
      <c r="AJ232" s="40"/>
      <c r="AK232" s="81"/>
      <c r="AL232" s="42"/>
      <c r="AM232" s="39"/>
      <c r="AN232" s="81"/>
      <c r="AO232" s="40"/>
      <c r="AP232" s="81"/>
      <c r="AQ232" s="42"/>
      <c r="AR232" s="39"/>
      <c r="AS232" s="81"/>
      <c r="AT232" s="40"/>
      <c r="AU232" s="81"/>
      <c r="AV232" s="42"/>
      <c r="AW232" s="39"/>
      <c r="AX232" s="81"/>
      <c r="AY232" s="97"/>
      <c r="AZ232" s="89"/>
      <c r="BA232" s="94"/>
      <c r="BB232" s="95"/>
      <c r="BC232" s="89"/>
    </row>
    <row r="233" spans="1:55" x14ac:dyDescent="0.25">
      <c r="A233" s="87"/>
      <c r="B233" s="87"/>
      <c r="C233" s="87"/>
      <c r="D233" s="89"/>
      <c r="E233" s="87"/>
      <c r="F233" s="88"/>
      <c r="G233" s="89"/>
      <c r="H233" s="87"/>
      <c r="I233" s="87"/>
      <c r="J233" s="90"/>
      <c r="L233" s="91"/>
      <c r="M233" s="169"/>
      <c r="N233" s="169"/>
      <c r="O233" s="131"/>
      <c r="P233" s="157"/>
      <c r="Q233" s="81"/>
      <c r="R233" s="42"/>
      <c r="S233" s="39"/>
      <c r="T233" s="81"/>
      <c r="U233" s="40"/>
      <c r="V233" s="81"/>
      <c r="W233" s="42"/>
      <c r="X233" s="39"/>
      <c r="Y233" s="81"/>
      <c r="Z233" s="40"/>
      <c r="AA233" s="81"/>
      <c r="AB233" s="42"/>
      <c r="AC233" s="39"/>
      <c r="AD233" s="81"/>
      <c r="AE233" s="40"/>
      <c r="AF233" s="81"/>
      <c r="AG233" s="42"/>
      <c r="AH233" s="39"/>
      <c r="AI233" s="81"/>
      <c r="AJ233" s="40"/>
      <c r="AK233" s="81"/>
      <c r="AL233" s="42"/>
      <c r="AM233" s="39"/>
      <c r="AN233" s="81"/>
      <c r="AO233" s="40"/>
      <c r="AP233" s="81"/>
      <c r="AQ233" s="42"/>
      <c r="AR233" s="39"/>
      <c r="AS233" s="81"/>
      <c r="AT233" s="40"/>
      <c r="AU233" s="81"/>
      <c r="AV233" s="42"/>
      <c r="AW233" s="39"/>
      <c r="AX233" s="81"/>
      <c r="AY233" s="97"/>
      <c r="AZ233" s="89"/>
      <c r="BA233" s="94"/>
      <c r="BB233" s="95"/>
      <c r="BC233" s="89"/>
    </row>
    <row r="234" spans="1:55" x14ac:dyDescent="0.25">
      <c r="A234" s="87"/>
      <c r="B234" s="87"/>
      <c r="C234" s="87"/>
      <c r="D234" s="89"/>
      <c r="E234" s="87"/>
      <c r="F234" s="88"/>
      <c r="G234" s="89"/>
      <c r="H234" s="87"/>
      <c r="I234" s="87"/>
      <c r="J234" s="90"/>
      <c r="L234" s="91"/>
      <c r="M234" s="169"/>
      <c r="N234" s="169"/>
      <c r="O234" s="131"/>
      <c r="P234" s="157"/>
      <c r="Q234" s="81"/>
      <c r="R234" s="42"/>
      <c r="S234" s="39"/>
      <c r="T234" s="81"/>
      <c r="U234" s="40"/>
      <c r="V234" s="81"/>
      <c r="W234" s="42"/>
      <c r="X234" s="39"/>
      <c r="Y234" s="81"/>
      <c r="Z234" s="40"/>
      <c r="AA234" s="81"/>
      <c r="AB234" s="42"/>
      <c r="AC234" s="39"/>
      <c r="AD234" s="81"/>
      <c r="AE234" s="40"/>
      <c r="AF234" s="81"/>
      <c r="AG234" s="42"/>
      <c r="AH234" s="39"/>
      <c r="AI234" s="81"/>
      <c r="AJ234" s="40"/>
      <c r="AK234" s="81"/>
      <c r="AL234" s="42"/>
      <c r="AM234" s="39"/>
      <c r="AN234" s="81"/>
      <c r="AO234" s="40"/>
      <c r="AP234" s="81"/>
      <c r="AQ234" s="42"/>
      <c r="AR234" s="39"/>
      <c r="AS234" s="81"/>
      <c r="AT234" s="40"/>
      <c r="AU234" s="81"/>
      <c r="AV234" s="42"/>
      <c r="AW234" s="39"/>
      <c r="AX234" s="81"/>
      <c r="AY234" s="97"/>
      <c r="AZ234" s="89"/>
      <c r="BA234" s="94"/>
      <c r="BB234" s="95"/>
      <c r="BC234" s="89"/>
    </row>
    <row r="235" spans="1:55" x14ac:dyDescent="0.25">
      <c r="A235" s="87"/>
      <c r="B235" s="87"/>
      <c r="C235" s="87"/>
      <c r="D235" s="89"/>
      <c r="E235" s="87"/>
      <c r="F235" s="88"/>
      <c r="G235" s="89"/>
      <c r="H235" s="87"/>
      <c r="I235" s="87"/>
      <c r="J235" s="90"/>
      <c r="L235" s="91"/>
      <c r="M235" s="169"/>
      <c r="N235" s="169"/>
      <c r="O235" s="131"/>
      <c r="P235" s="157"/>
      <c r="Q235" s="81"/>
      <c r="R235" s="42"/>
      <c r="S235" s="39"/>
      <c r="T235" s="81"/>
      <c r="U235" s="40"/>
      <c r="V235" s="81"/>
      <c r="W235" s="42"/>
      <c r="X235" s="39"/>
      <c r="Y235" s="81"/>
      <c r="Z235" s="40"/>
      <c r="AA235" s="81"/>
      <c r="AB235" s="42"/>
      <c r="AC235" s="39"/>
      <c r="AD235" s="81"/>
      <c r="AE235" s="40"/>
      <c r="AF235" s="81"/>
      <c r="AG235" s="42"/>
      <c r="AH235" s="39"/>
      <c r="AI235" s="81"/>
      <c r="AJ235" s="40"/>
      <c r="AK235" s="81"/>
      <c r="AL235" s="42"/>
      <c r="AM235" s="39"/>
      <c r="AN235" s="81"/>
      <c r="AO235" s="40"/>
      <c r="AP235" s="81"/>
      <c r="AQ235" s="42"/>
      <c r="AR235" s="39"/>
      <c r="AS235" s="81"/>
      <c r="AT235" s="40"/>
      <c r="AU235" s="81"/>
      <c r="AV235" s="42"/>
      <c r="AW235" s="39"/>
      <c r="AX235" s="81"/>
      <c r="AY235" s="97"/>
      <c r="AZ235" s="89"/>
      <c r="BA235" s="94"/>
      <c r="BB235" s="95"/>
      <c r="BC235" s="89"/>
    </row>
    <row r="236" spans="1:55" x14ac:dyDescent="0.25">
      <c r="A236" s="87"/>
      <c r="B236" s="87"/>
      <c r="C236" s="87"/>
      <c r="D236" s="89"/>
      <c r="E236" s="87"/>
      <c r="F236" s="88"/>
      <c r="G236" s="89"/>
      <c r="H236" s="87"/>
      <c r="I236" s="87"/>
      <c r="J236" s="90"/>
      <c r="L236" s="91"/>
      <c r="M236" s="169"/>
      <c r="N236" s="169"/>
      <c r="O236" s="131"/>
      <c r="P236" s="157"/>
      <c r="Q236" s="81"/>
      <c r="R236" s="42"/>
      <c r="S236" s="39"/>
      <c r="T236" s="81"/>
      <c r="U236" s="40"/>
      <c r="V236" s="81"/>
      <c r="W236" s="42"/>
      <c r="X236" s="39"/>
      <c r="Y236" s="81"/>
      <c r="Z236" s="40"/>
      <c r="AA236" s="81"/>
      <c r="AB236" s="42"/>
      <c r="AC236" s="39"/>
      <c r="AD236" s="81"/>
      <c r="AE236" s="40"/>
      <c r="AF236" s="81"/>
      <c r="AG236" s="42"/>
      <c r="AH236" s="39"/>
      <c r="AI236" s="81"/>
      <c r="AJ236" s="40"/>
      <c r="AK236" s="81"/>
      <c r="AL236" s="42"/>
      <c r="AM236" s="39"/>
      <c r="AN236" s="81"/>
      <c r="AO236" s="40"/>
      <c r="AP236" s="81"/>
      <c r="AQ236" s="42"/>
      <c r="AR236" s="39"/>
      <c r="AS236" s="81"/>
      <c r="AT236" s="40"/>
      <c r="AU236" s="81"/>
      <c r="AV236" s="42"/>
      <c r="AW236" s="39"/>
      <c r="AX236" s="81"/>
      <c r="AY236" s="97"/>
      <c r="AZ236" s="89"/>
      <c r="BA236" s="94"/>
      <c r="BB236" s="95"/>
      <c r="BC236" s="89"/>
    </row>
    <row r="237" spans="1:55" x14ac:dyDescent="0.25">
      <c r="A237" s="87"/>
      <c r="B237" s="87"/>
      <c r="C237" s="87"/>
      <c r="D237" s="89"/>
      <c r="E237" s="87"/>
      <c r="F237" s="88"/>
      <c r="G237" s="89"/>
      <c r="H237" s="87"/>
      <c r="I237" s="87"/>
      <c r="J237" s="90"/>
      <c r="L237" s="91"/>
      <c r="M237" s="169"/>
      <c r="N237" s="169"/>
      <c r="O237" s="131"/>
      <c r="P237" s="157"/>
      <c r="Q237" s="81"/>
      <c r="R237" s="42"/>
      <c r="S237" s="39"/>
      <c r="T237" s="81"/>
      <c r="U237" s="40"/>
      <c r="V237" s="81"/>
      <c r="W237" s="42"/>
      <c r="X237" s="39"/>
      <c r="Y237" s="81"/>
      <c r="Z237" s="40"/>
      <c r="AA237" s="81"/>
      <c r="AB237" s="42"/>
      <c r="AC237" s="39"/>
      <c r="AD237" s="81"/>
      <c r="AE237" s="40"/>
      <c r="AF237" s="81"/>
      <c r="AG237" s="42"/>
      <c r="AH237" s="39"/>
      <c r="AI237" s="81"/>
      <c r="AJ237" s="40"/>
      <c r="AK237" s="81"/>
      <c r="AL237" s="42"/>
      <c r="AM237" s="39"/>
      <c r="AN237" s="81"/>
      <c r="AO237" s="40"/>
      <c r="AP237" s="81"/>
      <c r="AQ237" s="42"/>
      <c r="AR237" s="39"/>
      <c r="AS237" s="81"/>
      <c r="AT237" s="40"/>
      <c r="AU237" s="81"/>
      <c r="AV237" s="42"/>
      <c r="AW237" s="39"/>
      <c r="AX237" s="81"/>
      <c r="AY237" s="97"/>
      <c r="AZ237" s="89"/>
      <c r="BA237" s="94"/>
      <c r="BB237" s="95"/>
      <c r="BC237" s="89"/>
    </row>
    <row r="238" spans="1:55" x14ac:dyDescent="0.25">
      <c r="A238" s="87"/>
      <c r="B238" s="87"/>
      <c r="C238" s="87"/>
      <c r="D238" s="89"/>
      <c r="E238" s="87"/>
      <c r="F238" s="88"/>
      <c r="G238" s="89"/>
      <c r="H238" s="87"/>
      <c r="I238" s="87"/>
      <c r="J238" s="90"/>
      <c r="L238" s="91"/>
      <c r="M238" s="169"/>
      <c r="N238" s="169"/>
      <c r="O238" s="131"/>
      <c r="P238" s="157"/>
      <c r="Q238" s="81"/>
      <c r="R238" s="42"/>
      <c r="S238" s="39"/>
      <c r="T238" s="81"/>
      <c r="U238" s="40"/>
      <c r="V238" s="81"/>
      <c r="W238" s="42"/>
      <c r="X238" s="39"/>
      <c r="Y238" s="81"/>
      <c r="Z238" s="40"/>
      <c r="AA238" s="81"/>
      <c r="AB238" s="42"/>
      <c r="AC238" s="39"/>
      <c r="AD238" s="81"/>
      <c r="AE238" s="40"/>
      <c r="AF238" s="81"/>
      <c r="AG238" s="42"/>
      <c r="AH238" s="39"/>
      <c r="AI238" s="81"/>
      <c r="AJ238" s="40"/>
      <c r="AK238" s="81"/>
      <c r="AL238" s="42"/>
      <c r="AM238" s="39"/>
      <c r="AN238" s="81"/>
      <c r="AO238" s="40"/>
      <c r="AP238" s="81"/>
      <c r="AQ238" s="42"/>
      <c r="AR238" s="39"/>
      <c r="AS238" s="81"/>
      <c r="AT238" s="40"/>
      <c r="AU238" s="81"/>
      <c r="AV238" s="42"/>
      <c r="AW238" s="39"/>
      <c r="AX238" s="81"/>
      <c r="AY238" s="97"/>
      <c r="AZ238" s="89"/>
      <c r="BA238" s="94"/>
      <c r="BB238" s="95"/>
      <c r="BC238" s="89"/>
    </row>
    <row r="239" spans="1:55" x14ac:dyDescent="0.25">
      <c r="A239" s="87"/>
      <c r="B239" s="87"/>
      <c r="C239" s="87"/>
      <c r="D239" s="89"/>
      <c r="E239" s="87"/>
      <c r="F239" s="88"/>
      <c r="G239" s="89"/>
      <c r="H239" s="87"/>
      <c r="I239" s="87"/>
      <c r="J239" s="90"/>
      <c r="L239" s="91"/>
      <c r="M239" s="169"/>
      <c r="N239" s="169"/>
      <c r="O239" s="131"/>
      <c r="P239" s="157"/>
      <c r="Q239" s="81"/>
      <c r="R239" s="42"/>
      <c r="S239" s="39"/>
      <c r="T239" s="81"/>
      <c r="U239" s="40"/>
      <c r="V239" s="81"/>
      <c r="W239" s="42"/>
      <c r="X239" s="39"/>
      <c r="Y239" s="81"/>
      <c r="Z239" s="40"/>
      <c r="AA239" s="81"/>
      <c r="AB239" s="42"/>
      <c r="AC239" s="39"/>
      <c r="AD239" s="81"/>
      <c r="AE239" s="40"/>
      <c r="AF239" s="81"/>
      <c r="AG239" s="42"/>
      <c r="AH239" s="39"/>
      <c r="AI239" s="81"/>
      <c r="AJ239" s="40"/>
      <c r="AK239" s="81"/>
      <c r="AL239" s="42"/>
      <c r="AM239" s="39"/>
      <c r="AN239" s="81"/>
      <c r="AO239" s="40"/>
      <c r="AP239" s="81"/>
      <c r="AQ239" s="42"/>
      <c r="AR239" s="39"/>
      <c r="AS239" s="81"/>
      <c r="AT239" s="40"/>
      <c r="AU239" s="81"/>
      <c r="AV239" s="42"/>
      <c r="AW239" s="39"/>
      <c r="AX239" s="81"/>
      <c r="AY239" s="97"/>
      <c r="AZ239" s="89"/>
      <c r="BA239" s="94"/>
      <c r="BB239" s="95"/>
      <c r="BC239" s="89"/>
    </row>
    <row r="240" spans="1:55" x14ac:dyDescent="0.25">
      <c r="A240" s="87"/>
      <c r="B240" s="87"/>
      <c r="C240" s="87"/>
      <c r="D240" s="89"/>
      <c r="E240" s="87"/>
      <c r="F240" s="88"/>
      <c r="G240" s="89"/>
      <c r="H240" s="87"/>
      <c r="I240" s="87"/>
      <c r="J240" s="90"/>
      <c r="L240" s="91"/>
      <c r="M240" s="169"/>
      <c r="N240" s="169"/>
      <c r="O240" s="131"/>
      <c r="P240" s="157"/>
      <c r="Q240" s="81"/>
      <c r="R240" s="42"/>
      <c r="S240" s="39"/>
      <c r="T240" s="81"/>
      <c r="U240" s="40"/>
      <c r="V240" s="81"/>
      <c r="W240" s="42"/>
      <c r="X240" s="39"/>
      <c r="Y240" s="81"/>
      <c r="Z240" s="40"/>
      <c r="AA240" s="81"/>
      <c r="AB240" s="42"/>
      <c r="AC240" s="39"/>
      <c r="AD240" s="81"/>
      <c r="AE240" s="40"/>
      <c r="AF240" s="81"/>
      <c r="AG240" s="42"/>
      <c r="AH240" s="39"/>
      <c r="AI240" s="81"/>
      <c r="AJ240" s="40"/>
      <c r="AK240" s="81"/>
      <c r="AL240" s="42"/>
      <c r="AM240" s="39"/>
      <c r="AN240" s="81"/>
      <c r="AO240" s="40"/>
      <c r="AP240" s="81"/>
      <c r="AQ240" s="42"/>
      <c r="AR240" s="39"/>
      <c r="AS240" s="81"/>
      <c r="AT240" s="40"/>
      <c r="AU240" s="81"/>
      <c r="AV240" s="42"/>
      <c r="AW240" s="39"/>
      <c r="AX240" s="81"/>
      <c r="AY240" s="97"/>
      <c r="AZ240" s="89"/>
      <c r="BA240" s="94"/>
      <c r="BB240" s="95"/>
      <c r="BC240" s="89"/>
    </row>
    <row r="241" spans="1:55" x14ac:dyDescent="0.25">
      <c r="A241" s="87"/>
      <c r="B241" s="87"/>
      <c r="C241" s="87"/>
      <c r="D241" s="89"/>
      <c r="E241" s="87"/>
      <c r="F241" s="88"/>
      <c r="G241" s="89"/>
      <c r="H241" s="87"/>
      <c r="I241" s="87"/>
      <c r="J241" s="90"/>
      <c r="L241" s="91"/>
      <c r="M241" s="169"/>
      <c r="N241" s="169"/>
      <c r="O241" s="131"/>
      <c r="P241" s="157"/>
      <c r="Q241" s="81"/>
      <c r="R241" s="42"/>
      <c r="S241" s="39"/>
      <c r="T241" s="81"/>
      <c r="U241" s="40"/>
      <c r="V241" s="81"/>
      <c r="W241" s="42"/>
      <c r="X241" s="39"/>
      <c r="Y241" s="81"/>
      <c r="Z241" s="40"/>
      <c r="AA241" s="81"/>
      <c r="AB241" s="42"/>
      <c r="AC241" s="39"/>
      <c r="AD241" s="81"/>
      <c r="AE241" s="40"/>
      <c r="AF241" s="81"/>
      <c r="AG241" s="42"/>
      <c r="AH241" s="39"/>
      <c r="AI241" s="81"/>
      <c r="AJ241" s="40"/>
      <c r="AK241" s="81"/>
      <c r="AL241" s="42"/>
      <c r="AM241" s="39"/>
      <c r="AN241" s="81"/>
      <c r="AO241" s="40"/>
      <c r="AP241" s="81"/>
      <c r="AQ241" s="42"/>
      <c r="AR241" s="39"/>
      <c r="AS241" s="81"/>
      <c r="AT241" s="40"/>
      <c r="AU241" s="81"/>
      <c r="AV241" s="42"/>
      <c r="AW241" s="39"/>
      <c r="AX241" s="81"/>
      <c r="AY241" s="97"/>
      <c r="AZ241" s="89"/>
      <c r="BA241" s="94"/>
      <c r="BB241" s="95"/>
      <c r="BC241" s="89"/>
    </row>
    <row r="242" spans="1:55" x14ac:dyDescent="0.25">
      <c r="A242" s="87"/>
      <c r="B242" s="87"/>
      <c r="C242" s="87"/>
      <c r="D242" s="89"/>
      <c r="E242" s="87"/>
      <c r="F242" s="88"/>
      <c r="G242" s="89"/>
      <c r="H242" s="87"/>
      <c r="I242" s="87"/>
      <c r="J242" s="90"/>
      <c r="L242" s="91"/>
      <c r="M242" s="169"/>
      <c r="N242" s="169"/>
      <c r="O242" s="131"/>
      <c r="P242" s="157"/>
      <c r="Q242" s="81"/>
      <c r="R242" s="42"/>
      <c r="S242" s="39"/>
      <c r="T242" s="81"/>
      <c r="U242" s="40"/>
      <c r="V242" s="81"/>
      <c r="W242" s="42"/>
      <c r="X242" s="39"/>
      <c r="Y242" s="81"/>
      <c r="Z242" s="40"/>
      <c r="AA242" s="81"/>
      <c r="AB242" s="42"/>
      <c r="AC242" s="39"/>
      <c r="AD242" s="81"/>
      <c r="AE242" s="40"/>
      <c r="AF242" s="81"/>
      <c r="AG242" s="42"/>
      <c r="AH242" s="39"/>
      <c r="AI242" s="81"/>
      <c r="AJ242" s="40"/>
      <c r="AK242" s="81"/>
      <c r="AL242" s="42"/>
      <c r="AM242" s="39"/>
      <c r="AN242" s="81"/>
      <c r="AO242" s="40"/>
      <c r="AP242" s="81"/>
      <c r="AQ242" s="42"/>
      <c r="AR242" s="39"/>
      <c r="AS242" s="81"/>
      <c r="AT242" s="40"/>
      <c r="AU242" s="81"/>
      <c r="AV242" s="42"/>
      <c r="AW242" s="39"/>
      <c r="AX242" s="81"/>
      <c r="AY242" s="97"/>
      <c r="AZ242" s="89"/>
      <c r="BA242" s="94"/>
      <c r="BB242" s="95"/>
      <c r="BC242" s="89"/>
    </row>
    <row r="243" spans="1:55" x14ac:dyDescent="0.25">
      <c r="A243" s="87"/>
      <c r="B243" s="87"/>
      <c r="C243" s="87"/>
      <c r="D243" s="89"/>
      <c r="E243" s="87"/>
      <c r="F243" s="88"/>
      <c r="G243" s="89"/>
      <c r="H243" s="87"/>
      <c r="I243" s="87"/>
      <c r="J243" s="90"/>
      <c r="L243" s="91"/>
      <c r="M243" s="169"/>
      <c r="N243" s="169"/>
      <c r="O243" s="131"/>
      <c r="P243" s="157"/>
      <c r="Q243" s="81"/>
      <c r="R243" s="42"/>
      <c r="S243" s="39"/>
      <c r="T243" s="81"/>
      <c r="U243" s="40"/>
      <c r="V243" s="81"/>
      <c r="W243" s="42"/>
      <c r="X243" s="39"/>
      <c r="Y243" s="81"/>
      <c r="Z243" s="40"/>
      <c r="AA243" s="81"/>
      <c r="AB243" s="42"/>
      <c r="AC243" s="39"/>
      <c r="AD243" s="81"/>
      <c r="AE243" s="40"/>
      <c r="AF243" s="81"/>
      <c r="AG243" s="42"/>
      <c r="AH243" s="39"/>
      <c r="AI243" s="81"/>
      <c r="AJ243" s="40"/>
      <c r="AK243" s="81"/>
      <c r="AL243" s="42"/>
      <c r="AM243" s="39"/>
      <c r="AN243" s="81"/>
      <c r="AO243" s="40"/>
      <c r="AP243" s="81"/>
      <c r="AQ243" s="42"/>
      <c r="AR243" s="39"/>
      <c r="AS243" s="81"/>
      <c r="AT243" s="40"/>
      <c r="AU243" s="81"/>
      <c r="AV243" s="42"/>
      <c r="AW243" s="39"/>
      <c r="AX243" s="81"/>
      <c r="AY243" s="97"/>
      <c r="AZ243" s="89"/>
      <c r="BA243" s="94"/>
      <c r="BB243" s="95"/>
      <c r="BC243" s="89"/>
    </row>
    <row r="244" spans="1:55" x14ac:dyDescent="0.25">
      <c r="A244" s="87"/>
      <c r="B244" s="87"/>
      <c r="C244" s="87"/>
      <c r="D244" s="89"/>
      <c r="E244" s="87"/>
      <c r="F244" s="88"/>
      <c r="G244" s="89"/>
      <c r="H244" s="87"/>
      <c r="I244" s="87"/>
      <c r="J244" s="90"/>
      <c r="L244" s="91"/>
      <c r="M244" s="169"/>
      <c r="N244" s="169"/>
      <c r="O244" s="131"/>
      <c r="P244" s="157"/>
      <c r="Q244" s="81"/>
      <c r="R244" s="42"/>
      <c r="S244" s="39"/>
      <c r="T244" s="81"/>
      <c r="U244" s="40"/>
      <c r="V244" s="81"/>
      <c r="W244" s="42"/>
      <c r="X244" s="39"/>
      <c r="Y244" s="81"/>
      <c r="Z244" s="40"/>
      <c r="AA244" s="81"/>
      <c r="AB244" s="42"/>
      <c r="AC244" s="39"/>
      <c r="AD244" s="81"/>
      <c r="AE244" s="40"/>
      <c r="AF244" s="81"/>
      <c r="AG244" s="42"/>
      <c r="AH244" s="39"/>
      <c r="AI244" s="81"/>
      <c r="AJ244" s="40"/>
      <c r="AK244" s="81"/>
      <c r="AL244" s="42"/>
      <c r="AM244" s="39"/>
      <c r="AN244" s="81"/>
      <c r="AO244" s="40"/>
      <c r="AP244" s="81"/>
      <c r="AQ244" s="42"/>
      <c r="AR244" s="39"/>
      <c r="AS244" s="81"/>
      <c r="AT244" s="40"/>
      <c r="AU244" s="81"/>
      <c r="AV244" s="42"/>
      <c r="AW244" s="39"/>
      <c r="AX244" s="81"/>
      <c r="AY244" s="97"/>
      <c r="AZ244" s="89"/>
      <c r="BA244" s="94"/>
      <c r="BB244" s="95"/>
      <c r="BC244" s="89"/>
    </row>
    <row r="245" spans="1:55" x14ac:dyDescent="0.25">
      <c r="A245" s="87"/>
      <c r="B245" s="87"/>
      <c r="C245" s="87"/>
      <c r="D245" s="89"/>
      <c r="E245" s="87"/>
      <c r="F245" s="88"/>
      <c r="G245" s="89"/>
      <c r="H245" s="87"/>
      <c r="I245" s="87"/>
      <c r="J245" s="90"/>
      <c r="L245" s="91"/>
      <c r="M245" s="169"/>
      <c r="N245" s="169"/>
      <c r="O245" s="131"/>
      <c r="P245" s="157"/>
      <c r="Q245" s="81"/>
      <c r="R245" s="42"/>
      <c r="S245" s="39"/>
      <c r="T245" s="81"/>
      <c r="U245" s="40"/>
      <c r="V245" s="81"/>
      <c r="W245" s="42"/>
      <c r="X245" s="39"/>
      <c r="Y245" s="81"/>
      <c r="Z245" s="40"/>
      <c r="AA245" s="81"/>
      <c r="AB245" s="42"/>
      <c r="AC245" s="39"/>
      <c r="AD245" s="81"/>
      <c r="AE245" s="40"/>
      <c r="AF245" s="81"/>
      <c r="AG245" s="42"/>
      <c r="AH245" s="39"/>
      <c r="AI245" s="81"/>
      <c r="AJ245" s="40"/>
      <c r="AK245" s="81"/>
      <c r="AL245" s="42"/>
      <c r="AM245" s="39"/>
      <c r="AN245" s="81"/>
      <c r="AO245" s="40"/>
      <c r="AP245" s="81"/>
      <c r="AQ245" s="42"/>
      <c r="AR245" s="39"/>
      <c r="AS245" s="81"/>
      <c r="AT245" s="40"/>
      <c r="AU245" s="81"/>
      <c r="AV245" s="42"/>
      <c r="AW245" s="39"/>
      <c r="AX245" s="81"/>
      <c r="AY245" s="97"/>
      <c r="AZ245" s="89"/>
      <c r="BA245" s="94"/>
      <c r="BB245" s="95"/>
      <c r="BC245" s="89"/>
    </row>
    <row r="246" spans="1:55" x14ac:dyDescent="0.25">
      <c r="A246" s="87"/>
      <c r="B246" s="87"/>
      <c r="C246" s="87"/>
      <c r="D246" s="89"/>
      <c r="E246" s="87"/>
      <c r="F246" s="88"/>
      <c r="G246" s="89"/>
      <c r="H246" s="87"/>
      <c r="I246" s="87"/>
      <c r="J246" s="90"/>
      <c r="L246" s="91"/>
      <c r="M246" s="169"/>
      <c r="N246" s="169"/>
      <c r="O246" s="131"/>
      <c r="P246" s="157"/>
      <c r="Q246" s="81"/>
      <c r="R246" s="42"/>
      <c r="S246" s="39"/>
      <c r="T246" s="81"/>
      <c r="U246" s="40"/>
      <c r="V246" s="81"/>
      <c r="W246" s="42"/>
      <c r="X246" s="39"/>
      <c r="Y246" s="81"/>
      <c r="Z246" s="40"/>
      <c r="AA246" s="81"/>
      <c r="AB246" s="42"/>
      <c r="AC246" s="39"/>
      <c r="AD246" s="81"/>
      <c r="AE246" s="40"/>
      <c r="AF246" s="81"/>
      <c r="AG246" s="42"/>
      <c r="AH246" s="39"/>
      <c r="AI246" s="81"/>
      <c r="AJ246" s="40"/>
      <c r="AK246" s="81"/>
      <c r="AL246" s="42"/>
      <c r="AM246" s="39"/>
      <c r="AN246" s="81"/>
      <c r="AO246" s="40"/>
      <c r="AP246" s="81"/>
      <c r="AQ246" s="42"/>
      <c r="AR246" s="39"/>
      <c r="AS246" s="81"/>
      <c r="AT246" s="40"/>
      <c r="AU246" s="81"/>
      <c r="AV246" s="42"/>
      <c r="AW246" s="39"/>
      <c r="AX246" s="81"/>
      <c r="AY246" s="97"/>
      <c r="AZ246" s="89"/>
      <c r="BA246" s="94"/>
      <c r="BB246" s="95"/>
      <c r="BC246" s="89"/>
    </row>
    <row r="247" spans="1:55" x14ac:dyDescent="0.25">
      <c r="A247" s="87"/>
      <c r="B247" s="87"/>
      <c r="C247" s="87"/>
      <c r="D247" s="89"/>
      <c r="E247" s="87"/>
      <c r="F247" s="88"/>
      <c r="G247" s="89"/>
      <c r="H247" s="87"/>
      <c r="I247" s="87"/>
      <c r="J247" s="90"/>
      <c r="L247" s="91"/>
      <c r="M247" s="169"/>
      <c r="N247" s="169"/>
      <c r="O247" s="131"/>
      <c r="P247" s="157"/>
      <c r="Q247" s="81"/>
      <c r="R247" s="42"/>
      <c r="S247" s="39"/>
      <c r="T247" s="81"/>
      <c r="U247" s="40"/>
      <c r="V247" s="81"/>
      <c r="W247" s="42"/>
      <c r="X247" s="39"/>
      <c r="Y247" s="81"/>
      <c r="Z247" s="40"/>
      <c r="AA247" s="81"/>
      <c r="AB247" s="42"/>
      <c r="AC247" s="39"/>
      <c r="AD247" s="81"/>
      <c r="AE247" s="40"/>
      <c r="AF247" s="81"/>
      <c r="AG247" s="42"/>
      <c r="AH247" s="39"/>
      <c r="AI247" s="81"/>
      <c r="AJ247" s="40"/>
      <c r="AK247" s="81"/>
      <c r="AL247" s="42"/>
      <c r="AM247" s="39"/>
      <c r="AN247" s="81"/>
      <c r="AO247" s="40"/>
      <c r="AP247" s="81"/>
      <c r="AQ247" s="42"/>
      <c r="AR247" s="39"/>
      <c r="AS247" s="81"/>
      <c r="AT247" s="40"/>
      <c r="AU247" s="81"/>
      <c r="AV247" s="42"/>
      <c r="AW247" s="39"/>
      <c r="AX247" s="81"/>
      <c r="AY247" s="97"/>
      <c r="AZ247" s="89"/>
      <c r="BA247" s="94"/>
      <c r="BB247" s="95"/>
      <c r="BC247" s="89"/>
    </row>
    <row r="248" spans="1:55" x14ac:dyDescent="0.25">
      <c r="A248" s="87"/>
      <c r="B248" s="87"/>
      <c r="C248" s="87"/>
      <c r="D248" s="89"/>
      <c r="E248" s="87"/>
      <c r="F248" s="88"/>
      <c r="G248" s="89"/>
      <c r="H248" s="87"/>
      <c r="I248" s="87"/>
      <c r="J248" s="90"/>
      <c r="L248" s="91"/>
      <c r="M248" s="169"/>
      <c r="N248" s="169"/>
      <c r="O248" s="131"/>
      <c r="P248" s="157"/>
      <c r="Q248" s="81"/>
      <c r="R248" s="42"/>
      <c r="S248" s="39"/>
      <c r="T248" s="81"/>
      <c r="U248" s="40"/>
      <c r="V248" s="81"/>
      <c r="W248" s="42"/>
      <c r="X248" s="39"/>
      <c r="Y248" s="81"/>
      <c r="Z248" s="40"/>
      <c r="AA248" s="81"/>
      <c r="AB248" s="42"/>
      <c r="AC248" s="39"/>
      <c r="AD248" s="81"/>
      <c r="AE248" s="40"/>
      <c r="AF248" s="81"/>
      <c r="AG248" s="42"/>
      <c r="AH248" s="39"/>
      <c r="AI248" s="81"/>
      <c r="AJ248" s="40"/>
      <c r="AK248" s="81"/>
      <c r="AL248" s="42"/>
      <c r="AM248" s="39"/>
      <c r="AN248" s="81"/>
      <c r="AO248" s="40"/>
      <c r="AP248" s="81"/>
      <c r="AQ248" s="42"/>
      <c r="AR248" s="39"/>
      <c r="AS248" s="81"/>
      <c r="AT248" s="40"/>
      <c r="AU248" s="81"/>
      <c r="AV248" s="42"/>
      <c r="AW248" s="39"/>
      <c r="AX248" s="81"/>
      <c r="AY248" s="97"/>
      <c r="AZ248" s="89"/>
      <c r="BA248" s="94"/>
      <c r="BB248" s="95"/>
      <c r="BC248" s="89"/>
    </row>
    <row r="249" spans="1:55" x14ac:dyDescent="0.25">
      <c r="A249" s="87"/>
      <c r="B249" s="87"/>
      <c r="C249" s="87"/>
      <c r="D249" s="89"/>
      <c r="E249" s="87"/>
      <c r="F249" s="88"/>
      <c r="G249" s="89"/>
      <c r="H249" s="87"/>
      <c r="I249" s="87"/>
      <c r="J249" s="90"/>
      <c r="L249" s="91"/>
      <c r="M249" s="169"/>
      <c r="N249" s="169"/>
      <c r="O249" s="131"/>
      <c r="P249" s="157"/>
      <c r="Q249" s="81"/>
      <c r="R249" s="42"/>
      <c r="S249" s="39"/>
      <c r="T249" s="81"/>
      <c r="U249" s="40"/>
      <c r="V249" s="81"/>
      <c r="W249" s="42"/>
      <c r="X249" s="39"/>
      <c r="Y249" s="81"/>
      <c r="Z249" s="40"/>
      <c r="AA249" s="81"/>
      <c r="AB249" s="42"/>
      <c r="AC249" s="39"/>
      <c r="AD249" s="81"/>
      <c r="AE249" s="40"/>
      <c r="AF249" s="81"/>
      <c r="AG249" s="42"/>
      <c r="AH249" s="39"/>
      <c r="AI249" s="81"/>
      <c r="AJ249" s="40"/>
      <c r="AK249" s="81"/>
      <c r="AL249" s="42"/>
      <c r="AM249" s="39"/>
      <c r="AN249" s="81"/>
      <c r="AO249" s="40"/>
      <c r="AP249" s="81"/>
      <c r="AQ249" s="42"/>
      <c r="AR249" s="39"/>
      <c r="AS249" s="81"/>
      <c r="AT249" s="40"/>
      <c r="AU249" s="81"/>
      <c r="AV249" s="42"/>
      <c r="AW249" s="39"/>
      <c r="AX249" s="81"/>
      <c r="AY249" s="97"/>
      <c r="AZ249" s="89"/>
      <c r="BA249" s="94"/>
      <c r="BB249" s="95"/>
      <c r="BC249" s="89"/>
    </row>
    <row r="250" spans="1:55" x14ac:dyDescent="0.25">
      <c r="A250" s="87"/>
      <c r="B250" s="87"/>
      <c r="C250" s="87"/>
      <c r="D250" s="89"/>
      <c r="E250" s="87"/>
      <c r="F250" s="88"/>
      <c r="G250" s="89"/>
      <c r="H250" s="87"/>
      <c r="I250" s="87"/>
      <c r="J250" s="90"/>
      <c r="L250" s="91"/>
      <c r="M250" s="169"/>
      <c r="N250" s="169"/>
      <c r="O250" s="131"/>
      <c r="P250" s="157"/>
      <c r="Q250" s="81"/>
      <c r="R250" s="42"/>
      <c r="S250" s="39"/>
      <c r="T250" s="81"/>
      <c r="U250" s="40"/>
      <c r="V250" s="81"/>
      <c r="W250" s="42"/>
      <c r="X250" s="39"/>
      <c r="Y250" s="81"/>
      <c r="Z250" s="40"/>
      <c r="AA250" s="81"/>
      <c r="AB250" s="42"/>
      <c r="AC250" s="39"/>
      <c r="AD250" s="81"/>
      <c r="AE250" s="40"/>
      <c r="AF250" s="81"/>
      <c r="AG250" s="42"/>
      <c r="AH250" s="39"/>
      <c r="AI250" s="81"/>
      <c r="AJ250" s="40"/>
      <c r="AK250" s="81"/>
      <c r="AL250" s="42"/>
      <c r="AM250" s="39"/>
      <c r="AN250" s="81"/>
      <c r="AO250" s="40"/>
      <c r="AP250" s="81"/>
      <c r="AQ250" s="42"/>
      <c r="AR250" s="39"/>
      <c r="AS250" s="81"/>
      <c r="AT250" s="40"/>
      <c r="AU250" s="81"/>
      <c r="AV250" s="42"/>
      <c r="AW250" s="39"/>
      <c r="AX250" s="81"/>
      <c r="AY250" s="97"/>
      <c r="AZ250" s="89"/>
      <c r="BA250" s="94"/>
      <c r="BB250" s="95"/>
      <c r="BC250" s="89"/>
    </row>
    <row r="251" spans="1:55" x14ac:dyDescent="0.25">
      <c r="A251" s="87"/>
      <c r="B251" s="87"/>
      <c r="C251" s="87"/>
      <c r="D251" s="89"/>
      <c r="E251" s="87"/>
      <c r="F251" s="88"/>
      <c r="G251" s="89"/>
      <c r="H251" s="87"/>
      <c r="I251" s="87"/>
      <c r="J251" s="90"/>
      <c r="L251" s="91"/>
      <c r="M251" s="169"/>
      <c r="N251" s="169"/>
      <c r="O251" s="131"/>
      <c r="P251" s="157"/>
      <c r="Q251" s="81"/>
      <c r="R251" s="42"/>
      <c r="S251" s="39"/>
      <c r="T251" s="81"/>
      <c r="U251" s="40"/>
      <c r="V251" s="81"/>
      <c r="W251" s="42"/>
      <c r="X251" s="39"/>
      <c r="Y251" s="81"/>
      <c r="Z251" s="40"/>
      <c r="AA251" s="81"/>
      <c r="AB251" s="42"/>
      <c r="AC251" s="39"/>
      <c r="AD251" s="81"/>
      <c r="AE251" s="40"/>
      <c r="AF251" s="81"/>
      <c r="AG251" s="42"/>
      <c r="AH251" s="39"/>
      <c r="AI251" s="81"/>
      <c r="AJ251" s="40"/>
      <c r="AK251" s="81"/>
      <c r="AL251" s="42"/>
      <c r="AM251" s="39"/>
      <c r="AN251" s="81"/>
      <c r="AO251" s="40"/>
      <c r="AP251" s="81"/>
      <c r="AQ251" s="42"/>
      <c r="AR251" s="39"/>
      <c r="AS251" s="81"/>
      <c r="AT251" s="40"/>
      <c r="AU251" s="81"/>
      <c r="AV251" s="42"/>
      <c r="AW251" s="39"/>
      <c r="AX251" s="81"/>
      <c r="AY251" s="97"/>
      <c r="AZ251" s="89"/>
      <c r="BA251" s="94"/>
      <c r="BB251" s="95"/>
      <c r="BC251" s="89"/>
    </row>
    <row r="252" spans="1:55" x14ac:dyDescent="0.25">
      <c r="A252" s="87"/>
      <c r="B252" s="87"/>
      <c r="C252" s="87"/>
      <c r="D252" s="89"/>
      <c r="E252" s="87"/>
      <c r="F252" s="88"/>
      <c r="G252" s="89"/>
      <c r="H252" s="87"/>
      <c r="I252" s="87"/>
      <c r="J252" s="90"/>
      <c r="L252" s="91"/>
      <c r="M252" s="169"/>
      <c r="N252" s="169"/>
      <c r="O252" s="131"/>
      <c r="P252" s="157"/>
      <c r="Q252" s="81"/>
      <c r="R252" s="42"/>
      <c r="S252" s="39"/>
      <c r="T252" s="81"/>
      <c r="U252" s="40"/>
      <c r="V252" s="81"/>
      <c r="W252" s="42"/>
      <c r="X252" s="39"/>
      <c r="Y252" s="81"/>
      <c r="Z252" s="40"/>
      <c r="AA252" s="81"/>
      <c r="AB252" s="42"/>
      <c r="AC252" s="39"/>
      <c r="AD252" s="81"/>
      <c r="AE252" s="40"/>
      <c r="AF252" s="81"/>
      <c r="AG252" s="42"/>
      <c r="AH252" s="39"/>
      <c r="AI252" s="81"/>
      <c r="AJ252" s="40"/>
      <c r="AK252" s="81"/>
      <c r="AL252" s="42"/>
      <c r="AM252" s="39"/>
      <c r="AN252" s="81"/>
      <c r="AO252" s="40"/>
      <c r="AP252" s="81"/>
      <c r="AQ252" s="42"/>
      <c r="AR252" s="39"/>
      <c r="AS252" s="81"/>
      <c r="AT252" s="40"/>
      <c r="AU252" s="81"/>
      <c r="AV252" s="42"/>
      <c r="AW252" s="39"/>
      <c r="AX252" s="81"/>
      <c r="AY252" s="97"/>
      <c r="AZ252" s="89"/>
      <c r="BA252" s="94"/>
      <c r="BB252" s="95"/>
      <c r="BC252" s="89"/>
    </row>
    <row r="253" spans="1:55" x14ac:dyDescent="0.25">
      <c r="A253" s="87"/>
      <c r="B253" s="87"/>
      <c r="C253" s="87"/>
      <c r="D253" s="89"/>
      <c r="E253" s="87"/>
      <c r="F253" s="88"/>
      <c r="G253" s="89"/>
      <c r="H253" s="87"/>
      <c r="I253" s="87"/>
      <c r="J253" s="90"/>
      <c r="L253" s="91"/>
      <c r="M253" s="169"/>
      <c r="N253" s="169"/>
      <c r="O253" s="131"/>
      <c r="P253" s="157"/>
      <c r="Q253" s="81"/>
      <c r="R253" s="42"/>
      <c r="S253" s="39"/>
      <c r="T253" s="81"/>
      <c r="U253" s="40"/>
      <c r="V253" s="81"/>
      <c r="W253" s="42"/>
      <c r="X253" s="39"/>
      <c r="Y253" s="81"/>
      <c r="Z253" s="40"/>
      <c r="AA253" s="81"/>
      <c r="AB253" s="42"/>
      <c r="AC253" s="39"/>
      <c r="AD253" s="81"/>
      <c r="AE253" s="40"/>
      <c r="AF253" s="81"/>
      <c r="AG253" s="42"/>
      <c r="AH253" s="39"/>
      <c r="AI253" s="81"/>
      <c r="AJ253" s="40"/>
      <c r="AK253" s="81"/>
      <c r="AL253" s="42"/>
      <c r="AM253" s="39"/>
      <c r="AN253" s="81"/>
      <c r="AO253" s="40"/>
      <c r="AP253" s="81"/>
      <c r="AQ253" s="42"/>
      <c r="AR253" s="39"/>
      <c r="AS253" s="81"/>
      <c r="AT253" s="40"/>
      <c r="AU253" s="81"/>
      <c r="AV253" s="42"/>
      <c r="AW253" s="39"/>
      <c r="AX253" s="81"/>
      <c r="AY253" s="97"/>
      <c r="AZ253" s="89"/>
      <c r="BA253" s="94"/>
      <c r="BB253" s="95"/>
      <c r="BC253" s="89"/>
    </row>
    <row r="254" spans="1:55" x14ac:dyDescent="0.25">
      <c r="A254" s="87"/>
      <c r="B254" s="87"/>
      <c r="C254" s="87"/>
      <c r="D254" s="89"/>
      <c r="E254" s="87"/>
      <c r="F254" s="88"/>
      <c r="G254" s="89"/>
      <c r="H254" s="87"/>
      <c r="I254" s="87"/>
      <c r="J254" s="90"/>
      <c r="L254" s="91"/>
      <c r="M254" s="169"/>
      <c r="N254" s="169"/>
      <c r="O254" s="131"/>
      <c r="P254" s="157"/>
      <c r="Q254" s="81"/>
      <c r="R254" s="42"/>
      <c r="S254" s="39"/>
      <c r="T254" s="81"/>
      <c r="U254" s="40"/>
      <c r="V254" s="81"/>
      <c r="W254" s="42"/>
      <c r="X254" s="39"/>
      <c r="Y254" s="81"/>
      <c r="Z254" s="40"/>
      <c r="AA254" s="81"/>
      <c r="AB254" s="42"/>
      <c r="AC254" s="39"/>
      <c r="AD254" s="81"/>
      <c r="AE254" s="40"/>
      <c r="AF254" s="81"/>
      <c r="AG254" s="42"/>
      <c r="AH254" s="39"/>
      <c r="AI254" s="81"/>
      <c r="AJ254" s="40"/>
      <c r="AK254" s="81"/>
      <c r="AL254" s="42"/>
      <c r="AM254" s="39"/>
      <c r="AN254" s="81"/>
      <c r="AO254" s="40"/>
      <c r="AP254" s="81"/>
      <c r="AQ254" s="42"/>
      <c r="AR254" s="39"/>
      <c r="AS254" s="81"/>
      <c r="AT254" s="40"/>
      <c r="AU254" s="81"/>
      <c r="AV254" s="42"/>
      <c r="AW254" s="39"/>
      <c r="AX254" s="81"/>
      <c r="AY254" s="97"/>
      <c r="AZ254" s="89"/>
      <c r="BA254" s="94"/>
      <c r="BB254" s="95"/>
      <c r="BC254" s="89"/>
    </row>
    <row r="255" spans="1:55" x14ac:dyDescent="0.25">
      <c r="A255" s="87"/>
      <c r="B255" s="87"/>
      <c r="C255" s="87"/>
      <c r="D255" s="89"/>
      <c r="E255" s="87"/>
      <c r="F255" s="88"/>
      <c r="G255" s="89"/>
      <c r="H255" s="87"/>
      <c r="I255" s="87"/>
      <c r="J255" s="90"/>
      <c r="L255" s="91"/>
      <c r="M255" s="169"/>
      <c r="N255" s="169"/>
      <c r="O255" s="131"/>
      <c r="P255" s="157"/>
      <c r="Q255" s="81"/>
      <c r="R255" s="42"/>
      <c r="S255" s="39"/>
      <c r="T255" s="81"/>
      <c r="U255" s="40"/>
      <c r="V255" s="81"/>
      <c r="W255" s="42"/>
      <c r="X255" s="39"/>
      <c r="Y255" s="81"/>
      <c r="Z255" s="40"/>
      <c r="AA255" s="81"/>
      <c r="AB255" s="42"/>
      <c r="AC255" s="39"/>
      <c r="AD255" s="81"/>
      <c r="AE255" s="40"/>
      <c r="AF255" s="81"/>
      <c r="AG255" s="42"/>
      <c r="AH255" s="39"/>
      <c r="AI255" s="81"/>
      <c r="AJ255" s="40"/>
      <c r="AK255" s="81"/>
      <c r="AL255" s="42"/>
      <c r="AM255" s="39"/>
      <c r="AN255" s="81"/>
      <c r="AO255" s="40"/>
      <c r="AP255" s="81"/>
      <c r="AQ255" s="42"/>
      <c r="AR255" s="39"/>
      <c r="AS255" s="81"/>
      <c r="AT255" s="40"/>
      <c r="AU255" s="81"/>
      <c r="AV255" s="42"/>
      <c r="AW255" s="39"/>
      <c r="AX255" s="81"/>
      <c r="AY255" s="97"/>
      <c r="AZ255" s="89"/>
      <c r="BA255" s="94"/>
      <c r="BB255" s="95"/>
      <c r="BC255" s="89"/>
    </row>
    <row r="256" spans="1:55" x14ac:dyDescent="0.25">
      <c r="A256" s="87"/>
      <c r="B256" s="87"/>
      <c r="C256" s="87"/>
      <c r="D256" s="89"/>
      <c r="E256" s="87"/>
      <c r="F256" s="88"/>
      <c r="G256" s="89"/>
      <c r="H256" s="87"/>
      <c r="I256" s="87"/>
      <c r="J256" s="90"/>
      <c r="L256" s="91"/>
      <c r="M256" s="169"/>
      <c r="N256" s="169"/>
      <c r="O256" s="131"/>
      <c r="P256" s="157"/>
      <c r="Q256" s="81"/>
      <c r="R256" s="42"/>
      <c r="S256" s="39"/>
      <c r="T256" s="81"/>
      <c r="U256" s="40"/>
      <c r="V256" s="81"/>
      <c r="W256" s="42"/>
      <c r="X256" s="39"/>
      <c r="Y256" s="81"/>
      <c r="Z256" s="40"/>
      <c r="AA256" s="81"/>
      <c r="AB256" s="42"/>
      <c r="AC256" s="39"/>
      <c r="AD256" s="81"/>
      <c r="AE256" s="40"/>
      <c r="AF256" s="81"/>
      <c r="AG256" s="42"/>
      <c r="AH256" s="39"/>
      <c r="AI256" s="81"/>
      <c r="AJ256" s="40"/>
      <c r="AK256" s="81"/>
      <c r="AL256" s="42"/>
      <c r="AM256" s="39"/>
      <c r="AN256" s="81"/>
      <c r="AO256" s="40"/>
      <c r="AP256" s="81"/>
      <c r="AQ256" s="42"/>
      <c r="AR256" s="39"/>
      <c r="AS256" s="81"/>
      <c r="AT256" s="40"/>
      <c r="AU256" s="81"/>
      <c r="AV256" s="42"/>
      <c r="AW256" s="39"/>
      <c r="AX256" s="81"/>
      <c r="AY256" s="97"/>
      <c r="AZ256" s="89"/>
      <c r="BA256" s="94"/>
      <c r="BB256" s="95"/>
      <c r="BC256" s="89"/>
    </row>
    <row r="257" spans="1:55" x14ac:dyDescent="0.25">
      <c r="A257" s="87"/>
      <c r="B257" s="87"/>
      <c r="C257" s="87"/>
      <c r="D257" s="89"/>
      <c r="E257" s="87"/>
      <c r="F257" s="88"/>
      <c r="G257" s="89"/>
      <c r="H257" s="87"/>
      <c r="I257" s="87"/>
      <c r="J257" s="90"/>
      <c r="L257" s="91"/>
      <c r="M257" s="169"/>
      <c r="N257" s="169"/>
      <c r="O257" s="131"/>
      <c r="P257" s="157"/>
      <c r="Q257" s="81"/>
      <c r="R257" s="42"/>
      <c r="S257" s="39"/>
      <c r="T257" s="81"/>
      <c r="U257" s="40"/>
      <c r="V257" s="81"/>
      <c r="W257" s="42"/>
      <c r="X257" s="39"/>
      <c r="Y257" s="81"/>
      <c r="Z257" s="40"/>
      <c r="AA257" s="81"/>
      <c r="AB257" s="42"/>
      <c r="AC257" s="39"/>
      <c r="AD257" s="81"/>
      <c r="AE257" s="40"/>
      <c r="AF257" s="81"/>
      <c r="AG257" s="42"/>
      <c r="AH257" s="39"/>
      <c r="AI257" s="81"/>
      <c r="AJ257" s="40"/>
      <c r="AK257" s="81"/>
      <c r="AL257" s="42"/>
      <c r="AM257" s="39"/>
      <c r="AN257" s="81"/>
      <c r="AO257" s="40"/>
      <c r="AP257" s="81"/>
      <c r="AQ257" s="42"/>
      <c r="AR257" s="39"/>
      <c r="AS257" s="81"/>
      <c r="AT257" s="40"/>
      <c r="AU257" s="81"/>
      <c r="AV257" s="42"/>
      <c r="AW257" s="39"/>
      <c r="AX257" s="81"/>
      <c r="AY257" s="97"/>
      <c r="AZ257" s="89"/>
      <c r="BA257" s="94"/>
      <c r="BB257" s="95"/>
      <c r="BC257" s="89"/>
    </row>
    <row r="258" spans="1:55" x14ac:dyDescent="0.25">
      <c r="A258" s="87"/>
      <c r="B258" s="87"/>
      <c r="C258" s="87"/>
      <c r="D258" s="89"/>
      <c r="E258" s="87"/>
      <c r="F258" s="88"/>
      <c r="G258" s="89"/>
      <c r="H258" s="87"/>
      <c r="I258" s="87"/>
      <c r="J258" s="90"/>
      <c r="L258" s="91"/>
      <c r="M258" s="169"/>
      <c r="N258" s="169"/>
      <c r="O258" s="131"/>
      <c r="P258" s="157"/>
      <c r="Q258" s="81"/>
      <c r="R258" s="42"/>
      <c r="S258" s="39"/>
      <c r="T258" s="81"/>
      <c r="U258" s="40"/>
      <c r="V258" s="81"/>
      <c r="W258" s="42"/>
      <c r="X258" s="39"/>
      <c r="Y258" s="81"/>
      <c r="Z258" s="40"/>
      <c r="AA258" s="81"/>
      <c r="AB258" s="42"/>
      <c r="AC258" s="39"/>
      <c r="AD258" s="81"/>
      <c r="AE258" s="40"/>
      <c r="AF258" s="81"/>
      <c r="AG258" s="42"/>
      <c r="AH258" s="39"/>
      <c r="AI258" s="81"/>
      <c r="AJ258" s="40"/>
      <c r="AK258" s="81"/>
      <c r="AL258" s="42"/>
      <c r="AM258" s="39"/>
      <c r="AN258" s="81"/>
      <c r="AO258" s="40"/>
      <c r="AP258" s="81"/>
      <c r="AQ258" s="42"/>
      <c r="AR258" s="39"/>
      <c r="AS258" s="81"/>
      <c r="AT258" s="40"/>
      <c r="AU258" s="81"/>
      <c r="AV258" s="42"/>
      <c r="AW258" s="39"/>
      <c r="AX258" s="81"/>
      <c r="AY258" s="97"/>
      <c r="AZ258" s="89"/>
      <c r="BA258" s="94"/>
      <c r="BB258" s="95"/>
      <c r="BC258" s="89"/>
    </row>
    <row r="259" spans="1:55" x14ac:dyDescent="0.25">
      <c r="A259" s="87"/>
      <c r="B259" s="87"/>
      <c r="C259" s="87"/>
      <c r="D259" s="89"/>
      <c r="E259" s="87"/>
      <c r="F259" s="88"/>
      <c r="G259" s="89"/>
      <c r="H259" s="87"/>
      <c r="I259" s="87"/>
      <c r="J259" s="90"/>
      <c r="L259" s="91"/>
      <c r="M259" s="169"/>
      <c r="N259" s="169"/>
      <c r="O259" s="131"/>
      <c r="P259" s="157"/>
      <c r="Q259" s="81"/>
      <c r="R259" s="42"/>
      <c r="S259" s="39"/>
      <c r="T259" s="81"/>
      <c r="U259" s="40"/>
      <c r="V259" s="81"/>
      <c r="W259" s="42"/>
      <c r="X259" s="39"/>
      <c r="Y259" s="81"/>
      <c r="Z259" s="40"/>
      <c r="AA259" s="81"/>
      <c r="AB259" s="42"/>
      <c r="AC259" s="39"/>
      <c r="AD259" s="81"/>
      <c r="AE259" s="40"/>
      <c r="AF259" s="81"/>
      <c r="AG259" s="42"/>
      <c r="AH259" s="39"/>
      <c r="AI259" s="81"/>
      <c r="AJ259" s="40"/>
      <c r="AK259" s="81"/>
      <c r="AL259" s="42"/>
      <c r="AM259" s="39"/>
      <c r="AN259" s="81"/>
      <c r="AO259" s="40"/>
      <c r="AP259" s="81"/>
      <c r="AQ259" s="42"/>
      <c r="AR259" s="39"/>
      <c r="AS259" s="81"/>
      <c r="AT259" s="40"/>
      <c r="AU259" s="81"/>
      <c r="AV259" s="42"/>
      <c r="AW259" s="39"/>
      <c r="AX259" s="81"/>
      <c r="AY259" s="97"/>
      <c r="AZ259" s="89"/>
      <c r="BA259" s="94"/>
      <c r="BB259" s="95"/>
      <c r="BC259" s="89"/>
    </row>
    <row r="260" spans="1:55" x14ac:dyDescent="0.25">
      <c r="A260" s="87"/>
      <c r="B260" s="87"/>
      <c r="C260" s="87"/>
      <c r="D260" s="89"/>
      <c r="E260" s="87"/>
      <c r="F260" s="88"/>
      <c r="G260" s="89"/>
      <c r="H260" s="87"/>
      <c r="I260" s="87"/>
      <c r="J260" s="90"/>
      <c r="L260" s="91"/>
      <c r="M260" s="169"/>
      <c r="N260" s="169"/>
      <c r="O260" s="131"/>
      <c r="P260" s="157"/>
      <c r="Q260" s="81"/>
      <c r="R260" s="42"/>
      <c r="S260" s="39"/>
      <c r="T260" s="81"/>
      <c r="U260" s="40"/>
      <c r="V260" s="81"/>
      <c r="W260" s="42"/>
      <c r="X260" s="39"/>
      <c r="Y260" s="81"/>
      <c r="Z260" s="40"/>
      <c r="AA260" s="81"/>
      <c r="AB260" s="42"/>
      <c r="AC260" s="39"/>
      <c r="AD260" s="81"/>
      <c r="AE260" s="40"/>
      <c r="AF260" s="81"/>
      <c r="AG260" s="42"/>
      <c r="AH260" s="39"/>
      <c r="AI260" s="81"/>
      <c r="AJ260" s="40"/>
      <c r="AK260" s="81"/>
      <c r="AL260" s="42"/>
      <c r="AM260" s="39"/>
      <c r="AN260" s="81"/>
      <c r="AO260" s="40"/>
      <c r="AP260" s="81"/>
      <c r="AQ260" s="42"/>
      <c r="AR260" s="39"/>
      <c r="AS260" s="81"/>
      <c r="AT260" s="40"/>
      <c r="AU260" s="81"/>
      <c r="AV260" s="42"/>
      <c r="AW260" s="39"/>
      <c r="AX260" s="81"/>
      <c r="AY260" s="97"/>
      <c r="AZ260" s="89"/>
      <c r="BA260" s="94"/>
      <c r="BB260" s="95"/>
      <c r="BC260" s="89"/>
    </row>
    <row r="261" spans="1:55" x14ac:dyDescent="0.25">
      <c r="A261" s="87"/>
      <c r="B261" s="87"/>
      <c r="C261" s="87"/>
      <c r="D261" s="89"/>
      <c r="E261" s="87"/>
      <c r="F261" s="88"/>
      <c r="G261" s="89"/>
      <c r="H261" s="87"/>
      <c r="I261" s="87"/>
      <c r="J261" s="90"/>
      <c r="L261" s="91"/>
      <c r="M261" s="169"/>
      <c r="N261" s="169"/>
      <c r="O261" s="131"/>
      <c r="P261" s="157"/>
      <c r="Q261" s="81"/>
      <c r="R261" s="42"/>
      <c r="S261" s="39"/>
      <c r="T261" s="81"/>
      <c r="U261" s="40"/>
      <c r="V261" s="81"/>
      <c r="W261" s="42"/>
      <c r="X261" s="39"/>
      <c r="Y261" s="81"/>
      <c r="Z261" s="40"/>
      <c r="AA261" s="81"/>
      <c r="AB261" s="42"/>
      <c r="AC261" s="39"/>
      <c r="AD261" s="81"/>
      <c r="AE261" s="40"/>
      <c r="AF261" s="81"/>
      <c r="AG261" s="42"/>
      <c r="AH261" s="39"/>
      <c r="AI261" s="81"/>
      <c r="AJ261" s="40"/>
      <c r="AK261" s="81"/>
      <c r="AL261" s="42"/>
      <c r="AM261" s="39"/>
      <c r="AN261" s="81"/>
      <c r="AO261" s="40"/>
      <c r="AP261" s="81"/>
      <c r="AQ261" s="42"/>
      <c r="AR261" s="39"/>
      <c r="AS261" s="81"/>
      <c r="AT261" s="40"/>
      <c r="AU261" s="81"/>
      <c r="AV261" s="42"/>
      <c r="AW261" s="39"/>
      <c r="AX261" s="81"/>
      <c r="AY261" s="97"/>
      <c r="AZ261" s="89"/>
      <c r="BA261" s="94"/>
      <c r="BB261" s="95"/>
      <c r="BC261" s="89"/>
    </row>
    <row r="262" spans="1:55" x14ac:dyDescent="0.25">
      <c r="A262" s="87"/>
      <c r="B262" s="87"/>
      <c r="C262" s="87"/>
      <c r="D262" s="89"/>
      <c r="E262" s="87"/>
      <c r="F262" s="88"/>
      <c r="G262" s="89"/>
      <c r="H262" s="87"/>
      <c r="I262" s="87"/>
      <c r="J262" s="90"/>
      <c r="L262" s="91"/>
      <c r="M262" s="169"/>
      <c r="N262" s="169"/>
      <c r="O262" s="131"/>
      <c r="P262" s="157"/>
      <c r="Q262" s="81"/>
      <c r="R262" s="42"/>
      <c r="S262" s="39"/>
      <c r="T262" s="81"/>
      <c r="U262" s="40"/>
      <c r="V262" s="81"/>
      <c r="W262" s="42"/>
      <c r="X262" s="39"/>
      <c r="Y262" s="81"/>
      <c r="Z262" s="40"/>
      <c r="AA262" s="81"/>
      <c r="AB262" s="42"/>
      <c r="AC262" s="39"/>
      <c r="AD262" s="81"/>
      <c r="AE262" s="40"/>
      <c r="AF262" s="81"/>
      <c r="AG262" s="42"/>
      <c r="AH262" s="39"/>
      <c r="AI262" s="81"/>
      <c r="AJ262" s="40"/>
      <c r="AK262" s="81"/>
      <c r="AL262" s="42"/>
      <c r="AM262" s="39"/>
      <c r="AN262" s="81"/>
      <c r="AO262" s="40"/>
      <c r="AP262" s="81"/>
      <c r="AQ262" s="42"/>
      <c r="AR262" s="39"/>
      <c r="AS262" s="81"/>
      <c r="AT262" s="40"/>
      <c r="AU262" s="81"/>
      <c r="AV262" s="42"/>
      <c r="AW262" s="39"/>
      <c r="AX262" s="81"/>
      <c r="AY262" s="97"/>
      <c r="AZ262" s="89"/>
      <c r="BA262" s="94"/>
      <c r="BB262" s="95"/>
      <c r="BC262" s="89"/>
    </row>
    <row r="263" spans="1:55" x14ac:dyDescent="0.25">
      <c r="A263" s="87"/>
      <c r="B263" s="87"/>
      <c r="C263" s="87"/>
      <c r="D263" s="89"/>
      <c r="E263" s="87"/>
      <c r="F263" s="88"/>
      <c r="G263" s="89"/>
      <c r="H263" s="87"/>
      <c r="I263" s="87"/>
      <c r="J263" s="90"/>
      <c r="L263" s="91"/>
      <c r="M263" s="169"/>
      <c r="N263" s="169"/>
      <c r="O263" s="131"/>
      <c r="P263" s="157"/>
      <c r="Q263" s="81"/>
      <c r="R263" s="42"/>
      <c r="S263" s="39"/>
      <c r="T263" s="81"/>
      <c r="U263" s="40"/>
      <c r="V263" s="81"/>
      <c r="W263" s="42"/>
      <c r="X263" s="39"/>
      <c r="Y263" s="81"/>
      <c r="Z263" s="40"/>
      <c r="AA263" s="81"/>
      <c r="AB263" s="42"/>
      <c r="AC263" s="39"/>
      <c r="AD263" s="81"/>
      <c r="AE263" s="40"/>
      <c r="AF263" s="81"/>
      <c r="AG263" s="42"/>
      <c r="AH263" s="39"/>
      <c r="AI263" s="81"/>
      <c r="AJ263" s="40"/>
      <c r="AK263" s="81"/>
      <c r="AL263" s="42"/>
      <c r="AM263" s="39"/>
      <c r="AN263" s="81"/>
      <c r="AO263" s="40"/>
      <c r="AP263" s="81"/>
      <c r="AQ263" s="42"/>
      <c r="AR263" s="39"/>
      <c r="AS263" s="81"/>
      <c r="AT263" s="40"/>
      <c r="AU263" s="81"/>
      <c r="AV263" s="42"/>
      <c r="AW263" s="39"/>
      <c r="AX263" s="81"/>
      <c r="AY263" s="97"/>
      <c r="AZ263" s="89"/>
      <c r="BA263" s="94"/>
      <c r="BB263" s="95"/>
      <c r="BC263" s="89"/>
    </row>
    <row r="264" spans="1:55" x14ac:dyDescent="0.25">
      <c r="A264" s="87"/>
      <c r="B264" s="87"/>
      <c r="C264" s="87"/>
      <c r="D264" s="89"/>
      <c r="E264" s="87"/>
      <c r="F264" s="88"/>
      <c r="G264" s="89"/>
      <c r="H264" s="87"/>
      <c r="I264" s="87"/>
      <c r="J264" s="90"/>
      <c r="L264" s="91"/>
      <c r="M264" s="169"/>
      <c r="N264" s="169"/>
      <c r="O264" s="131"/>
      <c r="P264" s="157"/>
      <c r="Q264" s="81"/>
      <c r="R264" s="42"/>
      <c r="S264" s="39"/>
      <c r="T264" s="81"/>
      <c r="U264" s="40"/>
      <c r="V264" s="81"/>
      <c r="W264" s="42"/>
      <c r="X264" s="39"/>
      <c r="Y264" s="81"/>
      <c r="Z264" s="40"/>
      <c r="AA264" s="81"/>
      <c r="AB264" s="42"/>
      <c r="AC264" s="39"/>
      <c r="AD264" s="81"/>
      <c r="AE264" s="40"/>
      <c r="AF264" s="81"/>
      <c r="AG264" s="42"/>
      <c r="AH264" s="39"/>
      <c r="AI264" s="81"/>
      <c r="AJ264" s="40"/>
      <c r="AK264" s="81"/>
      <c r="AL264" s="42"/>
      <c r="AM264" s="39"/>
      <c r="AN264" s="81"/>
      <c r="AO264" s="40"/>
      <c r="AP264" s="81"/>
      <c r="AQ264" s="42"/>
      <c r="AR264" s="39"/>
      <c r="AS264" s="81"/>
      <c r="AT264" s="40"/>
      <c r="AU264" s="81"/>
      <c r="AV264" s="42"/>
      <c r="AW264" s="39"/>
      <c r="AX264" s="81"/>
      <c r="AY264" s="97"/>
      <c r="AZ264" s="89"/>
      <c r="BA264" s="94"/>
      <c r="BB264" s="95"/>
      <c r="BC264" s="89"/>
    </row>
    <row r="265" spans="1:55" x14ac:dyDescent="0.25">
      <c r="A265" s="87"/>
      <c r="B265" s="87"/>
      <c r="C265" s="87"/>
      <c r="D265" s="89"/>
      <c r="E265" s="87"/>
      <c r="F265" s="88"/>
      <c r="G265" s="89"/>
      <c r="H265" s="87"/>
      <c r="I265" s="87"/>
      <c r="J265" s="90"/>
      <c r="L265" s="91"/>
      <c r="M265" s="169"/>
      <c r="N265" s="169"/>
      <c r="O265" s="131"/>
      <c r="P265" s="157"/>
      <c r="Q265" s="81"/>
      <c r="R265" s="42"/>
      <c r="S265" s="39"/>
      <c r="T265" s="81"/>
      <c r="U265" s="40"/>
      <c r="V265" s="81"/>
      <c r="W265" s="42"/>
      <c r="X265" s="39"/>
      <c r="Y265" s="81"/>
      <c r="Z265" s="40"/>
      <c r="AA265" s="81"/>
      <c r="AB265" s="42"/>
      <c r="AC265" s="39"/>
      <c r="AD265" s="81"/>
      <c r="AE265" s="40"/>
      <c r="AF265" s="81"/>
      <c r="AG265" s="42"/>
      <c r="AH265" s="39"/>
      <c r="AI265" s="81"/>
      <c r="AJ265" s="40"/>
      <c r="AK265" s="81"/>
      <c r="AL265" s="42"/>
      <c r="AM265" s="39"/>
      <c r="AN265" s="81"/>
      <c r="AO265" s="40"/>
      <c r="AP265" s="81"/>
      <c r="AQ265" s="42"/>
      <c r="AR265" s="39"/>
      <c r="AS265" s="81"/>
      <c r="AT265" s="40"/>
      <c r="AU265" s="81"/>
      <c r="AV265" s="42"/>
      <c r="AW265" s="39"/>
      <c r="AX265" s="81"/>
      <c r="AY265" s="97"/>
      <c r="AZ265" s="89"/>
      <c r="BA265" s="94"/>
      <c r="BB265" s="95"/>
      <c r="BC265" s="89"/>
    </row>
    <row r="266" spans="1:55" x14ac:dyDescent="0.25">
      <c r="A266" s="87"/>
      <c r="B266" s="87"/>
      <c r="C266" s="87"/>
      <c r="D266" s="89"/>
      <c r="E266" s="87"/>
      <c r="F266" s="88"/>
      <c r="G266" s="89"/>
      <c r="H266" s="87"/>
      <c r="I266" s="87"/>
      <c r="J266" s="90"/>
      <c r="L266" s="91"/>
      <c r="M266" s="169"/>
      <c r="N266" s="169"/>
      <c r="O266" s="131"/>
      <c r="P266" s="157"/>
      <c r="Q266" s="81"/>
      <c r="R266" s="42"/>
      <c r="S266" s="39"/>
      <c r="T266" s="81"/>
      <c r="U266" s="40"/>
      <c r="V266" s="81"/>
      <c r="W266" s="42"/>
      <c r="X266" s="39"/>
      <c r="Y266" s="81"/>
      <c r="Z266" s="40"/>
      <c r="AA266" s="81"/>
      <c r="AB266" s="42"/>
      <c r="AC266" s="39"/>
      <c r="AD266" s="81"/>
      <c r="AE266" s="40"/>
      <c r="AF266" s="81"/>
      <c r="AG266" s="42"/>
      <c r="AH266" s="39"/>
      <c r="AI266" s="81"/>
      <c r="AJ266" s="40"/>
      <c r="AK266" s="81"/>
      <c r="AL266" s="42"/>
      <c r="AM266" s="39"/>
      <c r="AN266" s="81"/>
      <c r="AO266" s="40"/>
      <c r="AP266" s="81"/>
      <c r="AQ266" s="42"/>
      <c r="AR266" s="39"/>
      <c r="AS266" s="81"/>
      <c r="AT266" s="40"/>
      <c r="AU266" s="81"/>
      <c r="AV266" s="42"/>
      <c r="AW266" s="39"/>
      <c r="AX266" s="81"/>
      <c r="AY266" s="97"/>
      <c r="AZ266" s="89"/>
      <c r="BA266" s="94"/>
      <c r="BB266" s="95"/>
      <c r="BC266" s="89"/>
    </row>
    <row r="267" spans="1:55" x14ac:dyDescent="0.25">
      <c r="A267" s="87"/>
      <c r="B267" s="87"/>
      <c r="C267" s="87"/>
      <c r="D267" s="89"/>
      <c r="E267" s="87"/>
      <c r="F267" s="88"/>
      <c r="G267" s="89"/>
      <c r="H267" s="87"/>
      <c r="I267" s="87"/>
      <c r="J267" s="90"/>
      <c r="L267" s="91"/>
      <c r="M267" s="169"/>
      <c r="N267" s="169"/>
      <c r="O267" s="131"/>
      <c r="P267" s="157"/>
      <c r="Q267" s="81"/>
      <c r="R267" s="42"/>
      <c r="S267" s="39"/>
      <c r="T267" s="81"/>
      <c r="U267" s="40"/>
      <c r="V267" s="81"/>
      <c r="W267" s="42"/>
      <c r="X267" s="39"/>
      <c r="Y267" s="81"/>
      <c r="Z267" s="40"/>
      <c r="AA267" s="81"/>
      <c r="AB267" s="42"/>
      <c r="AC267" s="39"/>
      <c r="AD267" s="81"/>
      <c r="AE267" s="40"/>
      <c r="AF267" s="81"/>
      <c r="AG267" s="42"/>
      <c r="AH267" s="39"/>
      <c r="AI267" s="81"/>
      <c r="AJ267" s="40"/>
      <c r="AK267" s="81"/>
      <c r="AL267" s="42"/>
      <c r="AM267" s="39"/>
      <c r="AN267" s="81"/>
      <c r="AO267" s="40"/>
      <c r="AP267" s="81"/>
      <c r="AQ267" s="42"/>
      <c r="AR267" s="39"/>
      <c r="AS267" s="81"/>
      <c r="AT267" s="40"/>
      <c r="AU267" s="81"/>
      <c r="AV267" s="42"/>
      <c r="AW267" s="39"/>
      <c r="AX267" s="81"/>
      <c r="AY267" s="97"/>
      <c r="AZ267" s="89"/>
      <c r="BA267" s="94"/>
      <c r="BB267" s="95"/>
      <c r="BC267" s="89"/>
    </row>
    <row r="268" spans="1:55" x14ac:dyDescent="0.25">
      <c r="A268" s="87"/>
      <c r="B268" s="87"/>
      <c r="C268" s="87"/>
      <c r="D268" s="89"/>
      <c r="E268" s="87"/>
      <c r="F268" s="88"/>
      <c r="G268" s="89"/>
      <c r="H268" s="87"/>
      <c r="I268" s="87"/>
      <c r="J268" s="90"/>
      <c r="L268" s="91"/>
      <c r="M268" s="169"/>
      <c r="N268" s="169"/>
      <c r="O268" s="131"/>
      <c r="P268" s="157"/>
      <c r="Q268" s="81"/>
      <c r="R268" s="42"/>
      <c r="S268" s="39"/>
      <c r="T268" s="81"/>
      <c r="U268" s="40"/>
      <c r="V268" s="81"/>
      <c r="W268" s="42"/>
      <c r="X268" s="39"/>
      <c r="Y268" s="81"/>
      <c r="Z268" s="40"/>
      <c r="AA268" s="81"/>
      <c r="AB268" s="42"/>
      <c r="AC268" s="39"/>
      <c r="AD268" s="81"/>
      <c r="AE268" s="40"/>
      <c r="AF268" s="81"/>
      <c r="AG268" s="42"/>
      <c r="AH268" s="39"/>
      <c r="AI268" s="81"/>
      <c r="AJ268" s="40"/>
      <c r="AK268" s="81"/>
      <c r="AL268" s="42"/>
      <c r="AM268" s="39"/>
      <c r="AN268" s="81"/>
      <c r="AO268" s="40"/>
      <c r="AP268" s="81"/>
      <c r="AQ268" s="42"/>
      <c r="AR268" s="39"/>
      <c r="AS268" s="81"/>
      <c r="AT268" s="40"/>
      <c r="AU268" s="81"/>
      <c r="AV268" s="42"/>
      <c r="AW268" s="39"/>
      <c r="AX268" s="81"/>
      <c r="AY268" s="97"/>
      <c r="AZ268" s="89"/>
      <c r="BA268" s="94"/>
      <c r="BB268" s="95"/>
      <c r="BC268" s="89"/>
    </row>
    <row r="269" spans="1:55" x14ac:dyDescent="0.25">
      <c r="A269" s="87"/>
      <c r="B269" s="87"/>
      <c r="C269" s="87"/>
      <c r="D269" s="89"/>
      <c r="E269" s="87"/>
      <c r="F269" s="88"/>
      <c r="G269" s="89"/>
      <c r="H269" s="87"/>
      <c r="I269" s="87"/>
      <c r="J269" s="90"/>
      <c r="L269" s="91"/>
      <c r="M269" s="169"/>
      <c r="N269" s="169"/>
      <c r="O269" s="131"/>
      <c r="P269" s="157"/>
      <c r="Q269" s="81"/>
      <c r="R269" s="42"/>
      <c r="S269" s="39"/>
      <c r="T269" s="81"/>
      <c r="U269" s="40"/>
      <c r="V269" s="81"/>
      <c r="W269" s="42"/>
      <c r="X269" s="39"/>
      <c r="Y269" s="81"/>
      <c r="Z269" s="40"/>
      <c r="AA269" s="81"/>
      <c r="AB269" s="42"/>
      <c r="AC269" s="39"/>
      <c r="AD269" s="81"/>
      <c r="AE269" s="40"/>
      <c r="AF269" s="81"/>
      <c r="AG269" s="42"/>
      <c r="AH269" s="39"/>
      <c r="AI269" s="81"/>
      <c r="AJ269" s="40"/>
      <c r="AK269" s="81"/>
      <c r="AL269" s="42"/>
      <c r="AM269" s="39"/>
      <c r="AN269" s="81"/>
      <c r="AO269" s="40"/>
      <c r="AP269" s="81"/>
      <c r="AQ269" s="42"/>
      <c r="AR269" s="39"/>
      <c r="AS269" s="81"/>
      <c r="AT269" s="40"/>
      <c r="AU269" s="81"/>
      <c r="AV269" s="42"/>
      <c r="AW269" s="39"/>
      <c r="AX269" s="81"/>
      <c r="AY269" s="97"/>
      <c r="AZ269" s="89"/>
      <c r="BA269" s="94"/>
      <c r="BB269" s="95"/>
      <c r="BC269" s="89"/>
    </row>
    <row r="270" spans="1:55" x14ac:dyDescent="0.25">
      <c r="A270" s="87"/>
      <c r="B270" s="87"/>
      <c r="C270" s="87"/>
      <c r="D270" s="89"/>
      <c r="E270" s="87"/>
      <c r="F270" s="88"/>
      <c r="G270" s="89"/>
      <c r="H270" s="87"/>
      <c r="I270" s="87"/>
      <c r="J270" s="90"/>
      <c r="L270" s="91"/>
      <c r="M270" s="169"/>
      <c r="N270" s="169"/>
      <c r="O270" s="131"/>
      <c r="P270" s="157"/>
      <c r="Q270" s="81"/>
      <c r="R270" s="42"/>
      <c r="S270" s="39"/>
      <c r="T270" s="81"/>
      <c r="U270" s="40"/>
      <c r="V270" s="81"/>
      <c r="W270" s="42"/>
      <c r="X270" s="39"/>
      <c r="Y270" s="81"/>
      <c r="Z270" s="40"/>
      <c r="AA270" s="81"/>
      <c r="AB270" s="42"/>
      <c r="AC270" s="39"/>
      <c r="AD270" s="81"/>
      <c r="AE270" s="40"/>
      <c r="AF270" s="81"/>
      <c r="AG270" s="42"/>
      <c r="AH270" s="39"/>
      <c r="AI270" s="81"/>
      <c r="AJ270" s="40"/>
      <c r="AK270" s="81"/>
      <c r="AL270" s="42"/>
      <c r="AM270" s="39"/>
      <c r="AN270" s="81"/>
      <c r="AO270" s="40"/>
      <c r="AP270" s="81"/>
      <c r="AQ270" s="42"/>
      <c r="AR270" s="39"/>
      <c r="AS270" s="81"/>
      <c r="AT270" s="40"/>
      <c r="AU270" s="81"/>
      <c r="AV270" s="42"/>
      <c r="AW270" s="39"/>
      <c r="AX270" s="81"/>
      <c r="AY270" s="97"/>
      <c r="AZ270" s="89"/>
      <c r="BA270" s="94"/>
      <c r="BB270" s="95"/>
      <c r="BC270" s="89"/>
    </row>
    <row r="271" spans="1:55" x14ac:dyDescent="0.25">
      <c r="A271" s="87"/>
      <c r="B271" s="87"/>
      <c r="C271" s="87"/>
      <c r="D271" s="89"/>
      <c r="E271" s="87"/>
      <c r="F271" s="88"/>
      <c r="G271" s="89"/>
      <c r="H271" s="87"/>
      <c r="I271" s="87"/>
      <c r="J271" s="90"/>
      <c r="L271" s="91"/>
      <c r="M271" s="169"/>
      <c r="N271" s="169"/>
      <c r="O271" s="131"/>
      <c r="P271" s="157"/>
      <c r="Q271" s="81"/>
      <c r="R271" s="42"/>
      <c r="S271" s="39"/>
      <c r="T271" s="81"/>
      <c r="U271" s="40"/>
      <c r="V271" s="81"/>
      <c r="W271" s="42"/>
      <c r="X271" s="39"/>
      <c r="Y271" s="81"/>
      <c r="Z271" s="40"/>
      <c r="AA271" s="81"/>
      <c r="AB271" s="42"/>
      <c r="AC271" s="39"/>
      <c r="AD271" s="81"/>
      <c r="AE271" s="40"/>
      <c r="AF271" s="81"/>
      <c r="AG271" s="42"/>
      <c r="AH271" s="39"/>
      <c r="AI271" s="81"/>
      <c r="AJ271" s="40"/>
      <c r="AK271" s="81"/>
      <c r="AL271" s="42"/>
      <c r="AM271" s="39"/>
      <c r="AN271" s="81"/>
      <c r="AO271" s="40"/>
      <c r="AP271" s="81"/>
      <c r="AQ271" s="42"/>
      <c r="AR271" s="39"/>
      <c r="AS271" s="81"/>
      <c r="AT271" s="40"/>
      <c r="AU271" s="81"/>
      <c r="AV271" s="42"/>
      <c r="AW271" s="39"/>
      <c r="AX271" s="81"/>
      <c r="AY271" s="97"/>
      <c r="AZ271" s="89"/>
      <c r="BA271" s="94"/>
      <c r="BB271" s="95"/>
      <c r="BC271" s="89"/>
    </row>
    <row r="272" spans="1:55" x14ac:dyDescent="0.25">
      <c r="A272" s="87"/>
      <c r="B272" s="87"/>
      <c r="C272" s="87"/>
      <c r="D272" s="89"/>
      <c r="E272" s="87"/>
      <c r="F272" s="88"/>
      <c r="G272" s="89"/>
      <c r="H272" s="87"/>
      <c r="I272" s="87"/>
      <c r="J272" s="90"/>
      <c r="L272" s="91"/>
      <c r="M272" s="169"/>
      <c r="N272" s="169"/>
      <c r="O272" s="131"/>
      <c r="P272" s="157"/>
      <c r="Q272" s="81"/>
      <c r="R272" s="42"/>
      <c r="S272" s="39"/>
      <c r="T272" s="81"/>
      <c r="U272" s="40"/>
      <c r="V272" s="81"/>
      <c r="W272" s="42"/>
      <c r="X272" s="39"/>
      <c r="Y272" s="81"/>
      <c r="Z272" s="40"/>
      <c r="AA272" s="81"/>
      <c r="AB272" s="42"/>
      <c r="AC272" s="39"/>
      <c r="AD272" s="81"/>
      <c r="AE272" s="40"/>
      <c r="AF272" s="81"/>
      <c r="AG272" s="42"/>
      <c r="AH272" s="39"/>
      <c r="AI272" s="81"/>
      <c r="AJ272" s="40"/>
      <c r="AK272" s="81"/>
      <c r="AL272" s="42"/>
      <c r="AM272" s="39"/>
      <c r="AN272" s="81"/>
      <c r="AO272" s="40"/>
      <c r="AP272" s="81"/>
      <c r="AQ272" s="42"/>
      <c r="AR272" s="39"/>
      <c r="AS272" s="81"/>
      <c r="AT272" s="40"/>
      <c r="AU272" s="81"/>
      <c r="AV272" s="42"/>
      <c r="AW272" s="39"/>
      <c r="AX272" s="81"/>
      <c r="AY272" s="97"/>
      <c r="AZ272" s="89"/>
      <c r="BA272" s="94"/>
      <c r="BB272" s="95"/>
      <c r="BC272" s="89"/>
    </row>
    <row r="273" spans="1:55" x14ac:dyDescent="0.25">
      <c r="A273" s="87"/>
      <c r="B273" s="87"/>
      <c r="C273" s="87"/>
      <c r="D273" s="89"/>
      <c r="E273" s="87"/>
      <c r="F273" s="88"/>
      <c r="G273" s="89"/>
      <c r="H273" s="87"/>
      <c r="I273" s="87"/>
      <c r="J273" s="90"/>
      <c r="L273" s="91"/>
      <c r="M273" s="169"/>
      <c r="N273" s="169"/>
      <c r="O273" s="131"/>
      <c r="P273" s="157"/>
      <c r="Q273" s="81"/>
      <c r="R273" s="42"/>
      <c r="S273" s="39"/>
      <c r="T273" s="81"/>
      <c r="U273" s="40"/>
      <c r="V273" s="81"/>
      <c r="W273" s="42"/>
      <c r="X273" s="39"/>
      <c r="Y273" s="81"/>
      <c r="Z273" s="40"/>
      <c r="AA273" s="81"/>
      <c r="AB273" s="42"/>
      <c r="AC273" s="39"/>
      <c r="AD273" s="81"/>
      <c r="AE273" s="40"/>
      <c r="AF273" s="81"/>
      <c r="AG273" s="42"/>
      <c r="AH273" s="39"/>
      <c r="AI273" s="81"/>
      <c r="AJ273" s="40"/>
      <c r="AK273" s="81"/>
      <c r="AL273" s="42"/>
      <c r="AM273" s="39"/>
      <c r="AN273" s="81"/>
      <c r="AO273" s="40"/>
      <c r="AP273" s="81"/>
      <c r="AQ273" s="42"/>
      <c r="AR273" s="39"/>
      <c r="AS273" s="81"/>
      <c r="AT273" s="40"/>
      <c r="AU273" s="81"/>
      <c r="AV273" s="42"/>
      <c r="AW273" s="39"/>
      <c r="AX273" s="81"/>
      <c r="AY273" s="97"/>
      <c r="AZ273" s="89"/>
      <c r="BA273" s="94"/>
      <c r="BB273" s="95"/>
      <c r="BC273" s="89"/>
    </row>
    <row r="274" spans="1:55" x14ac:dyDescent="0.25">
      <c r="A274" s="87"/>
      <c r="B274" s="87"/>
      <c r="C274" s="87"/>
      <c r="D274" s="89"/>
      <c r="E274" s="87"/>
      <c r="F274" s="88"/>
      <c r="G274" s="89"/>
      <c r="H274" s="87"/>
      <c r="I274" s="87"/>
      <c r="J274" s="90"/>
      <c r="L274" s="91"/>
      <c r="M274" s="169"/>
      <c r="N274" s="169"/>
      <c r="O274" s="131"/>
      <c r="P274" s="157"/>
      <c r="Q274" s="81"/>
      <c r="R274" s="42"/>
      <c r="S274" s="39"/>
      <c r="T274" s="81"/>
      <c r="U274" s="40"/>
      <c r="V274" s="81"/>
      <c r="W274" s="42"/>
      <c r="X274" s="39"/>
      <c r="Y274" s="81"/>
      <c r="Z274" s="40"/>
      <c r="AA274" s="81"/>
      <c r="AB274" s="42"/>
      <c r="AC274" s="39"/>
      <c r="AD274" s="81"/>
      <c r="AE274" s="40"/>
      <c r="AF274" s="81"/>
      <c r="AG274" s="42"/>
      <c r="AH274" s="39"/>
      <c r="AI274" s="81"/>
      <c r="AJ274" s="40"/>
      <c r="AK274" s="81"/>
      <c r="AL274" s="42"/>
      <c r="AM274" s="39"/>
      <c r="AN274" s="81"/>
      <c r="AO274" s="40"/>
      <c r="AP274" s="81"/>
      <c r="AQ274" s="42"/>
      <c r="AR274" s="39"/>
      <c r="AS274" s="81"/>
      <c r="AT274" s="40"/>
      <c r="AU274" s="81"/>
      <c r="AV274" s="42"/>
      <c r="AW274" s="39"/>
      <c r="AX274" s="81"/>
      <c r="AY274" s="97"/>
      <c r="AZ274" s="89"/>
      <c r="BA274" s="94"/>
      <c r="BB274" s="95"/>
      <c r="BC274" s="89"/>
    </row>
    <row r="275" spans="1:55" x14ac:dyDescent="0.25">
      <c r="A275" s="87"/>
      <c r="B275" s="87"/>
      <c r="C275" s="87"/>
      <c r="D275" s="89"/>
      <c r="E275" s="87"/>
      <c r="F275" s="88"/>
      <c r="G275" s="89"/>
      <c r="H275" s="87"/>
      <c r="I275" s="87"/>
      <c r="J275" s="90"/>
      <c r="L275" s="91"/>
      <c r="M275" s="169"/>
      <c r="N275" s="169"/>
      <c r="O275" s="131"/>
      <c r="P275" s="157"/>
      <c r="Q275" s="81"/>
      <c r="R275" s="42"/>
      <c r="S275" s="39"/>
      <c r="T275" s="81"/>
      <c r="U275" s="40"/>
      <c r="V275" s="81"/>
      <c r="W275" s="42"/>
      <c r="X275" s="39"/>
      <c r="Y275" s="81"/>
      <c r="Z275" s="40"/>
      <c r="AA275" s="81"/>
      <c r="AB275" s="42"/>
      <c r="AC275" s="39"/>
      <c r="AD275" s="81"/>
      <c r="AE275" s="40"/>
      <c r="AF275" s="81"/>
      <c r="AG275" s="42"/>
      <c r="AH275" s="39"/>
      <c r="AI275" s="81"/>
      <c r="AJ275" s="40"/>
      <c r="AK275" s="81"/>
      <c r="AL275" s="42"/>
      <c r="AM275" s="39"/>
      <c r="AN275" s="81"/>
      <c r="AO275" s="40"/>
      <c r="AP275" s="81"/>
      <c r="AQ275" s="42"/>
      <c r="AR275" s="39"/>
      <c r="AS275" s="81"/>
      <c r="AT275" s="40"/>
      <c r="AU275" s="81"/>
      <c r="AV275" s="42"/>
      <c r="AW275" s="39"/>
      <c r="AX275" s="81"/>
      <c r="AY275" s="97"/>
      <c r="AZ275" s="89"/>
      <c r="BA275" s="94"/>
      <c r="BB275" s="95"/>
      <c r="BC275" s="89"/>
    </row>
    <row r="276" spans="1:55" x14ac:dyDescent="0.25">
      <c r="A276" s="87"/>
      <c r="B276" s="87"/>
      <c r="C276" s="87"/>
      <c r="D276" s="89"/>
      <c r="E276" s="87"/>
      <c r="F276" s="88"/>
      <c r="G276" s="89"/>
      <c r="H276" s="87"/>
      <c r="I276" s="87"/>
      <c r="J276" s="90"/>
      <c r="L276" s="91"/>
      <c r="M276" s="169"/>
      <c r="N276" s="169"/>
      <c r="O276" s="131"/>
      <c r="P276" s="157"/>
      <c r="Q276" s="81"/>
      <c r="R276" s="42"/>
      <c r="S276" s="39"/>
      <c r="T276" s="81"/>
      <c r="U276" s="40"/>
      <c r="V276" s="81"/>
      <c r="W276" s="42"/>
      <c r="X276" s="39"/>
      <c r="Y276" s="81"/>
      <c r="Z276" s="40"/>
      <c r="AA276" s="81"/>
      <c r="AB276" s="42"/>
      <c r="AC276" s="39"/>
      <c r="AD276" s="81"/>
      <c r="AE276" s="40"/>
      <c r="AF276" s="81"/>
      <c r="AG276" s="42"/>
      <c r="AH276" s="39"/>
      <c r="AI276" s="81"/>
      <c r="AJ276" s="40"/>
      <c r="AK276" s="81"/>
      <c r="AL276" s="42"/>
      <c r="AM276" s="39"/>
      <c r="AN276" s="81"/>
      <c r="AO276" s="40"/>
      <c r="AP276" s="81"/>
      <c r="AQ276" s="42"/>
      <c r="AR276" s="39"/>
      <c r="AS276" s="81"/>
      <c r="AT276" s="40"/>
      <c r="AU276" s="81"/>
      <c r="AV276" s="42"/>
      <c r="AW276" s="39"/>
      <c r="AX276" s="81"/>
      <c r="AY276" s="97"/>
      <c r="AZ276" s="89"/>
      <c r="BA276" s="94"/>
      <c r="BB276" s="95"/>
      <c r="BC276" s="89"/>
    </row>
    <row r="277" spans="1:55" x14ac:dyDescent="0.25">
      <c r="A277" s="87"/>
      <c r="B277" s="87"/>
      <c r="C277" s="87"/>
      <c r="D277" s="89"/>
      <c r="E277" s="87"/>
      <c r="F277" s="88"/>
      <c r="G277" s="89"/>
      <c r="H277" s="87"/>
      <c r="I277" s="87"/>
      <c r="J277" s="90"/>
      <c r="L277" s="91"/>
      <c r="M277" s="169"/>
      <c r="N277" s="169"/>
      <c r="O277" s="131"/>
      <c r="P277" s="157"/>
      <c r="Q277" s="81"/>
      <c r="R277" s="42"/>
      <c r="S277" s="39"/>
      <c r="T277" s="81"/>
      <c r="U277" s="40"/>
      <c r="V277" s="81"/>
      <c r="W277" s="42"/>
      <c r="X277" s="39"/>
      <c r="Y277" s="81"/>
      <c r="Z277" s="40"/>
      <c r="AA277" s="81"/>
      <c r="AB277" s="42"/>
      <c r="AC277" s="39"/>
      <c r="AD277" s="81"/>
      <c r="AE277" s="40"/>
      <c r="AF277" s="81"/>
      <c r="AG277" s="42"/>
      <c r="AH277" s="39"/>
      <c r="AI277" s="81"/>
      <c r="AJ277" s="40"/>
      <c r="AK277" s="81"/>
      <c r="AL277" s="42"/>
      <c r="AM277" s="39"/>
      <c r="AN277" s="81"/>
      <c r="AO277" s="40"/>
      <c r="AP277" s="81"/>
      <c r="AQ277" s="42"/>
      <c r="AR277" s="39"/>
      <c r="AS277" s="81"/>
      <c r="AT277" s="40"/>
      <c r="AU277" s="81"/>
      <c r="AV277" s="42"/>
      <c r="AW277" s="39"/>
      <c r="AX277" s="81"/>
      <c r="AY277" s="97"/>
      <c r="AZ277" s="89"/>
      <c r="BA277" s="94"/>
      <c r="BB277" s="95"/>
      <c r="BC277" s="89"/>
    </row>
    <row r="278" spans="1:55" x14ac:dyDescent="0.25">
      <c r="A278" s="87"/>
      <c r="B278" s="87"/>
      <c r="C278" s="87"/>
      <c r="D278" s="89"/>
      <c r="E278" s="87"/>
      <c r="F278" s="88"/>
      <c r="G278" s="89"/>
      <c r="H278" s="87"/>
      <c r="I278" s="87"/>
      <c r="J278" s="90"/>
      <c r="L278" s="91"/>
      <c r="M278" s="169"/>
      <c r="N278" s="169"/>
      <c r="O278" s="131"/>
      <c r="P278" s="157"/>
      <c r="Q278" s="81"/>
      <c r="R278" s="42"/>
      <c r="S278" s="39"/>
      <c r="T278" s="81"/>
      <c r="U278" s="40"/>
      <c r="V278" s="81"/>
      <c r="W278" s="42"/>
      <c r="X278" s="39"/>
      <c r="Y278" s="81"/>
      <c r="Z278" s="40"/>
      <c r="AA278" s="81"/>
      <c r="AB278" s="42"/>
      <c r="AC278" s="39"/>
      <c r="AD278" s="81"/>
      <c r="AE278" s="40"/>
      <c r="AF278" s="81"/>
      <c r="AG278" s="42"/>
      <c r="AH278" s="39"/>
      <c r="AI278" s="81"/>
      <c r="AJ278" s="40"/>
      <c r="AK278" s="81"/>
      <c r="AL278" s="42"/>
      <c r="AM278" s="39"/>
      <c r="AN278" s="81"/>
      <c r="AO278" s="40"/>
      <c r="AP278" s="81"/>
      <c r="AQ278" s="42"/>
      <c r="AR278" s="39"/>
      <c r="AS278" s="81"/>
      <c r="AT278" s="40"/>
      <c r="AU278" s="81"/>
      <c r="AV278" s="42"/>
      <c r="AW278" s="39"/>
      <c r="AX278" s="81"/>
      <c r="AY278" s="97"/>
      <c r="AZ278" s="89"/>
      <c r="BA278" s="94"/>
      <c r="BB278" s="95"/>
      <c r="BC278" s="89"/>
    </row>
    <row r="279" spans="1:55" x14ac:dyDescent="0.25">
      <c r="A279" s="87"/>
      <c r="B279" s="87"/>
      <c r="C279" s="87"/>
      <c r="D279" s="89"/>
      <c r="E279" s="87"/>
      <c r="F279" s="88"/>
      <c r="G279" s="89"/>
      <c r="H279" s="87"/>
      <c r="I279" s="87"/>
      <c r="J279" s="90"/>
      <c r="L279" s="91"/>
      <c r="M279" s="169"/>
      <c r="N279" s="169"/>
      <c r="O279" s="131"/>
      <c r="P279" s="157"/>
      <c r="Q279" s="81"/>
      <c r="R279" s="42"/>
      <c r="S279" s="39"/>
      <c r="T279" s="81"/>
      <c r="U279" s="40"/>
      <c r="V279" s="81"/>
      <c r="W279" s="42"/>
      <c r="X279" s="39"/>
      <c r="Y279" s="81"/>
      <c r="Z279" s="40"/>
      <c r="AA279" s="81"/>
      <c r="AB279" s="42"/>
      <c r="AC279" s="39"/>
      <c r="AD279" s="81"/>
      <c r="AE279" s="40"/>
      <c r="AF279" s="81"/>
      <c r="AG279" s="42"/>
      <c r="AH279" s="39"/>
      <c r="AI279" s="81"/>
      <c r="AJ279" s="40"/>
      <c r="AK279" s="81"/>
      <c r="AL279" s="42"/>
      <c r="AM279" s="39"/>
      <c r="AN279" s="81"/>
      <c r="AO279" s="40"/>
      <c r="AP279" s="81"/>
      <c r="AQ279" s="42"/>
      <c r="AR279" s="39"/>
      <c r="AS279" s="81"/>
      <c r="AT279" s="40"/>
      <c r="AU279" s="81"/>
      <c r="AV279" s="42"/>
      <c r="AW279" s="39"/>
      <c r="AX279" s="81"/>
      <c r="AY279" s="97"/>
      <c r="AZ279" s="89"/>
      <c r="BA279" s="94"/>
      <c r="BB279" s="95"/>
      <c r="BC279" s="89"/>
    </row>
    <row r="280" spans="1:55" x14ac:dyDescent="0.25">
      <c r="A280" s="87"/>
      <c r="B280" s="87"/>
      <c r="C280" s="87"/>
      <c r="D280" s="89"/>
      <c r="E280" s="87"/>
      <c r="F280" s="88"/>
      <c r="G280" s="89"/>
      <c r="H280" s="87"/>
      <c r="I280" s="87"/>
      <c r="J280" s="90"/>
      <c r="L280" s="91"/>
      <c r="M280" s="169"/>
      <c r="N280" s="169"/>
      <c r="O280" s="131"/>
      <c r="P280" s="157"/>
      <c r="Q280" s="81"/>
      <c r="R280" s="42"/>
      <c r="S280" s="39"/>
      <c r="T280" s="81"/>
      <c r="U280" s="40"/>
      <c r="V280" s="81"/>
      <c r="W280" s="42"/>
      <c r="X280" s="39"/>
      <c r="Y280" s="81"/>
      <c r="Z280" s="40"/>
      <c r="AA280" s="81"/>
      <c r="AB280" s="42"/>
      <c r="AC280" s="39"/>
      <c r="AD280" s="81"/>
      <c r="AE280" s="40"/>
      <c r="AF280" s="81"/>
      <c r="AG280" s="42"/>
      <c r="AH280" s="39"/>
      <c r="AI280" s="81"/>
      <c r="AJ280" s="40"/>
      <c r="AK280" s="81"/>
      <c r="AL280" s="42"/>
      <c r="AM280" s="39"/>
      <c r="AN280" s="81"/>
      <c r="AO280" s="40"/>
      <c r="AP280" s="81"/>
      <c r="AQ280" s="42"/>
      <c r="AR280" s="39"/>
      <c r="AS280" s="81"/>
      <c r="AT280" s="40"/>
      <c r="AU280" s="81"/>
      <c r="AV280" s="42"/>
      <c r="AW280" s="39"/>
      <c r="AX280" s="81"/>
      <c r="AY280" s="97"/>
      <c r="AZ280" s="89"/>
      <c r="BA280" s="94"/>
      <c r="BB280" s="95"/>
      <c r="BC280" s="89"/>
    </row>
    <row r="281" spans="1:55" x14ac:dyDescent="0.25">
      <c r="A281" s="87"/>
      <c r="B281" s="87"/>
      <c r="C281" s="87"/>
      <c r="D281" s="89"/>
      <c r="E281" s="87"/>
      <c r="F281" s="88"/>
      <c r="G281" s="89"/>
      <c r="H281" s="87"/>
      <c r="I281" s="87"/>
      <c r="J281" s="90"/>
      <c r="L281" s="91"/>
      <c r="M281" s="169"/>
      <c r="N281" s="169"/>
      <c r="O281" s="131"/>
      <c r="P281" s="157"/>
      <c r="Q281" s="81"/>
      <c r="R281" s="42"/>
      <c r="S281" s="39"/>
      <c r="T281" s="81"/>
      <c r="U281" s="40"/>
      <c r="V281" s="81"/>
      <c r="W281" s="42"/>
      <c r="X281" s="39"/>
      <c r="Y281" s="81"/>
      <c r="Z281" s="40"/>
      <c r="AA281" s="81"/>
      <c r="AB281" s="42"/>
      <c r="AC281" s="39"/>
      <c r="AD281" s="81"/>
      <c r="AE281" s="40"/>
      <c r="AF281" s="81"/>
      <c r="AG281" s="42"/>
      <c r="AH281" s="39"/>
      <c r="AI281" s="81"/>
      <c r="AJ281" s="40"/>
      <c r="AK281" s="81"/>
      <c r="AL281" s="42"/>
      <c r="AM281" s="39"/>
      <c r="AN281" s="81"/>
      <c r="AO281" s="40"/>
      <c r="AP281" s="81"/>
      <c r="AQ281" s="42"/>
      <c r="AR281" s="39"/>
      <c r="AS281" s="81"/>
      <c r="AT281" s="40"/>
      <c r="AU281" s="81"/>
      <c r="AV281" s="42"/>
      <c r="AW281" s="39"/>
      <c r="AX281" s="81"/>
      <c r="AY281" s="97"/>
      <c r="AZ281" s="89"/>
      <c r="BA281" s="94"/>
      <c r="BB281" s="95"/>
      <c r="BC281" s="89"/>
    </row>
    <row r="282" spans="1:55" x14ac:dyDescent="0.25">
      <c r="A282" s="87"/>
      <c r="B282" s="87"/>
      <c r="C282" s="87"/>
      <c r="D282" s="89"/>
      <c r="E282" s="87"/>
      <c r="F282" s="88"/>
      <c r="G282" s="89"/>
      <c r="H282" s="87"/>
      <c r="I282" s="87"/>
      <c r="J282" s="90"/>
      <c r="L282" s="91"/>
      <c r="M282" s="169"/>
      <c r="N282" s="169"/>
      <c r="O282" s="131"/>
      <c r="P282" s="157"/>
      <c r="Q282" s="81"/>
      <c r="R282" s="42"/>
      <c r="S282" s="39"/>
      <c r="T282" s="81"/>
      <c r="U282" s="40"/>
      <c r="V282" s="81"/>
      <c r="W282" s="42"/>
      <c r="X282" s="39"/>
      <c r="Y282" s="81"/>
      <c r="Z282" s="40"/>
      <c r="AA282" s="81"/>
      <c r="AB282" s="42"/>
      <c r="AC282" s="39"/>
      <c r="AD282" s="81"/>
      <c r="AE282" s="40"/>
      <c r="AF282" s="81"/>
      <c r="AG282" s="42"/>
      <c r="AH282" s="39"/>
      <c r="AI282" s="81"/>
      <c r="AJ282" s="40"/>
      <c r="AK282" s="81"/>
      <c r="AL282" s="42"/>
      <c r="AM282" s="39"/>
      <c r="AN282" s="81"/>
      <c r="AO282" s="40"/>
      <c r="AP282" s="81"/>
      <c r="AQ282" s="42"/>
      <c r="AR282" s="39"/>
      <c r="AS282" s="81"/>
      <c r="AT282" s="40"/>
      <c r="AU282" s="81"/>
      <c r="AV282" s="42"/>
      <c r="AW282" s="39"/>
      <c r="AX282" s="81"/>
      <c r="AY282" s="97"/>
      <c r="AZ282" s="89"/>
      <c r="BA282" s="94"/>
      <c r="BB282" s="95"/>
      <c r="BC282" s="89"/>
    </row>
    <row r="283" spans="1:55" x14ac:dyDescent="0.25">
      <c r="A283" s="87"/>
      <c r="B283" s="87"/>
      <c r="C283" s="87"/>
      <c r="D283" s="89"/>
      <c r="E283" s="87"/>
      <c r="F283" s="88"/>
      <c r="G283" s="89"/>
      <c r="H283" s="87"/>
      <c r="I283" s="87"/>
      <c r="J283" s="90"/>
      <c r="L283" s="91"/>
      <c r="M283" s="169"/>
      <c r="N283" s="169"/>
      <c r="O283" s="131"/>
      <c r="P283" s="157"/>
      <c r="Q283" s="81"/>
      <c r="R283" s="42"/>
      <c r="S283" s="39"/>
      <c r="T283" s="81"/>
      <c r="U283" s="40"/>
      <c r="V283" s="81"/>
      <c r="W283" s="42"/>
      <c r="X283" s="39"/>
      <c r="Y283" s="81"/>
      <c r="Z283" s="40"/>
      <c r="AA283" s="81"/>
      <c r="AB283" s="42"/>
      <c r="AC283" s="39"/>
      <c r="AD283" s="81"/>
      <c r="AE283" s="40"/>
      <c r="AF283" s="81"/>
      <c r="AG283" s="42"/>
      <c r="AH283" s="39"/>
      <c r="AI283" s="81"/>
      <c r="AJ283" s="40"/>
      <c r="AK283" s="81"/>
      <c r="AL283" s="42"/>
      <c r="AM283" s="39"/>
      <c r="AN283" s="81"/>
      <c r="AO283" s="40"/>
      <c r="AP283" s="81"/>
      <c r="AQ283" s="42"/>
      <c r="AR283" s="39"/>
      <c r="AS283" s="81"/>
      <c r="AT283" s="40"/>
      <c r="AU283" s="81"/>
      <c r="AV283" s="42"/>
      <c r="AW283" s="39"/>
      <c r="AX283" s="81"/>
      <c r="AY283" s="97"/>
      <c r="AZ283" s="89"/>
      <c r="BA283" s="94"/>
      <c r="BB283" s="95"/>
      <c r="BC283" s="89"/>
    </row>
    <row r="284" spans="1:55" x14ac:dyDescent="0.25">
      <c r="A284" s="87"/>
      <c r="B284" s="87"/>
      <c r="C284" s="87"/>
      <c r="D284" s="89"/>
      <c r="E284" s="87"/>
      <c r="F284" s="88"/>
      <c r="G284" s="89"/>
      <c r="H284" s="87"/>
      <c r="I284" s="87"/>
      <c r="J284" s="90"/>
      <c r="L284" s="91"/>
      <c r="M284" s="169"/>
      <c r="N284" s="169"/>
      <c r="O284" s="131"/>
      <c r="P284" s="157"/>
      <c r="Q284" s="81"/>
      <c r="R284" s="42"/>
      <c r="S284" s="39"/>
      <c r="T284" s="81"/>
      <c r="U284" s="40"/>
      <c r="V284" s="81"/>
      <c r="W284" s="42"/>
      <c r="X284" s="39"/>
      <c r="Y284" s="81"/>
      <c r="Z284" s="40"/>
      <c r="AA284" s="81"/>
      <c r="AB284" s="42"/>
      <c r="AC284" s="39"/>
      <c r="AD284" s="81"/>
      <c r="AE284" s="40"/>
      <c r="AF284" s="81"/>
      <c r="AG284" s="42"/>
      <c r="AH284" s="39"/>
      <c r="AI284" s="81"/>
      <c r="AJ284" s="40"/>
      <c r="AK284" s="81"/>
      <c r="AL284" s="42"/>
      <c r="AM284" s="39"/>
      <c r="AN284" s="81"/>
      <c r="AO284" s="40"/>
      <c r="AP284" s="81"/>
      <c r="AQ284" s="42"/>
      <c r="AR284" s="39"/>
      <c r="AS284" s="81"/>
      <c r="AT284" s="40"/>
      <c r="AU284" s="81"/>
      <c r="AV284" s="42"/>
      <c r="AW284" s="39"/>
      <c r="AX284" s="81"/>
      <c r="AY284" s="97"/>
      <c r="AZ284" s="89"/>
      <c r="BA284" s="94"/>
      <c r="BB284" s="95"/>
      <c r="BC284" s="89"/>
    </row>
    <row r="285" spans="1:55" x14ac:dyDescent="0.25">
      <c r="A285" s="87"/>
      <c r="B285" s="87"/>
      <c r="C285" s="87"/>
      <c r="D285" s="89"/>
      <c r="E285" s="87"/>
      <c r="F285" s="88"/>
      <c r="G285" s="89"/>
      <c r="H285" s="87"/>
      <c r="I285" s="87"/>
      <c r="J285" s="90"/>
      <c r="L285" s="91"/>
      <c r="M285" s="169"/>
      <c r="N285" s="169"/>
      <c r="O285" s="131"/>
      <c r="P285" s="157"/>
      <c r="Q285" s="81"/>
      <c r="R285" s="42"/>
      <c r="S285" s="39"/>
      <c r="T285" s="81"/>
      <c r="U285" s="40"/>
      <c r="V285" s="81"/>
      <c r="W285" s="42"/>
      <c r="X285" s="39"/>
      <c r="Y285" s="81"/>
      <c r="Z285" s="40"/>
      <c r="AA285" s="81"/>
      <c r="AB285" s="42"/>
      <c r="AC285" s="39"/>
      <c r="AD285" s="81"/>
      <c r="AE285" s="40"/>
      <c r="AF285" s="81"/>
      <c r="AG285" s="42"/>
      <c r="AH285" s="39"/>
      <c r="AI285" s="81"/>
      <c r="AJ285" s="40"/>
      <c r="AK285" s="81"/>
      <c r="AL285" s="42"/>
      <c r="AM285" s="39"/>
      <c r="AN285" s="81"/>
      <c r="AO285" s="40"/>
      <c r="AP285" s="81"/>
      <c r="AQ285" s="42"/>
      <c r="AR285" s="39"/>
      <c r="AS285" s="81"/>
      <c r="AT285" s="40"/>
      <c r="AU285" s="81"/>
      <c r="AV285" s="42"/>
      <c r="AW285" s="39"/>
      <c r="AX285" s="81"/>
      <c r="AY285" s="97"/>
      <c r="AZ285" s="89"/>
      <c r="BA285" s="94"/>
      <c r="BB285" s="95"/>
      <c r="BC285" s="89"/>
    </row>
    <row r="286" spans="1:55" x14ac:dyDescent="0.25">
      <c r="A286" s="87"/>
      <c r="B286" s="87"/>
      <c r="C286" s="87"/>
      <c r="D286" s="89"/>
      <c r="E286" s="87"/>
      <c r="F286" s="88"/>
      <c r="G286" s="89"/>
      <c r="H286" s="87"/>
      <c r="I286" s="87"/>
      <c r="J286" s="90"/>
      <c r="L286" s="91"/>
      <c r="M286" s="169"/>
      <c r="N286" s="169"/>
      <c r="O286" s="131"/>
      <c r="P286" s="157"/>
      <c r="Q286" s="81"/>
      <c r="R286" s="42"/>
      <c r="S286" s="39"/>
      <c r="T286" s="81"/>
      <c r="U286" s="40"/>
      <c r="V286" s="81"/>
      <c r="W286" s="42"/>
      <c r="X286" s="39"/>
      <c r="Y286" s="81"/>
      <c r="Z286" s="40"/>
      <c r="AA286" s="81"/>
      <c r="AB286" s="42"/>
      <c r="AC286" s="39"/>
      <c r="AD286" s="81"/>
      <c r="AE286" s="40"/>
      <c r="AF286" s="81"/>
      <c r="AG286" s="42"/>
      <c r="AH286" s="39"/>
      <c r="AI286" s="81"/>
      <c r="AJ286" s="40"/>
      <c r="AK286" s="81"/>
      <c r="AL286" s="42"/>
      <c r="AM286" s="39"/>
      <c r="AN286" s="81"/>
      <c r="AO286" s="40"/>
      <c r="AP286" s="81"/>
      <c r="AQ286" s="42"/>
      <c r="AR286" s="39"/>
      <c r="AS286" s="81"/>
      <c r="AT286" s="40"/>
      <c r="AU286" s="81"/>
      <c r="AV286" s="42"/>
      <c r="AW286" s="39"/>
      <c r="AX286" s="81"/>
      <c r="AY286" s="97"/>
      <c r="AZ286" s="89"/>
      <c r="BA286" s="94"/>
      <c r="BB286" s="95"/>
      <c r="BC286" s="89"/>
    </row>
    <row r="287" spans="1:55" x14ac:dyDescent="0.25">
      <c r="A287" s="87"/>
      <c r="B287" s="87"/>
      <c r="C287" s="87"/>
      <c r="D287" s="89"/>
      <c r="E287" s="87"/>
      <c r="F287" s="88"/>
      <c r="G287" s="89"/>
      <c r="H287" s="87"/>
      <c r="I287" s="87"/>
      <c r="J287" s="90"/>
      <c r="L287" s="91"/>
      <c r="M287" s="169"/>
      <c r="N287" s="169"/>
      <c r="O287" s="131"/>
      <c r="P287" s="157"/>
      <c r="Q287" s="81"/>
      <c r="R287" s="42"/>
      <c r="S287" s="39"/>
      <c r="T287" s="81"/>
      <c r="U287" s="40"/>
      <c r="V287" s="81"/>
      <c r="W287" s="42"/>
      <c r="X287" s="39"/>
      <c r="Y287" s="81"/>
      <c r="Z287" s="40"/>
      <c r="AA287" s="81"/>
      <c r="AB287" s="42"/>
      <c r="AC287" s="39"/>
      <c r="AD287" s="81"/>
      <c r="AE287" s="40"/>
      <c r="AF287" s="81"/>
      <c r="AG287" s="42"/>
      <c r="AH287" s="39"/>
      <c r="AI287" s="81"/>
      <c r="AJ287" s="40"/>
      <c r="AK287" s="81"/>
      <c r="AL287" s="42"/>
      <c r="AM287" s="39"/>
      <c r="AN287" s="81"/>
      <c r="AO287" s="40"/>
      <c r="AP287" s="81"/>
      <c r="AQ287" s="42"/>
      <c r="AR287" s="39"/>
      <c r="AS287" s="81"/>
      <c r="AT287" s="40"/>
      <c r="AU287" s="81"/>
      <c r="AV287" s="42"/>
      <c r="AW287" s="39"/>
      <c r="AX287" s="81"/>
      <c r="AY287" s="97"/>
      <c r="AZ287" s="89"/>
      <c r="BA287" s="94"/>
      <c r="BB287" s="95"/>
      <c r="BC287" s="89"/>
    </row>
    <row r="288" spans="1:55" x14ac:dyDescent="0.25">
      <c r="A288" s="87"/>
      <c r="B288" s="87"/>
      <c r="C288" s="87"/>
      <c r="D288" s="89"/>
      <c r="E288" s="87"/>
      <c r="F288" s="88"/>
      <c r="G288" s="89"/>
      <c r="H288" s="87"/>
      <c r="I288" s="87"/>
      <c r="J288" s="90"/>
      <c r="L288" s="91"/>
      <c r="M288" s="169"/>
      <c r="N288" s="169"/>
      <c r="O288" s="131"/>
      <c r="P288" s="157"/>
      <c r="Q288" s="81"/>
      <c r="R288" s="42"/>
      <c r="S288" s="39"/>
      <c r="T288" s="81"/>
      <c r="U288" s="40"/>
      <c r="V288" s="81"/>
      <c r="W288" s="42"/>
      <c r="X288" s="39"/>
      <c r="Y288" s="81"/>
      <c r="Z288" s="40"/>
      <c r="AA288" s="81"/>
      <c r="AB288" s="42"/>
      <c r="AC288" s="39"/>
      <c r="AD288" s="81"/>
      <c r="AE288" s="40"/>
      <c r="AF288" s="81"/>
      <c r="AG288" s="42"/>
      <c r="AH288" s="39"/>
      <c r="AI288" s="81"/>
      <c r="AJ288" s="40"/>
      <c r="AK288" s="81"/>
      <c r="AL288" s="42"/>
      <c r="AM288" s="39"/>
      <c r="AN288" s="81"/>
      <c r="AO288" s="40"/>
      <c r="AP288" s="81"/>
      <c r="AQ288" s="42"/>
      <c r="AR288" s="39"/>
      <c r="AS288" s="81"/>
      <c r="AT288" s="40"/>
      <c r="AU288" s="81"/>
      <c r="AV288" s="42"/>
      <c r="AW288" s="39"/>
      <c r="AX288" s="81"/>
      <c r="AY288" s="97"/>
      <c r="AZ288" s="89"/>
      <c r="BA288" s="94"/>
      <c r="BB288" s="95"/>
      <c r="BC288" s="89"/>
    </row>
    <row r="289" spans="1:55" x14ac:dyDescent="0.25">
      <c r="A289" s="87"/>
      <c r="B289" s="87"/>
      <c r="C289" s="87"/>
      <c r="D289" s="89"/>
      <c r="E289" s="87"/>
      <c r="F289" s="88"/>
      <c r="G289" s="89"/>
      <c r="H289" s="87"/>
      <c r="I289" s="87"/>
      <c r="J289" s="90"/>
      <c r="L289" s="91"/>
      <c r="M289" s="169"/>
      <c r="N289" s="169"/>
      <c r="O289" s="131"/>
      <c r="P289" s="157"/>
      <c r="Q289" s="81"/>
      <c r="R289" s="42"/>
      <c r="S289" s="39"/>
      <c r="T289" s="81"/>
      <c r="U289" s="40"/>
      <c r="V289" s="81"/>
      <c r="W289" s="42"/>
      <c r="X289" s="39"/>
      <c r="Y289" s="81"/>
      <c r="Z289" s="40"/>
      <c r="AA289" s="81"/>
      <c r="AB289" s="42"/>
      <c r="AC289" s="39"/>
      <c r="AD289" s="81"/>
      <c r="AE289" s="40"/>
      <c r="AF289" s="81"/>
      <c r="AG289" s="42"/>
      <c r="AH289" s="39"/>
      <c r="AI289" s="81"/>
      <c r="AJ289" s="40"/>
      <c r="AK289" s="81"/>
      <c r="AL289" s="42"/>
      <c r="AM289" s="39"/>
      <c r="AN289" s="81"/>
      <c r="AO289" s="40"/>
      <c r="AP289" s="81"/>
      <c r="AQ289" s="42"/>
      <c r="AR289" s="39"/>
      <c r="AS289" s="81"/>
      <c r="AT289" s="40"/>
      <c r="AU289" s="81"/>
      <c r="AV289" s="42"/>
      <c r="AW289" s="39"/>
      <c r="AX289" s="81"/>
      <c r="AY289" s="97"/>
      <c r="AZ289" s="89"/>
      <c r="BA289" s="94"/>
      <c r="BB289" s="95"/>
      <c r="BC289" s="89"/>
    </row>
    <row r="290" spans="1:55" x14ac:dyDescent="0.25">
      <c r="A290" s="87"/>
      <c r="B290" s="87"/>
      <c r="C290" s="87"/>
      <c r="D290" s="89"/>
      <c r="E290" s="87"/>
      <c r="F290" s="88"/>
      <c r="G290" s="89"/>
      <c r="H290" s="87"/>
      <c r="I290" s="87"/>
      <c r="J290" s="90"/>
      <c r="L290" s="91"/>
      <c r="M290" s="169"/>
      <c r="N290" s="169"/>
      <c r="O290" s="131"/>
      <c r="P290" s="157"/>
      <c r="Q290" s="81"/>
      <c r="R290" s="42"/>
      <c r="S290" s="39"/>
      <c r="T290" s="81"/>
      <c r="U290" s="40"/>
      <c r="V290" s="81"/>
      <c r="W290" s="42"/>
      <c r="X290" s="39"/>
      <c r="Y290" s="81"/>
      <c r="Z290" s="40"/>
      <c r="AA290" s="81"/>
      <c r="AB290" s="42"/>
      <c r="AC290" s="39"/>
      <c r="AD290" s="81"/>
      <c r="AE290" s="40"/>
      <c r="AF290" s="81"/>
      <c r="AG290" s="42"/>
      <c r="AH290" s="39"/>
      <c r="AI290" s="81"/>
      <c r="AJ290" s="40"/>
      <c r="AK290" s="81"/>
      <c r="AL290" s="42"/>
      <c r="AM290" s="39"/>
      <c r="AN290" s="81"/>
      <c r="AO290" s="40"/>
      <c r="AP290" s="81"/>
      <c r="AQ290" s="42"/>
      <c r="AR290" s="39"/>
      <c r="AS290" s="81"/>
      <c r="AT290" s="40"/>
      <c r="AU290" s="81"/>
      <c r="AV290" s="42"/>
      <c r="AW290" s="39"/>
      <c r="AX290" s="81"/>
      <c r="AY290" s="97"/>
      <c r="AZ290" s="89"/>
      <c r="BA290" s="94"/>
      <c r="BB290" s="95"/>
      <c r="BC290" s="89"/>
    </row>
    <row r="291" spans="1:55" x14ac:dyDescent="0.25">
      <c r="A291" s="87"/>
      <c r="B291" s="87"/>
      <c r="C291" s="87"/>
      <c r="D291" s="89"/>
      <c r="E291" s="87"/>
      <c r="F291" s="88"/>
      <c r="G291" s="89"/>
      <c r="H291" s="87"/>
      <c r="I291" s="87"/>
      <c r="J291" s="90"/>
      <c r="L291" s="91"/>
      <c r="M291" s="169"/>
      <c r="N291" s="169"/>
      <c r="O291" s="131"/>
      <c r="P291" s="157"/>
      <c r="Q291" s="81"/>
      <c r="R291" s="42"/>
      <c r="S291" s="39"/>
      <c r="T291" s="81"/>
      <c r="U291" s="40"/>
      <c r="V291" s="81"/>
      <c r="W291" s="42"/>
      <c r="X291" s="39"/>
      <c r="Y291" s="81"/>
      <c r="Z291" s="40"/>
      <c r="AA291" s="81"/>
      <c r="AB291" s="42"/>
      <c r="AC291" s="39"/>
      <c r="AD291" s="81"/>
      <c r="AE291" s="40"/>
      <c r="AF291" s="81"/>
      <c r="AG291" s="42"/>
      <c r="AH291" s="39"/>
      <c r="AI291" s="81"/>
      <c r="AJ291" s="40"/>
      <c r="AK291" s="81"/>
      <c r="AL291" s="42"/>
      <c r="AM291" s="39"/>
      <c r="AN291" s="81"/>
      <c r="AO291" s="40"/>
      <c r="AP291" s="81"/>
      <c r="AQ291" s="42"/>
      <c r="AR291" s="39"/>
      <c r="AS291" s="81"/>
      <c r="AT291" s="40"/>
      <c r="AU291" s="81"/>
      <c r="AV291" s="42"/>
      <c r="AW291" s="39"/>
      <c r="AX291" s="81"/>
      <c r="AY291" s="97"/>
      <c r="AZ291" s="89"/>
      <c r="BA291" s="94"/>
      <c r="BB291" s="95"/>
      <c r="BC291" s="89"/>
    </row>
    <row r="292" spans="1:55" x14ac:dyDescent="0.25">
      <c r="A292" s="87"/>
      <c r="B292" s="87"/>
      <c r="C292" s="87"/>
      <c r="D292" s="89"/>
      <c r="E292" s="87"/>
      <c r="F292" s="88"/>
      <c r="G292" s="89"/>
      <c r="H292" s="87"/>
      <c r="I292" s="87"/>
      <c r="J292" s="90"/>
      <c r="L292" s="91"/>
      <c r="M292" s="169"/>
      <c r="N292" s="169"/>
      <c r="O292" s="131"/>
      <c r="P292" s="157"/>
      <c r="Q292" s="81"/>
      <c r="R292" s="42"/>
      <c r="S292" s="39"/>
      <c r="T292" s="81"/>
      <c r="U292" s="40"/>
      <c r="V292" s="81"/>
      <c r="W292" s="42"/>
      <c r="X292" s="39"/>
      <c r="Y292" s="81"/>
      <c r="Z292" s="40"/>
      <c r="AA292" s="81"/>
      <c r="AB292" s="42"/>
      <c r="AC292" s="39"/>
      <c r="AD292" s="81"/>
      <c r="AE292" s="40"/>
      <c r="AF292" s="81"/>
      <c r="AG292" s="42"/>
      <c r="AH292" s="39"/>
      <c r="AI292" s="81"/>
      <c r="AJ292" s="40"/>
      <c r="AK292" s="81"/>
      <c r="AL292" s="42"/>
      <c r="AM292" s="39"/>
      <c r="AN292" s="81"/>
      <c r="AO292" s="40"/>
      <c r="AP292" s="81"/>
      <c r="AQ292" s="42"/>
      <c r="AR292" s="39"/>
      <c r="AS292" s="81"/>
      <c r="AT292" s="40"/>
      <c r="AU292" s="81"/>
      <c r="AV292" s="42"/>
      <c r="AW292" s="39"/>
      <c r="AX292" s="81"/>
      <c r="AY292" s="97"/>
      <c r="AZ292" s="89"/>
      <c r="BA292" s="94"/>
      <c r="BB292" s="95"/>
      <c r="BC292" s="89"/>
    </row>
    <row r="293" spans="1:55" x14ac:dyDescent="0.25">
      <c r="A293" s="87"/>
      <c r="B293" s="87"/>
      <c r="C293" s="87"/>
      <c r="D293" s="89"/>
      <c r="E293" s="87"/>
      <c r="F293" s="88"/>
      <c r="G293" s="89"/>
      <c r="H293" s="87"/>
      <c r="I293" s="87"/>
      <c r="J293" s="90"/>
      <c r="L293" s="91"/>
      <c r="M293" s="169"/>
      <c r="N293" s="169"/>
      <c r="O293" s="131"/>
      <c r="P293" s="157"/>
      <c r="Q293" s="81"/>
      <c r="R293" s="42"/>
      <c r="S293" s="39"/>
      <c r="T293" s="81"/>
      <c r="U293" s="40"/>
      <c r="V293" s="81"/>
      <c r="W293" s="42"/>
      <c r="X293" s="39"/>
      <c r="Y293" s="81"/>
      <c r="Z293" s="40"/>
      <c r="AA293" s="81"/>
      <c r="AB293" s="42"/>
      <c r="AC293" s="39"/>
      <c r="AD293" s="81"/>
      <c r="AE293" s="40"/>
      <c r="AF293" s="81"/>
      <c r="AG293" s="42"/>
      <c r="AH293" s="39"/>
      <c r="AI293" s="81"/>
      <c r="AJ293" s="40"/>
      <c r="AK293" s="81"/>
      <c r="AL293" s="42"/>
      <c r="AM293" s="39"/>
      <c r="AN293" s="81"/>
      <c r="AO293" s="40"/>
      <c r="AP293" s="81"/>
      <c r="AQ293" s="42"/>
      <c r="AR293" s="39"/>
      <c r="AS293" s="81"/>
      <c r="AT293" s="40"/>
      <c r="AU293" s="81"/>
      <c r="AV293" s="42"/>
      <c r="AW293" s="39"/>
      <c r="AX293" s="81"/>
      <c r="AY293" s="97"/>
      <c r="AZ293" s="89"/>
      <c r="BA293" s="94"/>
      <c r="BB293" s="95"/>
      <c r="BC293" s="89"/>
    </row>
    <row r="294" spans="1:55" x14ac:dyDescent="0.25">
      <c r="A294" s="87"/>
      <c r="B294" s="87"/>
      <c r="C294" s="87"/>
      <c r="D294" s="89"/>
      <c r="E294" s="87"/>
      <c r="F294" s="88"/>
      <c r="G294" s="89"/>
      <c r="H294" s="87"/>
      <c r="I294" s="87"/>
      <c r="J294" s="90"/>
      <c r="L294" s="91"/>
      <c r="M294" s="169"/>
      <c r="N294" s="169"/>
      <c r="O294" s="131"/>
      <c r="P294" s="157"/>
      <c r="Q294" s="81"/>
      <c r="R294" s="42"/>
      <c r="S294" s="39"/>
      <c r="T294" s="81"/>
      <c r="U294" s="40"/>
      <c r="V294" s="81"/>
      <c r="W294" s="42"/>
      <c r="X294" s="39"/>
      <c r="Y294" s="81"/>
      <c r="Z294" s="40"/>
      <c r="AA294" s="81"/>
      <c r="AB294" s="42"/>
      <c r="AC294" s="39"/>
      <c r="AD294" s="81"/>
      <c r="AE294" s="40"/>
      <c r="AF294" s="81"/>
      <c r="AG294" s="42"/>
      <c r="AH294" s="39"/>
      <c r="AI294" s="81"/>
      <c r="AJ294" s="40"/>
      <c r="AK294" s="81"/>
      <c r="AL294" s="42"/>
      <c r="AM294" s="39"/>
      <c r="AN294" s="81"/>
      <c r="AO294" s="40"/>
      <c r="AP294" s="81"/>
      <c r="AQ294" s="42"/>
      <c r="AR294" s="39"/>
      <c r="AS294" s="81"/>
      <c r="AT294" s="40"/>
      <c r="AU294" s="81"/>
      <c r="AV294" s="42"/>
      <c r="AW294" s="39"/>
      <c r="AX294" s="81"/>
      <c r="AY294" s="97"/>
      <c r="AZ294" s="89"/>
      <c r="BA294" s="94"/>
      <c r="BB294" s="95"/>
      <c r="BC294" s="89"/>
    </row>
    <row r="295" spans="1:55" x14ac:dyDescent="0.25">
      <c r="A295" s="87"/>
      <c r="B295" s="87"/>
      <c r="C295" s="87"/>
      <c r="D295" s="89"/>
      <c r="E295" s="87"/>
      <c r="F295" s="88"/>
      <c r="G295" s="89"/>
      <c r="H295" s="87"/>
      <c r="I295" s="87"/>
      <c r="J295" s="90"/>
      <c r="L295" s="91"/>
      <c r="M295" s="169"/>
      <c r="N295" s="169"/>
      <c r="O295" s="131"/>
      <c r="P295" s="157"/>
      <c r="Q295" s="81"/>
      <c r="R295" s="42"/>
      <c r="S295" s="39"/>
      <c r="T295" s="81"/>
      <c r="U295" s="40"/>
      <c r="V295" s="81"/>
      <c r="W295" s="42"/>
      <c r="X295" s="39"/>
      <c r="Y295" s="81"/>
      <c r="Z295" s="40"/>
      <c r="AA295" s="81"/>
      <c r="AB295" s="42"/>
      <c r="AC295" s="39"/>
      <c r="AD295" s="81"/>
      <c r="AE295" s="40"/>
      <c r="AF295" s="81"/>
      <c r="AG295" s="42"/>
      <c r="AH295" s="39"/>
      <c r="AI295" s="81"/>
      <c r="AJ295" s="40"/>
      <c r="AK295" s="81"/>
      <c r="AL295" s="42"/>
      <c r="AM295" s="39"/>
      <c r="AN295" s="81"/>
      <c r="AO295" s="40"/>
      <c r="AP295" s="81"/>
      <c r="AQ295" s="42"/>
      <c r="AR295" s="39"/>
      <c r="AS295" s="81"/>
      <c r="AT295" s="40"/>
      <c r="AU295" s="81"/>
      <c r="AV295" s="42"/>
      <c r="AW295" s="39"/>
      <c r="AX295" s="81"/>
      <c r="AY295" s="97"/>
      <c r="AZ295" s="89"/>
      <c r="BA295" s="94"/>
      <c r="BB295" s="95"/>
      <c r="BC295" s="89"/>
    </row>
    <row r="296" spans="1:55" x14ac:dyDescent="0.25">
      <c r="A296" s="87"/>
      <c r="B296" s="87"/>
      <c r="C296" s="87"/>
      <c r="D296" s="89"/>
      <c r="E296" s="87"/>
      <c r="F296" s="88"/>
      <c r="G296" s="89"/>
      <c r="H296" s="87"/>
      <c r="I296" s="87"/>
      <c r="J296" s="90"/>
      <c r="L296" s="91"/>
      <c r="M296" s="169"/>
      <c r="N296" s="169"/>
      <c r="O296" s="131"/>
      <c r="P296" s="157"/>
      <c r="Q296" s="81"/>
      <c r="R296" s="42"/>
      <c r="S296" s="39"/>
      <c r="T296" s="81"/>
      <c r="U296" s="40"/>
      <c r="V296" s="81"/>
      <c r="W296" s="42"/>
      <c r="X296" s="39"/>
      <c r="Y296" s="81"/>
      <c r="Z296" s="40"/>
      <c r="AA296" s="81"/>
      <c r="AB296" s="42"/>
      <c r="AC296" s="39"/>
      <c r="AD296" s="81"/>
      <c r="AE296" s="40"/>
      <c r="AF296" s="81"/>
      <c r="AG296" s="42"/>
      <c r="AH296" s="39"/>
      <c r="AI296" s="81"/>
      <c r="AJ296" s="40"/>
      <c r="AK296" s="81"/>
      <c r="AL296" s="42"/>
      <c r="AM296" s="39"/>
      <c r="AN296" s="81"/>
      <c r="AO296" s="40"/>
      <c r="AP296" s="81"/>
      <c r="AQ296" s="42"/>
      <c r="AR296" s="39"/>
      <c r="AS296" s="81"/>
      <c r="AT296" s="40"/>
      <c r="AU296" s="81"/>
      <c r="AV296" s="42"/>
      <c r="AW296" s="39"/>
      <c r="AX296" s="81"/>
      <c r="AY296" s="97"/>
      <c r="AZ296" s="89"/>
      <c r="BA296" s="94"/>
      <c r="BB296" s="95"/>
      <c r="BC296" s="89"/>
    </row>
    <row r="297" spans="1:55" x14ac:dyDescent="0.25">
      <c r="A297" s="87"/>
      <c r="B297" s="87"/>
      <c r="C297" s="87"/>
      <c r="D297" s="89"/>
      <c r="E297" s="87"/>
      <c r="F297" s="88"/>
      <c r="G297" s="89"/>
      <c r="H297" s="87"/>
      <c r="I297" s="87"/>
      <c r="J297" s="90"/>
      <c r="L297" s="91"/>
      <c r="M297" s="169"/>
      <c r="N297" s="169"/>
      <c r="O297" s="131"/>
      <c r="P297" s="157"/>
      <c r="Q297" s="81"/>
      <c r="R297" s="42"/>
      <c r="S297" s="39"/>
      <c r="T297" s="81"/>
      <c r="U297" s="40"/>
      <c r="V297" s="81"/>
      <c r="W297" s="42"/>
      <c r="X297" s="39"/>
      <c r="Y297" s="81"/>
      <c r="Z297" s="40"/>
      <c r="AA297" s="81"/>
      <c r="AB297" s="42"/>
      <c r="AC297" s="39"/>
      <c r="AD297" s="81"/>
      <c r="AE297" s="40"/>
      <c r="AF297" s="81"/>
      <c r="AG297" s="42"/>
      <c r="AH297" s="39"/>
      <c r="AI297" s="81"/>
      <c r="AJ297" s="40"/>
      <c r="AK297" s="81"/>
      <c r="AL297" s="42"/>
      <c r="AM297" s="39"/>
      <c r="AN297" s="81"/>
      <c r="AO297" s="40"/>
      <c r="AP297" s="81"/>
      <c r="AQ297" s="42"/>
      <c r="AR297" s="39"/>
      <c r="AS297" s="81"/>
      <c r="AT297" s="40"/>
      <c r="AU297" s="81"/>
      <c r="AV297" s="42"/>
      <c r="AW297" s="39"/>
      <c r="AX297" s="81"/>
      <c r="AY297" s="97"/>
      <c r="AZ297" s="89"/>
      <c r="BA297" s="94"/>
      <c r="BB297" s="95"/>
      <c r="BC297" s="89"/>
    </row>
    <row r="298" spans="1:55" x14ac:dyDescent="0.25">
      <c r="A298" s="87"/>
      <c r="B298" s="87"/>
      <c r="C298" s="87"/>
      <c r="D298" s="89"/>
      <c r="E298" s="87"/>
      <c r="F298" s="88"/>
      <c r="G298" s="89"/>
      <c r="H298" s="87"/>
      <c r="I298" s="87"/>
      <c r="J298" s="90"/>
      <c r="L298" s="91"/>
      <c r="M298" s="169"/>
      <c r="N298" s="169"/>
      <c r="O298" s="131"/>
      <c r="P298" s="157"/>
      <c r="Q298" s="81"/>
      <c r="R298" s="42"/>
      <c r="S298" s="39"/>
      <c r="T298" s="81"/>
      <c r="U298" s="40"/>
      <c r="V298" s="81"/>
      <c r="W298" s="42"/>
      <c r="X298" s="39"/>
      <c r="Y298" s="81"/>
      <c r="Z298" s="40"/>
      <c r="AA298" s="81"/>
      <c r="AB298" s="42"/>
      <c r="AC298" s="39"/>
      <c r="AD298" s="81"/>
      <c r="AE298" s="40"/>
      <c r="AF298" s="81"/>
      <c r="AG298" s="42"/>
      <c r="AH298" s="39"/>
      <c r="AI298" s="81"/>
      <c r="AJ298" s="40"/>
      <c r="AK298" s="81"/>
      <c r="AL298" s="42"/>
      <c r="AM298" s="39"/>
      <c r="AN298" s="81"/>
      <c r="AO298" s="40"/>
      <c r="AP298" s="81"/>
      <c r="AQ298" s="42"/>
      <c r="AR298" s="39"/>
      <c r="AS298" s="81"/>
      <c r="AT298" s="40"/>
      <c r="AU298" s="81"/>
      <c r="AV298" s="42"/>
      <c r="AW298" s="39"/>
      <c r="AX298" s="81"/>
      <c r="AY298" s="97"/>
      <c r="AZ298" s="89"/>
      <c r="BA298" s="94"/>
      <c r="BB298" s="95"/>
      <c r="BC298" s="89"/>
    </row>
    <row r="299" spans="1:55" x14ac:dyDescent="0.25">
      <c r="A299" s="87"/>
      <c r="B299" s="87"/>
      <c r="C299" s="87"/>
      <c r="D299" s="89"/>
      <c r="E299" s="87"/>
      <c r="F299" s="88"/>
      <c r="G299" s="89"/>
      <c r="H299" s="87"/>
      <c r="I299" s="87"/>
      <c r="J299" s="90"/>
      <c r="L299" s="91"/>
      <c r="M299" s="169"/>
      <c r="N299" s="169"/>
      <c r="O299" s="131"/>
      <c r="P299" s="157"/>
      <c r="Q299" s="81"/>
      <c r="R299" s="42"/>
      <c r="S299" s="39"/>
      <c r="T299" s="81"/>
      <c r="U299" s="40"/>
      <c r="V299" s="81"/>
      <c r="W299" s="42"/>
      <c r="X299" s="39"/>
      <c r="Y299" s="81"/>
      <c r="Z299" s="40"/>
      <c r="AA299" s="81"/>
      <c r="AB299" s="42"/>
      <c r="AC299" s="39"/>
      <c r="AD299" s="81"/>
      <c r="AE299" s="40"/>
      <c r="AF299" s="81"/>
      <c r="AG299" s="42"/>
      <c r="AH299" s="39"/>
      <c r="AI299" s="81"/>
      <c r="AJ299" s="40"/>
      <c r="AK299" s="81"/>
      <c r="AL299" s="42"/>
      <c r="AM299" s="39"/>
      <c r="AN299" s="81"/>
      <c r="AO299" s="40"/>
      <c r="AP299" s="81"/>
      <c r="AQ299" s="42"/>
      <c r="AR299" s="39"/>
      <c r="AS299" s="81"/>
      <c r="AT299" s="40"/>
      <c r="AU299" s="81"/>
      <c r="AV299" s="42"/>
      <c r="AW299" s="39"/>
      <c r="AX299" s="81"/>
      <c r="AY299" s="97"/>
      <c r="AZ299" s="89"/>
      <c r="BA299" s="94"/>
      <c r="BB299" s="95"/>
      <c r="BC299" s="89"/>
    </row>
    <row r="300" spans="1:55" x14ac:dyDescent="0.25">
      <c r="A300" s="87"/>
      <c r="B300" s="87"/>
      <c r="C300" s="87"/>
      <c r="D300" s="89"/>
      <c r="E300" s="87"/>
      <c r="F300" s="88"/>
      <c r="G300" s="89"/>
      <c r="H300" s="87"/>
      <c r="I300" s="87"/>
      <c r="J300" s="90"/>
      <c r="L300" s="91"/>
      <c r="M300" s="169"/>
      <c r="N300" s="169"/>
      <c r="O300" s="131"/>
      <c r="P300" s="157"/>
      <c r="Q300" s="81"/>
      <c r="R300" s="42"/>
      <c r="S300" s="39"/>
      <c r="T300" s="81"/>
      <c r="U300" s="40"/>
      <c r="V300" s="81"/>
      <c r="W300" s="42"/>
      <c r="X300" s="39"/>
      <c r="Y300" s="81"/>
      <c r="Z300" s="40"/>
      <c r="AA300" s="81"/>
      <c r="AB300" s="42"/>
      <c r="AC300" s="39"/>
      <c r="AD300" s="81"/>
      <c r="AE300" s="40"/>
      <c r="AF300" s="81"/>
      <c r="AG300" s="42"/>
      <c r="AH300" s="39"/>
      <c r="AI300" s="81"/>
      <c r="AJ300" s="40"/>
      <c r="AK300" s="81"/>
      <c r="AL300" s="42"/>
      <c r="AM300" s="39"/>
      <c r="AN300" s="81"/>
      <c r="AO300" s="40"/>
      <c r="AP300" s="81"/>
      <c r="AQ300" s="42"/>
      <c r="AR300" s="39"/>
      <c r="AS300" s="81"/>
      <c r="AT300" s="40"/>
      <c r="AU300" s="81"/>
      <c r="AV300" s="42"/>
      <c r="AW300" s="39"/>
      <c r="AX300" s="81"/>
      <c r="AY300" s="97"/>
      <c r="AZ300" s="89"/>
      <c r="BA300" s="94"/>
      <c r="BB300" s="95"/>
      <c r="BC300" s="89"/>
    </row>
    <row r="301" spans="1:55" x14ac:dyDescent="0.25">
      <c r="A301" s="87"/>
      <c r="B301" s="87"/>
      <c r="C301" s="87"/>
      <c r="D301" s="89"/>
      <c r="E301" s="87"/>
      <c r="F301" s="88"/>
      <c r="G301" s="89"/>
      <c r="H301" s="87"/>
      <c r="I301" s="87"/>
      <c r="J301" s="90"/>
      <c r="L301" s="91"/>
      <c r="M301" s="169"/>
      <c r="N301" s="169"/>
      <c r="O301" s="131"/>
      <c r="P301" s="157"/>
      <c r="Q301" s="81"/>
      <c r="R301" s="42"/>
      <c r="S301" s="39"/>
      <c r="T301" s="81"/>
      <c r="U301" s="40"/>
      <c r="V301" s="81"/>
      <c r="W301" s="42"/>
      <c r="X301" s="39"/>
      <c r="Y301" s="81"/>
      <c r="Z301" s="40"/>
      <c r="AA301" s="81"/>
      <c r="AB301" s="42"/>
      <c r="AC301" s="39"/>
      <c r="AD301" s="81"/>
      <c r="AE301" s="40"/>
      <c r="AF301" s="81"/>
      <c r="AG301" s="42"/>
      <c r="AH301" s="39"/>
      <c r="AI301" s="81"/>
      <c r="AJ301" s="40"/>
      <c r="AK301" s="81"/>
      <c r="AL301" s="42"/>
      <c r="AM301" s="39"/>
      <c r="AN301" s="81"/>
      <c r="AO301" s="40"/>
      <c r="AP301" s="81"/>
      <c r="AQ301" s="42"/>
      <c r="AR301" s="39"/>
      <c r="AS301" s="81"/>
      <c r="AT301" s="40"/>
      <c r="AU301" s="81"/>
      <c r="AV301" s="42"/>
      <c r="AW301" s="39"/>
      <c r="AX301" s="81"/>
      <c r="AY301" s="97"/>
      <c r="AZ301" s="89"/>
      <c r="BA301" s="94"/>
      <c r="BB301" s="95"/>
      <c r="BC301" s="89"/>
    </row>
    <row r="302" spans="1:55" x14ac:dyDescent="0.25">
      <c r="A302" s="87"/>
      <c r="B302" s="87"/>
      <c r="C302" s="87"/>
      <c r="D302" s="89"/>
      <c r="E302" s="87"/>
      <c r="F302" s="88"/>
      <c r="G302" s="89"/>
      <c r="H302" s="87"/>
      <c r="I302" s="87"/>
      <c r="J302" s="90"/>
      <c r="L302" s="91"/>
      <c r="M302" s="169"/>
      <c r="N302" s="169"/>
      <c r="O302" s="131"/>
      <c r="P302" s="157"/>
      <c r="Q302" s="81"/>
      <c r="R302" s="42"/>
      <c r="S302" s="39"/>
      <c r="T302" s="81"/>
      <c r="U302" s="40"/>
      <c r="V302" s="81"/>
      <c r="W302" s="42"/>
      <c r="X302" s="39"/>
      <c r="Y302" s="81"/>
      <c r="Z302" s="40"/>
      <c r="AA302" s="81"/>
      <c r="AB302" s="42"/>
      <c r="AC302" s="39"/>
      <c r="AD302" s="81"/>
      <c r="AE302" s="40"/>
      <c r="AF302" s="81"/>
      <c r="AG302" s="42"/>
      <c r="AH302" s="39"/>
      <c r="AI302" s="81"/>
      <c r="AJ302" s="40"/>
      <c r="AK302" s="81"/>
      <c r="AL302" s="42"/>
      <c r="AM302" s="39"/>
      <c r="AN302" s="81"/>
      <c r="AO302" s="40"/>
      <c r="AP302" s="81"/>
      <c r="AQ302" s="42"/>
      <c r="AR302" s="39"/>
      <c r="AS302" s="81"/>
      <c r="AT302" s="40"/>
      <c r="AU302" s="81"/>
      <c r="AV302" s="42"/>
      <c r="AW302" s="39"/>
      <c r="AX302" s="81"/>
      <c r="AY302" s="97"/>
      <c r="AZ302" s="89"/>
      <c r="BA302" s="94"/>
      <c r="BB302" s="95"/>
      <c r="BC302" s="89"/>
    </row>
    <row r="303" spans="1:55" x14ac:dyDescent="0.25">
      <c r="A303" s="87"/>
      <c r="B303" s="87"/>
      <c r="C303" s="87"/>
      <c r="D303" s="89"/>
      <c r="E303" s="87"/>
      <c r="F303" s="88"/>
      <c r="G303" s="89"/>
      <c r="H303" s="87"/>
      <c r="I303" s="87"/>
      <c r="J303" s="90"/>
      <c r="L303" s="91"/>
      <c r="M303" s="169"/>
      <c r="N303" s="169"/>
      <c r="O303" s="131"/>
      <c r="P303" s="157"/>
      <c r="Q303" s="81"/>
      <c r="R303" s="42"/>
      <c r="S303" s="39"/>
      <c r="T303" s="81"/>
      <c r="U303" s="40"/>
      <c r="V303" s="81"/>
      <c r="W303" s="42"/>
      <c r="X303" s="39"/>
      <c r="Y303" s="81"/>
      <c r="Z303" s="40"/>
      <c r="AA303" s="81"/>
      <c r="AB303" s="42"/>
      <c r="AC303" s="39"/>
      <c r="AD303" s="81"/>
      <c r="AE303" s="40"/>
      <c r="AF303" s="81"/>
      <c r="AG303" s="42"/>
      <c r="AH303" s="39"/>
      <c r="AI303" s="81"/>
      <c r="AJ303" s="40"/>
      <c r="AK303" s="81"/>
      <c r="AL303" s="42"/>
      <c r="AM303" s="39"/>
      <c r="AN303" s="81"/>
      <c r="AO303" s="40"/>
      <c r="AP303" s="81"/>
      <c r="AQ303" s="42"/>
      <c r="AR303" s="39"/>
      <c r="AS303" s="81"/>
      <c r="AT303" s="40"/>
      <c r="AU303" s="81"/>
      <c r="AV303" s="42"/>
      <c r="AW303" s="39"/>
      <c r="AX303" s="81"/>
      <c r="AY303" s="97"/>
      <c r="AZ303" s="89"/>
      <c r="BA303" s="94"/>
      <c r="BB303" s="95"/>
      <c r="BC303" s="89"/>
    </row>
    <row r="304" spans="1:55" x14ac:dyDescent="0.25">
      <c r="A304" s="87"/>
      <c r="B304" s="87"/>
      <c r="C304" s="87"/>
      <c r="D304" s="89"/>
      <c r="E304" s="87"/>
      <c r="F304" s="88"/>
      <c r="G304" s="89"/>
      <c r="H304" s="87"/>
      <c r="I304" s="87"/>
      <c r="J304" s="90"/>
      <c r="L304" s="91"/>
      <c r="M304" s="169"/>
      <c r="N304" s="169"/>
      <c r="O304" s="131"/>
      <c r="P304" s="157"/>
      <c r="Q304" s="81"/>
      <c r="R304" s="42"/>
      <c r="S304" s="39"/>
      <c r="T304" s="81"/>
      <c r="U304" s="40"/>
      <c r="V304" s="81"/>
      <c r="W304" s="42"/>
      <c r="X304" s="39"/>
      <c r="Y304" s="81"/>
      <c r="Z304" s="40"/>
      <c r="AA304" s="81"/>
      <c r="AB304" s="42"/>
      <c r="AC304" s="39"/>
      <c r="AD304" s="81"/>
      <c r="AE304" s="40"/>
      <c r="AF304" s="81"/>
      <c r="AG304" s="42"/>
      <c r="AH304" s="39"/>
      <c r="AI304" s="81"/>
      <c r="AJ304" s="40"/>
      <c r="AK304" s="81"/>
      <c r="AL304" s="42"/>
      <c r="AM304" s="39"/>
      <c r="AN304" s="81"/>
      <c r="AO304" s="40"/>
      <c r="AP304" s="81"/>
      <c r="AQ304" s="42"/>
      <c r="AR304" s="39"/>
      <c r="AS304" s="81"/>
      <c r="AT304" s="40"/>
      <c r="AU304" s="81"/>
      <c r="AV304" s="42"/>
      <c r="AW304" s="39"/>
      <c r="AX304" s="81"/>
      <c r="AY304" s="97"/>
      <c r="AZ304" s="89"/>
      <c r="BA304" s="94"/>
      <c r="BB304" s="95"/>
      <c r="BC304" s="89"/>
    </row>
    <row r="305" spans="1:55" x14ac:dyDescent="0.25">
      <c r="A305" s="87"/>
      <c r="B305" s="87"/>
      <c r="C305" s="87"/>
      <c r="D305" s="89"/>
      <c r="E305" s="87"/>
      <c r="F305" s="88"/>
      <c r="G305" s="89"/>
      <c r="H305" s="87"/>
      <c r="I305" s="87"/>
      <c r="J305" s="90"/>
      <c r="L305" s="91"/>
      <c r="M305" s="169"/>
      <c r="N305" s="169"/>
      <c r="O305" s="131"/>
      <c r="P305" s="157"/>
      <c r="Q305" s="81"/>
      <c r="R305" s="42"/>
      <c r="S305" s="39"/>
      <c r="T305" s="81"/>
      <c r="U305" s="40"/>
      <c r="V305" s="81"/>
      <c r="W305" s="42"/>
      <c r="X305" s="39"/>
      <c r="Y305" s="81"/>
      <c r="Z305" s="40"/>
      <c r="AA305" s="81"/>
      <c r="AB305" s="42"/>
      <c r="AC305" s="39"/>
      <c r="AD305" s="81"/>
      <c r="AE305" s="40"/>
      <c r="AF305" s="81"/>
      <c r="AG305" s="42"/>
      <c r="AH305" s="39"/>
      <c r="AI305" s="81"/>
      <c r="AJ305" s="40"/>
      <c r="AK305" s="81"/>
      <c r="AL305" s="42"/>
      <c r="AM305" s="39"/>
      <c r="AN305" s="81"/>
      <c r="AO305" s="40"/>
      <c r="AP305" s="81"/>
      <c r="AQ305" s="42"/>
      <c r="AR305" s="39"/>
      <c r="AS305" s="81"/>
      <c r="AT305" s="40"/>
      <c r="AU305" s="81"/>
      <c r="AV305" s="42"/>
      <c r="AW305" s="39"/>
      <c r="AX305" s="81"/>
      <c r="AY305" s="97"/>
      <c r="AZ305" s="89"/>
      <c r="BA305" s="94"/>
      <c r="BB305" s="95"/>
      <c r="BC305" s="89"/>
    </row>
    <row r="306" spans="1:55" x14ac:dyDescent="0.25">
      <c r="A306" s="87"/>
      <c r="B306" s="87"/>
      <c r="C306" s="87"/>
      <c r="D306" s="89"/>
      <c r="E306" s="87"/>
      <c r="F306" s="88"/>
      <c r="G306" s="89"/>
      <c r="H306" s="87"/>
      <c r="I306" s="87"/>
      <c r="J306" s="90"/>
      <c r="L306" s="91"/>
      <c r="M306" s="169"/>
      <c r="N306" s="169"/>
      <c r="O306" s="131"/>
      <c r="P306" s="157"/>
      <c r="Q306" s="81"/>
      <c r="R306" s="42"/>
      <c r="S306" s="39"/>
      <c r="T306" s="81"/>
      <c r="U306" s="40"/>
      <c r="V306" s="81"/>
      <c r="W306" s="42"/>
      <c r="X306" s="39"/>
      <c r="Y306" s="81"/>
      <c r="Z306" s="40"/>
      <c r="AA306" s="81"/>
      <c r="AB306" s="42"/>
      <c r="AC306" s="39"/>
      <c r="AD306" s="81"/>
      <c r="AE306" s="40"/>
      <c r="AF306" s="81"/>
      <c r="AG306" s="42"/>
      <c r="AH306" s="39"/>
      <c r="AI306" s="81"/>
      <c r="AJ306" s="40"/>
      <c r="AK306" s="81"/>
      <c r="AL306" s="42"/>
      <c r="AM306" s="39"/>
      <c r="AN306" s="81"/>
      <c r="AO306" s="40"/>
      <c r="AP306" s="81"/>
      <c r="AQ306" s="42"/>
      <c r="AR306" s="39"/>
      <c r="AS306" s="81"/>
      <c r="AT306" s="40"/>
      <c r="AU306" s="81"/>
      <c r="AV306" s="42"/>
      <c r="AW306" s="39"/>
      <c r="AX306" s="81"/>
      <c r="AY306" s="97"/>
      <c r="AZ306" s="89"/>
      <c r="BA306" s="94"/>
      <c r="BB306" s="95"/>
      <c r="BC306" s="89"/>
    </row>
    <row r="307" spans="1:55" x14ac:dyDescent="0.25">
      <c r="A307" s="87"/>
      <c r="B307" s="87"/>
      <c r="C307" s="87"/>
      <c r="D307" s="89"/>
      <c r="E307" s="87"/>
      <c r="F307" s="88"/>
      <c r="G307" s="89"/>
      <c r="H307" s="87"/>
      <c r="I307" s="87"/>
      <c r="J307" s="90"/>
      <c r="L307" s="91"/>
      <c r="M307" s="169"/>
      <c r="N307" s="169"/>
      <c r="O307" s="131"/>
      <c r="P307" s="157"/>
      <c r="Q307" s="81"/>
      <c r="R307" s="42"/>
      <c r="S307" s="39"/>
      <c r="T307" s="81"/>
      <c r="U307" s="40"/>
      <c r="V307" s="81"/>
      <c r="W307" s="42"/>
      <c r="X307" s="39"/>
      <c r="Y307" s="81"/>
      <c r="Z307" s="40"/>
      <c r="AA307" s="81"/>
      <c r="AB307" s="42"/>
      <c r="AC307" s="39"/>
      <c r="AD307" s="81"/>
      <c r="AE307" s="40"/>
      <c r="AF307" s="81"/>
      <c r="AG307" s="42"/>
      <c r="AH307" s="39"/>
      <c r="AI307" s="81"/>
      <c r="AJ307" s="40"/>
      <c r="AK307" s="81"/>
      <c r="AL307" s="42"/>
      <c r="AM307" s="39"/>
      <c r="AN307" s="81"/>
      <c r="AO307" s="40"/>
      <c r="AP307" s="81"/>
      <c r="AQ307" s="42"/>
      <c r="AR307" s="39"/>
      <c r="AS307" s="81"/>
      <c r="AT307" s="40"/>
      <c r="AU307" s="81"/>
      <c r="AV307" s="42"/>
      <c r="AW307" s="39"/>
      <c r="AX307" s="81"/>
      <c r="AY307" s="97"/>
      <c r="AZ307" s="89"/>
      <c r="BA307" s="94"/>
      <c r="BB307" s="95"/>
      <c r="BC307" s="89"/>
    </row>
    <row r="308" spans="1:55" x14ac:dyDescent="0.25">
      <c r="A308" s="87"/>
      <c r="B308" s="87"/>
      <c r="C308" s="87"/>
      <c r="D308" s="89"/>
      <c r="E308" s="87"/>
      <c r="F308" s="88"/>
      <c r="G308" s="89"/>
      <c r="H308" s="87"/>
      <c r="I308" s="87"/>
      <c r="J308" s="90"/>
      <c r="L308" s="91"/>
      <c r="M308" s="169"/>
      <c r="N308" s="169"/>
      <c r="O308" s="131"/>
      <c r="P308" s="157"/>
      <c r="Q308" s="81"/>
      <c r="R308" s="42"/>
      <c r="S308" s="39"/>
      <c r="T308" s="81"/>
      <c r="U308" s="40"/>
      <c r="V308" s="81"/>
      <c r="W308" s="42"/>
      <c r="X308" s="39"/>
      <c r="Y308" s="81"/>
      <c r="Z308" s="40"/>
      <c r="AA308" s="81"/>
      <c r="AB308" s="42"/>
      <c r="AC308" s="39"/>
      <c r="AD308" s="81"/>
      <c r="AE308" s="40"/>
      <c r="AF308" s="81"/>
      <c r="AG308" s="42"/>
      <c r="AH308" s="39"/>
      <c r="AI308" s="81"/>
      <c r="AJ308" s="40"/>
      <c r="AK308" s="81"/>
      <c r="AL308" s="42"/>
      <c r="AM308" s="39"/>
      <c r="AN308" s="81"/>
      <c r="AO308" s="40"/>
      <c r="AP308" s="81"/>
      <c r="AQ308" s="42"/>
      <c r="AR308" s="39"/>
      <c r="AS308" s="81"/>
      <c r="AT308" s="40"/>
      <c r="AU308" s="81"/>
      <c r="AV308" s="42"/>
      <c r="AW308" s="39"/>
      <c r="AX308" s="81"/>
      <c r="AY308" s="97"/>
      <c r="AZ308" s="89"/>
      <c r="BA308" s="94"/>
      <c r="BB308" s="95"/>
      <c r="BC308" s="89"/>
    </row>
    <row r="309" spans="1:55" x14ac:dyDescent="0.25">
      <c r="A309" s="87"/>
      <c r="B309" s="87"/>
      <c r="C309" s="87"/>
      <c r="D309" s="89"/>
      <c r="E309" s="87"/>
      <c r="F309" s="88"/>
      <c r="G309" s="89"/>
      <c r="H309" s="87"/>
      <c r="I309" s="87"/>
      <c r="J309" s="90"/>
      <c r="L309" s="91"/>
      <c r="M309" s="169"/>
      <c r="N309" s="169"/>
      <c r="O309" s="131"/>
      <c r="P309" s="157"/>
      <c r="Q309" s="81"/>
      <c r="R309" s="42"/>
      <c r="S309" s="39"/>
      <c r="T309" s="81"/>
      <c r="U309" s="40"/>
      <c r="V309" s="81"/>
      <c r="W309" s="42"/>
      <c r="X309" s="39"/>
      <c r="Y309" s="81"/>
      <c r="Z309" s="40"/>
      <c r="AA309" s="81"/>
      <c r="AB309" s="42"/>
      <c r="AC309" s="39"/>
      <c r="AD309" s="81"/>
      <c r="AE309" s="40"/>
      <c r="AF309" s="81"/>
      <c r="AG309" s="42"/>
      <c r="AH309" s="39"/>
      <c r="AI309" s="81"/>
      <c r="AJ309" s="40"/>
      <c r="AK309" s="81"/>
      <c r="AL309" s="42"/>
      <c r="AM309" s="39"/>
      <c r="AN309" s="81"/>
      <c r="AO309" s="40"/>
      <c r="AP309" s="81"/>
      <c r="AQ309" s="42"/>
      <c r="AR309" s="39"/>
      <c r="AS309" s="81"/>
      <c r="AT309" s="40"/>
      <c r="AU309" s="81"/>
      <c r="AV309" s="42"/>
      <c r="AW309" s="39"/>
      <c r="AX309" s="81"/>
      <c r="AY309" s="97"/>
      <c r="AZ309" s="89"/>
      <c r="BA309" s="94"/>
      <c r="BB309" s="95"/>
      <c r="BC309" s="89"/>
    </row>
    <row r="310" spans="1:55" x14ac:dyDescent="0.25">
      <c r="A310" s="87"/>
      <c r="B310" s="87"/>
      <c r="C310" s="87"/>
      <c r="D310" s="89"/>
      <c r="E310" s="87"/>
      <c r="F310" s="88"/>
      <c r="G310" s="89"/>
      <c r="H310" s="87"/>
      <c r="I310" s="87"/>
      <c r="J310" s="90"/>
      <c r="L310" s="91"/>
      <c r="M310" s="169"/>
      <c r="N310" s="169"/>
      <c r="O310" s="131"/>
      <c r="P310" s="157"/>
      <c r="Q310" s="81"/>
      <c r="R310" s="42"/>
      <c r="S310" s="39"/>
      <c r="T310" s="81"/>
      <c r="U310" s="40"/>
      <c r="V310" s="81"/>
      <c r="W310" s="42"/>
      <c r="X310" s="39"/>
      <c r="Y310" s="81"/>
      <c r="Z310" s="40"/>
      <c r="AA310" s="81"/>
      <c r="AB310" s="42"/>
      <c r="AC310" s="39"/>
      <c r="AD310" s="81"/>
      <c r="AE310" s="40"/>
      <c r="AF310" s="81"/>
      <c r="AG310" s="42"/>
      <c r="AH310" s="39"/>
      <c r="AI310" s="81"/>
      <c r="AJ310" s="40"/>
      <c r="AK310" s="81"/>
      <c r="AL310" s="42"/>
      <c r="AM310" s="39"/>
      <c r="AN310" s="81"/>
      <c r="AO310" s="40"/>
      <c r="AP310" s="81"/>
      <c r="AQ310" s="42"/>
      <c r="AR310" s="39"/>
      <c r="AS310" s="81"/>
      <c r="AT310" s="40"/>
      <c r="AU310" s="81"/>
      <c r="AV310" s="42"/>
      <c r="AW310" s="39"/>
      <c r="AX310" s="81"/>
      <c r="AY310" s="97"/>
      <c r="AZ310" s="89"/>
      <c r="BA310" s="94"/>
      <c r="BB310" s="95"/>
      <c r="BC310" s="89"/>
    </row>
    <row r="311" spans="1:55" x14ac:dyDescent="0.25">
      <c r="A311" s="87"/>
      <c r="B311" s="87"/>
      <c r="C311" s="87"/>
      <c r="D311" s="89"/>
      <c r="E311" s="87"/>
      <c r="F311" s="88"/>
      <c r="G311" s="89"/>
      <c r="H311" s="87"/>
      <c r="I311" s="87"/>
      <c r="J311" s="90"/>
      <c r="L311" s="91"/>
      <c r="M311" s="169"/>
      <c r="N311" s="169"/>
      <c r="O311" s="131"/>
      <c r="P311" s="157"/>
      <c r="Q311" s="81"/>
      <c r="R311" s="42"/>
      <c r="S311" s="39"/>
      <c r="T311" s="81"/>
      <c r="U311" s="40"/>
      <c r="V311" s="81"/>
      <c r="W311" s="42"/>
      <c r="X311" s="39"/>
      <c r="Y311" s="81"/>
      <c r="Z311" s="40"/>
      <c r="AA311" s="81"/>
      <c r="AB311" s="42"/>
      <c r="AC311" s="39"/>
      <c r="AD311" s="81"/>
      <c r="AE311" s="40"/>
      <c r="AF311" s="81"/>
      <c r="AG311" s="42"/>
      <c r="AH311" s="39"/>
      <c r="AI311" s="81"/>
      <c r="AJ311" s="40"/>
      <c r="AK311" s="81"/>
      <c r="AL311" s="42"/>
      <c r="AM311" s="39"/>
      <c r="AN311" s="81"/>
      <c r="AO311" s="40"/>
      <c r="AP311" s="81"/>
      <c r="AQ311" s="42"/>
      <c r="AR311" s="39"/>
      <c r="AS311" s="81"/>
      <c r="AT311" s="40"/>
      <c r="AU311" s="81"/>
      <c r="AV311" s="42"/>
      <c r="AW311" s="39"/>
      <c r="AX311" s="81"/>
      <c r="AY311" s="97"/>
      <c r="AZ311" s="89"/>
      <c r="BA311" s="94"/>
      <c r="BB311" s="95"/>
      <c r="BC311" s="89"/>
    </row>
    <row r="312" spans="1:55" x14ac:dyDescent="0.25">
      <c r="A312" s="87"/>
      <c r="B312" s="87"/>
      <c r="C312" s="87"/>
      <c r="D312" s="89"/>
      <c r="E312" s="87"/>
      <c r="F312" s="88"/>
      <c r="G312" s="89"/>
      <c r="H312" s="87"/>
      <c r="I312" s="87"/>
      <c r="J312" s="90"/>
      <c r="L312" s="91"/>
      <c r="M312" s="169"/>
      <c r="N312" s="169"/>
      <c r="O312" s="131"/>
      <c r="P312" s="157"/>
      <c r="Q312" s="81"/>
      <c r="R312" s="42"/>
      <c r="S312" s="39"/>
      <c r="T312" s="81"/>
      <c r="U312" s="40"/>
      <c r="V312" s="81"/>
      <c r="W312" s="42"/>
      <c r="X312" s="39"/>
      <c r="Y312" s="81"/>
      <c r="Z312" s="40"/>
      <c r="AA312" s="81"/>
      <c r="AB312" s="42"/>
      <c r="AC312" s="39"/>
      <c r="AD312" s="81"/>
      <c r="AE312" s="40"/>
      <c r="AF312" s="81"/>
      <c r="AG312" s="42"/>
      <c r="AH312" s="39"/>
      <c r="AI312" s="81"/>
      <c r="AJ312" s="40"/>
      <c r="AK312" s="81"/>
      <c r="AL312" s="42"/>
      <c r="AM312" s="39"/>
      <c r="AN312" s="81"/>
      <c r="AO312" s="40"/>
      <c r="AP312" s="81"/>
      <c r="AQ312" s="42"/>
      <c r="AR312" s="39"/>
      <c r="AS312" s="81"/>
      <c r="AT312" s="40"/>
      <c r="AU312" s="81"/>
      <c r="AV312" s="42"/>
      <c r="AW312" s="39"/>
      <c r="AX312" s="81"/>
      <c r="AY312" s="97"/>
      <c r="AZ312" s="89"/>
      <c r="BA312" s="94"/>
      <c r="BB312" s="95"/>
      <c r="BC312" s="89"/>
    </row>
    <row r="313" spans="1:55" x14ac:dyDescent="0.25">
      <c r="A313" s="87"/>
      <c r="B313" s="87"/>
      <c r="C313" s="87"/>
      <c r="D313" s="89"/>
      <c r="E313" s="87"/>
      <c r="F313" s="88"/>
      <c r="G313" s="89"/>
      <c r="H313" s="87"/>
      <c r="I313" s="87"/>
      <c r="J313" s="90"/>
      <c r="L313" s="91"/>
      <c r="M313" s="169"/>
      <c r="N313" s="169"/>
      <c r="O313" s="131"/>
      <c r="P313" s="157"/>
      <c r="Q313" s="81"/>
      <c r="R313" s="42"/>
      <c r="S313" s="39"/>
      <c r="T313" s="81"/>
      <c r="U313" s="40"/>
      <c r="V313" s="81"/>
      <c r="W313" s="42"/>
      <c r="X313" s="39"/>
      <c r="Y313" s="81"/>
      <c r="Z313" s="40"/>
      <c r="AA313" s="81"/>
      <c r="AB313" s="42"/>
      <c r="AC313" s="39"/>
      <c r="AD313" s="81"/>
      <c r="AE313" s="40"/>
      <c r="AF313" s="81"/>
      <c r="AG313" s="42"/>
      <c r="AH313" s="39"/>
      <c r="AI313" s="81"/>
      <c r="AJ313" s="40"/>
      <c r="AK313" s="81"/>
      <c r="AL313" s="42"/>
      <c r="AM313" s="39"/>
      <c r="AN313" s="81"/>
      <c r="AO313" s="40"/>
      <c r="AP313" s="81"/>
      <c r="AQ313" s="42"/>
      <c r="AR313" s="39"/>
      <c r="AS313" s="81"/>
      <c r="AT313" s="40"/>
      <c r="AU313" s="81"/>
      <c r="AV313" s="42"/>
      <c r="AW313" s="39"/>
      <c r="AX313" s="81"/>
      <c r="AY313" s="97"/>
      <c r="AZ313" s="89"/>
      <c r="BA313" s="94"/>
      <c r="BB313" s="95"/>
      <c r="BC313" s="89"/>
    </row>
    <row r="314" spans="1:55" x14ac:dyDescent="0.25">
      <c r="A314" s="87"/>
      <c r="B314" s="87"/>
      <c r="C314" s="87"/>
      <c r="D314" s="89"/>
      <c r="E314" s="87"/>
      <c r="F314" s="88"/>
      <c r="G314" s="89"/>
      <c r="H314" s="87"/>
      <c r="I314" s="87"/>
      <c r="J314" s="90"/>
      <c r="L314" s="91"/>
      <c r="M314" s="169"/>
      <c r="N314" s="169"/>
      <c r="O314" s="131"/>
      <c r="P314" s="157"/>
      <c r="Q314" s="81"/>
      <c r="R314" s="42"/>
      <c r="S314" s="39"/>
      <c r="T314" s="81"/>
      <c r="U314" s="40"/>
      <c r="V314" s="81"/>
      <c r="W314" s="42"/>
      <c r="X314" s="39"/>
      <c r="Y314" s="81"/>
      <c r="Z314" s="40"/>
      <c r="AA314" s="81"/>
      <c r="AB314" s="42"/>
      <c r="AC314" s="39"/>
      <c r="AD314" s="81"/>
      <c r="AE314" s="40"/>
      <c r="AF314" s="81"/>
      <c r="AG314" s="42"/>
      <c r="AH314" s="39"/>
      <c r="AI314" s="81"/>
      <c r="AJ314" s="40"/>
      <c r="AK314" s="81"/>
      <c r="AL314" s="42"/>
      <c r="AM314" s="39"/>
      <c r="AN314" s="81"/>
      <c r="AO314" s="40"/>
      <c r="AP314" s="81"/>
      <c r="AQ314" s="42"/>
      <c r="AR314" s="39"/>
      <c r="AS314" s="81"/>
      <c r="AT314" s="40"/>
      <c r="AU314" s="81"/>
      <c r="AV314" s="42"/>
      <c r="AW314" s="39"/>
      <c r="AX314" s="81"/>
      <c r="AY314" s="97"/>
      <c r="AZ314" s="89"/>
      <c r="BA314" s="94"/>
      <c r="BB314" s="95"/>
      <c r="BC314" s="89"/>
    </row>
    <row r="315" spans="1:55" x14ac:dyDescent="0.25">
      <c r="A315" s="87"/>
      <c r="B315" s="87"/>
      <c r="C315" s="87"/>
      <c r="D315" s="89"/>
      <c r="E315" s="87"/>
      <c r="F315" s="88"/>
      <c r="G315" s="89"/>
      <c r="H315" s="87"/>
      <c r="I315" s="87"/>
      <c r="J315" s="90"/>
      <c r="L315" s="91"/>
      <c r="M315" s="169"/>
      <c r="N315" s="169"/>
      <c r="O315" s="131"/>
      <c r="P315" s="157"/>
      <c r="Q315" s="81"/>
      <c r="R315" s="42"/>
      <c r="S315" s="39"/>
      <c r="T315" s="81"/>
      <c r="U315" s="40"/>
      <c r="V315" s="81"/>
      <c r="W315" s="42"/>
      <c r="X315" s="39"/>
      <c r="Y315" s="81"/>
      <c r="Z315" s="40"/>
      <c r="AA315" s="81"/>
      <c r="AB315" s="42"/>
      <c r="AC315" s="39"/>
      <c r="AD315" s="81"/>
      <c r="AE315" s="40"/>
      <c r="AF315" s="81"/>
      <c r="AG315" s="42"/>
      <c r="AH315" s="39"/>
      <c r="AI315" s="81"/>
      <c r="AJ315" s="40"/>
      <c r="AK315" s="81"/>
      <c r="AL315" s="42"/>
      <c r="AM315" s="39"/>
      <c r="AN315" s="81"/>
      <c r="AO315" s="40"/>
      <c r="AP315" s="81"/>
      <c r="AQ315" s="42"/>
      <c r="AR315" s="39"/>
      <c r="AS315" s="81"/>
      <c r="AT315" s="40"/>
      <c r="AU315" s="81"/>
      <c r="AV315" s="42"/>
      <c r="AW315" s="39"/>
      <c r="AX315" s="81"/>
      <c r="AY315" s="97"/>
      <c r="AZ315" s="89"/>
      <c r="BA315" s="94"/>
      <c r="BB315" s="95"/>
      <c r="BC315" s="89"/>
    </row>
    <row r="316" spans="1:55" x14ac:dyDescent="0.25">
      <c r="A316" s="87"/>
      <c r="B316" s="87"/>
      <c r="C316" s="87"/>
      <c r="D316" s="89"/>
      <c r="E316" s="87"/>
      <c r="F316" s="88"/>
      <c r="G316" s="89"/>
      <c r="H316" s="87"/>
      <c r="I316" s="87"/>
      <c r="J316" s="90"/>
      <c r="L316" s="91"/>
      <c r="M316" s="169"/>
      <c r="N316" s="169"/>
      <c r="O316" s="131"/>
      <c r="P316" s="157"/>
      <c r="Q316" s="81"/>
      <c r="R316" s="42"/>
      <c r="S316" s="39"/>
      <c r="T316" s="81"/>
      <c r="U316" s="40"/>
      <c r="V316" s="81"/>
      <c r="W316" s="42"/>
      <c r="X316" s="39"/>
      <c r="Y316" s="81"/>
      <c r="Z316" s="40"/>
      <c r="AA316" s="81"/>
      <c r="AB316" s="42"/>
      <c r="AC316" s="39"/>
      <c r="AD316" s="81"/>
      <c r="AE316" s="40"/>
      <c r="AF316" s="81"/>
      <c r="AG316" s="42"/>
      <c r="AH316" s="39"/>
      <c r="AI316" s="81"/>
      <c r="AJ316" s="40"/>
      <c r="AK316" s="81"/>
      <c r="AL316" s="42"/>
      <c r="AM316" s="39"/>
      <c r="AN316" s="81"/>
      <c r="AO316" s="40"/>
      <c r="AP316" s="81"/>
      <c r="AQ316" s="42"/>
      <c r="AR316" s="39"/>
      <c r="AS316" s="81"/>
      <c r="AT316" s="40"/>
      <c r="AU316" s="81"/>
      <c r="AV316" s="42"/>
      <c r="AW316" s="39"/>
      <c r="AX316" s="81"/>
      <c r="AY316" s="97"/>
      <c r="AZ316" s="89"/>
      <c r="BA316" s="94"/>
      <c r="BB316" s="95"/>
      <c r="BC316" s="89"/>
    </row>
    <row r="317" spans="1:55" x14ac:dyDescent="0.25">
      <c r="A317" s="87"/>
      <c r="B317" s="87"/>
      <c r="C317" s="87"/>
      <c r="D317" s="89"/>
      <c r="E317" s="87"/>
      <c r="F317" s="88"/>
      <c r="G317" s="89"/>
      <c r="H317" s="87"/>
      <c r="I317" s="87"/>
      <c r="J317" s="90"/>
      <c r="L317" s="91"/>
      <c r="M317" s="169"/>
      <c r="N317" s="169"/>
      <c r="O317" s="131"/>
      <c r="P317" s="157"/>
      <c r="Q317" s="81"/>
      <c r="R317" s="42"/>
      <c r="S317" s="39"/>
      <c r="T317" s="81"/>
      <c r="U317" s="40"/>
      <c r="V317" s="81"/>
      <c r="W317" s="42"/>
      <c r="X317" s="39"/>
      <c r="Y317" s="81"/>
      <c r="Z317" s="40"/>
      <c r="AA317" s="81"/>
      <c r="AB317" s="42"/>
      <c r="AC317" s="39"/>
      <c r="AD317" s="81"/>
      <c r="AE317" s="40"/>
      <c r="AF317" s="81"/>
      <c r="AG317" s="42"/>
      <c r="AH317" s="39"/>
      <c r="AI317" s="81"/>
      <c r="AJ317" s="40"/>
      <c r="AK317" s="81"/>
      <c r="AL317" s="42"/>
      <c r="AM317" s="39"/>
      <c r="AN317" s="81"/>
      <c r="AO317" s="40"/>
      <c r="AP317" s="81"/>
      <c r="AQ317" s="42"/>
      <c r="AR317" s="39"/>
      <c r="AS317" s="81"/>
      <c r="AT317" s="40"/>
      <c r="AU317" s="81"/>
      <c r="AV317" s="42"/>
      <c r="AW317" s="39"/>
      <c r="AX317" s="81"/>
      <c r="AY317" s="97"/>
      <c r="AZ317" s="89"/>
      <c r="BA317" s="94"/>
      <c r="BB317" s="95"/>
      <c r="BC317" s="89"/>
    </row>
    <row r="318" spans="1:55" x14ac:dyDescent="0.25">
      <c r="A318" s="87"/>
      <c r="B318" s="87"/>
      <c r="C318" s="87"/>
      <c r="D318" s="89"/>
      <c r="E318" s="87"/>
      <c r="F318" s="88"/>
      <c r="G318" s="89"/>
      <c r="H318" s="87"/>
      <c r="I318" s="87"/>
      <c r="J318" s="90"/>
      <c r="L318" s="91"/>
      <c r="M318" s="169"/>
      <c r="N318" s="169"/>
      <c r="O318" s="131"/>
      <c r="P318" s="157"/>
      <c r="Q318" s="81"/>
      <c r="R318" s="42"/>
      <c r="S318" s="39"/>
      <c r="T318" s="81"/>
      <c r="U318" s="40"/>
      <c r="V318" s="81"/>
      <c r="W318" s="42"/>
      <c r="X318" s="39"/>
      <c r="Y318" s="81"/>
      <c r="Z318" s="40"/>
      <c r="AA318" s="81"/>
      <c r="AB318" s="42"/>
      <c r="AC318" s="39"/>
      <c r="AD318" s="81"/>
      <c r="AE318" s="40"/>
      <c r="AF318" s="81"/>
      <c r="AG318" s="42"/>
      <c r="AH318" s="39"/>
      <c r="AI318" s="81"/>
      <c r="AJ318" s="40"/>
      <c r="AK318" s="81"/>
      <c r="AL318" s="42"/>
      <c r="AM318" s="39"/>
      <c r="AN318" s="81"/>
      <c r="AO318" s="40"/>
      <c r="AP318" s="81"/>
      <c r="AQ318" s="42"/>
      <c r="AR318" s="39"/>
      <c r="AS318" s="81"/>
      <c r="AT318" s="40"/>
      <c r="AU318" s="81"/>
      <c r="AV318" s="42"/>
      <c r="AW318" s="39"/>
      <c r="AX318" s="81"/>
      <c r="AY318" s="97"/>
      <c r="AZ318" s="89"/>
      <c r="BA318" s="94"/>
      <c r="BB318" s="95"/>
      <c r="BC318" s="89"/>
    </row>
    <row r="319" spans="1:55" x14ac:dyDescent="0.25">
      <c r="A319" s="87"/>
      <c r="B319" s="87"/>
      <c r="C319" s="87"/>
      <c r="D319" s="89"/>
      <c r="E319" s="87"/>
      <c r="F319" s="88"/>
      <c r="G319" s="89"/>
      <c r="H319" s="87"/>
      <c r="I319" s="87"/>
      <c r="J319" s="90"/>
      <c r="L319" s="91"/>
      <c r="M319" s="169"/>
      <c r="N319" s="169"/>
      <c r="O319" s="131"/>
      <c r="P319" s="157"/>
      <c r="Q319" s="81"/>
      <c r="R319" s="42"/>
      <c r="S319" s="39"/>
      <c r="T319" s="81"/>
      <c r="U319" s="40"/>
      <c r="V319" s="81"/>
      <c r="W319" s="42"/>
      <c r="X319" s="39"/>
      <c r="Y319" s="81"/>
      <c r="Z319" s="40"/>
      <c r="AA319" s="81"/>
      <c r="AB319" s="42"/>
      <c r="AC319" s="39"/>
      <c r="AD319" s="81"/>
      <c r="AE319" s="40"/>
      <c r="AF319" s="81"/>
      <c r="AG319" s="42"/>
      <c r="AH319" s="39"/>
      <c r="AI319" s="81"/>
      <c r="AJ319" s="40"/>
      <c r="AK319" s="81"/>
      <c r="AL319" s="42"/>
      <c r="AM319" s="39"/>
      <c r="AN319" s="81"/>
      <c r="AO319" s="40"/>
      <c r="AP319" s="81"/>
      <c r="AQ319" s="42"/>
      <c r="AR319" s="39"/>
      <c r="AS319" s="81"/>
      <c r="AT319" s="40"/>
      <c r="AU319" s="81"/>
      <c r="AV319" s="42"/>
      <c r="AW319" s="39"/>
      <c r="AX319" s="81"/>
      <c r="AY319" s="97"/>
      <c r="AZ319" s="89"/>
      <c r="BA319" s="94"/>
      <c r="BB319" s="95"/>
      <c r="BC319" s="89"/>
    </row>
    <row r="320" spans="1:55" x14ac:dyDescent="0.25">
      <c r="A320" s="87"/>
      <c r="B320" s="87"/>
      <c r="C320" s="87"/>
      <c r="D320" s="89"/>
      <c r="E320" s="87"/>
      <c r="F320" s="88"/>
      <c r="G320" s="89"/>
      <c r="H320" s="87"/>
      <c r="I320" s="87"/>
      <c r="J320" s="90"/>
      <c r="L320" s="91"/>
      <c r="M320" s="169"/>
      <c r="N320" s="169"/>
      <c r="O320" s="131"/>
      <c r="P320" s="157"/>
      <c r="Q320" s="81"/>
      <c r="R320" s="42"/>
      <c r="S320" s="39"/>
      <c r="T320" s="81"/>
      <c r="U320" s="40"/>
      <c r="V320" s="81"/>
      <c r="W320" s="42"/>
      <c r="X320" s="39"/>
      <c r="Y320" s="81"/>
      <c r="Z320" s="40"/>
      <c r="AA320" s="81"/>
      <c r="AB320" s="42"/>
      <c r="AC320" s="39"/>
      <c r="AD320" s="81"/>
      <c r="AE320" s="40"/>
      <c r="AF320" s="81"/>
      <c r="AG320" s="42"/>
      <c r="AH320" s="39"/>
      <c r="AI320" s="81"/>
      <c r="AJ320" s="40"/>
      <c r="AK320" s="81"/>
      <c r="AL320" s="42"/>
      <c r="AM320" s="39"/>
      <c r="AN320" s="81"/>
      <c r="AO320" s="40"/>
      <c r="AP320" s="81"/>
      <c r="AQ320" s="42"/>
      <c r="AR320" s="39"/>
      <c r="AS320" s="81"/>
      <c r="AT320" s="40"/>
      <c r="AU320" s="81"/>
      <c r="AV320" s="42"/>
      <c r="AW320" s="39"/>
      <c r="AX320" s="81"/>
      <c r="AY320" s="97"/>
      <c r="AZ320" s="89"/>
      <c r="BA320" s="94"/>
      <c r="BB320" s="95"/>
      <c r="BC320" s="89"/>
    </row>
    <row r="321" spans="1:55" x14ac:dyDescent="0.25">
      <c r="A321" s="87"/>
      <c r="B321" s="87"/>
      <c r="C321" s="87"/>
      <c r="D321" s="89"/>
      <c r="E321" s="87"/>
      <c r="F321" s="88"/>
      <c r="G321" s="89"/>
      <c r="H321" s="87"/>
      <c r="I321" s="87"/>
      <c r="J321" s="90"/>
      <c r="L321" s="91"/>
      <c r="M321" s="169"/>
      <c r="N321" s="169"/>
      <c r="O321" s="131"/>
      <c r="P321" s="157"/>
      <c r="Q321" s="81"/>
      <c r="R321" s="42"/>
      <c r="S321" s="39"/>
      <c r="T321" s="81"/>
      <c r="U321" s="40"/>
      <c r="V321" s="81"/>
      <c r="W321" s="42"/>
      <c r="X321" s="39"/>
      <c r="Y321" s="81"/>
      <c r="Z321" s="40"/>
      <c r="AA321" s="81"/>
      <c r="AB321" s="42"/>
      <c r="AC321" s="39"/>
      <c r="AD321" s="81"/>
      <c r="AE321" s="40"/>
      <c r="AF321" s="81"/>
      <c r="AG321" s="42"/>
      <c r="AH321" s="39"/>
      <c r="AI321" s="81"/>
      <c r="AJ321" s="40"/>
      <c r="AK321" s="81"/>
      <c r="AL321" s="42"/>
      <c r="AM321" s="39"/>
      <c r="AN321" s="81"/>
      <c r="AO321" s="40"/>
      <c r="AP321" s="81"/>
      <c r="AQ321" s="42"/>
      <c r="AR321" s="39"/>
      <c r="AS321" s="81"/>
      <c r="AT321" s="40"/>
      <c r="AU321" s="81"/>
      <c r="AV321" s="42"/>
      <c r="AW321" s="39"/>
      <c r="AX321" s="81"/>
      <c r="AY321" s="97"/>
      <c r="AZ321" s="89"/>
      <c r="BA321" s="94"/>
      <c r="BB321" s="95"/>
      <c r="BC321" s="89"/>
    </row>
    <row r="322" spans="1:55" x14ac:dyDescent="0.25">
      <c r="A322" s="87"/>
      <c r="B322" s="87"/>
      <c r="C322" s="87"/>
      <c r="D322" s="89"/>
      <c r="E322" s="87"/>
      <c r="F322" s="88"/>
      <c r="G322" s="89"/>
      <c r="H322" s="87"/>
      <c r="I322" s="87"/>
      <c r="J322" s="90"/>
      <c r="L322" s="91"/>
      <c r="M322" s="169"/>
      <c r="N322" s="169"/>
      <c r="O322" s="131"/>
      <c r="P322" s="157"/>
      <c r="Q322" s="81"/>
      <c r="R322" s="42"/>
      <c r="S322" s="39"/>
      <c r="T322" s="81"/>
      <c r="U322" s="40"/>
      <c r="V322" s="81"/>
      <c r="W322" s="42"/>
      <c r="X322" s="39"/>
      <c r="Y322" s="81"/>
      <c r="Z322" s="40"/>
      <c r="AA322" s="81"/>
      <c r="AB322" s="42"/>
      <c r="AC322" s="39"/>
      <c r="AD322" s="81"/>
      <c r="AE322" s="40"/>
      <c r="AF322" s="81"/>
      <c r="AG322" s="42"/>
      <c r="AH322" s="39"/>
      <c r="AI322" s="81"/>
      <c r="AJ322" s="40"/>
      <c r="AK322" s="81"/>
      <c r="AL322" s="42"/>
      <c r="AM322" s="39"/>
      <c r="AN322" s="81"/>
      <c r="AO322" s="40"/>
      <c r="AP322" s="81"/>
      <c r="AQ322" s="42"/>
      <c r="AR322" s="39"/>
      <c r="AS322" s="81"/>
      <c r="AT322" s="40"/>
      <c r="AU322" s="81"/>
      <c r="AV322" s="42"/>
      <c r="AW322" s="39"/>
      <c r="AX322" s="81"/>
      <c r="AY322" s="97"/>
      <c r="AZ322" s="89"/>
      <c r="BA322" s="94"/>
      <c r="BB322" s="95"/>
      <c r="BC322" s="89"/>
    </row>
    <row r="323" spans="1:55" x14ac:dyDescent="0.25">
      <c r="A323" s="87"/>
      <c r="B323" s="87"/>
      <c r="C323" s="87"/>
      <c r="D323" s="89"/>
      <c r="E323" s="87"/>
      <c r="F323" s="88"/>
      <c r="G323" s="89"/>
      <c r="H323" s="87"/>
      <c r="I323" s="87"/>
      <c r="J323" s="90"/>
      <c r="L323" s="91"/>
      <c r="M323" s="169"/>
      <c r="N323" s="169"/>
      <c r="O323" s="131"/>
      <c r="P323" s="157"/>
      <c r="Q323" s="81"/>
      <c r="R323" s="42"/>
      <c r="S323" s="39"/>
      <c r="T323" s="81"/>
      <c r="U323" s="40"/>
      <c r="V323" s="81"/>
      <c r="W323" s="42"/>
      <c r="X323" s="39"/>
      <c r="Y323" s="81"/>
      <c r="Z323" s="40"/>
      <c r="AA323" s="81"/>
      <c r="AB323" s="42"/>
      <c r="AC323" s="39"/>
      <c r="AD323" s="81"/>
      <c r="AE323" s="40"/>
      <c r="AF323" s="81"/>
      <c r="AG323" s="42"/>
      <c r="AH323" s="39"/>
      <c r="AI323" s="81"/>
      <c r="AJ323" s="40"/>
      <c r="AK323" s="81"/>
      <c r="AL323" s="42"/>
      <c r="AM323" s="39"/>
      <c r="AN323" s="81"/>
      <c r="AO323" s="40"/>
      <c r="AP323" s="81"/>
      <c r="AQ323" s="42"/>
      <c r="AR323" s="39"/>
      <c r="AS323" s="81"/>
      <c r="AT323" s="40"/>
      <c r="AU323" s="81"/>
      <c r="AV323" s="42"/>
      <c r="AW323" s="39"/>
      <c r="AX323" s="81"/>
      <c r="AY323" s="97"/>
      <c r="AZ323" s="89"/>
      <c r="BA323" s="94"/>
      <c r="BB323" s="95"/>
      <c r="BC323" s="89"/>
    </row>
    <row r="324" spans="1:55" x14ac:dyDescent="0.25">
      <c r="A324" s="87"/>
      <c r="B324" s="87"/>
      <c r="C324" s="87"/>
      <c r="D324" s="89"/>
      <c r="E324" s="87"/>
      <c r="F324" s="88"/>
      <c r="G324" s="89"/>
      <c r="H324" s="87"/>
      <c r="I324" s="87"/>
      <c r="J324" s="90"/>
      <c r="L324" s="91"/>
      <c r="M324" s="169"/>
      <c r="N324" s="169"/>
      <c r="O324" s="131"/>
      <c r="P324" s="157"/>
      <c r="Q324" s="81"/>
      <c r="R324" s="42"/>
      <c r="S324" s="39"/>
      <c r="T324" s="81"/>
      <c r="U324" s="40"/>
      <c r="V324" s="81"/>
      <c r="W324" s="42"/>
      <c r="X324" s="39"/>
      <c r="Y324" s="81"/>
      <c r="Z324" s="40"/>
      <c r="AA324" s="81"/>
      <c r="AB324" s="42"/>
      <c r="AC324" s="39"/>
      <c r="AD324" s="81"/>
      <c r="AE324" s="40"/>
      <c r="AF324" s="81"/>
      <c r="AG324" s="42"/>
      <c r="AH324" s="39"/>
      <c r="AI324" s="81"/>
      <c r="AJ324" s="40"/>
      <c r="AK324" s="81"/>
      <c r="AL324" s="42"/>
      <c r="AM324" s="39"/>
      <c r="AN324" s="81"/>
      <c r="AO324" s="40"/>
      <c r="AP324" s="81"/>
      <c r="AQ324" s="42"/>
      <c r="AR324" s="39"/>
      <c r="AS324" s="81"/>
      <c r="AT324" s="40"/>
      <c r="AU324" s="81"/>
      <c r="AV324" s="42"/>
      <c r="AW324" s="39"/>
      <c r="AX324" s="81"/>
      <c r="AY324" s="97"/>
      <c r="AZ324" s="89"/>
      <c r="BA324" s="94"/>
      <c r="BB324" s="95"/>
      <c r="BC324" s="89"/>
    </row>
    <row r="325" spans="1:55" x14ac:dyDescent="0.25">
      <c r="A325" s="87"/>
      <c r="B325" s="87"/>
      <c r="C325" s="87"/>
      <c r="D325" s="89"/>
      <c r="E325" s="87"/>
      <c r="F325" s="88"/>
      <c r="G325" s="89"/>
      <c r="H325" s="87"/>
      <c r="I325" s="87"/>
      <c r="J325" s="90"/>
      <c r="L325" s="91"/>
      <c r="M325" s="169"/>
      <c r="N325" s="169"/>
      <c r="O325" s="131"/>
      <c r="P325" s="157"/>
      <c r="Q325" s="81"/>
      <c r="R325" s="42"/>
      <c r="S325" s="39"/>
      <c r="T325" s="81"/>
      <c r="U325" s="40"/>
      <c r="V325" s="81"/>
      <c r="W325" s="42"/>
      <c r="X325" s="39"/>
      <c r="Y325" s="81"/>
      <c r="Z325" s="40"/>
      <c r="AA325" s="81"/>
      <c r="AB325" s="42"/>
      <c r="AC325" s="39"/>
      <c r="AD325" s="81"/>
      <c r="AE325" s="40"/>
      <c r="AF325" s="81"/>
      <c r="AG325" s="42"/>
      <c r="AH325" s="39"/>
      <c r="AI325" s="81"/>
      <c r="AJ325" s="40"/>
      <c r="AK325" s="81"/>
      <c r="AL325" s="42"/>
      <c r="AM325" s="39"/>
      <c r="AN325" s="81"/>
      <c r="AO325" s="40"/>
      <c r="AP325" s="81"/>
      <c r="AQ325" s="42"/>
      <c r="AR325" s="39"/>
      <c r="AS325" s="81"/>
      <c r="AT325" s="40"/>
      <c r="AU325" s="81"/>
      <c r="AV325" s="42"/>
      <c r="AW325" s="39"/>
      <c r="AX325" s="81"/>
      <c r="AY325" s="97"/>
      <c r="AZ325" s="89"/>
      <c r="BA325" s="94"/>
      <c r="BB325" s="95"/>
      <c r="BC325" s="89"/>
    </row>
    <row r="326" spans="1:55" x14ac:dyDescent="0.25">
      <c r="A326" s="87"/>
      <c r="B326" s="87"/>
      <c r="C326" s="87"/>
      <c r="D326" s="89"/>
      <c r="E326" s="87"/>
      <c r="F326" s="88"/>
      <c r="G326" s="89"/>
      <c r="H326" s="87"/>
      <c r="I326" s="87"/>
      <c r="J326" s="90"/>
      <c r="L326" s="91"/>
      <c r="M326" s="169"/>
      <c r="N326" s="169"/>
      <c r="O326" s="131"/>
      <c r="P326" s="157"/>
      <c r="Q326" s="81"/>
      <c r="R326" s="42"/>
      <c r="S326" s="39"/>
      <c r="T326" s="81"/>
      <c r="U326" s="40"/>
      <c r="V326" s="81"/>
      <c r="W326" s="42"/>
      <c r="X326" s="39"/>
      <c r="Y326" s="81"/>
      <c r="Z326" s="40"/>
      <c r="AA326" s="81"/>
      <c r="AB326" s="42"/>
      <c r="AC326" s="39"/>
      <c r="AD326" s="81"/>
      <c r="AE326" s="40"/>
      <c r="AF326" s="81"/>
      <c r="AG326" s="42"/>
      <c r="AH326" s="39"/>
      <c r="AI326" s="81"/>
      <c r="AJ326" s="40"/>
      <c r="AK326" s="81"/>
      <c r="AL326" s="42"/>
      <c r="AM326" s="39"/>
      <c r="AN326" s="81"/>
      <c r="AO326" s="40"/>
      <c r="AP326" s="81"/>
      <c r="AQ326" s="42"/>
      <c r="AR326" s="39"/>
      <c r="AS326" s="81"/>
      <c r="AT326" s="40"/>
      <c r="AU326" s="81"/>
      <c r="AV326" s="42"/>
      <c r="AW326" s="39"/>
      <c r="AX326" s="81"/>
      <c r="AY326" s="97"/>
      <c r="AZ326" s="89"/>
      <c r="BA326" s="94"/>
      <c r="BB326" s="95"/>
      <c r="BC326" s="89"/>
    </row>
    <row r="327" spans="1:55" x14ac:dyDescent="0.25">
      <c r="A327" s="87"/>
      <c r="B327" s="87"/>
      <c r="C327" s="87"/>
      <c r="D327" s="89"/>
      <c r="E327" s="87"/>
      <c r="F327" s="88"/>
      <c r="G327" s="89"/>
      <c r="H327" s="87"/>
      <c r="I327" s="87"/>
      <c r="J327" s="90"/>
      <c r="L327" s="91"/>
      <c r="M327" s="169"/>
      <c r="N327" s="169"/>
      <c r="O327" s="131"/>
      <c r="P327" s="157"/>
      <c r="Q327" s="81"/>
      <c r="R327" s="42"/>
      <c r="S327" s="39"/>
      <c r="T327" s="81"/>
      <c r="U327" s="40"/>
      <c r="V327" s="81"/>
      <c r="W327" s="42"/>
      <c r="X327" s="39"/>
      <c r="Y327" s="81"/>
      <c r="Z327" s="40"/>
      <c r="AA327" s="81"/>
      <c r="AB327" s="42"/>
      <c r="AC327" s="39"/>
      <c r="AD327" s="81"/>
      <c r="AE327" s="40"/>
      <c r="AF327" s="81"/>
      <c r="AG327" s="42"/>
      <c r="AH327" s="39"/>
      <c r="AI327" s="81"/>
      <c r="AJ327" s="40"/>
      <c r="AK327" s="81"/>
      <c r="AL327" s="42"/>
      <c r="AM327" s="39"/>
      <c r="AN327" s="81"/>
      <c r="AO327" s="40"/>
      <c r="AP327" s="81"/>
      <c r="AQ327" s="42"/>
      <c r="AR327" s="39"/>
      <c r="AS327" s="81"/>
      <c r="AT327" s="40"/>
      <c r="AU327" s="81"/>
      <c r="AV327" s="42"/>
      <c r="AW327" s="39"/>
      <c r="AX327" s="81"/>
      <c r="AY327" s="97"/>
      <c r="AZ327" s="89"/>
      <c r="BA327" s="94"/>
      <c r="BB327" s="95"/>
      <c r="BC327" s="89"/>
    </row>
    <row r="328" spans="1:55" x14ac:dyDescent="0.25">
      <c r="A328" s="87"/>
      <c r="B328" s="87"/>
      <c r="C328" s="87"/>
      <c r="D328" s="89"/>
      <c r="E328" s="87"/>
      <c r="F328" s="88"/>
      <c r="G328" s="89"/>
      <c r="H328" s="87"/>
      <c r="I328" s="87"/>
      <c r="J328" s="90"/>
      <c r="L328" s="91"/>
      <c r="M328" s="169"/>
      <c r="N328" s="169"/>
      <c r="O328" s="131"/>
      <c r="P328" s="157"/>
      <c r="Q328" s="81"/>
      <c r="R328" s="42"/>
      <c r="S328" s="39"/>
      <c r="T328" s="81"/>
      <c r="U328" s="40"/>
      <c r="V328" s="81"/>
      <c r="W328" s="42"/>
      <c r="X328" s="39"/>
      <c r="Y328" s="81"/>
      <c r="Z328" s="40"/>
      <c r="AA328" s="81"/>
      <c r="AB328" s="42"/>
      <c r="AC328" s="39"/>
      <c r="AD328" s="81"/>
      <c r="AE328" s="40"/>
      <c r="AF328" s="81"/>
      <c r="AG328" s="42"/>
      <c r="AH328" s="39"/>
      <c r="AI328" s="81"/>
      <c r="AJ328" s="40"/>
      <c r="AK328" s="81"/>
      <c r="AL328" s="42"/>
      <c r="AM328" s="39"/>
      <c r="AN328" s="81"/>
      <c r="AO328" s="40"/>
      <c r="AP328" s="81"/>
      <c r="AQ328" s="42"/>
      <c r="AR328" s="39"/>
      <c r="AS328" s="81"/>
      <c r="AT328" s="40"/>
      <c r="AU328" s="81"/>
      <c r="AV328" s="42"/>
      <c r="AW328" s="39"/>
      <c r="AX328" s="81"/>
      <c r="AY328" s="97"/>
      <c r="AZ328" s="89"/>
      <c r="BA328" s="94"/>
      <c r="BB328" s="95"/>
      <c r="BC328" s="89"/>
    </row>
    <row r="329" spans="1:55" x14ac:dyDescent="0.25">
      <c r="A329" s="87"/>
      <c r="B329" s="87"/>
      <c r="C329" s="87"/>
      <c r="D329" s="89"/>
      <c r="E329" s="87"/>
      <c r="F329" s="88"/>
      <c r="G329" s="89"/>
      <c r="H329" s="87"/>
      <c r="I329" s="87"/>
      <c r="J329" s="90"/>
      <c r="L329" s="91"/>
      <c r="M329" s="169"/>
      <c r="N329" s="169"/>
      <c r="O329" s="131"/>
      <c r="P329" s="157"/>
      <c r="Q329" s="81"/>
      <c r="R329" s="42"/>
      <c r="S329" s="39"/>
      <c r="T329" s="81"/>
      <c r="U329" s="40"/>
      <c r="V329" s="81"/>
      <c r="W329" s="42"/>
      <c r="X329" s="39"/>
      <c r="Y329" s="81"/>
      <c r="Z329" s="40"/>
      <c r="AA329" s="81"/>
      <c r="AB329" s="42"/>
      <c r="AC329" s="39"/>
      <c r="AD329" s="81"/>
      <c r="AE329" s="40"/>
      <c r="AF329" s="81"/>
      <c r="AG329" s="42"/>
      <c r="AH329" s="39"/>
      <c r="AI329" s="81"/>
      <c r="AJ329" s="40"/>
      <c r="AK329" s="81"/>
      <c r="AL329" s="42"/>
      <c r="AM329" s="39"/>
      <c r="AN329" s="81"/>
      <c r="AO329" s="40"/>
      <c r="AP329" s="81"/>
      <c r="AQ329" s="42"/>
      <c r="AR329" s="39"/>
      <c r="AS329" s="81"/>
      <c r="AT329" s="40"/>
      <c r="AU329" s="81"/>
      <c r="AV329" s="42"/>
      <c r="AW329" s="39"/>
      <c r="AX329" s="81"/>
      <c r="AY329" s="97"/>
      <c r="AZ329" s="89"/>
      <c r="BA329" s="94"/>
      <c r="BB329" s="95"/>
      <c r="BC329" s="89"/>
    </row>
    <row r="330" spans="1:55" x14ac:dyDescent="0.25">
      <c r="A330" s="87"/>
      <c r="B330" s="87"/>
      <c r="C330" s="87"/>
      <c r="D330" s="89"/>
      <c r="E330" s="87"/>
      <c r="F330" s="88"/>
      <c r="G330" s="89"/>
      <c r="H330" s="87"/>
      <c r="I330" s="87"/>
      <c r="J330" s="90"/>
      <c r="L330" s="91"/>
      <c r="M330" s="169"/>
      <c r="N330" s="169"/>
      <c r="O330" s="131"/>
      <c r="P330" s="157"/>
      <c r="Q330" s="81"/>
      <c r="R330" s="42"/>
      <c r="S330" s="39"/>
      <c r="T330" s="81"/>
      <c r="U330" s="40"/>
      <c r="V330" s="81"/>
      <c r="W330" s="42"/>
      <c r="X330" s="39"/>
      <c r="Y330" s="81"/>
      <c r="Z330" s="40"/>
      <c r="AA330" s="81"/>
      <c r="AB330" s="42"/>
      <c r="AC330" s="39"/>
      <c r="AD330" s="81"/>
      <c r="AE330" s="40"/>
      <c r="AF330" s="81"/>
      <c r="AG330" s="42"/>
      <c r="AH330" s="39"/>
      <c r="AI330" s="81"/>
      <c r="AJ330" s="40"/>
      <c r="AK330" s="81"/>
      <c r="AL330" s="42"/>
      <c r="AM330" s="39"/>
      <c r="AN330" s="81"/>
      <c r="AO330" s="40"/>
      <c r="AP330" s="81"/>
      <c r="AQ330" s="42"/>
      <c r="AR330" s="39"/>
      <c r="AS330" s="81"/>
      <c r="AT330" s="40"/>
      <c r="AU330" s="81"/>
      <c r="AV330" s="42"/>
      <c r="AW330" s="39"/>
      <c r="AX330" s="81"/>
      <c r="AY330" s="97"/>
      <c r="AZ330" s="89"/>
      <c r="BA330" s="94"/>
      <c r="BB330" s="95"/>
      <c r="BC330" s="89"/>
    </row>
    <row r="331" spans="1:55" x14ac:dyDescent="0.25">
      <c r="A331" s="87"/>
      <c r="B331" s="87"/>
      <c r="C331" s="87"/>
      <c r="D331" s="89"/>
      <c r="E331" s="87"/>
      <c r="F331" s="88"/>
      <c r="G331" s="89"/>
      <c r="H331" s="87"/>
      <c r="I331" s="87"/>
      <c r="J331" s="90"/>
      <c r="L331" s="91"/>
      <c r="M331" s="169"/>
      <c r="N331" s="169"/>
      <c r="O331" s="131"/>
      <c r="P331" s="157"/>
      <c r="Q331" s="81"/>
      <c r="R331" s="42"/>
      <c r="S331" s="39"/>
      <c r="T331" s="81"/>
      <c r="U331" s="40"/>
      <c r="V331" s="81"/>
      <c r="W331" s="42"/>
      <c r="X331" s="39"/>
      <c r="Y331" s="81"/>
      <c r="Z331" s="40"/>
      <c r="AA331" s="81"/>
      <c r="AB331" s="42"/>
      <c r="AC331" s="39"/>
      <c r="AD331" s="81"/>
      <c r="AE331" s="40"/>
      <c r="AF331" s="81"/>
      <c r="AG331" s="42"/>
      <c r="AH331" s="39"/>
      <c r="AI331" s="81"/>
      <c r="AJ331" s="40"/>
      <c r="AK331" s="81"/>
      <c r="AL331" s="42"/>
      <c r="AM331" s="39"/>
      <c r="AN331" s="81"/>
      <c r="AO331" s="40"/>
      <c r="AP331" s="81"/>
      <c r="AQ331" s="42"/>
      <c r="AR331" s="39"/>
      <c r="AS331" s="81"/>
      <c r="AT331" s="40"/>
      <c r="AU331" s="81"/>
      <c r="AV331" s="42"/>
      <c r="AW331" s="39"/>
      <c r="AX331" s="81"/>
      <c r="AY331" s="97"/>
      <c r="AZ331" s="89"/>
      <c r="BA331" s="94"/>
      <c r="BB331" s="95"/>
      <c r="BC331" s="89"/>
    </row>
    <row r="332" spans="1:55" x14ac:dyDescent="0.25">
      <c r="A332" s="87"/>
      <c r="B332" s="87"/>
      <c r="C332" s="87"/>
      <c r="D332" s="89"/>
      <c r="E332" s="87"/>
      <c r="F332" s="88"/>
      <c r="G332" s="89"/>
      <c r="H332" s="87"/>
      <c r="I332" s="87"/>
      <c r="J332" s="90"/>
      <c r="L332" s="91"/>
      <c r="M332" s="169"/>
      <c r="N332" s="169"/>
      <c r="O332" s="131"/>
      <c r="P332" s="157"/>
      <c r="Q332" s="81"/>
      <c r="R332" s="42"/>
      <c r="S332" s="39"/>
      <c r="T332" s="81"/>
      <c r="U332" s="40"/>
      <c r="V332" s="81"/>
      <c r="W332" s="42"/>
      <c r="X332" s="39"/>
      <c r="Y332" s="81"/>
      <c r="Z332" s="40"/>
      <c r="AA332" s="81"/>
      <c r="AB332" s="42"/>
      <c r="AC332" s="39"/>
      <c r="AD332" s="81"/>
      <c r="AE332" s="40"/>
      <c r="AF332" s="81"/>
      <c r="AG332" s="42"/>
      <c r="AH332" s="39"/>
      <c r="AI332" s="81"/>
      <c r="AJ332" s="40"/>
      <c r="AK332" s="81"/>
      <c r="AL332" s="42"/>
      <c r="AM332" s="39"/>
      <c r="AN332" s="81"/>
      <c r="AO332" s="40"/>
      <c r="AP332" s="81"/>
      <c r="AQ332" s="42"/>
      <c r="AR332" s="39"/>
      <c r="AS332" s="81"/>
      <c r="AT332" s="40"/>
      <c r="AU332" s="81"/>
      <c r="AV332" s="42"/>
      <c r="AW332" s="39"/>
      <c r="AX332" s="81"/>
      <c r="AY332" s="97"/>
      <c r="AZ332" s="89"/>
      <c r="BA332" s="94"/>
      <c r="BB332" s="95"/>
      <c r="BC332" s="89"/>
    </row>
    <row r="333" spans="1:55" x14ac:dyDescent="0.25">
      <c r="A333" s="87"/>
      <c r="B333" s="87"/>
      <c r="C333" s="87"/>
      <c r="D333" s="89"/>
      <c r="E333" s="87"/>
      <c r="F333" s="88"/>
      <c r="G333" s="89"/>
      <c r="H333" s="87"/>
      <c r="I333" s="87"/>
      <c r="J333" s="90"/>
      <c r="L333" s="91"/>
      <c r="M333" s="169"/>
      <c r="N333" s="169"/>
      <c r="O333" s="131"/>
      <c r="P333" s="157"/>
      <c r="Q333" s="81"/>
      <c r="R333" s="42"/>
      <c r="S333" s="39"/>
      <c r="T333" s="81"/>
      <c r="U333" s="40"/>
      <c r="V333" s="81"/>
      <c r="W333" s="42"/>
      <c r="X333" s="39"/>
      <c r="Y333" s="81"/>
      <c r="Z333" s="40"/>
      <c r="AA333" s="81"/>
      <c r="AB333" s="42"/>
      <c r="AC333" s="39"/>
      <c r="AD333" s="81"/>
      <c r="AE333" s="40"/>
      <c r="AF333" s="81"/>
      <c r="AG333" s="42"/>
      <c r="AH333" s="39"/>
      <c r="AI333" s="81"/>
      <c r="AJ333" s="40"/>
      <c r="AK333" s="81"/>
      <c r="AL333" s="42"/>
      <c r="AM333" s="39"/>
      <c r="AN333" s="81"/>
      <c r="AO333" s="40"/>
      <c r="AP333" s="81"/>
      <c r="AQ333" s="42"/>
      <c r="AR333" s="39"/>
      <c r="AS333" s="81"/>
      <c r="AT333" s="40"/>
      <c r="AU333" s="81"/>
      <c r="AV333" s="42"/>
      <c r="AW333" s="39"/>
      <c r="AX333" s="81"/>
      <c r="AY333" s="97"/>
      <c r="AZ333" s="89"/>
      <c r="BA333" s="94"/>
      <c r="BB333" s="95"/>
      <c r="BC333" s="89"/>
    </row>
    <row r="334" spans="1:55" x14ac:dyDescent="0.25">
      <c r="A334" s="87"/>
      <c r="B334" s="87"/>
      <c r="C334" s="87"/>
      <c r="D334" s="89"/>
      <c r="E334" s="87"/>
      <c r="F334" s="88"/>
      <c r="G334" s="89"/>
      <c r="H334" s="87"/>
      <c r="I334" s="87"/>
      <c r="J334" s="90"/>
      <c r="L334" s="91"/>
      <c r="M334" s="169"/>
      <c r="N334" s="169"/>
      <c r="O334" s="131"/>
      <c r="P334" s="157"/>
      <c r="Q334" s="81"/>
      <c r="R334" s="42"/>
      <c r="S334" s="39"/>
      <c r="T334" s="81"/>
      <c r="U334" s="40"/>
      <c r="V334" s="81"/>
      <c r="W334" s="42"/>
      <c r="X334" s="39"/>
      <c r="Y334" s="81"/>
      <c r="Z334" s="40"/>
      <c r="AA334" s="81"/>
      <c r="AB334" s="42"/>
      <c r="AC334" s="39"/>
      <c r="AD334" s="81"/>
      <c r="AE334" s="40"/>
      <c r="AF334" s="81"/>
      <c r="AG334" s="42"/>
      <c r="AH334" s="39"/>
      <c r="AI334" s="81"/>
      <c r="AJ334" s="40"/>
      <c r="AK334" s="81"/>
      <c r="AL334" s="42"/>
      <c r="AM334" s="39"/>
      <c r="AN334" s="81"/>
      <c r="AO334" s="40"/>
      <c r="AP334" s="81"/>
      <c r="AQ334" s="42"/>
      <c r="AR334" s="39"/>
      <c r="AS334" s="81"/>
      <c r="AT334" s="40"/>
      <c r="AU334" s="81"/>
      <c r="AV334" s="42"/>
      <c r="AW334" s="39"/>
      <c r="AX334" s="81"/>
      <c r="AY334" s="97"/>
      <c r="AZ334" s="89"/>
      <c r="BA334" s="94"/>
      <c r="BB334" s="95"/>
      <c r="BC334" s="89"/>
    </row>
    <row r="335" spans="1:55" x14ac:dyDescent="0.25">
      <c r="A335" s="87"/>
      <c r="B335" s="87"/>
      <c r="C335" s="87"/>
      <c r="D335" s="89"/>
      <c r="E335" s="87"/>
      <c r="F335" s="88"/>
      <c r="G335" s="89"/>
      <c r="H335" s="87"/>
      <c r="I335" s="87"/>
      <c r="J335" s="90"/>
      <c r="L335" s="91"/>
      <c r="M335" s="169"/>
      <c r="N335" s="169"/>
      <c r="O335" s="131"/>
      <c r="P335" s="157"/>
      <c r="Q335" s="81"/>
      <c r="R335" s="42"/>
      <c r="S335" s="39"/>
      <c r="T335" s="81"/>
      <c r="U335" s="40"/>
      <c r="V335" s="81"/>
      <c r="W335" s="42"/>
      <c r="X335" s="39"/>
      <c r="Y335" s="81"/>
      <c r="Z335" s="40"/>
      <c r="AA335" s="81"/>
      <c r="AB335" s="42"/>
      <c r="AC335" s="39"/>
      <c r="AD335" s="81"/>
      <c r="AE335" s="40"/>
      <c r="AF335" s="81"/>
      <c r="AG335" s="42"/>
      <c r="AH335" s="39"/>
      <c r="AI335" s="81"/>
      <c r="AJ335" s="40"/>
      <c r="AK335" s="81"/>
      <c r="AL335" s="42"/>
      <c r="AM335" s="39"/>
      <c r="AN335" s="81"/>
      <c r="AO335" s="40"/>
      <c r="AP335" s="81"/>
      <c r="AQ335" s="42"/>
      <c r="AR335" s="39"/>
      <c r="AS335" s="81"/>
      <c r="AT335" s="40"/>
      <c r="AU335" s="81"/>
      <c r="AV335" s="42"/>
      <c r="AW335" s="39"/>
      <c r="AX335" s="81"/>
      <c r="AY335" s="97"/>
      <c r="AZ335" s="89"/>
      <c r="BA335" s="94"/>
      <c r="BB335" s="95"/>
      <c r="BC335" s="89"/>
    </row>
    <row r="336" spans="1:55" x14ac:dyDescent="0.25">
      <c r="A336" s="87"/>
      <c r="B336" s="87"/>
      <c r="C336" s="87"/>
      <c r="D336" s="89"/>
      <c r="E336" s="87"/>
      <c r="F336" s="88"/>
      <c r="G336" s="89"/>
      <c r="H336" s="87"/>
      <c r="I336" s="87"/>
      <c r="J336" s="90"/>
      <c r="L336" s="91"/>
      <c r="M336" s="169"/>
      <c r="N336" s="169"/>
      <c r="O336" s="131"/>
      <c r="P336" s="157"/>
      <c r="Q336" s="81"/>
      <c r="R336" s="42"/>
      <c r="S336" s="39"/>
      <c r="T336" s="81"/>
      <c r="U336" s="40"/>
      <c r="V336" s="81"/>
      <c r="W336" s="42"/>
      <c r="X336" s="39"/>
      <c r="Y336" s="81"/>
      <c r="Z336" s="40"/>
      <c r="AA336" s="81"/>
      <c r="AB336" s="42"/>
      <c r="AC336" s="39"/>
      <c r="AD336" s="81"/>
      <c r="AE336" s="40"/>
      <c r="AF336" s="81"/>
      <c r="AG336" s="42"/>
      <c r="AH336" s="39"/>
      <c r="AI336" s="81"/>
      <c r="AJ336" s="40"/>
      <c r="AK336" s="81"/>
      <c r="AL336" s="42"/>
      <c r="AM336" s="39"/>
      <c r="AN336" s="81"/>
      <c r="AO336" s="40"/>
      <c r="AP336" s="81"/>
      <c r="AQ336" s="42"/>
      <c r="AR336" s="39"/>
      <c r="AS336" s="81"/>
      <c r="AT336" s="40"/>
      <c r="AU336" s="81"/>
      <c r="AV336" s="42"/>
      <c r="AW336" s="39"/>
      <c r="AX336" s="81"/>
      <c r="AY336" s="97"/>
      <c r="AZ336" s="89"/>
      <c r="BA336" s="94"/>
      <c r="BB336" s="95"/>
      <c r="BC336" s="89"/>
    </row>
    <row r="337" spans="1:55" x14ac:dyDescent="0.25">
      <c r="A337" s="87"/>
      <c r="B337" s="87"/>
      <c r="C337" s="87"/>
      <c r="D337" s="89"/>
      <c r="E337" s="87"/>
      <c r="F337" s="88"/>
      <c r="G337" s="89"/>
      <c r="H337" s="87"/>
      <c r="I337" s="87"/>
      <c r="J337" s="90"/>
      <c r="L337" s="91"/>
      <c r="M337" s="169"/>
      <c r="N337" s="169"/>
      <c r="O337" s="131"/>
      <c r="P337" s="157"/>
      <c r="Q337" s="81"/>
      <c r="R337" s="42"/>
      <c r="S337" s="39"/>
      <c r="T337" s="81"/>
      <c r="U337" s="40"/>
      <c r="V337" s="81"/>
      <c r="W337" s="42"/>
      <c r="X337" s="39"/>
      <c r="Y337" s="81"/>
      <c r="Z337" s="40"/>
      <c r="AA337" s="81"/>
      <c r="AB337" s="42"/>
      <c r="AC337" s="39"/>
      <c r="AD337" s="81"/>
      <c r="AE337" s="40"/>
      <c r="AF337" s="81"/>
      <c r="AG337" s="42"/>
      <c r="AH337" s="39"/>
      <c r="AI337" s="81"/>
      <c r="AJ337" s="40"/>
      <c r="AK337" s="81"/>
      <c r="AL337" s="42"/>
      <c r="AM337" s="39"/>
      <c r="AN337" s="81"/>
      <c r="AO337" s="40"/>
      <c r="AP337" s="81"/>
      <c r="AQ337" s="42"/>
      <c r="AR337" s="39"/>
      <c r="AS337" s="81"/>
      <c r="AT337" s="40"/>
      <c r="AU337" s="81"/>
      <c r="AV337" s="42"/>
      <c r="AW337" s="39"/>
      <c r="AX337" s="81"/>
      <c r="AY337" s="97"/>
      <c r="AZ337" s="89"/>
      <c r="BA337" s="94"/>
      <c r="BB337" s="95"/>
      <c r="BC337" s="89"/>
    </row>
    <row r="338" spans="1:55" x14ac:dyDescent="0.25">
      <c r="A338" s="87"/>
      <c r="B338" s="87"/>
      <c r="C338" s="87"/>
      <c r="D338" s="89"/>
      <c r="E338" s="87"/>
      <c r="F338" s="88"/>
      <c r="G338" s="89"/>
      <c r="H338" s="87"/>
      <c r="I338" s="87"/>
      <c r="J338" s="90"/>
      <c r="L338" s="91"/>
      <c r="M338" s="169"/>
      <c r="N338" s="169"/>
      <c r="O338" s="131"/>
      <c r="P338" s="157"/>
      <c r="Q338" s="81"/>
      <c r="R338" s="42"/>
      <c r="S338" s="39"/>
      <c r="T338" s="81"/>
      <c r="U338" s="40"/>
      <c r="V338" s="81"/>
      <c r="W338" s="42"/>
      <c r="X338" s="39"/>
      <c r="Y338" s="81"/>
      <c r="Z338" s="40"/>
      <c r="AA338" s="81"/>
      <c r="AB338" s="42"/>
      <c r="AC338" s="39"/>
      <c r="AD338" s="81"/>
      <c r="AE338" s="40"/>
      <c r="AF338" s="81"/>
      <c r="AG338" s="42"/>
      <c r="AH338" s="39"/>
      <c r="AI338" s="81"/>
      <c r="AJ338" s="40"/>
      <c r="AK338" s="81"/>
      <c r="AL338" s="42"/>
      <c r="AM338" s="39"/>
      <c r="AN338" s="81"/>
      <c r="AO338" s="40"/>
      <c r="AP338" s="81"/>
      <c r="AQ338" s="42"/>
      <c r="AR338" s="39"/>
      <c r="AS338" s="81"/>
      <c r="AT338" s="40"/>
      <c r="AU338" s="81"/>
      <c r="AV338" s="42"/>
      <c r="AW338" s="39"/>
      <c r="AX338" s="81"/>
      <c r="AY338" s="97"/>
      <c r="AZ338" s="89"/>
      <c r="BA338" s="94"/>
      <c r="BB338" s="95"/>
      <c r="BC338" s="89"/>
    </row>
    <row r="339" spans="1:55" x14ac:dyDescent="0.25">
      <c r="A339" s="87"/>
      <c r="B339" s="87"/>
      <c r="C339" s="87"/>
      <c r="D339" s="89"/>
      <c r="E339" s="87"/>
      <c r="F339" s="88"/>
      <c r="G339" s="89"/>
      <c r="H339" s="87"/>
      <c r="I339" s="87"/>
      <c r="J339" s="90"/>
      <c r="L339" s="91"/>
      <c r="M339" s="169"/>
      <c r="N339" s="169"/>
      <c r="O339" s="131"/>
      <c r="P339" s="157"/>
      <c r="Q339" s="81"/>
      <c r="R339" s="42"/>
      <c r="S339" s="39"/>
      <c r="T339" s="81"/>
      <c r="U339" s="40"/>
      <c r="V339" s="81"/>
      <c r="W339" s="42"/>
      <c r="X339" s="39"/>
      <c r="Y339" s="81"/>
      <c r="Z339" s="40"/>
      <c r="AA339" s="81"/>
      <c r="AB339" s="42"/>
      <c r="AC339" s="39"/>
      <c r="AD339" s="81"/>
      <c r="AE339" s="40"/>
      <c r="AF339" s="81"/>
      <c r="AG339" s="42"/>
      <c r="AH339" s="39"/>
      <c r="AI339" s="81"/>
      <c r="AJ339" s="40"/>
      <c r="AK339" s="81"/>
      <c r="AL339" s="42"/>
      <c r="AM339" s="39"/>
      <c r="AN339" s="81"/>
      <c r="AO339" s="40"/>
      <c r="AP339" s="81"/>
      <c r="AQ339" s="42"/>
      <c r="AR339" s="39"/>
      <c r="AS339" s="81"/>
      <c r="AT339" s="40"/>
      <c r="AU339" s="81"/>
      <c r="AV339" s="42"/>
      <c r="AW339" s="39"/>
      <c r="AX339" s="81"/>
      <c r="AY339" s="97"/>
      <c r="AZ339" s="89"/>
      <c r="BA339" s="94"/>
      <c r="BB339" s="95"/>
      <c r="BC339" s="89"/>
    </row>
    <row r="340" spans="1:55" x14ac:dyDescent="0.25">
      <c r="A340" s="87"/>
      <c r="B340" s="87"/>
      <c r="C340" s="87"/>
      <c r="D340" s="89"/>
      <c r="E340" s="87"/>
      <c r="F340" s="88"/>
      <c r="G340" s="89"/>
      <c r="H340" s="87"/>
      <c r="I340" s="87"/>
      <c r="J340" s="90"/>
      <c r="L340" s="91"/>
      <c r="M340" s="169"/>
      <c r="N340" s="169"/>
      <c r="O340" s="131"/>
      <c r="P340" s="157"/>
      <c r="Q340" s="81"/>
      <c r="R340" s="42"/>
      <c r="S340" s="39"/>
      <c r="T340" s="81"/>
      <c r="U340" s="40"/>
      <c r="V340" s="81"/>
      <c r="W340" s="42"/>
      <c r="X340" s="39"/>
      <c r="Y340" s="81"/>
      <c r="Z340" s="40"/>
      <c r="AA340" s="81"/>
      <c r="AB340" s="42"/>
      <c r="AC340" s="39"/>
      <c r="AD340" s="81"/>
      <c r="AE340" s="40"/>
      <c r="AF340" s="81"/>
      <c r="AG340" s="42"/>
      <c r="AH340" s="39"/>
      <c r="AI340" s="81"/>
      <c r="AJ340" s="40"/>
      <c r="AK340" s="81"/>
      <c r="AL340" s="42"/>
      <c r="AM340" s="39"/>
      <c r="AN340" s="81"/>
      <c r="AO340" s="40"/>
      <c r="AP340" s="81"/>
      <c r="AQ340" s="42"/>
      <c r="AR340" s="39"/>
      <c r="AS340" s="81"/>
      <c r="AT340" s="40"/>
      <c r="AU340" s="81"/>
      <c r="AV340" s="42"/>
      <c r="AW340" s="39"/>
      <c r="AX340" s="81"/>
      <c r="AY340" s="97"/>
      <c r="AZ340" s="89"/>
      <c r="BA340" s="94"/>
      <c r="BB340" s="95"/>
      <c r="BC340" s="89"/>
    </row>
    <row r="341" spans="1:55" x14ac:dyDescent="0.25">
      <c r="A341" s="87"/>
      <c r="B341" s="87"/>
      <c r="C341" s="87"/>
      <c r="D341" s="89"/>
      <c r="E341" s="87"/>
      <c r="F341" s="88"/>
      <c r="G341" s="89"/>
      <c r="H341" s="87"/>
      <c r="I341" s="87"/>
      <c r="J341" s="90"/>
      <c r="L341" s="91"/>
      <c r="M341" s="169"/>
      <c r="N341" s="169"/>
      <c r="O341" s="131"/>
      <c r="P341" s="157"/>
      <c r="Q341" s="81"/>
      <c r="R341" s="42"/>
      <c r="S341" s="39"/>
      <c r="T341" s="81"/>
      <c r="U341" s="40"/>
      <c r="V341" s="81"/>
      <c r="W341" s="42"/>
      <c r="X341" s="39"/>
      <c r="Y341" s="81"/>
      <c r="Z341" s="40"/>
      <c r="AA341" s="81"/>
      <c r="AB341" s="42"/>
      <c r="AC341" s="39"/>
      <c r="AD341" s="81"/>
      <c r="AE341" s="40"/>
      <c r="AF341" s="81"/>
      <c r="AG341" s="42"/>
      <c r="AH341" s="39"/>
      <c r="AI341" s="81"/>
      <c r="AJ341" s="40"/>
      <c r="AK341" s="81"/>
      <c r="AL341" s="42"/>
      <c r="AM341" s="39"/>
      <c r="AN341" s="81"/>
      <c r="AO341" s="40"/>
      <c r="AP341" s="81"/>
      <c r="AQ341" s="42"/>
      <c r="AR341" s="39"/>
      <c r="AS341" s="81"/>
      <c r="AT341" s="40"/>
      <c r="AU341" s="81"/>
      <c r="AV341" s="42"/>
      <c r="AW341" s="39"/>
      <c r="AX341" s="81"/>
      <c r="AY341" s="97"/>
      <c r="AZ341" s="89"/>
      <c r="BA341" s="94"/>
      <c r="BB341" s="95"/>
      <c r="BC341" s="89"/>
    </row>
    <row r="342" spans="1:55" x14ac:dyDescent="0.25">
      <c r="A342" s="87"/>
      <c r="B342" s="87"/>
      <c r="C342" s="87"/>
      <c r="D342" s="89"/>
      <c r="E342" s="87"/>
      <c r="F342" s="88"/>
      <c r="G342" s="89"/>
      <c r="H342" s="87"/>
      <c r="I342" s="87"/>
      <c r="J342" s="90"/>
      <c r="L342" s="91"/>
      <c r="M342" s="169"/>
      <c r="N342" s="169"/>
      <c r="O342" s="131"/>
      <c r="P342" s="157"/>
      <c r="Q342" s="81"/>
      <c r="R342" s="42"/>
      <c r="S342" s="39"/>
      <c r="T342" s="81"/>
      <c r="U342" s="40"/>
      <c r="V342" s="81"/>
      <c r="W342" s="42"/>
      <c r="X342" s="39"/>
      <c r="Y342" s="81"/>
      <c r="Z342" s="40"/>
      <c r="AA342" s="81"/>
      <c r="AB342" s="42"/>
      <c r="AC342" s="39"/>
      <c r="AD342" s="81"/>
      <c r="AE342" s="40"/>
      <c r="AF342" s="81"/>
      <c r="AG342" s="42"/>
      <c r="AH342" s="39"/>
      <c r="AI342" s="81"/>
      <c r="AJ342" s="40"/>
      <c r="AK342" s="81"/>
      <c r="AL342" s="42"/>
      <c r="AM342" s="39"/>
      <c r="AN342" s="81"/>
      <c r="AO342" s="40"/>
      <c r="AP342" s="81"/>
      <c r="AQ342" s="42"/>
      <c r="AR342" s="39"/>
      <c r="AS342" s="81"/>
      <c r="AT342" s="40"/>
      <c r="AU342" s="81"/>
      <c r="AV342" s="42"/>
      <c r="AW342" s="39"/>
      <c r="AX342" s="81"/>
      <c r="AY342" s="97"/>
      <c r="AZ342" s="89"/>
      <c r="BA342" s="94"/>
      <c r="BB342" s="95"/>
      <c r="BC342" s="89"/>
    </row>
    <row r="343" spans="1:55" x14ac:dyDescent="0.25">
      <c r="A343" s="87"/>
      <c r="B343" s="87"/>
      <c r="C343" s="87"/>
      <c r="D343" s="89"/>
      <c r="E343" s="87"/>
      <c r="F343" s="88"/>
      <c r="G343" s="89"/>
      <c r="H343" s="87"/>
      <c r="I343" s="87"/>
      <c r="J343" s="90"/>
      <c r="L343" s="91"/>
      <c r="M343" s="169"/>
      <c r="N343" s="169"/>
      <c r="O343" s="131"/>
      <c r="P343" s="157"/>
      <c r="Q343" s="81"/>
      <c r="R343" s="42"/>
      <c r="S343" s="39"/>
      <c r="T343" s="81"/>
      <c r="U343" s="40"/>
      <c r="V343" s="81"/>
      <c r="W343" s="42"/>
      <c r="X343" s="39"/>
      <c r="Y343" s="81"/>
      <c r="Z343" s="40"/>
      <c r="AA343" s="81"/>
      <c r="AB343" s="42"/>
      <c r="AC343" s="39"/>
      <c r="AD343" s="81"/>
      <c r="AE343" s="40"/>
      <c r="AF343" s="81"/>
      <c r="AG343" s="42"/>
      <c r="AH343" s="39"/>
      <c r="AI343" s="81"/>
      <c r="AJ343" s="40"/>
      <c r="AK343" s="81"/>
      <c r="AL343" s="42"/>
      <c r="AM343" s="39"/>
      <c r="AN343" s="81"/>
      <c r="AO343" s="40"/>
      <c r="AP343" s="81"/>
      <c r="AQ343" s="42"/>
      <c r="AR343" s="39"/>
      <c r="AS343" s="81"/>
      <c r="AT343" s="40"/>
      <c r="AU343" s="81"/>
      <c r="AV343" s="42"/>
      <c r="AW343" s="39"/>
      <c r="AX343" s="81"/>
      <c r="AY343" s="97"/>
      <c r="AZ343" s="89"/>
      <c r="BA343" s="94"/>
      <c r="BB343" s="95"/>
      <c r="BC343" s="89"/>
    </row>
    <row r="344" spans="1:55" x14ac:dyDescent="0.25">
      <c r="A344" s="87"/>
      <c r="B344" s="87"/>
      <c r="C344" s="87"/>
      <c r="D344" s="89"/>
      <c r="E344" s="87"/>
      <c r="F344" s="88"/>
      <c r="G344" s="89"/>
      <c r="H344" s="87"/>
      <c r="I344" s="87"/>
      <c r="J344" s="90"/>
      <c r="L344" s="91"/>
      <c r="M344" s="169"/>
      <c r="N344" s="169"/>
      <c r="O344" s="131"/>
      <c r="P344" s="157"/>
      <c r="Q344" s="81"/>
      <c r="R344" s="42"/>
      <c r="S344" s="39"/>
      <c r="T344" s="81"/>
      <c r="U344" s="40"/>
      <c r="V344" s="81"/>
      <c r="W344" s="42"/>
      <c r="X344" s="39"/>
      <c r="Y344" s="81"/>
      <c r="Z344" s="40"/>
      <c r="AA344" s="81"/>
      <c r="AB344" s="42"/>
      <c r="AC344" s="39"/>
      <c r="AD344" s="81"/>
      <c r="AE344" s="40"/>
      <c r="AF344" s="81"/>
      <c r="AG344" s="42"/>
      <c r="AH344" s="39"/>
      <c r="AI344" s="81"/>
      <c r="AJ344" s="40"/>
      <c r="AK344" s="81"/>
      <c r="AL344" s="42"/>
      <c r="AM344" s="39"/>
      <c r="AN344" s="81"/>
      <c r="AO344" s="40"/>
      <c r="AP344" s="81"/>
      <c r="AQ344" s="42"/>
      <c r="AR344" s="39"/>
      <c r="AS344" s="81"/>
      <c r="AT344" s="40"/>
      <c r="AU344" s="81"/>
      <c r="AV344" s="42"/>
      <c r="AW344" s="39"/>
      <c r="AX344" s="81"/>
      <c r="AY344" s="97"/>
      <c r="AZ344" s="89"/>
      <c r="BA344" s="94"/>
      <c r="BB344" s="95"/>
      <c r="BC344" s="89"/>
    </row>
    <row r="345" spans="1:55" x14ac:dyDescent="0.25">
      <c r="A345" s="87"/>
      <c r="B345" s="87"/>
      <c r="C345" s="87"/>
      <c r="D345" s="89"/>
      <c r="E345" s="87"/>
      <c r="F345" s="88"/>
      <c r="G345" s="89"/>
      <c r="H345" s="87"/>
      <c r="I345" s="87"/>
      <c r="J345" s="90"/>
      <c r="L345" s="91"/>
      <c r="M345" s="169"/>
      <c r="N345" s="169"/>
      <c r="O345" s="131"/>
      <c r="P345" s="157"/>
      <c r="Q345" s="81"/>
      <c r="R345" s="42"/>
      <c r="S345" s="39"/>
      <c r="T345" s="81"/>
      <c r="U345" s="40"/>
      <c r="V345" s="81"/>
      <c r="W345" s="42"/>
      <c r="X345" s="39"/>
      <c r="Y345" s="81"/>
      <c r="Z345" s="40"/>
      <c r="AA345" s="81"/>
      <c r="AB345" s="42"/>
      <c r="AC345" s="39"/>
      <c r="AD345" s="81"/>
      <c r="AE345" s="40"/>
      <c r="AF345" s="81"/>
      <c r="AG345" s="42"/>
      <c r="AH345" s="39"/>
      <c r="AI345" s="81"/>
      <c r="AJ345" s="40"/>
      <c r="AK345" s="81"/>
      <c r="AL345" s="42"/>
      <c r="AM345" s="39"/>
      <c r="AN345" s="81"/>
      <c r="AO345" s="40"/>
      <c r="AP345" s="81"/>
      <c r="AQ345" s="42"/>
      <c r="AR345" s="39"/>
      <c r="AS345" s="81"/>
      <c r="AT345" s="40"/>
      <c r="AU345" s="81"/>
      <c r="AV345" s="42"/>
      <c r="AW345" s="39"/>
      <c r="AX345" s="81"/>
      <c r="AY345" s="97"/>
      <c r="AZ345" s="89"/>
      <c r="BA345" s="94"/>
      <c r="BB345" s="95"/>
      <c r="BC345" s="89"/>
    </row>
    <row r="346" spans="1:55" x14ac:dyDescent="0.25">
      <c r="A346" s="87"/>
      <c r="B346" s="87"/>
      <c r="C346" s="87"/>
      <c r="D346" s="89"/>
      <c r="E346" s="87"/>
      <c r="F346" s="88"/>
      <c r="G346" s="89"/>
      <c r="H346" s="87"/>
      <c r="I346" s="87"/>
      <c r="J346" s="90"/>
      <c r="L346" s="91"/>
      <c r="M346" s="169"/>
      <c r="N346" s="169"/>
      <c r="O346" s="131"/>
      <c r="P346" s="157"/>
      <c r="Q346" s="81"/>
      <c r="R346" s="42"/>
      <c r="S346" s="39"/>
      <c r="T346" s="81"/>
      <c r="U346" s="40"/>
      <c r="V346" s="81"/>
      <c r="W346" s="42"/>
      <c r="X346" s="39"/>
      <c r="Y346" s="81"/>
      <c r="Z346" s="40"/>
      <c r="AA346" s="81"/>
      <c r="AB346" s="42"/>
      <c r="AC346" s="39"/>
      <c r="AD346" s="81"/>
      <c r="AE346" s="40"/>
      <c r="AF346" s="81"/>
      <c r="AG346" s="42"/>
      <c r="AH346" s="39"/>
      <c r="AI346" s="81"/>
      <c r="AJ346" s="40"/>
      <c r="AK346" s="81"/>
      <c r="AL346" s="42"/>
      <c r="AM346" s="39"/>
      <c r="AN346" s="81"/>
      <c r="AO346" s="40"/>
      <c r="AP346" s="81"/>
      <c r="AQ346" s="42"/>
      <c r="AR346" s="39"/>
      <c r="AS346" s="81"/>
      <c r="AT346" s="40"/>
      <c r="AU346" s="81"/>
      <c r="AV346" s="42"/>
      <c r="AW346" s="39"/>
      <c r="AX346" s="81"/>
      <c r="AY346" s="97"/>
      <c r="AZ346" s="89"/>
      <c r="BA346" s="94"/>
      <c r="BB346" s="95"/>
      <c r="BC346" s="89"/>
    </row>
    <row r="347" spans="1:55" x14ac:dyDescent="0.25">
      <c r="A347" s="87"/>
      <c r="B347" s="87"/>
      <c r="C347" s="87"/>
      <c r="D347" s="89"/>
      <c r="E347" s="87"/>
      <c r="F347" s="88"/>
      <c r="G347" s="89"/>
      <c r="H347" s="87"/>
      <c r="I347" s="87"/>
      <c r="J347" s="90"/>
      <c r="L347" s="91"/>
      <c r="M347" s="169"/>
      <c r="N347" s="169"/>
      <c r="O347" s="131"/>
      <c r="P347" s="157"/>
      <c r="Q347" s="81"/>
      <c r="R347" s="42"/>
      <c r="S347" s="39"/>
      <c r="T347" s="81"/>
      <c r="U347" s="40"/>
      <c r="V347" s="81"/>
      <c r="W347" s="42"/>
      <c r="X347" s="39"/>
      <c r="Y347" s="81"/>
      <c r="Z347" s="40"/>
      <c r="AA347" s="81"/>
      <c r="AB347" s="42"/>
      <c r="AC347" s="39"/>
      <c r="AD347" s="81"/>
      <c r="AE347" s="40"/>
      <c r="AF347" s="81"/>
      <c r="AG347" s="42"/>
      <c r="AH347" s="39"/>
      <c r="AI347" s="81"/>
      <c r="AJ347" s="40"/>
      <c r="AK347" s="81"/>
      <c r="AL347" s="42"/>
      <c r="AM347" s="39"/>
      <c r="AN347" s="81"/>
      <c r="AO347" s="40"/>
      <c r="AP347" s="81"/>
      <c r="AQ347" s="42"/>
      <c r="AR347" s="39"/>
      <c r="AS347" s="81"/>
      <c r="AT347" s="40"/>
      <c r="AU347" s="81"/>
      <c r="AV347" s="42"/>
      <c r="AW347" s="39"/>
      <c r="AX347" s="81"/>
      <c r="AY347" s="97"/>
      <c r="AZ347" s="89"/>
      <c r="BA347" s="94"/>
      <c r="BB347" s="95"/>
      <c r="BC347" s="89"/>
    </row>
    <row r="348" spans="1:55" x14ac:dyDescent="0.25">
      <c r="A348" s="87"/>
      <c r="B348" s="87"/>
      <c r="C348" s="87"/>
      <c r="D348" s="89"/>
      <c r="E348" s="87"/>
      <c r="F348" s="88"/>
      <c r="G348" s="89"/>
      <c r="H348" s="87"/>
      <c r="I348" s="87"/>
      <c r="J348" s="90"/>
      <c r="L348" s="91"/>
      <c r="M348" s="169"/>
      <c r="N348" s="169"/>
      <c r="O348" s="131"/>
      <c r="P348" s="157"/>
      <c r="Q348" s="81"/>
      <c r="R348" s="42"/>
      <c r="S348" s="39"/>
      <c r="T348" s="81"/>
      <c r="U348" s="40"/>
      <c r="V348" s="81"/>
      <c r="W348" s="42"/>
      <c r="X348" s="39"/>
      <c r="Y348" s="81"/>
      <c r="Z348" s="40"/>
      <c r="AA348" s="81"/>
      <c r="AB348" s="42"/>
      <c r="AC348" s="39"/>
      <c r="AD348" s="81"/>
      <c r="AE348" s="40"/>
      <c r="AF348" s="81"/>
      <c r="AG348" s="42"/>
      <c r="AH348" s="39"/>
      <c r="AI348" s="81"/>
      <c r="AJ348" s="40"/>
      <c r="AK348" s="81"/>
      <c r="AL348" s="42"/>
      <c r="AM348" s="39"/>
      <c r="AN348" s="81"/>
      <c r="AO348" s="40"/>
      <c r="AP348" s="81"/>
      <c r="AQ348" s="42"/>
      <c r="AR348" s="39"/>
      <c r="AS348" s="81"/>
      <c r="AT348" s="40"/>
      <c r="AU348" s="81"/>
      <c r="AV348" s="42"/>
      <c r="AW348" s="39"/>
      <c r="AX348" s="81"/>
      <c r="AY348" s="97"/>
      <c r="AZ348" s="89"/>
      <c r="BA348" s="94"/>
      <c r="BB348" s="95"/>
      <c r="BC348" s="89"/>
    </row>
    <row r="349" spans="1:55" x14ac:dyDescent="0.25">
      <c r="A349" s="87"/>
      <c r="B349" s="87"/>
      <c r="C349" s="87"/>
      <c r="D349" s="89"/>
      <c r="E349" s="87"/>
      <c r="F349" s="88"/>
      <c r="G349" s="89"/>
      <c r="H349" s="87"/>
      <c r="I349" s="87"/>
      <c r="J349" s="90"/>
      <c r="L349" s="91"/>
      <c r="M349" s="169"/>
      <c r="N349" s="169"/>
      <c r="O349" s="131"/>
      <c r="P349" s="157"/>
      <c r="Q349" s="81"/>
      <c r="R349" s="42"/>
      <c r="S349" s="39"/>
      <c r="T349" s="81"/>
      <c r="U349" s="40"/>
      <c r="V349" s="81"/>
      <c r="W349" s="42"/>
      <c r="X349" s="39"/>
      <c r="Y349" s="81"/>
      <c r="Z349" s="40"/>
      <c r="AA349" s="81"/>
      <c r="AB349" s="42"/>
      <c r="AC349" s="39"/>
      <c r="AD349" s="81"/>
      <c r="AE349" s="40"/>
      <c r="AF349" s="81"/>
      <c r="AG349" s="42"/>
      <c r="AH349" s="39"/>
      <c r="AI349" s="81"/>
      <c r="AJ349" s="40"/>
      <c r="AK349" s="81"/>
      <c r="AL349" s="42"/>
      <c r="AM349" s="39"/>
      <c r="AN349" s="81"/>
      <c r="AO349" s="40"/>
      <c r="AP349" s="81"/>
      <c r="AQ349" s="42"/>
      <c r="AR349" s="39"/>
      <c r="AS349" s="81"/>
      <c r="AT349" s="40"/>
      <c r="AU349" s="81"/>
      <c r="AV349" s="42"/>
      <c r="AW349" s="39"/>
      <c r="AX349" s="81"/>
      <c r="AY349" s="97"/>
      <c r="AZ349" s="89"/>
      <c r="BA349" s="94"/>
      <c r="BB349" s="95"/>
      <c r="BC349" s="89"/>
    </row>
    <row r="350" spans="1:55" x14ac:dyDescent="0.25">
      <c r="A350" s="87"/>
      <c r="B350" s="87"/>
      <c r="C350" s="87"/>
      <c r="D350" s="89"/>
      <c r="E350" s="87"/>
      <c r="F350" s="88"/>
      <c r="G350" s="89"/>
      <c r="H350" s="87"/>
      <c r="I350" s="87"/>
      <c r="J350" s="90"/>
      <c r="L350" s="91"/>
      <c r="M350" s="169"/>
      <c r="N350" s="169"/>
      <c r="O350" s="131"/>
      <c r="P350" s="157"/>
      <c r="Q350" s="81"/>
      <c r="R350" s="42"/>
      <c r="S350" s="39"/>
      <c r="T350" s="81"/>
      <c r="U350" s="40"/>
      <c r="V350" s="81"/>
      <c r="W350" s="42"/>
      <c r="X350" s="39"/>
      <c r="Y350" s="81"/>
      <c r="Z350" s="40"/>
      <c r="AA350" s="81"/>
      <c r="AB350" s="42"/>
      <c r="AC350" s="39"/>
      <c r="AD350" s="81"/>
      <c r="AE350" s="40"/>
      <c r="AF350" s="81"/>
      <c r="AG350" s="42"/>
      <c r="AH350" s="39"/>
      <c r="AI350" s="81"/>
      <c r="AJ350" s="40"/>
      <c r="AK350" s="81"/>
      <c r="AL350" s="42"/>
      <c r="AM350" s="39"/>
      <c r="AN350" s="81"/>
      <c r="AO350" s="40"/>
      <c r="AP350" s="81"/>
      <c r="AQ350" s="42"/>
      <c r="AR350" s="39"/>
      <c r="AS350" s="81"/>
      <c r="AT350" s="40"/>
      <c r="AU350" s="81"/>
      <c r="AV350" s="42"/>
      <c r="AW350" s="39"/>
      <c r="AX350" s="81"/>
      <c r="AY350" s="97"/>
      <c r="AZ350" s="89"/>
      <c r="BA350" s="94"/>
      <c r="BB350" s="95"/>
      <c r="BC350" s="89"/>
    </row>
    <row r="351" spans="1:55" x14ac:dyDescent="0.25">
      <c r="A351" s="87"/>
      <c r="B351" s="87"/>
      <c r="C351" s="87"/>
      <c r="D351" s="89"/>
      <c r="E351" s="87"/>
      <c r="F351" s="88"/>
      <c r="G351" s="89"/>
      <c r="H351" s="87"/>
      <c r="I351" s="87"/>
      <c r="J351" s="90"/>
      <c r="L351" s="91"/>
      <c r="M351" s="169"/>
      <c r="N351" s="169"/>
      <c r="O351" s="131"/>
      <c r="P351" s="157"/>
      <c r="Q351" s="81"/>
      <c r="R351" s="42"/>
      <c r="S351" s="39"/>
      <c r="T351" s="81"/>
      <c r="U351" s="40"/>
      <c r="V351" s="81"/>
      <c r="W351" s="42"/>
      <c r="X351" s="39"/>
      <c r="Y351" s="81"/>
      <c r="Z351" s="40"/>
      <c r="AA351" s="81"/>
      <c r="AB351" s="42"/>
      <c r="AC351" s="39"/>
      <c r="AD351" s="81"/>
      <c r="AE351" s="40"/>
      <c r="AF351" s="81"/>
      <c r="AG351" s="42"/>
      <c r="AH351" s="39"/>
      <c r="AI351" s="81"/>
      <c r="AJ351" s="40"/>
      <c r="AK351" s="81"/>
      <c r="AL351" s="42"/>
      <c r="AM351" s="39"/>
      <c r="AN351" s="81"/>
      <c r="AO351" s="40"/>
      <c r="AP351" s="81"/>
      <c r="AQ351" s="42"/>
      <c r="AR351" s="39"/>
      <c r="AS351" s="81"/>
      <c r="AT351" s="40"/>
      <c r="AU351" s="81"/>
      <c r="AV351" s="42"/>
      <c r="AW351" s="39"/>
      <c r="AX351" s="81"/>
      <c r="AY351" s="97"/>
      <c r="AZ351" s="89"/>
      <c r="BA351" s="94"/>
      <c r="BB351" s="95"/>
      <c r="BC351" s="89"/>
    </row>
    <row r="352" spans="1:55" x14ac:dyDescent="0.25">
      <c r="A352" s="87"/>
      <c r="B352" s="87"/>
      <c r="C352" s="87"/>
      <c r="D352" s="89"/>
      <c r="E352" s="87"/>
      <c r="F352" s="88"/>
      <c r="G352" s="89"/>
      <c r="H352" s="87"/>
      <c r="I352" s="87"/>
      <c r="J352" s="90"/>
      <c r="L352" s="91"/>
      <c r="M352" s="169"/>
      <c r="N352" s="169"/>
      <c r="O352" s="131"/>
      <c r="P352" s="157"/>
      <c r="Q352" s="81"/>
      <c r="R352" s="42"/>
      <c r="S352" s="39"/>
      <c r="T352" s="81"/>
      <c r="U352" s="40"/>
      <c r="V352" s="81"/>
      <c r="W352" s="42"/>
      <c r="X352" s="39"/>
      <c r="Y352" s="81"/>
      <c r="Z352" s="40"/>
      <c r="AA352" s="81"/>
      <c r="AB352" s="42"/>
      <c r="AC352" s="39"/>
      <c r="AD352" s="81"/>
      <c r="AE352" s="40"/>
      <c r="AF352" s="81"/>
      <c r="AG352" s="42"/>
      <c r="AH352" s="39"/>
      <c r="AI352" s="81"/>
      <c r="AJ352" s="40"/>
      <c r="AK352" s="81"/>
      <c r="AL352" s="42"/>
      <c r="AM352" s="39"/>
      <c r="AN352" s="81"/>
      <c r="AO352" s="40"/>
      <c r="AP352" s="81"/>
      <c r="AQ352" s="42"/>
      <c r="AR352" s="39"/>
      <c r="AS352" s="81"/>
      <c r="AT352" s="40"/>
      <c r="AU352" s="81"/>
      <c r="AV352" s="42"/>
      <c r="AW352" s="39"/>
      <c r="AX352" s="81"/>
      <c r="AY352" s="97"/>
      <c r="AZ352" s="89"/>
      <c r="BA352" s="94"/>
      <c r="BB352" s="95"/>
      <c r="BC352" s="89"/>
    </row>
    <row r="353" spans="1:55" x14ac:dyDescent="0.25">
      <c r="A353" s="87"/>
      <c r="B353" s="87"/>
      <c r="C353" s="87"/>
      <c r="D353" s="89"/>
      <c r="E353" s="87"/>
      <c r="F353" s="88"/>
      <c r="G353" s="89"/>
      <c r="H353" s="87"/>
      <c r="I353" s="87"/>
      <c r="J353" s="90"/>
      <c r="L353" s="91"/>
      <c r="M353" s="169"/>
      <c r="N353" s="169"/>
      <c r="O353" s="131"/>
      <c r="P353" s="157"/>
      <c r="Q353" s="81"/>
      <c r="R353" s="42"/>
      <c r="S353" s="39"/>
      <c r="T353" s="81"/>
      <c r="U353" s="40"/>
      <c r="V353" s="81"/>
      <c r="W353" s="42"/>
      <c r="X353" s="39"/>
      <c r="Y353" s="81"/>
      <c r="Z353" s="40"/>
      <c r="AA353" s="81"/>
      <c r="AB353" s="42"/>
      <c r="AC353" s="39"/>
      <c r="AD353" s="81"/>
      <c r="AE353" s="40"/>
      <c r="AF353" s="81"/>
      <c r="AG353" s="42"/>
      <c r="AH353" s="39"/>
      <c r="AI353" s="81"/>
      <c r="AJ353" s="40"/>
      <c r="AK353" s="81"/>
      <c r="AL353" s="42"/>
      <c r="AM353" s="39"/>
      <c r="AN353" s="81"/>
      <c r="AO353" s="40"/>
      <c r="AP353" s="81"/>
      <c r="AQ353" s="42"/>
      <c r="AR353" s="39"/>
      <c r="AS353" s="81"/>
      <c r="AT353" s="40"/>
      <c r="AU353" s="81"/>
      <c r="AV353" s="42"/>
      <c r="AW353" s="39"/>
      <c r="AX353" s="81"/>
      <c r="AY353" s="97"/>
      <c r="AZ353" s="89"/>
      <c r="BA353" s="94"/>
      <c r="BB353" s="95"/>
      <c r="BC353" s="89"/>
    </row>
    <row r="354" spans="1:55" x14ac:dyDescent="0.25">
      <c r="A354" s="87"/>
      <c r="B354" s="87"/>
      <c r="C354" s="87"/>
      <c r="D354" s="89"/>
      <c r="E354" s="87"/>
      <c r="F354" s="88"/>
      <c r="G354" s="89"/>
      <c r="H354" s="87"/>
      <c r="I354" s="87"/>
      <c r="J354" s="90"/>
      <c r="L354" s="91"/>
      <c r="M354" s="169"/>
      <c r="N354" s="169"/>
      <c r="O354" s="131"/>
      <c r="P354" s="157"/>
      <c r="Q354" s="81"/>
      <c r="R354" s="42"/>
      <c r="S354" s="39"/>
      <c r="T354" s="81"/>
      <c r="U354" s="40"/>
      <c r="V354" s="81"/>
      <c r="W354" s="42"/>
      <c r="X354" s="39"/>
      <c r="Y354" s="81"/>
      <c r="Z354" s="40"/>
      <c r="AA354" s="81"/>
      <c r="AB354" s="42"/>
      <c r="AC354" s="39"/>
      <c r="AD354" s="81"/>
      <c r="AE354" s="40"/>
      <c r="AF354" s="81"/>
      <c r="AG354" s="42"/>
      <c r="AH354" s="39"/>
      <c r="AI354" s="81"/>
      <c r="AJ354" s="40"/>
      <c r="AK354" s="81"/>
      <c r="AL354" s="42"/>
      <c r="AM354" s="39"/>
      <c r="AN354" s="81"/>
      <c r="AO354" s="40"/>
      <c r="AP354" s="81"/>
      <c r="AQ354" s="42"/>
      <c r="AR354" s="39"/>
      <c r="AS354" s="81"/>
      <c r="AT354" s="40"/>
      <c r="AU354" s="81"/>
      <c r="AV354" s="42"/>
      <c r="AW354" s="39"/>
      <c r="AX354" s="81"/>
      <c r="AY354" s="97"/>
      <c r="AZ354" s="89"/>
      <c r="BA354" s="94"/>
      <c r="BB354" s="95"/>
      <c r="BC354" s="89"/>
    </row>
    <row r="355" spans="1:55" x14ac:dyDescent="0.25">
      <c r="A355" s="87"/>
      <c r="B355" s="87"/>
      <c r="C355" s="87"/>
      <c r="D355" s="89"/>
      <c r="E355" s="87"/>
      <c r="F355" s="88"/>
      <c r="G355" s="89"/>
      <c r="H355" s="87"/>
      <c r="I355" s="87"/>
      <c r="J355" s="90"/>
      <c r="L355" s="91"/>
      <c r="M355" s="169"/>
      <c r="N355" s="169"/>
      <c r="O355" s="131"/>
      <c r="P355" s="157"/>
      <c r="Q355" s="81"/>
      <c r="R355" s="42"/>
      <c r="S355" s="39"/>
      <c r="T355" s="81"/>
      <c r="U355" s="40"/>
      <c r="V355" s="81"/>
      <c r="W355" s="42"/>
      <c r="X355" s="39"/>
      <c r="Y355" s="81"/>
      <c r="Z355" s="40"/>
      <c r="AA355" s="81"/>
      <c r="AB355" s="42"/>
      <c r="AC355" s="39"/>
      <c r="AD355" s="81"/>
      <c r="AE355" s="40"/>
      <c r="AF355" s="81"/>
      <c r="AG355" s="42"/>
      <c r="AH355" s="39"/>
      <c r="AI355" s="81"/>
      <c r="AJ355" s="40"/>
      <c r="AK355" s="81"/>
      <c r="AL355" s="42"/>
      <c r="AM355" s="39"/>
      <c r="AN355" s="81"/>
      <c r="AO355" s="40"/>
      <c r="AP355" s="81"/>
      <c r="AQ355" s="42"/>
      <c r="AR355" s="39"/>
      <c r="AS355" s="81"/>
      <c r="AT355" s="40"/>
      <c r="AU355" s="81"/>
      <c r="AV355" s="42"/>
      <c r="AW355" s="39"/>
      <c r="AX355" s="81"/>
      <c r="AY355" s="97"/>
      <c r="AZ355" s="89"/>
      <c r="BA355" s="94"/>
      <c r="BB355" s="95"/>
      <c r="BC355" s="89"/>
    </row>
    <row r="356" spans="1:55" x14ac:dyDescent="0.25">
      <c r="A356" s="87"/>
      <c r="B356" s="87"/>
      <c r="C356" s="87"/>
      <c r="D356" s="89"/>
      <c r="E356" s="87"/>
      <c r="F356" s="88"/>
      <c r="G356" s="89"/>
      <c r="H356" s="87"/>
      <c r="I356" s="87"/>
      <c r="J356" s="90"/>
      <c r="L356" s="91"/>
      <c r="M356" s="169"/>
      <c r="N356" s="169"/>
      <c r="O356" s="131"/>
      <c r="P356" s="157"/>
      <c r="Q356" s="81"/>
      <c r="R356" s="42"/>
      <c r="S356" s="39"/>
      <c r="T356" s="81"/>
      <c r="U356" s="40"/>
      <c r="V356" s="81"/>
      <c r="W356" s="42"/>
      <c r="X356" s="39"/>
      <c r="Y356" s="81"/>
      <c r="Z356" s="40"/>
      <c r="AA356" s="81"/>
      <c r="AB356" s="42"/>
      <c r="AC356" s="39"/>
      <c r="AD356" s="81"/>
      <c r="AE356" s="40"/>
      <c r="AF356" s="81"/>
      <c r="AG356" s="42"/>
      <c r="AH356" s="39"/>
      <c r="AI356" s="81"/>
      <c r="AJ356" s="40"/>
      <c r="AK356" s="81"/>
      <c r="AL356" s="42"/>
      <c r="AM356" s="39"/>
      <c r="AN356" s="81"/>
      <c r="AO356" s="40"/>
      <c r="AP356" s="81"/>
      <c r="AQ356" s="42"/>
      <c r="AR356" s="39"/>
      <c r="AS356" s="81"/>
      <c r="AT356" s="40"/>
      <c r="AU356" s="81"/>
      <c r="AV356" s="42"/>
      <c r="AW356" s="39"/>
      <c r="AX356" s="81"/>
      <c r="AY356" s="97"/>
      <c r="AZ356" s="89"/>
      <c r="BA356" s="94"/>
      <c r="BB356" s="95"/>
      <c r="BC356" s="89"/>
    </row>
    <row r="357" spans="1:55" x14ac:dyDescent="0.25">
      <c r="A357" s="87"/>
      <c r="B357" s="87"/>
      <c r="C357" s="87"/>
      <c r="D357" s="89"/>
      <c r="E357" s="87"/>
      <c r="F357" s="88"/>
      <c r="G357" s="89"/>
      <c r="H357" s="87"/>
      <c r="I357" s="87"/>
      <c r="J357" s="90"/>
      <c r="L357" s="91"/>
      <c r="M357" s="169"/>
      <c r="N357" s="169"/>
      <c r="O357" s="131"/>
      <c r="P357" s="157"/>
      <c r="Q357" s="81"/>
      <c r="R357" s="42"/>
      <c r="S357" s="39"/>
      <c r="T357" s="81"/>
      <c r="U357" s="40"/>
      <c r="V357" s="81"/>
      <c r="W357" s="42"/>
      <c r="X357" s="39"/>
      <c r="Y357" s="81"/>
      <c r="Z357" s="40"/>
      <c r="AA357" s="81"/>
      <c r="AB357" s="42"/>
      <c r="AC357" s="39"/>
      <c r="AD357" s="81"/>
      <c r="AE357" s="40"/>
      <c r="AF357" s="81"/>
      <c r="AG357" s="42"/>
      <c r="AH357" s="39"/>
      <c r="AI357" s="81"/>
      <c r="AJ357" s="40"/>
      <c r="AK357" s="81"/>
      <c r="AL357" s="42"/>
      <c r="AM357" s="39"/>
      <c r="AN357" s="81"/>
      <c r="AO357" s="40"/>
      <c r="AP357" s="81"/>
      <c r="AQ357" s="42"/>
      <c r="AR357" s="39"/>
      <c r="AS357" s="81"/>
      <c r="AT357" s="40"/>
      <c r="AU357" s="81"/>
      <c r="AV357" s="42"/>
      <c r="AW357" s="39"/>
      <c r="AX357" s="81"/>
      <c r="AY357" s="97"/>
      <c r="AZ357" s="89"/>
      <c r="BA357" s="94"/>
      <c r="BB357" s="95"/>
      <c r="BC357" s="89"/>
    </row>
    <row r="358" spans="1:55" x14ac:dyDescent="0.25">
      <c r="A358" s="87"/>
      <c r="B358" s="87"/>
      <c r="C358" s="87"/>
      <c r="D358" s="89"/>
      <c r="E358" s="87"/>
      <c r="F358" s="88"/>
      <c r="G358" s="89"/>
      <c r="H358" s="87"/>
      <c r="I358" s="87"/>
      <c r="J358" s="90"/>
      <c r="L358" s="91"/>
      <c r="M358" s="169"/>
      <c r="N358" s="169"/>
      <c r="O358" s="131"/>
      <c r="P358" s="157"/>
      <c r="Q358" s="81"/>
      <c r="R358" s="42"/>
      <c r="S358" s="39"/>
      <c r="T358" s="81"/>
      <c r="U358" s="40"/>
      <c r="V358" s="81"/>
      <c r="W358" s="42"/>
      <c r="X358" s="39"/>
      <c r="Y358" s="81"/>
      <c r="Z358" s="40"/>
      <c r="AA358" s="81"/>
      <c r="AB358" s="42"/>
      <c r="AC358" s="39"/>
      <c r="AD358" s="81"/>
      <c r="AE358" s="40"/>
      <c r="AF358" s="81"/>
      <c r="AG358" s="42"/>
      <c r="AH358" s="39"/>
      <c r="AI358" s="81"/>
      <c r="AJ358" s="40"/>
      <c r="AK358" s="81"/>
      <c r="AL358" s="42"/>
      <c r="AM358" s="39"/>
      <c r="AN358" s="81"/>
      <c r="AO358" s="40"/>
      <c r="AP358" s="81"/>
      <c r="AQ358" s="42"/>
      <c r="AR358" s="39"/>
      <c r="AS358" s="81"/>
      <c r="AT358" s="40"/>
      <c r="AU358" s="81"/>
      <c r="AV358" s="42"/>
      <c r="AW358" s="39"/>
      <c r="AX358" s="81"/>
      <c r="AY358" s="97"/>
      <c r="AZ358" s="89"/>
      <c r="BA358" s="94"/>
      <c r="BB358" s="95"/>
      <c r="BC358" s="89"/>
    </row>
    <row r="359" spans="1:55" x14ac:dyDescent="0.25">
      <c r="A359" s="87"/>
      <c r="B359" s="87"/>
      <c r="C359" s="87"/>
      <c r="D359" s="89"/>
      <c r="E359" s="87"/>
      <c r="F359" s="88"/>
      <c r="G359" s="89"/>
      <c r="H359" s="87"/>
      <c r="I359" s="87"/>
      <c r="J359" s="90"/>
      <c r="L359" s="91"/>
      <c r="M359" s="169"/>
      <c r="N359" s="169"/>
      <c r="O359" s="131"/>
      <c r="P359" s="157"/>
      <c r="Q359" s="81"/>
      <c r="R359" s="42"/>
      <c r="S359" s="39"/>
      <c r="T359" s="81"/>
      <c r="U359" s="40"/>
      <c r="V359" s="81"/>
      <c r="W359" s="42"/>
      <c r="X359" s="39"/>
      <c r="Y359" s="81"/>
      <c r="Z359" s="40"/>
      <c r="AA359" s="81"/>
      <c r="AB359" s="42"/>
      <c r="AC359" s="39"/>
      <c r="AD359" s="81"/>
      <c r="AE359" s="40"/>
      <c r="AF359" s="81"/>
      <c r="AG359" s="42"/>
      <c r="AH359" s="39"/>
      <c r="AI359" s="81"/>
      <c r="AJ359" s="40"/>
      <c r="AK359" s="81"/>
      <c r="AL359" s="42"/>
      <c r="AM359" s="39"/>
      <c r="AN359" s="81"/>
      <c r="AO359" s="40"/>
      <c r="AP359" s="81"/>
      <c r="AQ359" s="42"/>
      <c r="AR359" s="39"/>
      <c r="AS359" s="81"/>
      <c r="AT359" s="40"/>
      <c r="AU359" s="81"/>
      <c r="AV359" s="42"/>
      <c r="AW359" s="39"/>
      <c r="AX359" s="81"/>
      <c r="AY359" s="97"/>
      <c r="AZ359" s="89"/>
      <c r="BA359" s="94"/>
      <c r="BB359" s="95"/>
      <c r="BC359" s="89"/>
    </row>
    <row r="360" spans="1:55" x14ac:dyDescent="0.25">
      <c r="A360" s="87"/>
      <c r="B360" s="87"/>
      <c r="C360" s="87"/>
      <c r="D360" s="89"/>
      <c r="E360" s="87"/>
      <c r="F360" s="88"/>
      <c r="G360" s="89"/>
      <c r="H360" s="87"/>
      <c r="I360" s="87"/>
      <c r="J360" s="90"/>
      <c r="L360" s="91"/>
      <c r="M360" s="169"/>
      <c r="N360" s="169"/>
      <c r="O360" s="131"/>
      <c r="P360" s="157"/>
      <c r="Q360" s="81"/>
      <c r="R360" s="42"/>
      <c r="S360" s="39"/>
      <c r="T360" s="81"/>
      <c r="U360" s="40"/>
      <c r="V360" s="81"/>
      <c r="W360" s="42"/>
      <c r="X360" s="39"/>
      <c r="Y360" s="81"/>
      <c r="Z360" s="40"/>
      <c r="AA360" s="81"/>
      <c r="AB360" s="42"/>
      <c r="AC360" s="39"/>
      <c r="AD360" s="81"/>
      <c r="AE360" s="40"/>
      <c r="AF360" s="81"/>
      <c r="AG360" s="42"/>
      <c r="AH360" s="39"/>
      <c r="AI360" s="81"/>
      <c r="AJ360" s="40"/>
      <c r="AK360" s="81"/>
      <c r="AL360" s="42"/>
      <c r="AM360" s="39"/>
      <c r="AN360" s="81"/>
      <c r="AO360" s="40"/>
      <c r="AP360" s="81"/>
      <c r="AQ360" s="42"/>
      <c r="AR360" s="39"/>
      <c r="AS360" s="81"/>
      <c r="AT360" s="40"/>
      <c r="AU360" s="81"/>
      <c r="AV360" s="42"/>
      <c r="AW360" s="39"/>
      <c r="AX360" s="81"/>
      <c r="AY360" s="97"/>
      <c r="AZ360" s="89"/>
      <c r="BA360" s="94"/>
      <c r="BB360" s="95"/>
      <c r="BC360" s="89"/>
    </row>
    <row r="361" spans="1:55" x14ac:dyDescent="0.25">
      <c r="A361" s="87"/>
      <c r="B361" s="87"/>
      <c r="C361" s="87"/>
      <c r="D361" s="89"/>
      <c r="E361" s="87"/>
      <c r="F361" s="88"/>
      <c r="G361" s="89"/>
      <c r="H361" s="87"/>
      <c r="I361" s="87"/>
      <c r="J361" s="90"/>
      <c r="L361" s="91"/>
      <c r="M361" s="169"/>
      <c r="N361" s="169"/>
      <c r="O361" s="131"/>
      <c r="P361" s="157"/>
      <c r="Q361" s="81"/>
      <c r="R361" s="42"/>
      <c r="S361" s="39"/>
      <c r="T361" s="81"/>
      <c r="U361" s="40"/>
      <c r="V361" s="81"/>
      <c r="W361" s="42"/>
      <c r="X361" s="39"/>
      <c r="Y361" s="81"/>
      <c r="Z361" s="40"/>
      <c r="AA361" s="81"/>
      <c r="AB361" s="42"/>
      <c r="AC361" s="39"/>
      <c r="AD361" s="81"/>
      <c r="AE361" s="40"/>
      <c r="AF361" s="81"/>
      <c r="AG361" s="42"/>
      <c r="AH361" s="39"/>
      <c r="AI361" s="81"/>
      <c r="AJ361" s="40"/>
      <c r="AK361" s="81"/>
      <c r="AL361" s="42"/>
      <c r="AM361" s="39"/>
      <c r="AN361" s="81"/>
      <c r="AO361" s="40"/>
      <c r="AP361" s="81"/>
      <c r="AQ361" s="42"/>
      <c r="AR361" s="39"/>
      <c r="AS361" s="81"/>
      <c r="AT361" s="40"/>
      <c r="AU361" s="81"/>
      <c r="AV361" s="42"/>
      <c r="AW361" s="39"/>
      <c r="AX361" s="81"/>
      <c r="AY361" s="97"/>
      <c r="AZ361" s="89"/>
      <c r="BA361" s="94"/>
      <c r="BB361" s="95"/>
      <c r="BC361" s="89"/>
    </row>
    <row r="362" spans="1:55" x14ac:dyDescent="0.25">
      <c r="A362" s="87"/>
      <c r="B362" s="87"/>
      <c r="C362" s="87"/>
      <c r="D362" s="89"/>
      <c r="E362" s="87"/>
      <c r="F362" s="88"/>
      <c r="G362" s="89"/>
      <c r="H362" s="87"/>
      <c r="I362" s="87"/>
      <c r="J362" s="90"/>
      <c r="L362" s="91"/>
      <c r="M362" s="169"/>
      <c r="N362" s="169"/>
      <c r="O362" s="131"/>
      <c r="P362" s="157"/>
      <c r="Q362" s="81"/>
      <c r="R362" s="42"/>
      <c r="S362" s="39"/>
      <c r="T362" s="81"/>
      <c r="U362" s="40"/>
      <c r="V362" s="81"/>
      <c r="W362" s="42"/>
      <c r="X362" s="39"/>
      <c r="Y362" s="81"/>
      <c r="Z362" s="40"/>
      <c r="AA362" s="81"/>
      <c r="AB362" s="42"/>
      <c r="AC362" s="39"/>
      <c r="AD362" s="81"/>
      <c r="AE362" s="40"/>
      <c r="AF362" s="81"/>
      <c r="AG362" s="42"/>
      <c r="AH362" s="39"/>
      <c r="AI362" s="81"/>
      <c r="AJ362" s="40"/>
      <c r="AK362" s="81"/>
      <c r="AL362" s="42"/>
      <c r="AM362" s="39"/>
      <c r="AN362" s="81"/>
      <c r="AO362" s="40"/>
      <c r="AP362" s="81"/>
      <c r="AQ362" s="42"/>
      <c r="AR362" s="39"/>
      <c r="AS362" s="81"/>
      <c r="AT362" s="40"/>
      <c r="AU362" s="81"/>
      <c r="AV362" s="42"/>
      <c r="AW362" s="39"/>
      <c r="AX362" s="81"/>
      <c r="AY362" s="97"/>
      <c r="AZ362" s="89"/>
      <c r="BA362" s="94"/>
      <c r="BB362" s="95"/>
      <c r="BC362" s="89"/>
    </row>
    <row r="363" spans="1:55" x14ac:dyDescent="0.25">
      <c r="A363" s="87"/>
      <c r="B363" s="87"/>
      <c r="C363" s="87"/>
      <c r="D363" s="89"/>
      <c r="E363" s="87"/>
      <c r="F363" s="88"/>
      <c r="G363" s="89"/>
      <c r="H363" s="87"/>
      <c r="I363" s="87"/>
      <c r="J363" s="90"/>
      <c r="L363" s="91"/>
      <c r="M363" s="169"/>
      <c r="N363" s="169"/>
      <c r="O363" s="131"/>
      <c r="P363" s="157"/>
      <c r="Q363" s="81"/>
      <c r="R363" s="42"/>
      <c r="S363" s="39"/>
      <c r="T363" s="81"/>
      <c r="U363" s="40"/>
      <c r="V363" s="81"/>
      <c r="W363" s="42"/>
      <c r="X363" s="39"/>
      <c r="Y363" s="81"/>
      <c r="Z363" s="40"/>
      <c r="AA363" s="81"/>
      <c r="AB363" s="42"/>
      <c r="AC363" s="39"/>
      <c r="AD363" s="81"/>
      <c r="AE363" s="40"/>
      <c r="AF363" s="81"/>
      <c r="AG363" s="42"/>
      <c r="AH363" s="39"/>
      <c r="AI363" s="81"/>
      <c r="AJ363" s="40"/>
      <c r="AK363" s="81"/>
      <c r="AL363" s="42"/>
      <c r="AM363" s="39"/>
      <c r="AN363" s="81"/>
      <c r="AO363" s="40"/>
      <c r="AP363" s="81"/>
      <c r="AQ363" s="42"/>
      <c r="AR363" s="39"/>
      <c r="AS363" s="81"/>
      <c r="AT363" s="40"/>
      <c r="AU363" s="81"/>
      <c r="AV363" s="42"/>
      <c r="AW363" s="39"/>
      <c r="AX363" s="81"/>
      <c r="AY363" s="97"/>
      <c r="AZ363" s="89"/>
      <c r="BA363" s="94"/>
      <c r="BB363" s="95"/>
      <c r="BC363" s="89"/>
    </row>
    <row r="364" spans="1:55" x14ac:dyDescent="0.25">
      <c r="A364" s="87"/>
      <c r="B364" s="87"/>
      <c r="C364" s="87"/>
      <c r="D364" s="89"/>
      <c r="E364" s="87"/>
      <c r="F364" s="88"/>
      <c r="G364" s="89"/>
      <c r="H364" s="87"/>
      <c r="I364" s="87"/>
      <c r="J364" s="90"/>
      <c r="L364" s="91"/>
      <c r="M364" s="169"/>
      <c r="N364" s="169"/>
      <c r="O364" s="131"/>
      <c r="P364" s="157"/>
      <c r="Q364" s="81"/>
      <c r="R364" s="42"/>
      <c r="S364" s="39"/>
      <c r="T364" s="81"/>
      <c r="U364" s="40"/>
      <c r="V364" s="81"/>
      <c r="W364" s="42"/>
      <c r="X364" s="39"/>
      <c r="Y364" s="81"/>
      <c r="Z364" s="40"/>
      <c r="AA364" s="81"/>
      <c r="AB364" s="42"/>
      <c r="AC364" s="39"/>
      <c r="AD364" s="81"/>
      <c r="AE364" s="40"/>
      <c r="AF364" s="81"/>
      <c r="AG364" s="42"/>
      <c r="AH364" s="39"/>
      <c r="AI364" s="81"/>
      <c r="AJ364" s="40"/>
      <c r="AK364" s="81"/>
      <c r="AL364" s="42"/>
      <c r="AM364" s="39"/>
      <c r="AN364" s="81"/>
      <c r="AO364" s="40"/>
      <c r="AP364" s="81"/>
      <c r="AQ364" s="42"/>
      <c r="AR364" s="39"/>
      <c r="AS364" s="81"/>
      <c r="AT364" s="40"/>
      <c r="AU364" s="81"/>
      <c r="AV364" s="42"/>
      <c r="AW364" s="39"/>
      <c r="AX364" s="81"/>
      <c r="AY364" s="97"/>
      <c r="AZ364" s="89"/>
      <c r="BA364" s="94"/>
      <c r="BB364" s="95"/>
      <c r="BC364" s="89"/>
    </row>
    <row r="365" spans="1:55" x14ac:dyDescent="0.25">
      <c r="A365" s="87"/>
      <c r="B365" s="87"/>
      <c r="C365" s="87"/>
      <c r="D365" s="89"/>
      <c r="E365" s="87"/>
      <c r="F365" s="88"/>
      <c r="G365" s="89"/>
      <c r="H365" s="87"/>
      <c r="I365" s="87"/>
      <c r="J365" s="90"/>
      <c r="L365" s="91"/>
      <c r="M365" s="169"/>
      <c r="N365" s="169"/>
      <c r="O365" s="131"/>
      <c r="P365" s="157"/>
      <c r="Q365" s="81"/>
      <c r="R365" s="42"/>
      <c r="S365" s="39"/>
      <c r="T365" s="81"/>
      <c r="U365" s="40"/>
      <c r="V365" s="81"/>
      <c r="W365" s="42"/>
      <c r="X365" s="39"/>
      <c r="Y365" s="81"/>
      <c r="Z365" s="40"/>
      <c r="AA365" s="81"/>
      <c r="AB365" s="42"/>
      <c r="AC365" s="39"/>
      <c r="AD365" s="81"/>
      <c r="AE365" s="40"/>
      <c r="AF365" s="81"/>
      <c r="AG365" s="42"/>
      <c r="AH365" s="39"/>
      <c r="AI365" s="81"/>
      <c r="AJ365" s="40"/>
      <c r="AK365" s="81"/>
      <c r="AL365" s="42"/>
      <c r="AM365" s="39"/>
      <c r="AN365" s="81"/>
      <c r="AO365" s="40"/>
      <c r="AP365" s="81"/>
      <c r="AQ365" s="42"/>
      <c r="AR365" s="39"/>
      <c r="AS365" s="81"/>
      <c r="AT365" s="40"/>
      <c r="AU365" s="81"/>
      <c r="AV365" s="42"/>
      <c r="AW365" s="39"/>
      <c r="AX365" s="81"/>
      <c r="AY365" s="97"/>
      <c r="AZ365" s="89"/>
      <c r="BA365" s="94"/>
      <c r="BB365" s="95"/>
      <c r="BC365" s="89"/>
    </row>
    <row r="366" spans="1:55" x14ac:dyDescent="0.25">
      <c r="A366" s="87"/>
      <c r="B366" s="87"/>
      <c r="C366" s="87"/>
      <c r="D366" s="89"/>
      <c r="E366" s="87"/>
      <c r="F366" s="88"/>
      <c r="G366" s="89"/>
      <c r="H366" s="87"/>
      <c r="I366" s="87"/>
      <c r="J366" s="90"/>
      <c r="L366" s="91"/>
      <c r="M366" s="169"/>
      <c r="N366" s="169"/>
      <c r="O366" s="131"/>
      <c r="P366" s="157"/>
      <c r="Q366" s="81"/>
      <c r="R366" s="42"/>
      <c r="S366" s="39"/>
      <c r="T366" s="81"/>
      <c r="U366" s="40"/>
      <c r="V366" s="81"/>
      <c r="W366" s="42"/>
      <c r="X366" s="39"/>
      <c r="Y366" s="81"/>
      <c r="Z366" s="40"/>
      <c r="AA366" s="81"/>
      <c r="AB366" s="42"/>
      <c r="AC366" s="39"/>
      <c r="AD366" s="81"/>
      <c r="AE366" s="40"/>
      <c r="AF366" s="81"/>
      <c r="AG366" s="42"/>
      <c r="AH366" s="39"/>
      <c r="AI366" s="81"/>
      <c r="AJ366" s="40"/>
      <c r="AK366" s="81"/>
      <c r="AL366" s="42"/>
      <c r="AM366" s="39"/>
      <c r="AN366" s="81"/>
      <c r="AO366" s="40"/>
      <c r="AP366" s="81"/>
      <c r="AQ366" s="42"/>
      <c r="AR366" s="39"/>
      <c r="AS366" s="81"/>
      <c r="AT366" s="40"/>
      <c r="AU366" s="81"/>
      <c r="AV366" s="42"/>
      <c r="AW366" s="39"/>
      <c r="AX366" s="81"/>
      <c r="AY366" s="97"/>
      <c r="AZ366" s="89"/>
      <c r="BA366" s="94"/>
      <c r="BB366" s="95"/>
      <c r="BC366" s="89"/>
    </row>
    <row r="367" spans="1:55" x14ac:dyDescent="0.25">
      <c r="A367" s="87"/>
      <c r="B367" s="87"/>
      <c r="C367" s="87"/>
      <c r="D367" s="89"/>
      <c r="E367" s="87"/>
      <c r="F367" s="88"/>
      <c r="G367" s="89"/>
      <c r="H367" s="87"/>
      <c r="I367" s="87"/>
      <c r="J367" s="90"/>
      <c r="L367" s="91"/>
      <c r="M367" s="169"/>
      <c r="N367" s="169"/>
      <c r="O367" s="131"/>
      <c r="P367" s="157"/>
      <c r="Q367" s="81"/>
      <c r="R367" s="42"/>
      <c r="S367" s="39"/>
      <c r="T367" s="81"/>
      <c r="U367" s="40"/>
      <c r="V367" s="81"/>
      <c r="W367" s="42"/>
      <c r="X367" s="39"/>
      <c r="Y367" s="81"/>
      <c r="Z367" s="40"/>
      <c r="AA367" s="81"/>
      <c r="AB367" s="42"/>
      <c r="AC367" s="39"/>
      <c r="AD367" s="81"/>
      <c r="AE367" s="40"/>
      <c r="AF367" s="81"/>
      <c r="AG367" s="42"/>
      <c r="AH367" s="39"/>
      <c r="AI367" s="81"/>
      <c r="AJ367" s="40"/>
      <c r="AK367" s="81"/>
      <c r="AL367" s="42"/>
      <c r="AM367" s="39"/>
      <c r="AN367" s="81"/>
      <c r="AO367" s="40"/>
      <c r="AP367" s="81"/>
      <c r="AQ367" s="42"/>
      <c r="AR367" s="39"/>
      <c r="AS367" s="81"/>
      <c r="AT367" s="40"/>
      <c r="AU367" s="81"/>
      <c r="AV367" s="42"/>
      <c r="AW367" s="39"/>
      <c r="AX367" s="81"/>
      <c r="AY367" s="97"/>
      <c r="AZ367" s="89"/>
      <c r="BA367" s="94"/>
      <c r="BB367" s="95"/>
      <c r="BC367" s="89"/>
    </row>
    <row r="368" spans="1:55" x14ac:dyDescent="0.25">
      <c r="A368" s="87"/>
      <c r="B368" s="87"/>
      <c r="C368" s="87"/>
      <c r="D368" s="89"/>
      <c r="E368" s="87"/>
      <c r="F368" s="88"/>
      <c r="G368" s="89"/>
      <c r="H368" s="87"/>
      <c r="I368" s="87"/>
      <c r="J368" s="90"/>
      <c r="L368" s="91"/>
      <c r="M368" s="169"/>
      <c r="N368" s="169"/>
      <c r="O368" s="131"/>
      <c r="P368" s="157"/>
      <c r="Q368" s="81"/>
      <c r="R368" s="42"/>
      <c r="S368" s="39"/>
      <c r="T368" s="81"/>
      <c r="U368" s="40"/>
      <c r="V368" s="81"/>
      <c r="W368" s="42"/>
      <c r="X368" s="39"/>
      <c r="Y368" s="81"/>
      <c r="Z368" s="40"/>
      <c r="AA368" s="81"/>
      <c r="AB368" s="42"/>
      <c r="AC368" s="39"/>
      <c r="AD368" s="81"/>
      <c r="AE368" s="40"/>
      <c r="AF368" s="81"/>
      <c r="AG368" s="42"/>
      <c r="AH368" s="39"/>
      <c r="AI368" s="81"/>
      <c r="AJ368" s="40"/>
      <c r="AK368" s="81"/>
      <c r="AL368" s="42"/>
      <c r="AM368" s="39"/>
      <c r="AN368" s="81"/>
      <c r="AO368" s="40"/>
      <c r="AP368" s="81"/>
      <c r="AQ368" s="42"/>
      <c r="AR368" s="39"/>
      <c r="AS368" s="81"/>
      <c r="AT368" s="40"/>
      <c r="AU368" s="81"/>
      <c r="AV368" s="42"/>
      <c r="AW368" s="39"/>
      <c r="AX368" s="81"/>
      <c r="AY368" s="97"/>
      <c r="AZ368" s="89"/>
      <c r="BA368" s="94"/>
      <c r="BB368" s="95"/>
      <c r="BC368" s="89"/>
    </row>
    <row r="369" spans="1:55" x14ac:dyDescent="0.25">
      <c r="A369" s="87"/>
      <c r="B369" s="87"/>
      <c r="C369" s="87"/>
      <c r="D369" s="89"/>
      <c r="E369" s="87"/>
      <c r="F369" s="88"/>
      <c r="G369" s="89"/>
      <c r="H369" s="87"/>
      <c r="I369" s="87"/>
      <c r="J369" s="90"/>
      <c r="L369" s="91"/>
      <c r="M369" s="169"/>
      <c r="N369" s="169"/>
      <c r="O369" s="131"/>
      <c r="P369" s="157"/>
      <c r="Q369" s="81"/>
      <c r="R369" s="42"/>
      <c r="S369" s="39"/>
      <c r="T369" s="81"/>
      <c r="U369" s="40"/>
      <c r="V369" s="81"/>
      <c r="W369" s="42"/>
      <c r="X369" s="39"/>
      <c r="Y369" s="81"/>
      <c r="Z369" s="40"/>
      <c r="AA369" s="81"/>
      <c r="AB369" s="42"/>
      <c r="AC369" s="39"/>
      <c r="AD369" s="81"/>
      <c r="AE369" s="40"/>
      <c r="AF369" s="81"/>
      <c r="AG369" s="42"/>
      <c r="AH369" s="39"/>
      <c r="AI369" s="81"/>
      <c r="AJ369" s="40"/>
      <c r="AK369" s="81"/>
      <c r="AL369" s="42"/>
      <c r="AM369" s="39"/>
      <c r="AN369" s="81"/>
      <c r="AO369" s="40"/>
      <c r="AP369" s="81"/>
      <c r="AQ369" s="42"/>
      <c r="AR369" s="39"/>
      <c r="AS369" s="81"/>
      <c r="AT369" s="40"/>
      <c r="AU369" s="81"/>
      <c r="AV369" s="42"/>
      <c r="AW369" s="39"/>
      <c r="AX369" s="81"/>
      <c r="AY369" s="97"/>
      <c r="AZ369" s="89"/>
      <c r="BA369" s="94"/>
      <c r="BB369" s="95"/>
      <c r="BC369" s="89"/>
    </row>
    <row r="370" spans="1:55" x14ac:dyDescent="0.25">
      <c r="A370" s="87"/>
      <c r="B370" s="87"/>
      <c r="C370" s="87"/>
      <c r="D370" s="89"/>
      <c r="E370" s="87"/>
      <c r="F370" s="88"/>
      <c r="G370" s="89"/>
      <c r="H370" s="87"/>
      <c r="I370" s="87"/>
      <c r="J370" s="90"/>
      <c r="L370" s="91"/>
      <c r="M370" s="169"/>
      <c r="N370" s="169"/>
      <c r="O370" s="131"/>
      <c r="P370" s="157"/>
      <c r="Q370" s="81"/>
      <c r="R370" s="42"/>
      <c r="S370" s="39"/>
      <c r="T370" s="81"/>
      <c r="U370" s="40"/>
      <c r="V370" s="81"/>
      <c r="W370" s="42"/>
      <c r="X370" s="39"/>
      <c r="Y370" s="81"/>
      <c r="Z370" s="40"/>
      <c r="AA370" s="81"/>
      <c r="AB370" s="42"/>
      <c r="AC370" s="39"/>
      <c r="AD370" s="81"/>
      <c r="AE370" s="40"/>
      <c r="AF370" s="81"/>
      <c r="AG370" s="42"/>
      <c r="AH370" s="39"/>
      <c r="AI370" s="81"/>
      <c r="AJ370" s="40"/>
      <c r="AK370" s="81"/>
      <c r="AL370" s="42"/>
      <c r="AM370" s="39"/>
      <c r="AN370" s="81"/>
      <c r="AO370" s="40"/>
      <c r="AP370" s="81"/>
      <c r="AQ370" s="42"/>
      <c r="AR370" s="39"/>
      <c r="AS370" s="81"/>
      <c r="AT370" s="40"/>
      <c r="AU370" s="81"/>
      <c r="AV370" s="42"/>
      <c r="AW370" s="39"/>
      <c r="AX370" s="81"/>
      <c r="AY370" s="97"/>
      <c r="AZ370" s="89"/>
      <c r="BA370" s="94"/>
      <c r="BB370" s="95"/>
      <c r="BC370" s="89"/>
    </row>
    <row r="371" spans="1:55" x14ac:dyDescent="0.25">
      <c r="A371" s="87"/>
      <c r="B371" s="87"/>
      <c r="C371" s="87"/>
      <c r="D371" s="89"/>
      <c r="E371" s="87"/>
      <c r="F371" s="88"/>
      <c r="G371" s="89"/>
      <c r="H371" s="87"/>
      <c r="I371" s="87"/>
      <c r="J371" s="90"/>
      <c r="L371" s="91"/>
      <c r="M371" s="169"/>
      <c r="N371" s="169"/>
      <c r="O371" s="131"/>
      <c r="P371" s="157"/>
      <c r="Q371" s="81"/>
      <c r="R371" s="42"/>
      <c r="S371" s="39"/>
      <c r="T371" s="81"/>
      <c r="U371" s="40"/>
      <c r="V371" s="81"/>
      <c r="W371" s="42"/>
      <c r="X371" s="39"/>
      <c r="Y371" s="81"/>
      <c r="Z371" s="40"/>
      <c r="AA371" s="81"/>
      <c r="AB371" s="42"/>
      <c r="AC371" s="39"/>
      <c r="AD371" s="81"/>
      <c r="AE371" s="40"/>
      <c r="AF371" s="81"/>
      <c r="AG371" s="42"/>
      <c r="AH371" s="39"/>
      <c r="AI371" s="81"/>
      <c r="AJ371" s="40"/>
      <c r="AK371" s="81"/>
      <c r="AL371" s="42"/>
      <c r="AM371" s="39"/>
      <c r="AN371" s="81"/>
      <c r="AO371" s="40"/>
      <c r="AP371" s="81"/>
      <c r="AQ371" s="42"/>
      <c r="AR371" s="39"/>
      <c r="AS371" s="81"/>
      <c r="AT371" s="40"/>
      <c r="AU371" s="81"/>
      <c r="AV371" s="42"/>
      <c r="AW371" s="39"/>
      <c r="AX371" s="81"/>
      <c r="AY371" s="97"/>
      <c r="AZ371" s="89"/>
      <c r="BA371" s="94"/>
      <c r="BB371" s="95"/>
      <c r="BC371" s="89"/>
    </row>
    <row r="372" spans="1:55" x14ac:dyDescent="0.25">
      <c r="A372" s="87"/>
      <c r="B372" s="87"/>
      <c r="C372" s="87"/>
      <c r="D372" s="89"/>
      <c r="E372" s="87"/>
      <c r="F372" s="88"/>
      <c r="G372" s="89"/>
      <c r="H372" s="87"/>
      <c r="I372" s="87"/>
      <c r="J372" s="90"/>
      <c r="L372" s="91"/>
      <c r="M372" s="169"/>
      <c r="N372" s="169"/>
      <c r="O372" s="131"/>
      <c r="P372" s="157"/>
      <c r="Q372" s="81"/>
      <c r="R372" s="42"/>
      <c r="S372" s="39"/>
      <c r="T372" s="81"/>
      <c r="U372" s="40"/>
      <c r="V372" s="81"/>
      <c r="W372" s="42"/>
      <c r="X372" s="39"/>
      <c r="Y372" s="81"/>
      <c r="Z372" s="40"/>
      <c r="AA372" s="81"/>
      <c r="AB372" s="42"/>
      <c r="AC372" s="39"/>
      <c r="AD372" s="81"/>
      <c r="AE372" s="40"/>
      <c r="AF372" s="81"/>
      <c r="AG372" s="42"/>
      <c r="AH372" s="39"/>
      <c r="AI372" s="81"/>
      <c r="AJ372" s="40"/>
      <c r="AK372" s="81"/>
      <c r="AL372" s="42"/>
      <c r="AM372" s="39"/>
      <c r="AN372" s="81"/>
      <c r="AO372" s="40"/>
      <c r="AP372" s="81"/>
      <c r="AQ372" s="42"/>
      <c r="AR372" s="39"/>
      <c r="AS372" s="81"/>
      <c r="AT372" s="40"/>
      <c r="AU372" s="81"/>
      <c r="AV372" s="42"/>
      <c r="AW372" s="39"/>
      <c r="AX372" s="81"/>
      <c r="AY372" s="97"/>
      <c r="AZ372" s="89"/>
      <c r="BA372" s="94"/>
      <c r="BB372" s="95"/>
      <c r="BC372" s="89"/>
    </row>
    <row r="373" spans="1:55" x14ac:dyDescent="0.25">
      <c r="A373" s="87"/>
      <c r="B373" s="87"/>
      <c r="C373" s="87"/>
      <c r="D373" s="89"/>
      <c r="E373" s="87"/>
      <c r="F373" s="88"/>
      <c r="G373" s="89"/>
      <c r="H373" s="87"/>
      <c r="I373" s="87"/>
      <c r="J373" s="90"/>
      <c r="L373" s="91"/>
      <c r="M373" s="169"/>
      <c r="N373" s="169"/>
      <c r="O373" s="131"/>
      <c r="P373" s="157"/>
      <c r="Q373" s="81"/>
      <c r="R373" s="42"/>
      <c r="S373" s="39"/>
      <c r="T373" s="81"/>
      <c r="U373" s="40"/>
      <c r="V373" s="81"/>
      <c r="W373" s="42"/>
      <c r="X373" s="39"/>
      <c r="Y373" s="81"/>
      <c r="Z373" s="40"/>
      <c r="AA373" s="81"/>
      <c r="AB373" s="42"/>
      <c r="AC373" s="39"/>
      <c r="AD373" s="81"/>
      <c r="AE373" s="40"/>
      <c r="AF373" s="81"/>
      <c r="AG373" s="42"/>
      <c r="AH373" s="39"/>
      <c r="AI373" s="81"/>
      <c r="AJ373" s="40"/>
      <c r="AK373" s="81"/>
      <c r="AL373" s="42"/>
      <c r="AM373" s="39"/>
      <c r="AN373" s="81"/>
      <c r="AO373" s="40"/>
      <c r="AP373" s="81"/>
      <c r="AQ373" s="42"/>
      <c r="AR373" s="39"/>
      <c r="AS373" s="81"/>
      <c r="AT373" s="40"/>
      <c r="AU373" s="81"/>
      <c r="AV373" s="42"/>
      <c r="AW373" s="39"/>
      <c r="AX373" s="81"/>
      <c r="AY373" s="97"/>
      <c r="AZ373" s="89"/>
      <c r="BA373" s="94"/>
      <c r="BB373" s="95"/>
      <c r="BC373" s="89"/>
    </row>
    <row r="374" spans="1:55" x14ac:dyDescent="0.25">
      <c r="A374" s="87"/>
      <c r="B374" s="87"/>
      <c r="C374" s="87"/>
      <c r="D374" s="89"/>
      <c r="E374" s="87"/>
      <c r="F374" s="88"/>
      <c r="G374" s="89"/>
      <c r="H374" s="87"/>
      <c r="I374" s="87"/>
      <c r="J374" s="90"/>
      <c r="L374" s="91"/>
      <c r="M374" s="169"/>
      <c r="N374" s="169"/>
      <c r="O374" s="131"/>
      <c r="P374" s="157"/>
      <c r="Q374" s="81"/>
      <c r="R374" s="42"/>
      <c r="S374" s="39"/>
      <c r="T374" s="81"/>
      <c r="U374" s="40"/>
      <c r="V374" s="81"/>
      <c r="W374" s="42"/>
      <c r="X374" s="39"/>
      <c r="Y374" s="81"/>
      <c r="Z374" s="40"/>
      <c r="AA374" s="81"/>
      <c r="AB374" s="42"/>
      <c r="AC374" s="39"/>
      <c r="AD374" s="81"/>
      <c r="AE374" s="40"/>
      <c r="AF374" s="81"/>
      <c r="AG374" s="42"/>
      <c r="AH374" s="39"/>
      <c r="AI374" s="81"/>
      <c r="AJ374" s="40"/>
      <c r="AK374" s="81"/>
      <c r="AL374" s="42"/>
      <c r="AM374" s="39"/>
      <c r="AN374" s="81"/>
      <c r="AO374" s="40"/>
      <c r="AP374" s="81"/>
      <c r="AQ374" s="42"/>
      <c r="AR374" s="39"/>
      <c r="AS374" s="81"/>
      <c r="AT374" s="40"/>
      <c r="AU374" s="81"/>
      <c r="AV374" s="42"/>
      <c r="AW374" s="39"/>
      <c r="AX374" s="81"/>
      <c r="AY374" s="97"/>
      <c r="AZ374" s="89"/>
      <c r="BA374" s="94"/>
      <c r="BB374" s="95"/>
      <c r="BC374" s="89"/>
    </row>
    <row r="375" spans="1:55" x14ac:dyDescent="0.25">
      <c r="A375" s="87"/>
      <c r="B375" s="87"/>
      <c r="C375" s="87"/>
      <c r="D375" s="89"/>
      <c r="E375" s="87"/>
      <c r="F375" s="88"/>
      <c r="G375" s="89"/>
      <c r="H375" s="87"/>
      <c r="I375" s="87"/>
      <c r="J375" s="90"/>
      <c r="L375" s="91"/>
      <c r="M375" s="169"/>
      <c r="N375" s="169"/>
      <c r="O375" s="131"/>
      <c r="P375" s="157"/>
      <c r="Q375" s="81"/>
      <c r="R375" s="42"/>
      <c r="S375" s="39"/>
      <c r="T375" s="81"/>
      <c r="U375" s="40"/>
      <c r="V375" s="81"/>
      <c r="W375" s="42"/>
      <c r="X375" s="39"/>
      <c r="Y375" s="81"/>
      <c r="Z375" s="40"/>
      <c r="AA375" s="81"/>
      <c r="AB375" s="42"/>
      <c r="AC375" s="39"/>
      <c r="AD375" s="81"/>
      <c r="AE375" s="40"/>
      <c r="AF375" s="81"/>
      <c r="AG375" s="42"/>
      <c r="AH375" s="39"/>
      <c r="AI375" s="81"/>
      <c r="AJ375" s="40"/>
      <c r="AK375" s="81"/>
      <c r="AL375" s="42"/>
      <c r="AM375" s="39"/>
      <c r="AN375" s="81"/>
      <c r="AO375" s="40"/>
      <c r="AP375" s="81"/>
      <c r="AQ375" s="42"/>
      <c r="AR375" s="39"/>
      <c r="AS375" s="81"/>
      <c r="AT375" s="40"/>
      <c r="AU375" s="81"/>
      <c r="AV375" s="42"/>
      <c r="AW375" s="39"/>
      <c r="AX375" s="81"/>
      <c r="AY375" s="97"/>
      <c r="AZ375" s="89"/>
      <c r="BA375" s="94"/>
      <c r="BB375" s="95"/>
      <c r="BC375" s="89"/>
    </row>
    <row r="376" spans="1:55" x14ac:dyDescent="0.25">
      <c r="A376" s="87"/>
      <c r="B376" s="87"/>
      <c r="C376" s="87"/>
      <c r="D376" s="89"/>
      <c r="E376" s="87"/>
      <c r="F376" s="88"/>
      <c r="G376" s="89"/>
      <c r="H376" s="87"/>
      <c r="I376" s="87"/>
      <c r="J376" s="90"/>
      <c r="L376" s="91"/>
      <c r="M376" s="169"/>
      <c r="N376" s="169"/>
      <c r="O376" s="131"/>
      <c r="P376" s="157"/>
      <c r="Q376" s="81"/>
      <c r="R376" s="42"/>
      <c r="S376" s="39"/>
      <c r="T376" s="81"/>
      <c r="U376" s="40"/>
      <c r="V376" s="81"/>
      <c r="W376" s="42"/>
      <c r="X376" s="39"/>
      <c r="Y376" s="81"/>
      <c r="Z376" s="40"/>
      <c r="AA376" s="81"/>
      <c r="AB376" s="42"/>
      <c r="AC376" s="39"/>
      <c r="AD376" s="81"/>
      <c r="AE376" s="40"/>
      <c r="AF376" s="81"/>
      <c r="AG376" s="42"/>
      <c r="AH376" s="39"/>
      <c r="AI376" s="81"/>
      <c r="AJ376" s="40"/>
      <c r="AK376" s="81"/>
      <c r="AL376" s="42"/>
      <c r="AM376" s="39"/>
      <c r="AN376" s="81"/>
      <c r="AO376" s="40"/>
      <c r="AP376" s="81"/>
      <c r="AQ376" s="42"/>
      <c r="AR376" s="39"/>
      <c r="AS376" s="81"/>
      <c r="AT376" s="40"/>
      <c r="AU376" s="81"/>
      <c r="AV376" s="42"/>
      <c r="AW376" s="39"/>
      <c r="AX376" s="81"/>
      <c r="AY376" s="97"/>
      <c r="AZ376" s="89"/>
      <c r="BA376" s="94"/>
      <c r="BB376" s="95"/>
      <c r="BC376" s="89"/>
    </row>
    <row r="377" spans="1:55" x14ac:dyDescent="0.25">
      <c r="A377" s="87"/>
      <c r="B377" s="87"/>
      <c r="C377" s="87"/>
      <c r="D377" s="89"/>
      <c r="E377" s="87"/>
      <c r="F377" s="88"/>
      <c r="G377" s="89"/>
      <c r="H377" s="87"/>
      <c r="I377" s="87"/>
      <c r="J377" s="90"/>
      <c r="L377" s="91"/>
      <c r="M377" s="169"/>
      <c r="N377" s="169"/>
      <c r="O377" s="131"/>
      <c r="P377" s="157"/>
      <c r="Q377" s="81"/>
      <c r="R377" s="42"/>
      <c r="S377" s="39"/>
      <c r="T377" s="81"/>
      <c r="U377" s="40"/>
      <c r="V377" s="81"/>
      <c r="W377" s="42"/>
      <c r="X377" s="39"/>
      <c r="Y377" s="81"/>
      <c r="Z377" s="40"/>
      <c r="AA377" s="81"/>
      <c r="AB377" s="42"/>
      <c r="AC377" s="39"/>
      <c r="AD377" s="81"/>
      <c r="AE377" s="40"/>
      <c r="AF377" s="81"/>
      <c r="AG377" s="42"/>
      <c r="AH377" s="39"/>
      <c r="AI377" s="81"/>
      <c r="AJ377" s="40"/>
      <c r="AK377" s="81"/>
      <c r="AL377" s="42"/>
      <c r="AM377" s="39"/>
      <c r="AN377" s="81"/>
      <c r="AO377" s="40"/>
      <c r="AP377" s="81"/>
      <c r="AQ377" s="42"/>
      <c r="AR377" s="39"/>
      <c r="AS377" s="81"/>
      <c r="AT377" s="40"/>
      <c r="AU377" s="81"/>
      <c r="AV377" s="42"/>
      <c r="AW377" s="39"/>
      <c r="AX377" s="81"/>
      <c r="AY377" s="97"/>
      <c r="AZ377" s="89"/>
      <c r="BA377" s="94"/>
      <c r="BB377" s="95"/>
      <c r="BC377" s="89"/>
    </row>
    <row r="378" spans="1:55" x14ac:dyDescent="0.25">
      <c r="A378" s="87"/>
      <c r="B378" s="87"/>
      <c r="C378" s="87"/>
      <c r="D378" s="89"/>
      <c r="E378" s="87"/>
      <c r="F378" s="88"/>
      <c r="G378" s="89"/>
      <c r="H378" s="87"/>
      <c r="I378" s="87"/>
      <c r="J378" s="90"/>
      <c r="L378" s="91"/>
      <c r="M378" s="169"/>
      <c r="N378" s="169"/>
      <c r="O378" s="131"/>
      <c r="P378" s="157"/>
      <c r="Q378" s="81"/>
      <c r="R378" s="42"/>
      <c r="S378" s="39"/>
      <c r="T378" s="81"/>
      <c r="U378" s="40"/>
      <c r="V378" s="81"/>
      <c r="W378" s="42"/>
      <c r="X378" s="39"/>
      <c r="Y378" s="81"/>
      <c r="Z378" s="40"/>
      <c r="AA378" s="81"/>
      <c r="AB378" s="42"/>
      <c r="AC378" s="39"/>
      <c r="AD378" s="81"/>
      <c r="AE378" s="40"/>
      <c r="AF378" s="81"/>
      <c r="AG378" s="42"/>
      <c r="AH378" s="39"/>
      <c r="AI378" s="81"/>
      <c r="AJ378" s="40"/>
      <c r="AK378" s="81"/>
      <c r="AL378" s="42"/>
      <c r="AM378" s="39"/>
      <c r="AN378" s="81"/>
      <c r="AO378" s="40"/>
      <c r="AP378" s="81"/>
      <c r="AQ378" s="42"/>
      <c r="AR378" s="39"/>
      <c r="AS378" s="81"/>
      <c r="AT378" s="40"/>
      <c r="AU378" s="81"/>
      <c r="AV378" s="42"/>
      <c r="AW378" s="39"/>
      <c r="AX378" s="81"/>
      <c r="AY378" s="97"/>
      <c r="AZ378" s="89"/>
      <c r="BA378" s="94"/>
      <c r="BB378" s="95"/>
      <c r="BC378" s="89"/>
    </row>
    <row r="379" spans="1:55" x14ac:dyDescent="0.25">
      <c r="A379" s="87"/>
      <c r="B379" s="87"/>
      <c r="C379" s="87"/>
      <c r="D379" s="89"/>
      <c r="E379" s="87"/>
      <c r="F379" s="88"/>
      <c r="G379" s="89"/>
      <c r="H379" s="87"/>
      <c r="I379" s="87"/>
      <c r="J379" s="90"/>
      <c r="L379" s="91"/>
      <c r="M379" s="169"/>
      <c r="N379" s="169"/>
      <c r="O379" s="131"/>
      <c r="P379" s="157"/>
      <c r="Q379" s="81"/>
      <c r="R379" s="42"/>
      <c r="S379" s="39"/>
      <c r="T379" s="81"/>
      <c r="U379" s="40"/>
      <c r="V379" s="81"/>
      <c r="W379" s="42"/>
      <c r="X379" s="39"/>
      <c r="Y379" s="81"/>
      <c r="Z379" s="40"/>
      <c r="AA379" s="81"/>
      <c r="AB379" s="42"/>
      <c r="AC379" s="39"/>
      <c r="AD379" s="81"/>
      <c r="AE379" s="40"/>
      <c r="AF379" s="81"/>
      <c r="AG379" s="42"/>
      <c r="AH379" s="39"/>
      <c r="AI379" s="81"/>
      <c r="AJ379" s="40"/>
      <c r="AK379" s="81"/>
      <c r="AL379" s="42"/>
      <c r="AM379" s="39"/>
      <c r="AN379" s="81"/>
      <c r="AO379" s="40"/>
      <c r="AP379" s="81"/>
      <c r="AQ379" s="42"/>
      <c r="AR379" s="39"/>
      <c r="AS379" s="81"/>
      <c r="AT379" s="40"/>
      <c r="AU379" s="81"/>
      <c r="AV379" s="42"/>
      <c r="AW379" s="39"/>
      <c r="AX379" s="81"/>
      <c r="AY379" s="97"/>
      <c r="AZ379" s="89"/>
      <c r="BA379" s="94"/>
      <c r="BB379" s="95"/>
      <c r="BC379" s="89"/>
    </row>
    <row r="380" spans="1:55" x14ac:dyDescent="0.25">
      <c r="A380" s="87"/>
      <c r="B380" s="87"/>
      <c r="C380" s="87"/>
      <c r="D380" s="89"/>
      <c r="E380" s="87"/>
      <c r="F380" s="88"/>
      <c r="G380" s="89"/>
      <c r="H380" s="87"/>
      <c r="I380" s="87"/>
      <c r="J380" s="90"/>
      <c r="L380" s="91"/>
      <c r="M380" s="169"/>
      <c r="N380" s="169"/>
      <c r="O380" s="131"/>
      <c r="P380" s="157"/>
      <c r="Q380" s="81"/>
      <c r="R380" s="42"/>
      <c r="S380" s="39"/>
      <c r="T380" s="81"/>
      <c r="U380" s="40"/>
      <c r="V380" s="81"/>
      <c r="W380" s="42"/>
      <c r="X380" s="39"/>
      <c r="Y380" s="81"/>
      <c r="Z380" s="40"/>
      <c r="AA380" s="81"/>
      <c r="AB380" s="42"/>
      <c r="AC380" s="39"/>
      <c r="AD380" s="81"/>
      <c r="AE380" s="40"/>
      <c r="AF380" s="81"/>
      <c r="AG380" s="42"/>
      <c r="AH380" s="39"/>
      <c r="AI380" s="81"/>
      <c r="AJ380" s="40"/>
      <c r="AK380" s="81"/>
      <c r="AL380" s="42"/>
      <c r="AM380" s="39"/>
      <c r="AN380" s="81"/>
      <c r="AO380" s="40"/>
      <c r="AP380" s="81"/>
      <c r="AQ380" s="42"/>
      <c r="AR380" s="39"/>
      <c r="AS380" s="81"/>
      <c r="AT380" s="40"/>
      <c r="AU380" s="81"/>
      <c r="AV380" s="42"/>
      <c r="AW380" s="39"/>
      <c r="AX380" s="81"/>
      <c r="AY380" s="97"/>
      <c r="AZ380" s="89"/>
      <c r="BA380" s="94"/>
      <c r="BB380" s="95"/>
      <c r="BC380" s="89"/>
    </row>
    <row r="381" spans="1:55" x14ac:dyDescent="0.25">
      <c r="A381" s="87"/>
      <c r="B381" s="87"/>
      <c r="C381" s="87"/>
      <c r="D381" s="89"/>
      <c r="E381" s="87"/>
      <c r="F381" s="88"/>
      <c r="G381" s="89"/>
      <c r="H381" s="87"/>
      <c r="I381" s="87"/>
      <c r="J381" s="90"/>
      <c r="L381" s="91"/>
      <c r="M381" s="169"/>
      <c r="N381" s="169"/>
      <c r="O381" s="131"/>
      <c r="P381" s="157"/>
      <c r="Q381" s="81"/>
      <c r="R381" s="42"/>
      <c r="S381" s="39"/>
      <c r="T381" s="81"/>
      <c r="U381" s="40"/>
      <c r="V381" s="81"/>
      <c r="W381" s="42"/>
      <c r="X381" s="39"/>
      <c r="Y381" s="81"/>
      <c r="Z381" s="40"/>
      <c r="AA381" s="81"/>
      <c r="AB381" s="42"/>
      <c r="AC381" s="39"/>
      <c r="AD381" s="81"/>
      <c r="AE381" s="40"/>
      <c r="AF381" s="81"/>
      <c r="AG381" s="42"/>
      <c r="AH381" s="39"/>
      <c r="AI381" s="81"/>
      <c r="AJ381" s="40"/>
      <c r="AK381" s="81"/>
      <c r="AL381" s="42"/>
      <c r="AM381" s="39"/>
      <c r="AN381" s="81"/>
      <c r="AO381" s="40"/>
      <c r="AP381" s="81"/>
      <c r="AQ381" s="42"/>
      <c r="AR381" s="39"/>
      <c r="AS381" s="81"/>
      <c r="AT381" s="40"/>
      <c r="AU381" s="81"/>
      <c r="AV381" s="42"/>
      <c r="AW381" s="39"/>
      <c r="AX381" s="81"/>
      <c r="AY381" s="97"/>
      <c r="AZ381" s="89"/>
      <c r="BA381" s="94"/>
      <c r="BB381" s="95"/>
      <c r="BC381" s="89"/>
    </row>
    <row r="382" spans="1:55" x14ac:dyDescent="0.25">
      <c r="A382" s="87"/>
      <c r="B382" s="87"/>
      <c r="C382" s="87"/>
      <c r="D382" s="89"/>
      <c r="E382" s="87"/>
      <c r="F382" s="88"/>
      <c r="G382" s="89"/>
      <c r="H382" s="87"/>
      <c r="I382" s="87"/>
      <c r="J382" s="90"/>
      <c r="L382" s="91"/>
      <c r="M382" s="169"/>
      <c r="N382" s="169"/>
      <c r="O382" s="131"/>
      <c r="P382" s="157"/>
      <c r="Q382" s="81"/>
      <c r="R382" s="42"/>
      <c r="S382" s="39"/>
      <c r="T382" s="81"/>
      <c r="U382" s="40"/>
      <c r="V382" s="81"/>
      <c r="W382" s="42"/>
      <c r="X382" s="39"/>
      <c r="Y382" s="81"/>
      <c r="Z382" s="40"/>
      <c r="AA382" s="81"/>
      <c r="AB382" s="42"/>
      <c r="AC382" s="39"/>
      <c r="AD382" s="81"/>
      <c r="AE382" s="40"/>
      <c r="AF382" s="81"/>
      <c r="AG382" s="42"/>
      <c r="AH382" s="39"/>
      <c r="AI382" s="81"/>
      <c r="AJ382" s="40"/>
      <c r="AK382" s="81"/>
      <c r="AL382" s="42"/>
      <c r="AM382" s="39"/>
      <c r="AN382" s="81"/>
      <c r="AO382" s="40"/>
      <c r="AP382" s="81"/>
      <c r="AQ382" s="42"/>
      <c r="AR382" s="39"/>
      <c r="AS382" s="81"/>
      <c r="AT382" s="40"/>
      <c r="AU382" s="81"/>
      <c r="AV382" s="42"/>
      <c r="AW382" s="39"/>
      <c r="AX382" s="81"/>
      <c r="AY382" s="97"/>
      <c r="AZ382" s="89"/>
      <c r="BA382" s="94"/>
      <c r="BB382" s="95"/>
      <c r="BC382" s="89"/>
    </row>
    <row r="383" spans="1:55" x14ac:dyDescent="0.25">
      <c r="A383" s="87"/>
      <c r="B383" s="87"/>
      <c r="C383" s="87"/>
      <c r="D383" s="89"/>
      <c r="E383" s="87"/>
      <c r="F383" s="88"/>
      <c r="G383" s="89"/>
      <c r="H383" s="87"/>
      <c r="I383" s="87"/>
      <c r="J383" s="90"/>
      <c r="L383" s="91"/>
      <c r="M383" s="169"/>
      <c r="N383" s="169"/>
      <c r="O383" s="131"/>
      <c r="P383" s="157"/>
      <c r="Q383" s="81"/>
      <c r="R383" s="42"/>
      <c r="S383" s="39"/>
      <c r="T383" s="81"/>
      <c r="U383" s="40"/>
      <c r="V383" s="81"/>
      <c r="W383" s="42"/>
      <c r="X383" s="39"/>
      <c r="Y383" s="81"/>
      <c r="Z383" s="40"/>
      <c r="AA383" s="81"/>
      <c r="AB383" s="42"/>
      <c r="AC383" s="39"/>
      <c r="AD383" s="81"/>
      <c r="AE383" s="40"/>
      <c r="AF383" s="81"/>
      <c r="AG383" s="42"/>
      <c r="AH383" s="39"/>
      <c r="AI383" s="81"/>
      <c r="AJ383" s="40"/>
      <c r="AK383" s="81"/>
      <c r="AL383" s="42"/>
      <c r="AM383" s="39"/>
      <c r="AN383" s="81"/>
      <c r="AO383" s="40"/>
      <c r="AP383" s="81"/>
      <c r="AQ383" s="42"/>
      <c r="AR383" s="39"/>
      <c r="AS383" s="81"/>
      <c r="AT383" s="40"/>
      <c r="AU383" s="81"/>
      <c r="AV383" s="42"/>
      <c r="AW383" s="39"/>
      <c r="AX383" s="81"/>
      <c r="AY383" s="97"/>
      <c r="AZ383" s="89"/>
      <c r="BA383" s="94"/>
      <c r="BB383" s="95"/>
      <c r="BC383" s="89"/>
    </row>
    <row r="384" spans="1:55" x14ac:dyDescent="0.25">
      <c r="A384" s="87"/>
      <c r="B384" s="87"/>
      <c r="C384" s="87"/>
      <c r="D384" s="89"/>
      <c r="E384" s="87"/>
      <c r="F384" s="88"/>
      <c r="G384" s="89"/>
      <c r="H384" s="87"/>
      <c r="I384" s="87"/>
      <c r="J384" s="90"/>
      <c r="L384" s="91"/>
      <c r="M384" s="169"/>
      <c r="N384" s="169"/>
      <c r="O384" s="131"/>
      <c r="P384" s="157"/>
      <c r="Q384" s="81"/>
      <c r="R384" s="42"/>
      <c r="S384" s="39"/>
      <c r="T384" s="81"/>
      <c r="U384" s="40"/>
      <c r="V384" s="81"/>
      <c r="W384" s="42"/>
      <c r="X384" s="39"/>
      <c r="Y384" s="81"/>
      <c r="Z384" s="40"/>
      <c r="AA384" s="81"/>
      <c r="AB384" s="42"/>
      <c r="AC384" s="39"/>
      <c r="AD384" s="81"/>
      <c r="AE384" s="40"/>
      <c r="AF384" s="81"/>
      <c r="AG384" s="42"/>
      <c r="AH384" s="39"/>
      <c r="AI384" s="81"/>
      <c r="AJ384" s="40"/>
      <c r="AK384" s="81"/>
      <c r="AL384" s="42"/>
      <c r="AM384" s="39"/>
      <c r="AN384" s="81"/>
      <c r="AO384" s="40"/>
      <c r="AP384" s="81"/>
      <c r="AQ384" s="42"/>
      <c r="AR384" s="39"/>
      <c r="AS384" s="81"/>
      <c r="AT384" s="40"/>
      <c r="AU384" s="81"/>
      <c r="AV384" s="42"/>
      <c r="AW384" s="39"/>
      <c r="AX384" s="81"/>
      <c r="AY384" s="97"/>
      <c r="AZ384" s="89"/>
      <c r="BA384" s="94"/>
      <c r="BB384" s="95"/>
      <c r="BC384" s="89"/>
    </row>
    <row r="385" spans="1:55" x14ac:dyDescent="0.25">
      <c r="A385" s="87"/>
      <c r="B385" s="87"/>
      <c r="C385" s="87"/>
      <c r="D385" s="89"/>
      <c r="E385" s="87"/>
      <c r="F385" s="88"/>
      <c r="G385" s="89"/>
      <c r="H385" s="87"/>
      <c r="I385" s="87"/>
      <c r="J385" s="90"/>
      <c r="L385" s="91"/>
      <c r="M385" s="169"/>
      <c r="N385" s="169"/>
      <c r="O385" s="131"/>
      <c r="P385" s="157"/>
      <c r="Q385" s="81"/>
      <c r="R385" s="42"/>
      <c r="S385" s="39"/>
      <c r="T385" s="81"/>
      <c r="U385" s="40"/>
      <c r="V385" s="81"/>
      <c r="W385" s="42"/>
      <c r="X385" s="39"/>
      <c r="Y385" s="81"/>
      <c r="Z385" s="40"/>
      <c r="AA385" s="81"/>
      <c r="AB385" s="42"/>
      <c r="AC385" s="39"/>
      <c r="AD385" s="81"/>
      <c r="AE385" s="40"/>
      <c r="AF385" s="81"/>
      <c r="AG385" s="42"/>
      <c r="AH385" s="39"/>
      <c r="AI385" s="81"/>
      <c r="AJ385" s="40"/>
      <c r="AK385" s="81"/>
      <c r="AL385" s="42"/>
      <c r="AM385" s="39"/>
      <c r="AN385" s="81"/>
      <c r="AO385" s="40"/>
      <c r="AP385" s="81"/>
      <c r="AQ385" s="42"/>
      <c r="AR385" s="39"/>
      <c r="AS385" s="81"/>
      <c r="AT385" s="40"/>
      <c r="AU385" s="81"/>
      <c r="AV385" s="42"/>
      <c r="AW385" s="39"/>
      <c r="AX385" s="81"/>
      <c r="AY385" s="97"/>
      <c r="AZ385" s="89"/>
      <c r="BA385" s="94"/>
      <c r="BB385" s="95"/>
      <c r="BC385" s="89"/>
    </row>
    <row r="386" spans="1:55" x14ac:dyDescent="0.25">
      <c r="A386" s="87"/>
      <c r="B386" s="87"/>
      <c r="C386" s="87"/>
      <c r="D386" s="89"/>
      <c r="E386" s="87"/>
      <c r="F386" s="88"/>
      <c r="G386" s="89"/>
      <c r="H386" s="87"/>
      <c r="I386" s="87"/>
      <c r="J386" s="90"/>
      <c r="L386" s="91"/>
      <c r="M386" s="169"/>
      <c r="N386" s="169"/>
      <c r="O386" s="131"/>
      <c r="P386" s="157"/>
      <c r="Q386" s="81"/>
      <c r="R386" s="42"/>
      <c r="S386" s="39"/>
      <c r="T386" s="81"/>
      <c r="U386" s="40"/>
      <c r="V386" s="81"/>
      <c r="W386" s="42"/>
      <c r="X386" s="39"/>
      <c r="Y386" s="81"/>
      <c r="Z386" s="40"/>
      <c r="AA386" s="81"/>
      <c r="AB386" s="42"/>
      <c r="AC386" s="39"/>
      <c r="AD386" s="81"/>
      <c r="AE386" s="40"/>
      <c r="AF386" s="81"/>
      <c r="AG386" s="42"/>
      <c r="AH386" s="39"/>
      <c r="AI386" s="81"/>
      <c r="AJ386" s="40"/>
      <c r="AK386" s="81"/>
      <c r="AL386" s="42"/>
      <c r="AM386" s="39"/>
      <c r="AN386" s="81"/>
      <c r="AO386" s="40"/>
      <c r="AP386" s="81"/>
      <c r="AQ386" s="42"/>
      <c r="AR386" s="39"/>
      <c r="AS386" s="81"/>
      <c r="AT386" s="40"/>
      <c r="AU386" s="81"/>
      <c r="AV386" s="42"/>
      <c r="AW386" s="39"/>
      <c r="AX386" s="81"/>
      <c r="AY386" s="97"/>
      <c r="AZ386" s="89"/>
      <c r="BA386" s="94"/>
      <c r="BB386" s="95"/>
      <c r="BC386" s="89"/>
    </row>
    <row r="387" spans="1:55" x14ac:dyDescent="0.25">
      <c r="A387" s="87"/>
      <c r="B387" s="87"/>
      <c r="C387" s="87"/>
      <c r="D387" s="89"/>
      <c r="E387" s="87"/>
      <c r="F387" s="88"/>
      <c r="G387" s="89"/>
      <c r="H387" s="87"/>
      <c r="I387" s="87"/>
      <c r="J387" s="90"/>
      <c r="L387" s="91"/>
      <c r="M387" s="169"/>
      <c r="N387" s="169"/>
      <c r="O387" s="131"/>
      <c r="P387" s="157"/>
      <c r="Q387" s="81"/>
      <c r="R387" s="42"/>
      <c r="S387" s="39"/>
      <c r="T387" s="81"/>
      <c r="U387" s="40"/>
      <c r="V387" s="81"/>
      <c r="W387" s="42"/>
      <c r="X387" s="39"/>
      <c r="Y387" s="81"/>
      <c r="Z387" s="40"/>
      <c r="AA387" s="81"/>
      <c r="AB387" s="42"/>
      <c r="AC387" s="39"/>
      <c r="AD387" s="81"/>
      <c r="AE387" s="40"/>
      <c r="AF387" s="81"/>
      <c r="AG387" s="42"/>
      <c r="AH387" s="39"/>
      <c r="AI387" s="81"/>
      <c r="AJ387" s="40"/>
      <c r="AK387" s="81"/>
      <c r="AL387" s="42"/>
      <c r="AM387" s="39"/>
      <c r="AN387" s="81"/>
      <c r="AO387" s="40"/>
      <c r="AP387" s="81"/>
      <c r="AQ387" s="42"/>
      <c r="AR387" s="39"/>
      <c r="AS387" s="81"/>
      <c r="AT387" s="40"/>
      <c r="AU387" s="81"/>
      <c r="AV387" s="42"/>
      <c r="AW387" s="39"/>
      <c r="AX387" s="81"/>
      <c r="AY387" s="97"/>
      <c r="AZ387" s="89"/>
      <c r="BA387" s="94"/>
      <c r="BB387" s="95"/>
      <c r="BC387" s="89"/>
    </row>
    <row r="388" spans="1:55" x14ac:dyDescent="0.25">
      <c r="A388" s="87"/>
      <c r="B388" s="87"/>
      <c r="C388" s="87"/>
      <c r="D388" s="89"/>
      <c r="E388" s="87"/>
      <c r="F388" s="88"/>
      <c r="G388" s="89"/>
      <c r="H388" s="87"/>
      <c r="I388" s="87"/>
      <c r="J388" s="90"/>
      <c r="L388" s="91"/>
      <c r="M388" s="169"/>
      <c r="N388" s="169"/>
      <c r="O388" s="131"/>
      <c r="P388" s="157"/>
      <c r="Q388" s="81"/>
      <c r="R388" s="42"/>
      <c r="S388" s="39"/>
      <c r="T388" s="81"/>
      <c r="U388" s="40"/>
      <c r="V388" s="81"/>
      <c r="W388" s="42"/>
      <c r="X388" s="39"/>
      <c r="Y388" s="81"/>
      <c r="Z388" s="40"/>
      <c r="AA388" s="81"/>
      <c r="AB388" s="42"/>
      <c r="AC388" s="39"/>
      <c r="AD388" s="81"/>
      <c r="AE388" s="40"/>
      <c r="AF388" s="81"/>
      <c r="AG388" s="42"/>
      <c r="AH388" s="39"/>
      <c r="AI388" s="81"/>
      <c r="AJ388" s="40"/>
      <c r="AK388" s="81"/>
      <c r="AL388" s="42"/>
      <c r="AM388" s="39"/>
      <c r="AN388" s="81"/>
      <c r="AO388" s="40"/>
      <c r="AP388" s="81"/>
      <c r="AQ388" s="42"/>
      <c r="AR388" s="39"/>
      <c r="AS388" s="81"/>
      <c r="AT388" s="40"/>
      <c r="AU388" s="81"/>
      <c r="AV388" s="42"/>
      <c r="AW388" s="39"/>
      <c r="AX388" s="81"/>
      <c r="AY388" s="97"/>
      <c r="AZ388" s="89"/>
      <c r="BA388" s="94"/>
      <c r="BB388" s="95"/>
      <c r="BC388" s="89"/>
    </row>
    <row r="389" spans="1:55" x14ac:dyDescent="0.25">
      <c r="A389" s="87"/>
      <c r="B389" s="87"/>
      <c r="C389" s="87"/>
      <c r="D389" s="89"/>
      <c r="E389" s="87"/>
      <c r="F389" s="88"/>
      <c r="G389" s="89"/>
      <c r="H389" s="87"/>
      <c r="I389" s="87"/>
      <c r="J389" s="90"/>
      <c r="L389" s="91"/>
      <c r="M389" s="169"/>
      <c r="N389" s="169"/>
      <c r="O389" s="131"/>
      <c r="P389" s="157"/>
      <c r="Q389" s="81"/>
      <c r="R389" s="42"/>
      <c r="S389" s="39"/>
      <c r="T389" s="81"/>
      <c r="U389" s="40"/>
      <c r="V389" s="81"/>
      <c r="W389" s="42"/>
      <c r="X389" s="39"/>
      <c r="Y389" s="81"/>
      <c r="Z389" s="40"/>
      <c r="AA389" s="81"/>
      <c r="AB389" s="42"/>
      <c r="AC389" s="39"/>
      <c r="AD389" s="81"/>
      <c r="AE389" s="40"/>
      <c r="AF389" s="81"/>
      <c r="AG389" s="42"/>
      <c r="AH389" s="39"/>
      <c r="AI389" s="81"/>
      <c r="AJ389" s="40"/>
      <c r="AK389" s="81"/>
      <c r="AL389" s="42"/>
      <c r="AM389" s="39"/>
      <c r="AN389" s="81"/>
      <c r="AO389" s="40"/>
      <c r="AP389" s="81"/>
      <c r="AQ389" s="42"/>
      <c r="AR389" s="39"/>
      <c r="AS389" s="81"/>
      <c r="AT389" s="40"/>
      <c r="AU389" s="81"/>
      <c r="AV389" s="42"/>
      <c r="AW389" s="39"/>
      <c r="AX389" s="81"/>
      <c r="AY389" s="97"/>
      <c r="AZ389" s="89"/>
      <c r="BA389" s="94"/>
      <c r="BB389" s="95"/>
      <c r="BC389" s="89"/>
    </row>
    <row r="390" spans="1:55" x14ac:dyDescent="0.25">
      <c r="A390" s="87"/>
      <c r="B390" s="87"/>
      <c r="C390" s="87"/>
      <c r="D390" s="89"/>
      <c r="E390" s="87"/>
      <c r="F390" s="88"/>
      <c r="G390" s="89"/>
      <c r="H390" s="87"/>
      <c r="I390" s="87"/>
      <c r="J390" s="90"/>
      <c r="L390" s="91"/>
      <c r="M390" s="169"/>
      <c r="N390" s="169"/>
      <c r="O390" s="131"/>
      <c r="P390" s="157"/>
      <c r="Q390" s="81"/>
      <c r="R390" s="42"/>
      <c r="S390" s="39"/>
      <c r="T390" s="81"/>
      <c r="U390" s="40"/>
      <c r="V390" s="81"/>
      <c r="W390" s="42"/>
      <c r="X390" s="39"/>
      <c r="Y390" s="81"/>
      <c r="Z390" s="40"/>
      <c r="AA390" s="81"/>
      <c r="AB390" s="42"/>
      <c r="AC390" s="39"/>
      <c r="AD390" s="81"/>
      <c r="AE390" s="40"/>
      <c r="AF390" s="81"/>
      <c r="AG390" s="42"/>
      <c r="AH390" s="39"/>
      <c r="AI390" s="81"/>
      <c r="AJ390" s="40"/>
      <c r="AK390" s="81"/>
      <c r="AL390" s="42"/>
      <c r="AM390" s="39"/>
      <c r="AN390" s="81"/>
      <c r="AO390" s="40"/>
      <c r="AP390" s="81"/>
      <c r="AQ390" s="42"/>
      <c r="AR390" s="39"/>
      <c r="AS390" s="81"/>
      <c r="AT390" s="40"/>
      <c r="AU390" s="81"/>
      <c r="AV390" s="42"/>
      <c r="AW390" s="39"/>
      <c r="AX390" s="81"/>
      <c r="AY390" s="97"/>
      <c r="AZ390" s="89"/>
      <c r="BA390" s="94"/>
      <c r="BB390" s="95"/>
      <c r="BC390" s="89"/>
    </row>
    <row r="391" spans="1:55" x14ac:dyDescent="0.25">
      <c r="A391" s="87"/>
      <c r="B391" s="87"/>
      <c r="C391" s="87"/>
      <c r="D391" s="89"/>
      <c r="E391" s="87"/>
      <c r="F391" s="88"/>
      <c r="G391" s="89"/>
      <c r="H391" s="87"/>
      <c r="I391" s="87"/>
      <c r="J391" s="90"/>
      <c r="L391" s="91"/>
      <c r="M391" s="169"/>
      <c r="N391" s="169"/>
      <c r="O391" s="131"/>
      <c r="P391" s="157"/>
      <c r="Q391" s="81"/>
      <c r="R391" s="42"/>
      <c r="S391" s="39"/>
      <c r="T391" s="81"/>
      <c r="U391" s="40"/>
      <c r="V391" s="81"/>
      <c r="W391" s="42"/>
      <c r="X391" s="39"/>
      <c r="Y391" s="81"/>
      <c r="Z391" s="40"/>
      <c r="AA391" s="81"/>
      <c r="AB391" s="42"/>
      <c r="AC391" s="39"/>
      <c r="AD391" s="81"/>
      <c r="AE391" s="40"/>
      <c r="AF391" s="81"/>
      <c r="AG391" s="42"/>
      <c r="AH391" s="39"/>
      <c r="AI391" s="81"/>
      <c r="AJ391" s="40"/>
      <c r="AK391" s="81"/>
      <c r="AL391" s="42"/>
      <c r="AM391" s="39"/>
      <c r="AN391" s="81"/>
      <c r="AO391" s="40"/>
      <c r="AP391" s="81"/>
      <c r="AQ391" s="42"/>
      <c r="AR391" s="39"/>
      <c r="AS391" s="81"/>
      <c r="AT391" s="40"/>
      <c r="AU391" s="81"/>
      <c r="AV391" s="42"/>
      <c r="AW391" s="39"/>
      <c r="AX391" s="81"/>
      <c r="AY391" s="97"/>
      <c r="AZ391" s="89"/>
      <c r="BA391" s="94"/>
      <c r="BB391" s="95"/>
      <c r="BC391" s="89"/>
    </row>
    <row r="392" spans="1:55" x14ac:dyDescent="0.25">
      <c r="A392" s="87"/>
      <c r="B392" s="87"/>
      <c r="C392" s="87"/>
      <c r="D392" s="89"/>
      <c r="E392" s="87"/>
      <c r="F392" s="88"/>
      <c r="G392" s="89"/>
      <c r="H392" s="87"/>
      <c r="I392" s="87"/>
      <c r="J392" s="90"/>
      <c r="L392" s="91"/>
      <c r="M392" s="169"/>
      <c r="N392" s="169"/>
      <c r="O392" s="131"/>
      <c r="P392" s="157"/>
      <c r="Q392" s="81"/>
      <c r="R392" s="42"/>
      <c r="S392" s="39"/>
      <c r="T392" s="81"/>
      <c r="U392" s="40"/>
      <c r="V392" s="81"/>
      <c r="W392" s="42"/>
      <c r="X392" s="39"/>
      <c r="Y392" s="81"/>
      <c r="Z392" s="40"/>
      <c r="AA392" s="81"/>
      <c r="AB392" s="42"/>
      <c r="AC392" s="39"/>
      <c r="AD392" s="81"/>
      <c r="AE392" s="40"/>
      <c r="AF392" s="81"/>
      <c r="AG392" s="42"/>
      <c r="AH392" s="39"/>
      <c r="AI392" s="81"/>
      <c r="AJ392" s="40"/>
      <c r="AK392" s="81"/>
      <c r="AL392" s="42"/>
      <c r="AM392" s="39"/>
      <c r="AN392" s="81"/>
      <c r="AO392" s="40"/>
      <c r="AP392" s="81"/>
      <c r="AQ392" s="42"/>
      <c r="AR392" s="39"/>
      <c r="AS392" s="81"/>
      <c r="AT392" s="40"/>
      <c r="AU392" s="81"/>
      <c r="AV392" s="42"/>
      <c r="AW392" s="39"/>
      <c r="AX392" s="81"/>
      <c r="AY392" s="97"/>
      <c r="AZ392" s="89"/>
      <c r="BA392" s="94"/>
      <c r="BB392" s="95"/>
      <c r="BC392" s="89"/>
    </row>
    <row r="393" spans="1:55" x14ac:dyDescent="0.25">
      <c r="A393" s="87"/>
      <c r="B393" s="87"/>
      <c r="C393" s="87"/>
      <c r="D393" s="89"/>
      <c r="E393" s="87"/>
      <c r="F393" s="88"/>
      <c r="G393" s="89"/>
      <c r="H393" s="87"/>
      <c r="I393" s="87"/>
      <c r="J393" s="90"/>
      <c r="L393" s="91"/>
      <c r="M393" s="169"/>
      <c r="N393" s="169"/>
      <c r="O393" s="131"/>
      <c r="P393" s="157"/>
      <c r="Q393" s="81"/>
      <c r="R393" s="42"/>
      <c r="S393" s="39"/>
      <c r="T393" s="81"/>
      <c r="U393" s="40"/>
      <c r="V393" s="81"/>
      <c r="W393" s="42"/>
      <c r="X393" s="39"/>
      <c r="Y393" s="81"/>
      <c r="Z393" s="40"/>
      <c r="AA393" s="81"/>
      <c r="AB393" s="42"/>
      <c r="AC393" s="39"/>
      <c r="AD393" s="81"/>
      <c r="AE393" s="40"/>
      <c r="AF393" s="81"/>
      <c r="AG393" s="42"/>
      <c r="AH393" s="39"/>
      <c r="AI393" s="81"/>
      <c r="AJ393" s="40"/>
      <c r="AK393" s="81"/>
      <c r="AL393" s="42"/>
      <c r="AM393" s="39"/>
      <c r="AN393" s="81"/>
      <c r="AO393" s="40"/>
      <c r="AP393" s="81"/>
      <c r="AQ393" s="42"/>
      <c r="AR393" s="39"/>
      <c r="AS393" s="81"/>
      <c r="AT393" s="40"/>
      <c r="AU393" s="81"/>
      <c r="AV393" s="42"/>
      <c r="AW393" s="39"/>
      <c r="AX393" s="81"/>
      <c r="AY393" s="97"/>
      <c r="AZ393" s="89"/>
      <c r="BA393" s="94"/>
      <c r="BB393" s="95"/>
      <c r="BC393" s="89"/>
    </row>
    <row r="394" spans="1:55" x14ac:dyDescent="0.25">
      <c r="A394" s="87"/>
      <c r="B394" s="87"/>
      <c r="C394" s="87"/>
      <c r="D394" s="89"/>
      <c r="E394" s="87"/>
      <c r="F394" s="88"/>
      <c r="G394" s="89"/>
      <c r="H394" s="87"/>
      <c r="I394" s="87"/>
      <c r="J394" s="90"/>
      <c r="L394" s="91"/>
      <c r="M394" s="169"/>
      <c r="N394" s="169"/>
      <c r="O394" s="131"/>
      <c r="P394" s="157"/>
      <c r="Q394" s="81"/>
      <c r="R394" s="42"/>
      <c r="S394" s="39"/>
      <c r="T394" s="81"/>
      <c r="U394" s="40"/>
      <c r="V394" s="81"/>
      <c r="W394" s="42"/>
      <c r="X394" s="39"/>
      <c r="Y394" s="81"/>
      <c r="Z394" s="40"/>
      <c r="AA394" s="81"/>
      <c r="AB394" s="42"/>
      <c r="AC394" s="39"/>
      <c r="AD394" s="81"/>
      <c r="AE394" s="40"/>
      <c r="AF394" s="81"/>
      <c r="AG394" s="42"/>
      <c r="AH394" s="39"/>
      <c r="AI394" s="81"/>
      <c r="AJ394" s="40"/>
      <c r="AK394" s="81"/>
      <c r="AL394" s="42"/>
      <c r="AM394" s="39"/>
      <c r="AN394" s="81"/>
      <c r="AO394" s="40"/>
      <c r="AP394" s="81"/>
      <c r="AQ394" s="42"/>
      <c r="AR394" s="39"/>
      <c r="AS394" s="81"/>
      <c r="AT394" s="40"/>
      <c r="AU394" s="81"/>
      <c r="AV394" s="42"/>
      <c r="AW394" s="39"/>
      <c r="AX394" s="81"/>
      <c r="AY394" s="97"/>
      <c r="AZ394" s="89"/>
      <c r="BA394" s="94"/>
      <c r="BB394" s="95"/>
      <c r="BC394" s="89"/>
    </row>
    <row r="395" spans="1:55" x14ac:dyDescent="0.25">
      <c r="A395" s="87"/>
      <c r="B395" s="87"/>
      <c r="C395" s="87"/>
      <c r="D395" s="89"/>
      <c r="E395" s="87"/>
      <c r="F395" s="88"/>
      <c r="G395" s="89"/>
      <c r="H395" s="87"/>
      <c r="I395" s="87"/>
      <c r="J395" s="90"/>
      <c r="L395" s="91"/>
      <c r="M395" s="169"/>
      <c r="N395" s="169"/>
      <c r="O395" s="131"/>
      <c r="P395" s="157"/>
      <c r="Q395" s="81"/>
      <c r="R395" s="42"/>
      <c r="S395" s="39"/>
      <c r="T395" s="81"/>
      <c r="U395" s="40"/>
      <c r="V395" s="81"/>
      <c r="W395" s="42"/>
      <c r="X395" s="39"/>
      <c r="Y395" s="81"/>
      <c r="Z395" s="40"/>
      <c r="AA395" s="81"/>
      <c r="AB395" s="42"/>
      <c r="AC395" s="39"/>
      <c r="AD395" s="81"/>
      <c r="AE395" s="40"/>
      <c r="AF395" s="81"/>
      <c r="AG395" s="42"/>
      <c r="AH395" s="39"/>
      <c r="AI395" s="81"/>
      <c r="AJ395" s="40"/>
      <c r="AK395" s="81"/>
      <c r="AL395" s="42"/>
      <c r="AM395" s="39"/>
      <c r="AN395" s="81"/>
      <c r="AO395" s="40"/>
      <c r="AP395" s="81"/>
      <c r="AQ395" s="42"/>
      <c r="AR395" s="39"/>
      <c r="AS395" s="81"/>
      <c r="AT395" s="40"/>
      <c r="AU395" s="81"/>
      <c r="AV395" s="42"/>
      <c r="AW395" s="39"/>
      <c r="AX395" s="81"/>
      <c r="AY395" s="97"/>
      <c r="AZ395" s="89"/>
      <c r="BA395" s="94"/>
      <c r="BB395" s="95"/>
      <c r="BC395" s="89"/>
    </row>
    <row r="396" spans="1:55" x14ac:dyDescent="0.25">
      <c r="A396" s="87"/>
      <c r="B396" s="87"/>
      <c r="C396" s="87"/>
      <c r="D396" s="89"/>
      <c r="E396" s="87"/>
      <c r="F396" s="88"/>
      <c r="G396" s="89"/>
      <c r="H396" s="87"/>
      <c r="I396" s="87"/>
      <c r="J396" s="90"/>
      <c r="L396" s="91"/>
      <c r="M396" s="169"/>
      <c r="N396" s="169"/>
      <c r="O396" s="131"/>
      <c r="P396" s="157"/>
      <c r="Q396" s="81"/>
      <c r="R396" s="42"/>
      <c r="S396" s="39"/>
      <c r="T396" s="81"/>
      <c r="U396" s="40"/>
      <c r="V396" s="81"/>
      <c r="W396" s="42"/>
      <c r="X396" s="39"/>
      <c r="Y396" s="81"/>
      <c r="Z396" s="40"/>
      <c r="AA396" s="81"/>
      <c r="AB396" s="42"/>
      <c r="AC396" s="39"/>
      <c r="AD396" s="81"/>
      <c r="AE396" s="40"/>
      <c r="AF396" s="81"/>
      <c r="AG396" s="42"/>
      <c r="AH396" s="39"/>
      <c r="AI396" s="81"/>
      <c r="AJ396" s="40"/>
      <c r="AK396" s="81"/>
      <c r="AL396" s="42"/>
      <c r="AM396" s="39"/>
      <c r="AN396" s="81"/>
      <c r="AO396" s="40"/>
      <c r="AP396" s="81"/>
      <c r="AQ396" s="42"/>
      <c r="AR396" s="39"/>
      <c r="AS396" s="81"/>
      <c r="AT396" s="40"/>
      <c r="AU396" s="81"/>
      <c r="AV396" s="42"/>
      <c r="AW396" s="39"/>
      <c r="AX396" s="81"/>
      <c r="AY396" s="97"/>
      <c r="AZ396" s="89"/>
      <c r="BA396" s="94"/>
      <c r="BB396" s="95"/>
      <c r="BC396" s="89"/>
    </row>
    <row r="397" spans="1:55" x14ac:dyDescent="0.25">
      <c r="A397" s="87"/>
      <c r="B397" s="87"/>
      <c r="C397" s="87"/>
      <c r="D397" s="89"/>
      <c r="E397" s="87"/>
      <c r="F397" s="88"/>
      <c r="G397" s="89"/>
      <c r="H397" s="87"/>
      <c r="I397" s="87"/>
      <c r="J397" s="90"/>
      <c r="L397" s="91"/>
      <c r="M397" s="169"/>
      <c r="N397" s="169"/>
      <c r="O397" s="131"/>
      <c r="P397" s="157"/>
      <c r="Q397" s="81"/>
      <c r="R397" s="42"/>
      <c r="S397" s="39"/>
      <c r="T397" s="81"/>
      <c r="U397" s="40"/>
      <c r="V397" s="81"/>
      <c r="W397" s="42"/>
      <c r="X397" s="39"/>
      <c r="Y397" s="81"/>
      <c r="Z397" s="40"/>
      <c r="AA397" s="81"/>
      <c r="AB397" s="42"/>
      <c r="AC397" s="39"/>
      <c r="AD397" s="81"/>
      <c r="AE397" s="40"/>
      <c r="AF397" s="81"/>
      <c r="AG397" s="42"/>
      <c r="AH397" s="39"/>
      <c r="AI397" s="81"/>
      <c r="AJ397" s="40"/>
      <c r="AK397" s="81"/>
      <c r="AL397" s="42"/>
      <c r="AM397" s="39"/>
      <c r="AN397" s="81"/>
      <c r="AO397" s="40"/>
      <c r="AP397" s="81"/>
      <c r="AQ397" s="42"/>
      <c r="AR397" s="39"/>
      <c r="AS397" s="81"/>
      <c r="AT397" s="40"/>
      <c r="AU397" s="81"/>
      <c r="AV397" s="42"/>
      <c r="AW397" s="39"/>
      <c r="AX397" s="81"/>
      <c r="AY397" s="97"/>
      <c r="AZ397" s="89"/>
      <c r="BA397" s="94"/>
      <c r="BB397" s="95"/>
      <c r="BC397" s="89"/>
    </row>
    <row r="398" spans="1:55" x14ac:dyDescent="0.25">
      <c r="A398" s="87"/>
      <c r="B398" s="87"/>
      <c r="C398" s="87"/>
      <c r="D398" s="89"/>
      <c r="E398" s="87"/>
      <c r="F398" s="88"/>
      <c r="G398" s="89"/>
      <c r="H398" s="87"/>
      <c r="I398" s="87"/>
      <c r="J398" s="90"/>
      <c r="L398" s="91"/>
      <c r="M398" s="169"/>
      <c r="N398" s="169"/>
      <c r="O398" s="131"/>
      <c r="P398" s="157"/>
      <c r="Q398" s="81"/>
      <c r="R398" s="42"/>
      <c r="S398" s="39"/>
      <c r="T398" s="81"/>
      <c r="U398" s="40"/>
      <c r="V398" s="81"/>
      <c r="W398" s="42"/>
      <c r="X398" s="39"/>
      <c r="Y398" s="81"/>
      <c r="Z398" s="40"/>
      <c r="AA398" s="81"/>
      <c r="AB398" s="42"/>
      <c r="AC398" s="39"/>
      <c r="AD398" s="81"/>
      <c r="AE398" s="40"/>
      <c r="AF398" s="81"/>
      <c r="AG398" s="42"/>
      <c r="AH398" s="39"/>
      <c r="AI398" s="81"/>
      <c r="AJ398" s="40"/>
      <c r="AK398" s="81"/>
      <c r="AL398" s="42"/>
      <c r="AM398" s="39"/>
      <c r="AN398" s="81"/>
      <c r="AO398" s="40"/>
      <c r="AP398" s="81"/>
      <c r="AQ398" s="42"/>
      <c r="AR398" s="39"/>
      <c r="AS398" s="81"/>
      <c r="AT398" s="40"/>
      <c r="AU398" s="81"/>
      <c r="AV398" s="42"/>
      <c r="AW398" s="39"/>
      <c r="AX398" s="81"/>
      <c r="AY398" s="97"/>
      <c r="AZ398" s="89"/>
      <c r="BA398" s="94"/>
      <c r="BB398" s="95"/>
      <c r="BC398" s="89"/>
    </row>
    <row r="399" spans="1:55" x14ac:dyDescent="0.25">
      <c r="A399" s="87"/>
      <c r="B399" s="87"/>
      <c r="C399" s="87"/>
      <c r="D399" s="89"/>
      <c r="E399" s="87"/>
      <c r="F399" s="88"/>
      <c r="G399" s="89"/>
      <c r="H399" s="87"/>
      <c r="I399" s="87"/>
      <c r="J399" s="90"/>
      <c r="L399" s="91"/>
      <c r="M399" s="169"/>
      <c r="N399" s="169"/>
      <c r="O399" s="131"/>
      <c r="P399" s="157"/>
      <c r="Q399" s="81"/>
      <c r="R399" s="42"/>
      <c r="S399" s="39"/>
      <c r="T399" s="81"/>
      <c r="U399" s="40"/>
      <c r="V399" s="81"/>
      <c r="W399" s="42"/>
      <c r="X399" s="39"/>
      <c r="Y399" s="81"/>
      <c r="Z399" s="40"/>
      <c r="AA399" s="81"/>
      <c r="AB399" s="42"/>
      <c r="AC399" s="39"/>
      <c r="AD399" s="81"/>
      <c r="AE399" s="40"/>
      <c r="AF399" s="81"/>
      <c r="AG399" s="42"/>
      <c r="AH399" s="39"/>
      <c r="AI399" s="81"/>
      <c r="AJ399" s="40"/>
      <c r="AK399" s="81"/>
      <c r="AL399" s="42"/>
      <c r="AM399" s="39"/>
      <c r="AN399" s="81"/>
      <c r="AO399" s="40"/>
      <c r="AP399" s="81"/>
      <c r="AQ399" s="42"/>
      <c r="AR399" s="39"/>
      <c r="AS399" s="81"/>
      <c r="AT399" s="40"/>
      <c r="AU399" s="81"/>
      <c r="AV399" s="42"/>
      <c r="AW399" s="39"/>
      <c r="AX399" s="81"/>
      <c r="AY399" s="97"/>
      <c r="AZ399" s="89"/>
      <c r="BA399" s="94"/>
      <c r="BB399" s="95"/>
      <c r="BC399" s="89"/>
    </row>
    <row r="400" spans="1:55" x14ac:dyDescent="0.25">
      <c r="A400" s="87"/>
      <c r="B400" s="87"/>
      <c r="C400" s="87"/>
      <c r="D400" s="89"/>
      <c r="E400" s="87"/>
      <c r="F400" s="88"/>
      <c r="G400" s="89"/>
      <c r="H400" s="87"/>
      <c r="I400" s="87"/>
      <c r="J400" s="90"/>
      <c r="L400" s="91"/>
      <c r="M400" s="169"/>
      <c r="N400" s="169"/>
      <c r="O400" s="131"/>
      <c r="P400" s="157"/>
      <c r="Q400" s="81"/>
      <c r="R400" s="42"/>
      <c r="S400" s="39"/>
      <c r="T400" s="81"/>
      <c r="U400" s="40"/>
      <c r="V400" s="81"/>
      <c r="W400" s="42"/>
      <c r="X400" s="39"/>
      <c r="Y400" s="81"/>
      <c r="Z400" s="40"/>
      <c r="AA400" s="81"/>
      <c r="AB400" s="42"/>
      <c r="AC400" s="39"/>
      <c r="AD400" s="81"/>
      <c r="AE400" s="40"/>
      <c r="AF400" s="81"/>
      <c r="AG400" s="42"/>
      <c r="AH400" s="39"/>
      <c r="AI400" s="81"/>
      <c r="AJ400" s="40"/>
      <c r="AK400" s="81"/>
      <c r="AL400" s="42"/>
      <c r="AM400" s="39"/>
      <c r="AN400" s="81"/>
      <c r="AO400" s="40"/>
      <c r="AP400" s="81"/>
      <c r="AQ400" s="42"/>
      <c r="AR400" s="39"/>
      <c r="AS400" s="81"/>
      <c r="AT400" s="40"/>
      <c r="AU400" s="81"/>
      <c r="AV400" s="42"/>
      <c r="AW400" s="39"/>
      <c r="AX400" s="81"/>
      <c r="AY400" s="97"/>
      <c r="AZ400" s="89"/>
      <c r="BA400" s="94"/>
      <c r="BB400" s="95"/>
      <c r="BC400" s="89"/>
    </row>
    <row r="401" spans="1:55" x14ac:dyDescent="0.25">
      <c r="A401" s="87"/>
      <c r="B401" s="87"/>
      <c r="C401" s="87"/>
      <c r="D401" s="89"/>
      <c r="E401" s="87"/>
      <c r="F401" s="88"/>
      <c r="G401" s="89"/>
      <c r="H401" s="87"/>
      <c r="I401" s="87"/>
      <c r="J401" s="90"/>
      <c r="L401" s="91"/>
      <c r="M401" s="169"/>
      <c r="N401" s="169"/>
      <c r="O401" s="131"/>
      <c r="P401" s="157"/>
      <c r="Q401" s="81"/>
      <c r="R401" s="42"/>
      <c r="S401" s="39"/>
      <c r="T401" s="81"/>
      <c r="U401" s="40"/>
      <c r="V401" s="81"/>
      <c r="W401" s="42"/>
      <c r="X401" s="39"/>
      <c r="Y401" s="81"/>
      <c r="Z401" s="40"/>
      <c r="AA401" s="81"/>
      <c r="AB401" s="42"/>
      <c r="AC401" s="39"/>
      <c r="AD401" s="81"/>
      <c r="AE401" s="40"/>
      <c r="AF401" s="81"/>
      <c r="AG401" s="42"/>
      <c r="AH401" s="39"/>
      <c r="AI401" s="81"/>
      <c r="AJ401" s="40"/>
      <c r="AK401" s="81"/>
      <c r="AL401" s="42"/>
      <c r="AM401" s="39"/>
      <c r="AN401" s="81"/>
      <c r="AO401" s="40"/>
      <c r="AP401" s="81"/>
      <c r="AQ401" s="42"/>
      <c r="AR401" s="39"/>
      <c r="AS401" s="81"/>
      <c r="AT401" s="40"/>
      <c r="AU401" s="81"/>
      <c r="AV401" s="42"/>
      <c r="AW401" s="39"/>
      <c r="AX401" s="81"/>
      <c r="AY401" s="97"/>
      <c r="AZ401" s="89"/>
      <c r="BA401" s="94"/>
      <c r="BB401" s="95"/>
      <c r="BC401" s="89"/>
    </row>
    <row r="402" spans="1:55" x14ac:dyDescent="0.25">
      <c r="A402" s="87"/>
      <c r="B402" s="87"/>
      <c r="C402" s="87"/>
      <c r="D402" s="89"/>
      <c r="E402" s="87"/>
      <c r="F402" s="88"/>
      <c r="G402" s="89"/>
      <c r="H402" s="87"/>
      <c r="I402" s="87"/>
      <c r="J402" s="90"/>
      <c r="L402" s="91"/>
      <c r="M402" s="169"/>
      <c r="N402" s="169"/>
      <c r="O402" s="131"/>
      <c r="P402" s="157"/>
      <c r="Q402" s="81"/>
      <c r="R402" s="42"/>
      <c r="S402" s="39"/>
      <c r="T402" s="81"/>
      <c r="U402" s="40"/>
      <c r="V402" s="81"/>
      <c r="W402" s="42"/>
      <c r="X402" s="39"/>
      <c r="Y402" s="81"/>
      <c r="Z402" s="40"/>
      <c r="AA402" s="81"/>
      <c r="AB402" s="42"/>
      <c r="AC402" s="39"/>
      <c r="AD402" s="81"/>
      <c r="AE402" s="40"/>
      <c r="AF402" s="81"/>
      <c r="AG402" s="42"/>
      <c r="AH402" s="39"/>
      <c r="AI402" s="81"/>
      <c r="AJ402" s="40"/>
      <c r="AK402" s="81"/>
      <c r="AL402" s="42"/>
      <c r="AM402" s="39"/>
      <c r="AN402" s="81"/>
      <c r="AO402" s="40"/>
      <c r="AP402" s="81"/>
      <c r="AQ402" s="42"/>
      <c r="AR402" s="39"/>
      <c r="AS402" s="81"/>
      <c r="AT402" s="40"/>
      <c r="AU402" s="81"/>
      <c r="AV402" s="42"/>
      <c r="AW402" s="39"/>
      <c r="AX402" s="81"/>
      <c r="AY402" s="97"/>
      <c r="AZ402" s="89"/>
      <c r="BA402" s="94"/>
      <c r="BB402" s="95"/>
      <c r="BC402" s="89"/>
    </row>
    <row r="403" spans="1:55" x14ac:dyDescent="0.25">
      <c r="A403" s="87"/>
      <c r="B403" s="87"/>
      <c r="C403" s="87"/>
      <c r="D403" s="89"/>
      <c r="E403" s="87"/>
      <c r="F403" s="88"/>
      <c r="G403" s="89"/>
      <c r="H403" s="87"/>
      <c r="I403" s="87"/>
      <c r="J403" s="90"/>
      <c r="L403" s="91"/>
      <c r="M403" s="169"/>
      <c r="N403" s="169"/>
      <c r="O403" s="131"/>
      <c r="P403" s="157"/>
      <c r="Q403" s="81"/>
      <c r="R403" s="42"/>
      <c r="S403" s="39"/>
      <c r="T403" s="81"/>
      <c r="U403" s="40"/>
      <c r="V403" s="81"/>
      <c r="W403" s="42"/>
      <c r="X403" s="39"/>
      <c r="Y403" s="81"/>
      <c r="Z403" s="40"/>
      <c r="AA403" s="81"/>
      <c r="AB403" s="42"/>
      <c r="AC403" s="39"/>
      <c r="AD403" s="81"/>
      <c r="AE403" s="40"/>
      <c r="AF403" s="81"/>
      <c r="AG403" s="42"/>
      <c r="AH403" s="39"/>
      <c r="AI403" s="81"/>
      <c r="AJ403" s="40"/>
      <c r="AK403" s="81"/>
      <c r="AL403" s="42"/>
      <c r="AM403" s="39"/>
      <c r="AN403" s="81"/>
      <c r="AO403" s="40"/>
      <c r="AP403" s="81"/>
      <c r="AQ403" s="42"/>
      <c r="AR403" s="39"/>
      <c r="AS403" s="81"/>
      <c r="AT403" s="40"/>
      <c r="AU403" s="81"/>
      <c r="AV403" s="42"/>
      <c r="AW403" s="39"/>
      <c r="AX403" s="81"/>
      <c r="AY403" s="97"/>
      <c r="AZ403" s="89"/>
      <c r="BA403" s="94"/>
      <c r="BB403" s="95"/>
      <c r="BC403" s="89"/>
    </row>
    <row r="404" spans="1:55" x14ac:dyDescent="0.25">
      <c r="A404" s="87"/>
      <c r="B404" s="87"/>
      <c r="C404" s="87"/>
      <c r="D404" s="89"/>
      <c r="E404" s="87"/>
      <c r="F404" s="88"/>
      <c r="G404" s="89"/>
      <c r="H404" s="87"/>
      <c r="I404" s="87"/>
      <c r="J404" s="90"/>
      <c r="L404" s="91"/>
      <c r="M404" s="169"/>
      <c r="N404" s="169"/>
      <c r="O404" s="131"/>
      <c r="P404" s="157"/>
      <c r="Q404" s="81"/>
      <c r="R404" s="42"/>
      <c r="S404" s="39"/>
      <c r="T404" s="81"/>
      <c r="U404" s="40"/>
      <c r="V404" s="81"/>
      <c r="W404" s="42"/>
      <c r="X404" s="39"/>
      <c r="Y404" s="81"/>
      <c r="Z404" s="40"/>
      <c r="AA404" s="81"/>
      <c r="AB404" s="42"/>
      <c r="AC404" s="39"/>
      <c r="AD404" s="81"/>
      <c r="AE404" s="40"/>
      <c r="AF404" s="81"/>
      <c r="AG404" s="42"/>
      <c r="AH404" s="39"/>
      <c r="AI404" s="81"/>
      <c r="AJ404" s="40"/>
      <c r="AK404" s="81"/>
      <c r="AL404" s="42"/>
      <c r="AM404" s="39"/>
      <c r="AN404" s="81"/>
      <c r="AO404" s="40"/>
      <c r="AP404" s="81"/>
      <c r="AQ404" s="42"/>
      <c r="AR404" s="39"/>
      <c r="AS404" s="81"/>
      <c r="AT404" s="40"/>
      <c r="AU404" s="81"/>
      <c r="AV404" s="42"/>
      <c r="AW404" s="39"/>
      <c r="AX404" s="81"/>
      <c r="AY404" s="97"/>
      <c r="AZ404" s="89"/>
      <c r="BA404" s="94"/>
      <c r="BB404" s="95"/>
      <c r="BC404" s="89"/>
    </row>
    <row r="405" spans="1:55" x14ac:dyDescent="0.25">
      <c r="A405" s="87"/>
      <c r="B405" s="87"/>
      <c r="C405" s="87"/>
      <c r="D405" s="89"/>
      <c r="E405" s="87"/>
      <c r="F405" s="88"/>
      <c r="G405" s="89"/>
      <c r="H405" s="87"/>
      <c r="I405" s="87"/>
      <c r="J405" s="90"/>
      <c r="L405" s="91"/>
      <c r="M405" s="169"/>
      <c r="N405" s="169"/>
      <c r="O405" s="131"/>
      <c r="P405" s="157"/>
      <c r="Q405" s="81"/>
      <c r="R405" s="42"/>
      <c r="S405" s="39"/>
      <c r="T405" s="81"/>
      <c r="U405" s="40"/>
      <c r="V405" s="81"/>
      <c r="W405" s="42"/>
      <c r="X405" s="39"/>
      <c r="Y405" s="81"/>
      <c r="Z405" s="40"/>
      <c r="AA405" s="81"/>
      <c r="AB405" s="42"/>
      <c r="AC405" s="39"/>
      <c r="AD405" s="81"/>
      <c r="AE405" s="40"/>
      <c r="AF405" s="81"/>
      <c r="AG405" s="42"/>
      <c r="AH405" s="39"/>
      <c r="AI405" s="81"/>
      <c r="AJ405" s="40"/>
      <c r="AK405" s="81"/>
      <c r="AL405" s="42"/>
      <c r="AM405" s="39"/>
      <c r="AN405" s="81"/>
      <c r="AO405" s="40"/>
      <c r="AP405" s="81"/>
      <c r="AQ405" s="42"/>
      <c r="AR405" s="39"/>
      <c r="AS405" s="81"/>
      <c r="AT405" s="40"/>
      <c r="AU405" s="81"/>
      <c r="AV405" s="42"/>
      <c r="AW405" s="39"/>
      <c r="AX405" s="81"/>
      <c r="AY405" s="97"/>
      <c r="AZ405" s="89"/>
      <c r="BA405" s="94"/>
      <c r="BB405" s="95"/>
      <c r="BC405" s="89"/>
    </row>
    <row r="406" spans="1:55" x14ac:dyDescent="0.25">
      <c r="A406" s="87"/>
      <c r="B406" s="87"/>
      <c r="C406" s="87"/>
      <c r="D406" s="89"/>
      <c r="E406" s="87"/>
      <c r="F406" s="88"/>
      <c r="G406" s="89"/>
      <c r="H406" s="87"/>
      <c r="I406" s="87"/>
      <c r="J406" s="90"/>
      <c r="L406" s="91"/>
      <c r="M406" s="169"/>
      <c r="N406" s="169"/>
      <c r="O406" s="131"/>
      <c r="P406" s="157"/>
      <c r="Q406" s="81"/>
      <c r="R406" s="42"/>
      <c r="S406" s="39"/>
      <c r="T406" s="81"/>
      <c r="U406" s="40"/>
      <c r="V406" s="81"/>
      <c r="W406" s="42"/>
      <c r="X406" s="39"/>
      <c r="Y406" s="81"/>
      <c r="Z406" s="40"/>
      <c r="AA406" s="81"/>
      <c r="AB406" s="42"/>
      <c r="AC406" s="39"/>
      <c r="AD406" s="81"/>
      <c r="AE406" s="40"/>
      <c r="AF406" s="81"/>
      <c r="AG406" s="42"/>
      <c r="AH406" s="39"/>
      <c r="AI406" s="81"/>
      <c r="AJ406" s="40"/>
      <c r="AK406" s="81"/>
      <c r="AL406" s="42"/>
      <c r="AM406" s="39"/>
      <c r="AN406" s="81"/>
      <c r="AO406" s="40"/>
      <c r="AP406" s="81"/>
      <c r="AQ406" s="42"/>
      <c r="AR406" s="39"/>
      <c r="AS406" s="81"/>
      <c r="AT406" s="40"/>
      <c r="AU406" s="81"/>
      <c r="AV406" s="42"/>
      <c r="AW406" s="39"/>
      <c r="AX406" s="81"/>
      <c r="AY406" s="97"/>
      <c r="AZ406" s="89"/>
      <c r="BA406" s="94"/>
      <c r="BB406" s="95"/>
      <c r="BC406" s="89"/>
    </row>
    <row r="407" spans="1:55" x14ac:dyDescent="0.25">
      <c r="A407" s="87"/>
      <c r="B407" s="87"/>
      <c r="C407" s="87"/>
      <c r="D407" s="89"/>
      <c r="E407" s="87"/>
      <c r="F407" s="88"/>
      <c r="G407" s="89"/>
      <c r="H407" s="87"/>
      <c r="I407" s="87"/>
      <c r="J407" s="90"/>
      <c r="L407" s="91"/>
      <c r="M407" s="130"/>
      <c r="N407" s="130"/>
      <c r="O407" s="131"/>
      <c r="P407" s="92"/>
      <c r="Q407" s="93"/>
      <c r="R407" s="94"/>
      <c r="S407" s="95"/>
      <c r="T407" s="89"/>
      <c r="U407" s="92"/>
      <c r="V407" s="93"/>
      <c r="W407" s="92"/>
      <c r="X407" s="92"/>
      <c r="Y407" s="96"/>
      <c r="Z407" s="92"/>
      <c r="AA407" s="93"/>
      <c r="AB407" s="94"/>
      <c r="AC407" s="95"/>
      <c r="AD407" s="89"/>
      <c r="AE407" s="92"/>
      <c r="AF407" s="93"/>
      <c r="AG407" s="92"/>
      <c r="AH407" s="92"/>
      <c r="AI407" s="96"/>
      <c r="AJ407" s="92"/>
      <c r="AK407" s="93"/>
      <c r="AL407" s="94"/>
      <c r="AM407" s="95"/>
      <c r="AN407" s="89"/>
      <c r="AO407" s="92"/>
      <c r="AP407" s="93"/>
      <c r="AQ407" s="92"/>
      <c r="AR407" s="92"/>
      <c r="AS407" s="96"/>
      <c r="AT407" s="92"/>
      <c r="AU407" s="89"/>
      <c r="AV407" s="94"/>
      <c r="AW407" s="95"/>
      <c r="AX407" s="89"/>
      <c r="AY407" s="97"/>
      <c r="AZ407" s="89"/>
      <c r="BA407" s="94"/>
      <c r="BB407" s="95"/>
      <c r="BC407" s="89"/>
    </row>
    <row r="408" spans="1:55" x14ac:dyDescent="0.25">
      <c r="A408" s="87"/>
      <c r="B408" s="87"/>
      <c r="C408" s="87"/>
      <c r="D408" s="89"/>
      <c r="E408" s="87"/>
      <c r="F408" s="88"/>
      <c r="G408" s="89"/>
      <c r="H408" s="87"/>
      <c r="I408" s="87"/>
      <c r="J408" s="90"/>
      <c r="L408" s="91"/>
      <c r="M408" s="130"/>
      <c r="N408" s="130"/>
      <c r="O408" s="131"/>
      <c r="P408" s="92"/>
      <c r="Q408" s="93"/>
      <c r="R408" s="94"/>
      <c r="S408" s="95"/>
      <c r="T408" s="89"/>
      <c r="U408" s="92"/>
      <c r="V408" s="93"/>
      <c r="W408" s="92"/>
      <c r="X408" s="92"/>
      <c r="Y408" s="96"/>
      <c r="Z408" s="92"/>
      <c r="AA408" s="93"/>
      <c r="AB408" s="94"/>
      <c r="AC408" s="95"/>
      <c r="AD408" s="89"/>
      <c r="AE408" s="92"/>
      <c r="AF408" s="93"/>
      <c r="AG408" s="92"/>
      <c r="AH408" s="92"/>
      <c r="AI408" s="96"/>
      <c r="AJ408" s="92"/>
      <c r="AK408" s="93"/>
      <c r="AL408" s="94"/>
      <c r="AM408" s="95"/>
      <c r="AN408" s="89"/>
      <c r="AO408" s="92"/>
      <c r="AP408" s="93"/>
      <c r="AQ408" s="92"/>
      <c r="AR408" s="92"/>
      <c r="AS408" s="96"/>
      <c r="AT408" s="92"/>
      <c r="AU408" s="89"/>
      <c r="AV408" s="94"/>
      <c r="AW408" s="95"/>
      <c r="AX408" s="89"/>
      <c r="AY408" s="97"/>
      <c r="AZ408" s="89"/>
      <c r="BA408" s="94"/>
      <c r="BB408" s="95"/>
      <c r="BC408" s="89"/>
    </row>
    <row r="409" spans="1:55" x14ac:dyDescent="0.25">
      <c r="A409" s="87"/>
      <c r="B409" s="87"/>
      <c r="C409" s="87"/>
      <c r="D409" s="89"/>
      <c r="E409" s="87"/>
      <c r="F409" s="88"/>
      <c r="G409" s="89"/>
      <c r="H409" s="87"/>
      <c r="I409" s="87"/>
      <c r="J409" s="90"/>
      <c r="L409" s="91"/>
      <c r="M409" s="130"/>
      <c r="N409" s="130"/>
      <c r="O409" s="131"/>
      <c r="P409" s="92"/>
      <c r="Q409" s="93"/>
      <c r="R409" s="94"/>
      <c r="S409" s="95"/>
      <c r="T409" s="89"/>
      <c r="U409" s="92"/>
      <c r="V409" s="93"/>
      <c r="W409" s="92"/>
      <c r="X409" s="92"/>
      <c r="Y409" s="96"/>
      <c r="Z409" s="92"/>
      <c r="AA409" s="93"/>
      <c r="AB409" s="94"/>
      <c r="AC409" s="95"/>
      <c r="AD409" s="89"/>
      <c r="AE409" s="92"/>
      <c r="AF409" s="93"/>
      <c r="AG409" s="92"/>
      <c r="AH409" s="92"/>
      <c r="AI409" s="96"/>
      <c r="AJ409" s="92"/>
      <c r="AK409" s="93"/>
      <c r="AL409" s="94"/>
      <c r="AM409" s="95"/>
      <c r="AN409" s="89"/>
      <c r="AO409" s="92"/>
      <c r="AP409" s="93"/>
      <c r="AQ409" s="92"/>
      <c r="AR409" s="92"/>
      <c r="AS409" s="96"/>
      <c r="AT409" s="92"/>
      <c r="AU409" s="89"/>
      <c r="AV409" s="94"/>
      <c r="AW409" s="95"/>
      <c r="AX409" s="89"/>
      <c r="AY409" s="97"/>
      <c r="AZ409" s="89"/>
      <c r="BA409" s="94"/>
      <c r="BB409" s="95"/>
      <c r="BC409" s="89"/>
    </row>
    <row r="410" spans="1:55" x14ac:dyDescent="0.25">
      <c r="A410" s="87"/>
      <c r="B410" s="87"/>
      <c r="C410" s="87"/>
      <c r="D410" s="89"/>
      <c r="E410" s="87"/>
      <c r="F410" s="88"/>
      <c r="G410" s="89"/>
      <c r="H410" s="87"/>
      <c r="I410" s="87"/>
      <c r="J410" s="90"/>
      <c r="L410" s="91"/>
      <c r="M410" s="130"/>
      <c r="N410" s="130"/>
      <c r="O410" s="131"/>
      <c r="P410" s="92"/>
      <c r="Q410" s="93"/>
      <c r="R410" s="94"/>
      <c r="S410" s="95"/>
      <c r="T410" s="89"/>
      <c r="U410" s="92"/>
      <c r="V410" s="93"/>
      <c r="W410" s="92"/>
      <c r="X410" s="92"/>
      <c r="Y410" s="96"/>
      <c r="Z410" s="92"/>
      <c r="AA410" s="93"/>
      <c r="AB410" s="94"/>
      <c r="AC410" s="95"/>
      <c r="AD410" s="89"/>
      <c r="AE410" s="92"/>
      <c r="AF410" s="93"/>
      <c r="AG410" s="92"/>
      <c r="AH410" s="92"/>
      <c r="AI410" s="96"/>
      <c r="AJ410" s="92"/>
      <c r="AK410" s="93"/>
      <c r="AL410" s="94"/>
      <c r="AM410" s="95"/>
      <c r="AN410" s="89"/>
      <c r="AO410" s="92"/>
      <c r="AP410" s="93"/>
      <c r="AQ410" s="92"/>
      <c r="AR410" s="92"/>
      <c r="AS410" s="96"/>
      <c r="AT410" s="92"/>
      <c r="AU410" s="89"/>
      <c r="AV410" s="94"/>
      <c r="AW410" s="95"/>
      <c r="AX410" s="89"/>
      <c r="AY410" s="97"/>
      <c r="AZ410" s="89"/>
      <c r="BA410" s="94"/>
      <c r="BB410" s="95"/>
      <c r="BC410" s="89"/>
    </row>
    <row r="411" spans="1:55" x14ac:dyDescent="0.25">
      <c r="A411" s="87"/>
      <c r="B411" s="87"/>
      <c r="C411" s="87"/>
      <c r="D411" s="89"/>
      <c r="E411" s="87"/>
      <c r="F411" s="88"/>
      <c r="G411" s="89"/>
      <c r="H411" s="87"/>
      <c r="I411" s="87"/>
      <c r="J411" s="90"/>
      <c r="L411" s="91"/>
      <c r="M411" s="130"/>
      <c r="N411" s="130"/>
      <c r="O411" s="131"/>
      <c r="P411" s="92"/>
      <c r="Q411" s="93"/>
      <c r="R411" s="94"/>
      <c r="S411" s="95"/>
      <c r="T411" s="89"/>
      <c r="U411" s="92"/>
      <c r="V411" s="93"/>
      <c r="W411" s="92"/>
      <c r="X411" s="92"/>
      <c r="Y411" s="96"/>
      <c r="Z411" s="92"/>
      <c r="AA411" s="93"/>
      <c r="AB411" s="94"/>
      <c r="AC411" s="95"/>
      <c r="AD411" s="89"/>
      <c r="AE411" s="92"/>
      <c r="AF411" s="93"/>
      <c r="AG411" s="92"/>
      <c r="AH411" s="92"/>
      <c r="AI411" s="96"/>
      <c r="AJ411" s="92"/>
      <c r="AK411" s="93"/>
      <c r="AL411" s="94"/>
      <c r="AM411" s="95"/>
      <c r="AN411" s="89"/>
      <c r="AO411" s="92"/>
      <c r="AP411" s="93"/>
      <c r="AQ411" s="92"/>
      <c r="AR411" s="92"/>
      <c r="AS411" s="96"/>
      <c r="AT411" s="92"/>
      <c r="AU411" s="89"/>
      <c r="AV411" s="94"/>
      <c r="AW411" s="95"/>
      <c r="AX411" s="89"/>
      <c r="AY411" s="97"/>
      <c r="AZ411" s="89"/>
      <c r="BA411" s="94"/>
      <c r="BB411" s="95"/>
      <c r="BC411" s="89"/>
    </row>
    <row r="412" spans="1:55" x14ac:dyDescent="0.25">
      <c r="A412" s="87"/>
      <c r="B412" s="87"/>
      <c r="C412" s="87"/>
      <c r="D412" s="89"/>
      <c r="E412" s="87"/>
      <c r="F412" s="88"/>
      <c r="G412" s="89"/>
      <c r="H412" s="87"/>
      <c r="I412" s="87"/>
      <c r="J412" s="90"/>
      <c r="L412" s="91"/>
      <c r="M412" s="130"/>
      <c r="N412" s="130"/>
      <c r="O412" s="131"/>
      <c r="P412" s="92"/>
      <c r="Q412" s="93"/>
      <c r="R412" s="94"/>
      <c r="S412" s="95"/>
      <c r="T412" s="89"/>
      <c r="U412" s="92"/>
      <c r="V412" s="93"/>
      <c r="W412" s="92"/>
      <c r="X412" s="92"/>
      <c r="Y412" s="96"/>
      <c r="Z412" s="92"/>
      <c r="AA412" s="93"/>
      <c r="AB412" s="94"/>
      <c r="AC412" s="95"/>
      <c r="AD412" s="89"/>
      <c r="AE412" s="92"/>
      <c r="AF412" s="93"/>
      <c r="AG412" s="92"/>
      <c r="AH412" s="92"/>
      <c r="AI412" s="96"/>
      <c r="AJ412" s="92"/>
      <c r="AK412" s="93"/>
      <c r="AL412" s="94"/>
      <c r="AM412" s="95"/>
      <c r="AN412" s="89"/>
      <c r="AO412" s="92"/>
      <c r="AP412" s="93"/>
      <c r="AQ412" s="92"/>
      <c r="AR412" s="92"/>
      <c r="AS412" s="96"/>
      <c r="AT412" s="92"/>
      <c r="AU412" s="89"/>
      <c r="AV412" s="94"/>
      <c r="AW412" s="95"/>
      <c r="AX412" s="89"/>
      <c r="AY412" s="97"/>
      <c r="AZ412" s="89"/>
      <c r="BA412" s="94"/>
      <c r="BB412" s="95"/>
      <c r="BC412" s="89"/>
    </row>
    <row r="413" spans="1:55" x14ac:dyDescent="0.25">
      <c r="A413" s="87"/>
      <c r="B413" s="87"/>
      <c r="C413" s="87"/>
      <c r="D413" s="89"/>
      <c r="E413" s="87"/>
      <c r="F413" s="88"/>
      <c r="G413" s="89"/>
      <c r="H413" s="87"/>
      <c r="I413" s="87"/>
      <c r="J413" s="90"/>
      <c r="L413" s="91"/>
      <c r="M413" s="130"/>
      <c r="N413" s="130"/>
      <c r="O413" s="131"/>
      <c r="P413" s="92"/>
      <c r="Q413" s="93"/>
      <c r="R413" s="94"/>
      <c r="S413" s="95"/>
      <c r="T413" s="89"/>
      <c r="U413" s="92"/>
      <c r="V413" s="93"/>
      <c r="W413" s="92"/>
      <c r="X413" s="92"/>
      <c r="Y413" s="96"/>
      <c r="Z413" s="92"/>
      <c r="AA413" s="93"/>
      <c r="AB413" s="94"/>
      <c r="AC413" s="95"/>
      <c r="AD413" s="89"/>
      <c r="AE413" s="92"/>
      <c r="AF413" s="93"/>
      <c r="AG413" s="92"/>
      <c r="AH413" s="92"/>
      <c r="AI413" s="96"/>
      <c r="AJ413" s="92"/>
      <c r="AK413" s="93"/>
      <c r="AL413" s="94"/>
      <c r="AM413" s="95"/>
      <c r="AN413" s="89"/>
      <c r="AO413" s="92"/>
      <c r="AP413" s="93"/>
      <c r="AQ413" s="92"/>
      <c r="AR413" s="92"/>
      <c r="AS413" s="96"/>
      <c r="AT413" s="92"/>
      <c r="AU413" s="89"/>
      <c r="AV413" s="94"/>
      <c r="AW413" s="95"/>
      <c r="AX413" s="89"/>
      <c r="AY413" s="97"/>
      <c r="AZ413" s="89"/>
      <c r="BA413" s="94"/>
      <c r="BB413" s="95"/>
      <c r="BC413" s="89"/>
    </row>
    <row r="414" spans="1:55" x14ac:dyDescent="0.25">
      <c r="A414" s="87"/>
      <c r="B414" s="87"/>
      <c r="C414" s="87"/>
      <c r="D414" s="89"/>
      <c r="E414" s="87"/>
      <c r="F414" s="88"/>
      <c r="G414" s="89"/>
      <c r="H414" s="87"/>
      <c r="I414" s="87"/>
      <c r="J414" s="90"/>
      <c r="L414" s="91"/>
      <c r="M414" s="130"/>
      <c r="N414" s="130"/>
      <c r="O414" s="131"/>
      <c r="P414" s="92"/>
      <c r="Q414" s="93"/>
      <c r="R414" s="94"/>
      <c r="S414" s="95"/>
      <c r="T414" s="89"/>
      <c r="U414" s="92"/>
      <c r="V414" s="93"/>
      <c r="W414" s="92"/>
      <c r="X414" s="92"/>
      <c r="Y414" s="96"/>
      <c r="Z414" s="92"/>
      <c r="AA414" s="93"/>
      <c r="AB414" s="94"/>
      <c r="AC414" s="95"/>
      <c r="AD414" s="89"/>
      <c r="AE414" s="92"/>
      <c r="AF414" s="93"/>
      <c r="AG414" s="92"/>
      <c r="AH414" s="92"/>
      <c r="AI414" s="96"/>
      <c r="AJ414" s="92"/>
      <c r="AK414" s="93"/>
      <c r="AL414" s="94"/>
      <c r="AM414" s="95"/>
      <c r="AN414" s="89"/>
      <c r="AO414" s="92"/>
      <c r="AP414" s="93"/>
      <c r="AQ414" s="92"/>
      <c r="AR414" s="92"/>
      <c r="AS414" s="96"/>
      <c r="AT414" s="92"/>
      <c r="AU414" s="89"/>
      <c r="AV414" s="94"/>
      <c r="AW414" s="95"/>
      <c r="AX414" s="89"/>
      <c r="AY414" s="97"/>
      <c r="AZ414" s="89"/>
      <c r="BA414" s="94"/>
      <c r="BB414" s="95"/>
      <c r="BC414" s="89"/>
    </row>
    <row r="415" spans="1:55" x14ac:dyDescent="0.25">
      <c r="A415" s="87"/>
      <c r="B415" s="87"/>
      <c r="C415" s="87"/>
      <c r="D415" s="89"/>
      <c r="E415" s="87"/>
      <c r="F415" s="88"/>
      <c r="G415" s="89"/>
      <c r="H415" s="87"/>
      <c r="I415" s="87"/>
      <c r="J415" s="90"/>
      <c r="L415" s="91"/>
      <c r="M415" s="130"/>
      <c r="N415" s="130"/>
      <c r="O415" s="131"/>
      <c r="P415" s="92"/>
      <c r="Q415" s="93"/>
      <c r="R415" s="94"/>
      <c r="S415" s="95"/>
      <c r="T415" s="89"/>
      <c r="U415" s="92"/>
      <c r="V415" s="93"/>
      <c r="W415" s="92"/>
      <c r="X415" s="92"/>
      <c r="Y415" s="96"/>
      <c r="Z415" s="92"/>
      <c r="AA415" s="93"/>
      <c r="AB415" s="94"/>
      <c r="AC415" s="95"/>
      <c r="AD415" s="89"/>
      <c r="AE415" s="92"/>
      <c r="AF415" s="93"/>
      <c r="AG415" s="92"/>
      <c r="AH415" s="92"/>
      <c r="AI415" s="96"/>
      <c r="AJ415" s="92"/>
      <c r="AK415" s="93"/>
      <c r="AL415" s="94"/>
      <c r="AM415" s="95"/>
      <c r="AN415" s="89"/>
      <c r="AO415" s="92"/>
      <c r="AP415" s="93"/>
      <c r="AQ415" s="92"/>
      <c r="AR415" s="92"/>
      <c r="AS415" s="96"/>
      <c r="AT415" s="92"/>
      <c r="AU415" s="89"/>
      <c r="AV415" s="94"/>
      <c r="AW415" s="95"/>
      <c r="AX415" s="89"/>
      <c r="AY415" s="97"/>
      <c r="AZ415" s="89"/>
      <c r="BA415" s="94"/>
      <c r="BB415" s="95"/>
      <c r="BC415" s="89"/>
    </row>
    <row r="416" spans="1:55" x14ac:dyDescent="0.25">
      <c r="A416" s="87"/>
      <c r="B416" s="87"/>
      <c r="C416" s="87"/>
      <c r="D416" s="89"/>
      <c r="E416" s="87"/>
      <c r="F416" s="88"/>
      <c r="G416" s="89"/>
      <c r="H416" s="87"/>
      <c r="I416" s="87"/>
      <c r="J416" s="90"/>
      <c r="L416" s="91"/>
      <c r="M416" s="130"/>
      <c r="N416" s="130"/>
      <c r="O416" s="131"/>
      <c r="P416" s="92"/>
      <c r="Q416" s="93"/>
      <c r="R416" s="94"/>
      <c r="S416" s="95"/>
      <c r="T416" s="89"/>
      <c r="U416" s="92"/>
      <c r="V416" s="93"/>
      <c r="W416" s="92"/>
      <c r="X416" s="92"/>
      <c r="Y416" s="96"/>
      <c r="Z416" s="92"/>
      <c r="AA416" s="93"/>
      <c r="AB416" s="94"/>
      <c r="AC416" s="95"/>
      <c r="AD416" s="89"/>
      <c r="AE416" s="92"/>
      <c r="AF416" s="93"/>
      <c r="AG416" s="92"/>
      <c r="AH416" s="92"/>
      <c r="AI416" s="96"/>
      <c r="AJ416" s="92"/>
      <c r="AK416" s="93"/>
      <c r="AL416" s="94"/>
      <c r="AM416" s="95"/>
      <c r="AN416" s="89"/>
      <c r="AO416" s="92"/>
      <c r="AP416" s="93"/>
      <c r="AQ416" s="92"/>
      <c r="AR416" s="92"/>
      <c r="AS416" s="96"/>
      <c r="AT416" s="92"/>
      <c r="AU416" s="89"/>
      <c r="AV416" s="94"/>
      <c r="AW416" s="95"/>
      <c r="AX416" s="89"/>
      <c r="AY416" s="97"/>
      <c r="AZ416" s="89"/>
      <c r="BA416" s="94"/>
      <c r="BB416" s="95"/>
      <c r="BC416" s="89"/>
    </row>
    <row r="417" spans="1:55" x14ac:dyDescent="0.25">
      <c r="A417" s="87"/>
      <c r="B417" s="87"/>
      <c r="C417" s="87"/>
      <c r="D417" s="89"/>
      <c r="E417" s="87"/>
      <c r="F417" s="88"/>
      <c r="G417" s="89"/>
      <c r="H417" s="87"/>
      <c r="I417" s="87"/>
      <c r="J417" s="90"/>
      <c r="L417" s="91"/>
      <c r="M417" s="130"/>
      <c r="N417" s="130"/>
      <c r="O417" s="131"/>
      <c r="P417" s="92"/>
      <c r="Q417" s="93"/>
      <c r="R417" s="94"/>
      <c r="S417" s="95"/>
      <c r="T417" s="89"/>
      <c r="U417" s="92"/>
      <c r="V417" s="93"/>
      <c r="W417" s="92"/>
      <c r="X417" s="92"/>
      <c r="Y417" s="96"/>
      <c r="Z417" s="92"/>
      <c r="AA417" s="93"/>
      <c r="AB417" s="94"/>
      <c r="AC417" s="95"/>
      <c r="AD417" s="89"/>
      <c r="AE417" s="92"/>
      <c r="AF417" s="93"/>
      <c r="AG417" s="92"/>
      <c r="AH417" s="92"/>
      <c r="AI417" s="96"/>
      <c r="AJ417" s="92"/>
      <c r="AK417" s="93"/>
      <c r="AL417" s="94"/>
      <c r="AM417" s="95"/>
      <c r="AN417" s="89"/>
      <c r="AO417" s="92"/>
      <c r="AP417" s="93"/>
      <c r="AQ417" s="92"/>
      <c r="AR417" s="92"/>
      <c r="AS417" s="96"/>
      <c r="AT417" s="92"/>
      <c r="AU417" s="89"/>
      <c r="AV417" s="94"/>
      <c r="AW417" s="95"/>
      <c r="AX417" s="89"/>
      <c r="AY417" s="97"/>
      <c r="AZ417" s="89"/>
      <c r="BA417" s="94"/>
      <c r="BB417" s="95"/>
      <c r="BC417" s="89"/>
    </row>
    <row r="418" spans="1:55" x14ac:dyDescent="0.25">
      <c r="A418" s="87"/>
      <c r="B418" s="87"/>
      <c r="C418" s="87"/>
      <c r="D418" s="89"/>
      <c r="E418" s="87"/>
      <c r="F418" s="88"/>
      <c r="G418" s="89"/>
      <c r="H418" s="87"/>
      <c r="I418" s="87"/>
      <c r="J418" s="90"/>
      <c r="L418" s="91"/>
      <c r="M418" s="130"/>
      <c r="N418" s="130"/>
      <c r="O418" s="131"/>
      <c r="P418" s="92"/>
      <c r="Q418" s="93"/>
      <c r="R418" s="94"/>
      <c r="S418" s="95"/>
      <c r="T418" s="89"/>
      <c r="U418" s="92"/>
      <c r="V418" s="93"/>
      <c r="W418" s="92"/>
      <c r="X418" s="92"/>
      <c r="Y418" s="96"/>
      <c r="Z418" s="92"/>
      <c r="AA418" s="93"/>
      <c r="AB418" s="94"/>
      <c r="AC418" s="95"/>
      <c r="AD418" s="89"/>
      <c r="AE418" s="92"/>
      <c r="AF418" s="93"/>
      <c r="AG418" s="92"/>
      <c r="AH418" s="92"/>
      <c r="AI418" s="96"/>
      <c r="AJ418" s="92"/>
      <c r="AK418" s="93"/>
      <c r="AL418" s="94"/>
      <c r="AM418" s="95"/>
      <c r="AN418" s="89"/>
      <c r="AO418" s="92"/>
      <c r="AP418" s="93"/>
      <c r="AQ418" s="92"/>
      <c r="AR418" s="92"/>
      <c r="AS418" s="96"/>
      <c r="AT418" s="92"/>
      <c r="AU418" s="89"/>
      <c r="AV418" s="94"/>
      <c r="AW418" s="95"/>
      <c r="AX418" s="89"/>
      <c r="AY418" s="97"/>
      <c r="AZ418" s="89"/>
      <c r="BA418" s="94"/>
      <c r="BB418" s="95"/>
      <c r="BC418" s="89"/>
    </row>
    <row r="419" spans="1:55" x14ac:dyDescent="0.25">
      <c r="A419" s="87"/>
      <c r="B419" s="87"/>
      <c r="C419" s="87"/>
      <c r="D419" s="89"/>
      <c r="E419" s="87"/>
      <c r="F419" s="88"/>
      <c r="G419" s="89"/>
      <c r="H419" s="87"/>
      <c r="I419" s="87"/>
      <c r="J419" s="90"/>
      <c r="L419" s="91"/>
      <c r="M419" s="130"/>
      <c r="N419" s="130"/>
      <c r="O419" s="131"/>
      <c r="P419" s="92"/>
      <c r="Q419" s="93"/>
      <c r="R419" s="94"/>
      <c r="S419" s="95"/>
      <c r="T419" s="89"/>
      <c r="U419" s="92"/>
      <c r="V419" s="93"/>
      <c r="W419" s="92"/>
      <c r="X419" s="92"/>
      <c r="Y419" s="96"/>
      <c r="Z419" s="92"/>
      <c r="AA419" s="93"/>
      <c r="AB419" s="94"/>
      <c r="AC419" s="95"/>
      <c r="AD419" s="89"/>
      <c r="AE419" s="92"/>
      <c r="AF419" s="93"/>
      <c r="AG419" s="92"/>
      <c r="AH419" s="92"/>
      <c r="AI419" s="96"/>
      <c r="AJ419" s="92"/>
      <c r="AK419" s="93"/>
      <c r="AL419" s="94"/>
      <c r="AM419" s="95"/>
      <c r="AN419" s="89"/>
      <c r="AO419" s="92"/>
      <c r="AP419" s="93"/>
      <c r="AQ419" s="92"/>
      <c r="AR419" s="92"/>
      <c r="AS419" s="96"/>
      <c r="AT419" s="92"/>
      <c r="AU419" s="89"/>
      <c r="AV419" s="94"/>
      <c r="AW419" s="95"/>
      <c r="AX419" s="89"/>
      <c r="AY419" s="97"/>
      <c r="AZ419" s="89"/>
      <c r="BA419" s="94"/>
      <c r="BB419" s="95"/>
      <c r="BC419" s="89"/>
    </row>
    <row r="420" spans="1:55" x14ac:dyDescent="0.25">
      <c r="A420" s="87"/>
      <c r="B420" s="87"/>
      <c r="C420" s="87"/>
      <c r="D420" s="89"/>
      <c r="E420" s="87"/>
      <c r="F420" s="88"/>
      <c r="G420" s="89"/>
      <c r="H420" s="87"/>
      <c r="I420" s="87"/>
      <c r="J420" s="90"/>
      <c r="L420" s="91"/>
      <c r="M420" s="130"/>
      <c r="N420" s="130"/>
      <c r="O420" s="131"/>
      <c r="P420" s="92"/>
      <c r="Q420" s="93"/>
      <c r="R420" s="94"/>
      <c r="S420" s="95"/>
      <c r="T420" s="89"/>
      <c r="U420" s="92"/>
      <c r="V420" s="93"/>
      <c r="W420" s="92"/>
      <c r="X420" s="92"/>
      <c r="Y420" s="96"/>
      <c r="Z420" s="92"/>
      <c r="AA420" s="93"/>
      <c r="AB420" s="94"/>
      <c r="AC420" s="95"/>
      <c r="AD420" s="89"/>
      <c r="AE420" s="92"/>
      <c r="AF420" s="93"/>
      <c r="AG420" s="92"/>
      <c r="AH420" s="92"/>
      <c r="AI420" s="96"/>
      <c r="AJ420" s="92"/>
      <c r="AK420" s="93"/>
      <c r="AL420" s="94"/>
      <c r="AM420" s="95"/>
      <c r="AN420" s="89"/>
      <c r="AO420" s="92"/>
      <c r="AP420" s="93"/>
      <c r="AQ420" s="92"/>
      <c r="AR420" s="92"/>
      <c r="AS420" s="96"/>
      <c r="AT420" s="92"/>
      <c r="AU420" s="89"/>
      <c r="AV420" s="94"/>
      <c r="AW420" s="95"/>
      <c r="AX420" s="89"/>
      <c r="AY420" s="97"/>
      <c r="AZ420" s="89"/>
      <c r="BA420" s="94"/>
      <c r="BB420" s="95"/>
      <c r="BC420" s="89"/>
    </row>
    <row r="421" spans="1:55" x14ac:dyDescent="0.25">
      <c r="A421" s="87"/>
      <c r="B421" s="87"/>
      <c r="C421" s="87"/>
      <c r="D421" s="89"/>
      <c r="E421" s="87"/>
      <c r="F421" s="88"/>
      <c r="G421" s="89"/>
      <c r="H421" s="87"/>
      <c r="I421" s="87"/>
      <c r="J421" s="90"/>
      <c r="L421" s="91"/>
      <c r="M421" s="130"/>
      <c r="N421" s="130"/>
      <c r="O421" s="131"/>
      <c r="P421" s="92"/>
      <c r="Q421" s="93"/>
      <c r="R421" s="94"/>
      <c r="S421" s="95"/>
      <c r="T421" s="89"/>
      <c r="U421" s="92"/>
      <c r="V421" s="93"/>
      <c r="W421" s="92"/>
      <c r="X421" s="92"/>
      <c r="Y421" s="96"/>
      <c r="Z421" s="92"/>
      <c r="AA421" s="93"/>
      <c r="AB421" s="94"/>
      <c r="AC421" s="95"/>
      <c r="AD421" s="89"/>
      <c r="AE421" s="92"/>
      <c r="AF421" s="93"/>
      <c r="AG421" s="92"/>
      <c r="AH421" s="92"/>
      <c r="AI421" s="96"/>
      <c r="AJ421" s="92"/>
      <c r="AK421" s="93"/>
      <c r="AL421" s="94"/>
      <c r="AM421" s="95"/>
      <c r="AN421" s="89"/>
      <c r="AO421" s="92"/>
      <c r="AP421" s="93"/>
      <c r="AQ421" s="92"/>
      <c r="AR421" s="92"/>
      <c r="AS421" s="96"/>
      <c r="AT421" s="92"/>
      <c r="AU421" s="89"/>
      <c r="AV421" s="94"/>
      <c r="AW421" s="95"/>
      <c r="AX421" s="89"/>
      <c r="AY421" s="97"/>
      <c r="AZ421" s="89"/>
      <c r="BA421" s="94"/>
      <c r="BB421" s="95"/>
      <c r="BC421" s="89"/>
    </row>
    <row r="422" spans="1:55" x14ac:dyDescent="0.25">
      <c r="A422" s="87"/>
      <c r="B422" s="87"/>
      <c r="C422" s="87"/>
      <c r="D422" s="89"/>
      <c r="E422" s="87"/>
      <c r="F422" s="88"/>
      <c r="G422" s="89"/>
      <c r="H422" s="87"/>
      <c r="I422" s="87"/>
      <c r="J422" s="90"/>
      <c r="L422" s="91"/>
      <c r="M422" s="130"/>
      <c r="N422" s="130"/>
      <c r="O422" s="131"/>
      <c r="P422" s="92"/>
      <c r="Q422" s="93"/>
      <c r="R422" s="94"/>
      <c r="S422" s="95"/>
      <c r="T422" s="89"/>
      <c r="U422" s="92"/>
      <c r="V422" s="93"/>
      <c r="W422" s="92"/>
      <c r="X422" s="92"/>
      <c r="Y422" s="96"/>
      <c r="Z422" s="92"/>
      <c r="AA422" s="93"/>
      <c r="AB422" s="94"/>
      <c r="AC422" s="95"/>
      <c r="AD422" s="89"/>
      <c r="AE422" s="92"/>
      <c r="AF422" s="93"/>
      <c r="AG422" s="92"/>
      <c r="AH422" s="92"/>
      <c r="AI422" s="96"/>
      <c r="AJ422" s="92"/>
      <c r="AK422" s="93"/>
      <c r="AL422" s="94"/>
      <c r="AM422" s="95"/>
      <c r="AN422" s="89"/>
      <c r="AO422" s="92"/>
      <c r="AP422" s="93"/>
      <c r="AQ422" s="92"/>
      <c r="AR422" s="92"/>
      <c r="AS422" s="96"/>
      <c r="AT422" s="92"/>
      <c r="AU422" s="89"/>
      <c r="AV422" s="94"/>
      <c r="AW422" s="95"/>
      <c r="AX422" s="89"/>
      <c r="AY422" s="97"/>
      <c r="AZ422" s="89"/>
      <c r="BA422" s="94"/>
      <c r="BB422" s="95"/>
      <c r="BC422" s="89"/>
    </row>
    <row r="423" spans="1:55" x14ac:dyDescent="0.25">
      <c r="A423" s="87"/>
      <c r="B423" s="87"/>
      <c r="C423" s="87"/>
      <c r="D423" s="89"/>
      <c r="E423" s="87"/>
      <c r="F423" s="88"/>
      <c r="G423" s="89"/>
      <c r="H423" s="87"/>
      <c r="I423" s="87"/>
      <c r="J423" s="90"/>
      <c r="L423" s="91"/>
      <c r="M423" s="130"/>
      <c r="N423" s="130"/>
      <c r="O423" s="131"/>
      <c r="P423" s="92"/>
      <c r="Q423" s="93"/>
      <c r="R423" s="94"/>
      <c r="S423" s="95"/>
      <c r="T423" s="89"/>
      <c r="U423" s="92"/>
      <c r="V423" s="93"/>
      <c r="W423" s="92"/>
      <c r="X423" s="92"/>
      <c r="Y423" s="96"/>
      <c r="Z423" s="92"/>
      <c r="AA423" s="93"/>
      <c r="AB423" s="94"/>
      <c r="AC423" s="95"/>
      <c r="AD423" s="89"/>
      <c r="AE423" s="92"/>
      <c r="AF423" s="93"/>
      <c r="AG423" s="92"/>
      <c r="AH423" s="92"/>
      <c r="AI423" s="96"/>
      <c r="AJ423" s="92"/>
      <c r="AK423" s="93"/>
      <c r="AL423" s="94"/>
      <c r="AM423" s="95"/>
      <c r="AN423" s="89"/>
      <c r="AO423" s="92"/>
      <c r="AP423" s="93"/>
      <c r="AQ423" s="92"/>
      <c r="AR423" s="92"/>
      <c r="AS423" s="96"/>
      <c r="AT423" s="92"/>
      <c r="AU423" s="89"/>
      <c r="AV423" s="94"/>
      <c r="AW423" s="95"/>
      <c r="AX423" s="89"/>
      <c r="AY423" s="97"/>
      <c r="AZ423" s="89"/>
      <c r="BA423" s="94"/>
      <c r="BB423" s="95"/>
      <c r="BC423" s="89"/>
    </row>
    <row r="424" spans="1:55" x14ac:dyDescent="0.25">
      <c r="A424" s="87"/>
      <c r="B424" s="87"/>
      <c r="C424" s="87"/>
      <c r="D424" s="89"/>
      <c r="E424" s="87"/>
      <c r="F424" s="88"/>
      <c r="G424" s="89"/>
      <c r="H424" s="87"/>
      <c r="I424" s="87"/>
      <c r="J424" s="90"/>
      <c r="L424" s="91"/>
      <c r="M424" s="130"/>
      <c r="N424" s="130"/>
      <c r="O424" s="131"/>
      <c r="P424" s="92"/>
      <c r="Q424" s="93"/>
      <c r="R424" s="94"/>
      <c r="S424" s="95"/>
      <c r="T424" s="89"/>
      <c r="U424" s="92"/>
      <c r="V424" s="93"/>
      <c r="W424" s="92"/>
      <c r="X424" s="92"/>
      <c r="Y424" s="96"/>
      <c r="Z424" s="92"/>
      <c r="AA424" s="93"/>
      <c r="AB424" s="94"/>
      <c r="AC424" s="95"/>
      <c r="AD424" s="89"/>
      <c r="AE424" s="92"/>
      <c r="AF424" s="93"/>
      <c r="AG424" s="92"/>
      <c r="AH424" s="92"/>
      <c r="AI424" s="96"/>
      <c r="AJ424" s="92"/>
      <c r="AK424" s="93"/>
      <c r="AL424" s="94"/>
      <c r="AM424" s="95"/>
      <c r="AN424" s="89"/>
      <c r="AO424" s="92"/>
      <c r="AP424" s="93"/>
      <c r="AQ424" s="92"/>
      <c r="AR424" s="92"/>
      <c r="AS424" s="96"/>
      <c r="AT424" s="92"/>
      <c r="AU424" s="89"/>
      <c r="AV424" s="94"/>
      <c r="AW424" s="95"/>
      <c r="AX424" s="89"/>
      <c r="AY424" s="97"/>
      <c r="AZ424" s="89"/>
      <c r="BA424" s="94"/>
      <c r="BB424" s="95"/>
      <c r="BC424" s="89"/>
    </row>
    <row r="425" spans="1:55" x14ac:dyDescent="0.25">
      <c r="A425" s="87"/>
      <c r="B425" s="87"/>
      <c r="C425" s="87"/>
      <c r="D425" s="89"/>
      <c r="E425" s="87"/>
      <c r="F425" s="88"/>
      <c r="G425" s="89"/>
      <c r="H425" s="87"/>
      <c r="I425" s="87"/>
      <c r="J425" s="90"/>
      <c r="L425" s="91"/>
      <c r="M425" s="130"/>
      <c r="N425" s="130"/>
      <c r="O425" s="131"/>
      <c r="P425" s="92"/>
      <c r="Q425" s="93"/>
      <c r="R425" s="94"/>
      <c r="S425" s="95"/>
      <c r="T425" s="89"/>
      <c r="U425" s="92"/>
      <c r="V425" s="93"/>
      <c r="W425" s="92"/>
      <c r="X425" s="92"/>
      <c r="Y425" s="96"/>
      <c r="Z425" s="92"/>
      <c r="AA425" s="93"/>
      <c r="AB425" s="94"/>
      <c r="AC425" s="95"/>
      <c r="AD425" s="89"/>
      <c r="AE425" s="92"/>
      <c r="AF425" s="93"/>
      <c r="AG425" s="92"/>
      <c r="AH425" s="92"/>
      <c r="AI425" s="96"/>
      <c r="AJ425" s="92"/>
      <c r="AK425" s="93"/>
      <c r="AL425" s="94"/>
      <c r="AM425" s="95"/>
      <c r="AN425" s="89"/>
      <c r="AO425" s="92"/>
      <c r="AP425" s="93"/>
      <c r="AQ425" s="92"/>
      <c r="AR425" s="92"/>
      <c r="AS425" s="96"/>
      <c r="AT425" s="92"/>
      <c r="AU425" s="89"/>
      <c r="AV425" s="94"/>
      <c r="AW425" s="95"/>
      <c r="AX425" s="89"/>
      <c r="AY425" s="97"/>
      <c r="AZ425" s="89"/>
      <c r="BA425" s="94"/>
      <c r="BB425" s="95"/>
      <c r="BC425" s="89"/>
    </row>
    <row r="426" spans="1:55" x14ac:dyDescent="0.25">
      <c r="A426" s="87"/>
      <c r="B426" s="87"/>
      <c r="C426" s="87"/>
      <c r="D426" s="89"/>
      <c r="E426" s="87"/>
      <c r="F426" s="88"/>
      <c r="G426" s="89"/>
      <c r="H426" s="87"/>
      <c r="I426" s="87"/>
      <c r="J426" s="90"/>
      <c r="L426" s="91"/>
      <c r="M426" s="130"/>
      <c r="N426" s="130"/>
      <c r="O426" s="131"/>
      <c r="P426" s="92"/>
      <c r="Q426" s="93"/>
      <c r="R426" s="94"/>
      <c r="S426" s="95"/>
      <c r="T426" s="89"/>
      <c r="U426" s="92"/>
      <c r="V426" s="93"/>
      <c r="W426" s="92"/>
      <c r="X426" s="92"/>
      <c r="Y426" s="96"/>
      <c r="Z426" s="92"/>
      <c r="AA426" s="93"/>
      <c r="AB426" s="94"/>
      <c r="AC426" s="95"/>
      <c r="AD426" s="89"/>
      <c r="AE426" s="92"/>
      <c r="AF426" s="93"/>
      <c r="AG426" s="92"/>
      <c r="AH426" s="92"/>
      <c r="AI426" s="96"/>
      <c r="AJ426" s="92"/>
      <c r="AK426" s="93"/>
      <c r="AL426" s="94"/>
      <c r="AM426" s="95"/>
      <c r="AN426" s="89"/>
      <c r="AO426" s="92"/>
      <c r="AP426" s="93"/>
      <c r="AQ426" s="92"/>
      <c r="AR426" s="92"/>
      <c r="AS426" s="96"/>
      <c r="AT426" s="92"/>
      <c r="AU426" s="89"/>
      <c r="AV426" s="94"/>
      <c r="AW426" s="95"/>
      <c r="AX426" s="89"/>
      <c r="AY426" s="97"/>
      <c r="AZ426" s="89"/>
      <c r="BA426" s="94"/>
      <c r="BB426" s="95"/>
      <c r="BC426" s="89"/>
    </row>
    <row r="427" spans="1:55" x14ac:dyDescent="0.25">
      <c r="A427" s="87"/>
      <c r="B427" s="87"/>
      <c r="C427" s="87"/>
      <c r="D427" s="89"/>
      <c r="E427" s="87"/>
      <c r="F427" s="88"/>
      <c r="G427" s="89"/>
      <c r="H427" s="87"/>
      <c r="I427" s="87"/>
      <c r="J427" s="90"/>
      <c r="L427" s="91"/>
      <c r="M427" s="130"/>
      <c r="N427" s="130"/>
      <c r="O427" s="131"/>
      <c r="P427" s="92"/>
      <c r="Q427" s="93"/>
      <c r="R427" s="94"/>
      <c r="S427" s="95"/>
      <c r="T427" s="89"/>
      <c r="U427" s="92"/>
      <c r="V427" s="93"/>
      <c r="W427" s="92"/>
      <c r="X427" s="92"/>
      <c r="Y427" s="96"/>
      <c r="Z427" s="92"/>
      <c r="AA427" s="93"/>
      <c r="AB427" s="94"/>
      <c r="AC427" s="95"/>
      <c r="AD427" s="89"/>
      <c r="AE427" s="92"/>
      <c r="AF427" s="93"/>
      <c r="AG427" s="92"/>
      <c r="AH427" s="92"/>
      <c r="AI427" s="96"/>
      <c r="AJ427" s="92"/>
      <c r="AK427" s="93"/>
      <c r="AL427" s="94"/>
      <c r="AM427" s="95"/>
      <c r="AN427" s="89"/>
      <c r="AO427" s="92"/>
      <c r="AP427" s="93"/>
      <c r="AQ427" s="92"/>
      <c r="AR427" s="92"/>
      <c r="AS427" s="96"/>
      <c r="AT427" s="92"/>
      <c r="AU427" s="89"/>
      <c r="AV427" s="94"/>
      <c r="AW427" s="95"/>
      <c r="AX427" s="89"/>
      <c r="AY427" s="97"/>
      <c r="AZ427" s="89"/>
      <c r="BA427" s="94"/>
      <c r="BB427" s="95"/>
      <c r="BC427" s="89"/>
    </row>
    <row r="428" spans="1:55" x14ac:dyDescent="0.25">
      <c r="A428" s="87"/>
      <c r="B428" s="87"/>
      <c r="C428" s="87"/>
      <c r="D428" s="89"/>
      <c r="E428" s="87"/>
      <c r="F428" s="88"/>
      <c r="G428" s="89"/>
      <c r="H428" s="87"/>
      <c r="I428" s="87"/>
      <c r="J428" s="90"/>
      <c r="L428" s="91"/>
      <c r="M428" s="130"/>
      <c r="N428" s="130"/>
      <c r="O428" s="131"/>
      <c r="P428" s="92"/>
      <c r="Q428" s="93"/>
      <c r="R428" s="94"/>
      <c r="S428" s="95"/>
      <c r="T428" s="89"/>
      <c r="U428" s="92"/>
      <c r="V428" s="93"/>
      <c r="W428" s="92"/>
      <c r="X428" s="92"/>
      <c r="Y428" s="96"/>
      <c r="Z428" s="92"/>
      <c r="AA428" s="93"/>
      <c r="AB428" s="94"/>
      <c r="AC428" s="95"/>
      <c r="AD428" s="89"/>
      <c r="AE428" s="92"/>
      <c r="AF428" s="93"/>
      <c r="AG428" s="92"/>
      <c r="AH428" s="92"/>
      <c r="AI428" s="96"/>
      <c r="AJ428" s="92"/>
      <c r="AK428" s="93"/>
      <c r="AL428" s="94"/>
      <c r="AM428" s="95"/>
      <c r="AN428" s="89"/>
      <c r="AO428" s="92"/>
      <c r="AP428" s="93"/>
      <c r="AQ428" s="92"/>
      <c r="AR428" s="92"/>
      <c r="AS428" s="96"/>
      <c r="AT428" s="92"/>
      <c r="AU428" s="89"/>
      <c r="AV428" s="94"/>
      <c r="AW428" s="95"/>
      <c r="AX428" s="89"/>
      <c r="AY428" s="97"/>
      <c r="AZ428" s="89"/>
      <c r="BA428" s="94"/>
      <c r="BB428" s="95"/>
      <c r="BC428" s="89"/>
    </row>
    <row r="429" spans="1:55" x14ac:dyDescent="0.25">
      <c r="A429" s="87"/>
      <c r="B429" s="87"/>
      <c r="C429" s="87"/>
      <c r="D429" s="89"/>
      <c r="E429" s="87"/>
      <c r="F429" s="88"/>
      <c r="G429" s="89"/>
      <c r="H429" s="87"/>
      <c r="I429" s="87"/>
      <c r="J429" s="90"/>
      <c r="L429" s="91"/>
      <c r="M429" s="130"/>
      <c r="N429" s="130"/>
      <c r="O429" s="131"/>
      <c r="P429" s="92"/>
      <c r="Q429" s="93"/>
      <c r="R429" s="94"/>
      <c r="S429" s="95"/>
      <c r="T429" s="89"/>
      <c r="U429" s="92"/>
      <c r="V429" s="93"/>
      <c r="W429" s="92"/>
      <c r="X429" s="92"/>
      <c r="Y429" s="96"/>
      <c r="Z429" s="92"/>
      <c r="AA429" s="93"/>
      <c r="AB429" s="94"/>
      <c r="AC429" s="95"/>
      <c r="AD429" s="89"/>
      <c r="AE429" s="92"/>
      <c r="AF429" s="93"/>
      <c r="AG429" s="92"/>
      <c r="AH429" s="92"/>
      <c r="AI429" s="96"/>
      <c r="AJ429" s="92"/>
      <c r="AK429" s="93"/>
      <c r="AL429" s="94"/>
      <c r="AM429" s="95"/>
      <c r="AN429" s="89"/>
      <c r="AO429" s="92"/>
      <c r="AP429" s="93"/>
      <c r="AQ429" s="92"/>
      <c r="AR429" s="92"/>
      <c r="AS429" s="96"/>
      <c r="AT429" s="92"/>
      <c r="AU429" s="89"/>
      <c r="AV429" s="94"/>
      <c r="AW429" s="95"/>
      <c r="AX429" s="89"/>
      <c r="AY429" s="97"/>
      <c r="AZ429" s="89"/>
      <c r="BA429" s="94"/>
      <c r="BB429" s="95"/>
      <c r="BC429" s="89"/>
    </row>
    <row r="430" spans="1:55" x14ac:dyDescent="0.25">
      <c r="A430" s="87"/>
      <c r="B430" s="87"/>
      <c r="C430" s="87"/>
      <c r="D430" s="89"/>
      <c r="E430" s="87"/>
      <c r="F430" s="88"/>
      <c r="G430" s="89"/>
      <c r="H430" s="87"/>
      <c r="I430" s="87"/>
      <c r="J430" s="90"/>
      <c r="L430" s="91"/>
      <c r="M430" s="130"/>
      <c r="N430" s="130"/>
      <c r="O430" s="131"/>
      <c r="P430" s="92"/>
      <c r="Q430" s="93"/>
      <c r="R430" s="94"/>
      <c r="S430" s="95"/>
      <c r="T430" s="89"/>
      <c r="U430" s="92"/>
      <c r="V430" s="93"/>
      <c r="W430" s="92"/>
      <c r="X430" s="92"/>
      <c r="Y430" s="96"/>
      <c r="Z430" s="92"/>
      <c r="AA430" s="93"/>
      <c r="AB430" s="94"/>
      <c r="AC430" s="95"/>
      <c r="AD430" s="89"/>
      <c r="AE430" s="92"/>
      <c r="AF430" s="93"/>
      <c r="AG430" s="92"/>
      <c r="AH430" s="92"/>
      <c r="AI430" s="96"/>
      <c r="AJ430" s="92"/>
      <c r="AK430" s="93"/>
      <c r="AL430" s="94"/>
      <c r="AM430" s="95"/>
      <c r="AN430" s="89"/>
      <c r="AO430" s="92"/>
      <c r="AP430" s="93"/>
      <c r="AQ430" s="92"/>
      <c r="AR430" s="92"/>
      <c r="AS430" s="96"/>
      <c r="AT430" s="92"/>
      <c r="AU430" s="89"/>
      <c r="AV430" s="94"/>
      <c r="AW430" s="95"/>
      <c r="AX430" s="89"/>
      <c r="AY430" s="97"/>
      <c r="AZ430" s="89"/>
      <c r="BA430" s="94"/>
      <c r="BB430" s="95"/>
      <c r="BC430" s="89"/>
    </row>
    <row r="431" spans="1:55" x14ac:dyDescent="0.25">
      <c r="A431" s="87"/>
      <c r="B431" s="87"/>
      <c r="C431" s="87"/>
      <c r="D431" s="89"/>
      <c r="E431" s="87"/>
      <c r="F431" s="88"/>
      <c r="G431" s="89"/>
      <c r="H431" s="87"/>
      <c r="I431" s="87"/>
      <c r="J431" s="90"/>
      <c r="L431" s="91"/>
      <c r="M431" s="130"/>
      <c r="N431" s="130"/>
      <c r="O431" s="131"/>
      <c r="P431" s="92"/>
      <c r="Q431" s="93"/>
      <c r="R431" s="94"/>
      <c r="S431" s="95"/>
      <c r="T431" s="89"/>
      <c r="U431" s="92"/>
      <c r="V431" s="93"/>
      <c r="W431" s="92"/>
      <c r="X431" s="92"/>
      <c r="Y431" s="96"/>
      <c r="Z431" s="92"/>
      <c r="AA431" s="93"/>
      <c r="AB431" s="94"/>
      <c r="AC431" s="95"/>
      <c r="AD431" s="89"/>
      <c r="AE431" s="92"/>
      <c r="AF431" s="93"/>
      <c r="AG431" s="92"/>
      <c r="AH431" s="92"/>
      <c r="AI431" s="96"/>
      <c r="AJ431" s="92"/>
      <c r="AK431" s="93"/>
      <c r="AL431" s="94"/>
      <c r="AM431" s="95"/>
      <c r="AN431" s="89"/>
      <c r="AO431" s="92"/>
      <c r="AP431" s="93"/>
      <c r="AQ431" s="92"/>
      <c r="AR431" s="92"/>
      <c r="AS431" s="96"/>
      <c r="AT431" s="92"/>
      <c r="AU431" s="89"/>
      <c r="AV431" s="94"/>
      <c r="AW431" s="95"/>
      <c r="AX431" s="89"/>
      <c r="AY431" s="97"/>
      <c r="AZ431" s="89"/>
      <c r="BA431" s="94"/>
      <c r="BB431" s="95"/>
      <c r="BC431" s="89"/>
    </row>
    <row r="432" spans="1:55" x14ac:dyDescent="0.25">
      <c r="A432" s="87"/>
      <c r="B432" s="87"/>
      <c r="C432" s="87"/>
      <c r="D432" s="89"/>
      <c r="E432" s="87"/>
      <c r="F432" s="88"/>
      <c r="G432" s="89"/>
      <c r="H432" s="87"/>
      <c r="I432" s="87"/>
      <c r="J432" s="90"/>
      <c r="L432" s="91"/>
      <c r="M432" s="130"/>
      <c r="N432" s="130"/>
      <c r="O432" s="131"/>
      <c r="P432" s="92"/>
      <c r="Q432" s="93"/>
      <c r="R432" s="94"/>
      <c r="S432" s="95"/>
      <c r="T432" s="89"/>
      <c r="U432" s="92"/>
      <c r="V432" s="93"/>
      <c r="W432" s="92"/>
      <c r="X432" s="92"/>
      <c r="Y432" s="96"/>
      <c r="Z432" s="92"/>
      <c r="AA432" s="93"/>
      <c r="AB432" s="94"/>
      <c r="AC432" s="95"/>
      <c r="AD432" s="89"/>
      <c r="AE432" s="92"/>
      <c r="AF432" s="93"/>
      <c r="AG432" s="92"/>
      <c r="AH432" s="92"/>
      <c r="AI432" s="96"/>
      <c r="AJ432" s="92"/>
      <c r="AK432" s="93"/>
      <c r="AL432" s="94"/>
      <c r="AM432" s="95"/>
      <c r="AN432" s="89"/>
      <c r="AO432" s="92"/>
      <c r="AP432" s="93"/>
      <c r="AQ432" s="92"/>
      <c r="AR432" s="92"/>
      <c r="AS432" s="96"/>
      <c r="AT432" s="92"/>
      <c r="AU432" s="89"/>
      <c r="AV432" s="94"/>
      <c r="AW432" s="95"/>
      <c r="AX432" s="89"/>
      <c r="AY432" s="97"/>
      <c r="AZ432" s="89"/>
      <c r="BA432" s="94"/>
      <c r="BB432" s="95"/>
      <c r="BC432" s="89"/>
    </row>
    <row r="433" spans="1:55" x14ac:dyDescent="0.25">
      <c r="A433" s="87"/>
      <c r="B433" s="87"/>
      <c r="C433" s="87"/>
      <c r="D433" s="89"/>
      <c r="E433" s="87"/>
      <c r="F433" s="88"/>
      <c r="G433" s="89"/>
      <c r="H433" s="87"/>
      <c r="I433" s="87"/>
      <c r="J433" s="90"/>
      <c r="L433" s="91"/>
      <c r="M433" s="130"/>
      <c r="N433" s="130"/>
      <c r="O433" s="131"/>
      <c r="P433" s="92"/>
      <c r="Q433" s="93"/>
      <c r="R433" s="94"/>
      <c r="S433" s="95"/>
      <c r="T433" s="89"/>
      <c r="U433" s="92"/>
      <c r="V433" s="93"/>
      <c r="W433" s="92"/>
      <c r="X433" s="92"/>
      <c r="Y433" s="96"/>
      <c r="Z433" s="92"/>
      <c r="AA433" s="93"/>
      <c r="AB433" s="94"/>
      <c r="AC433" s="95"/>
      <c r="AD433" s="89"/>
      <c r="AE433" s="92"/>
      <c r="AF433" s="93"/>
      <c r="AG433" s="92"/>
      <c r="AH433" s="92"/>
      <c r="AI433" s="96"/>
      <c r="AJ433" s="92"/>
      <c r="AK433" s="93"/>
      <c r="AL433" s="94"/>
      <c r="AM433" s="95"/>
      <c r="AN433" s="89"/>
      <c r="AO433" s="92"/>
      <c r="AP433" s="93"/>
      <c r="AQ433" s="92"/>
      <c r="AR433" s="92"/>
      <c r="AS433" s="96"/>
      <c r="AT433" s="92"/>
      <c r="AU433" s="89"/>
      <c r="AV433" s="94"/>
      <c r="AW433" s="95"/>
      <c r="AX433" s="89"/>
      <c r="AY433" s="97"/>
      <c r="AZ433" s="89"/>
      <c r="BA433" s="94"/>
      <c r="BB433" s="95"/>
      <c r="BC433" s="89"/>
    </row>
    <row r="434" spans="1:55" x14ac:dyDescent="0.25">
      <c r="A434" s="87"/>
      <c r="B434" s="87"/>
      <c r="C434" s="87"/>
      <c r="D434" s="89"/>
      <c r="E434" s="87"/>
      <c r="F434" s="88"/>
      <c r="G434" s="89"/>
      <c r="H434" s="87"/>
      <c r="I434" s="87"/>
      <c r="J434" s="90"/>
      <c r="L434" s="91"/>
      <c r="M434" s="130"/>
      <c r="N434" s="130"/>
      <c r="O434" s="131"/>
      <c r="P434" s="92"/>
      <c r="Q434" s="93"/>
      <c r="R434" s="94"/>
      <c r="S434" s="95"/>
      <c r="T434" s="89"/>
      <c r="U434" s="92"/>
      <c r="V434" s="93"/>
      <c r="W434" s="92"/>
      <c r="X434" s="92"/>
      <c r="Y434" s="96"/>
      <c r="Z434" s="92"/>
      <c r="AA434" s="93"/>
      <c r="AB434" s="94"/>
      <c r="AC434" s="95"/>
      <c r="AD434" s="89"/>
      <c r="AE434" s="92"/>
      <c r="AF434" s="93"/>
      <c r="AG434" s="92"/>
      <c r="AH434" s="92"/>
      <c r="AI434" s="96"/>
      <c r="AJ434" s="92"/>
      <c r="AK434" s="93"/>
      <c r="AL434" s="94"/>
      <c r="AM434" s="95"/>
      <c r="AN434" s="89"/>
      <c r="AO434" s="92"/>
      <c r="AP434" s="93"/>
      <c r="AQ434" s="92"/>
      <c r="AR434" s="92"/>
      <c r="AS434" s="96"/>
      <c r="AT434" s="92"/>
      <c r="AU434" s="89"/>
      <c r="AV434" s="94"/>
      <c r="AW434" s="95"/>
      <c r="AX434" s="89"/>
      <c r="AY434" s="97"/>
      <c r="AZ434" s="89"/>
      <c r="BA434" s="94"/>
      <c r="BB434" s="95"/>
      <c r="BC434" s="89"/>
    </row>
    <row r="435" spans="1:55" x14ac:dyDescent="0.25">
      <c r="A435" s="87"/>
      <c r="B435" s="87"/>
      <c r="C435" s="87"/>
      <c r="D435" s="89"/>
      <c r="E435" s="87"/>
      <c r="F435" s="88"/>
      <c r="G435" s="89"/>
      <c r="H435" s="87"/>
      <c r="I435" s="87"/>
      <c r="J435" s="90"/>
      <c r="L435" s="91"/>
      <c r="M435" s="130"/>
      <c r="N435" s="130"/>
      <c r="O435" s="131"/>
      <c r="P435" s="92"/>
      <c r="Q435" s="93"/>
      <c r="R435" s="94"/>
      <c r="S435" s="95"/>
      <c r="T435" s="89"/>
      <c r="U435" s="92"/>
      <c r="V435" s="93"/>
      <c r="W435" s="92"/>
      <c r="X435" s="92"/>
      <c r="Y435" s="96"/>
      <c r="Z435" s="92"/>
      <c r="AA435" s="93"/>
      <c r="AB435" s="94"/>
      <c r="AC435" s="95"/>
      <c r="AD435" s="89"/>
      <c r="AE435" s="92"/>
      <c r="AF435" s="93"/>
      <c r="AG435" s="92"/>
      <c r="AH435" s="92"/>
      <c r="AI435" s="96"/>
      <c r="AJ435" s="92"/>
      <c r="AK435" s="93"/>
      <c r="AL435" s="94"/>
      <c r="AM435" s="95"/>
      <c r="AN435" s="89"/>
      <c r="AO435" s="92"/>
      <c r="AP435" s="93"/>
      <c r="AQ435" s="92"/>
      <c r="AR435" s="92"/>
      <c r="AS435" s="96"/>
      <c r="AT435" s="92"/>
      <c r="AU435" s="89"/>
      <c r="AV435" s="94"/>
      <c r="AW435" s="95"/>
      <c r="AX435" s="89"/>
      <c r="AY435" s="97"/>
      <c r="AZ435" s="89"/>
      <c r="BA435" s="94"/>
      <c r="BB435" s="95"/>
      <c r="BC435" s="89"/>
    </row>
    <row r="436" spans="1:55" x14ac:dyDescent="0.25">
      <c r="A436" s="87"/>
      <c r="B436" s="87"/>
      <c r="C436" s="87"/>
      <c r="D436" s="89"/>
      <c r="E436" s="87"/>
      <c r="F436" s="88"/>
      <c r="G436" s="89"/>
      <c r="H436" s="87"/>
      <c r="I436" s="87"/>
      <c r="J436" s="90"/>
      <c r="L436" s="91"/>
      <c r="M436" s="130"/>
      <c r="N436" s="130"/>
      <c r="O436" s="131"/>
      <c r="P436" s="92"/>
      <c r="Q436" s="93"/>
      <c r="R436" s="94"/>
      <c r="S436" s="95"/>
      <c r="T436" s="89"/>
      <c r="U436" s="92"/>
      <c r="V436" s="93"/>
      <c r="W436" s="92"/>
      <c r="X436" s="92"/>
      <c r="Y436" s="96"/>
      <c r="Z436" s="92"/>
      <c r="AA436" s="93"/>
      <c r="AB436" s="94"/>
      <c r="AC436" s="95"/>
      <c r="AD436" s="89"/>
      <c r="AE436" s="92"/>
      <c r="AF436" s="93"/>
      <c r="AG436" s="92"/>
      <c r="AH436" s="92"/>
      <c r="AI436" s="96"/>
      <c r="AJ436" s="92"/>
      <c r="AK436" s="93"/>
      <c r="AL436" s="94"/>
      <c r="AM436" s="95"/>
      <c r="AN436" s="89"/>
      <c r="AO436" s="92"/>
      <c r="AP436" s="93"/>
      <c r="AQ436" s="92"/>
      <c r="AR436" s="92"/>
      <c r="AS436" s="96"/>
      <c r="AT436" s="92"/>
      <c r="AU436" s="89"/>
      <c r="AV436" s="94"/>
      <c r="AW436" s="95"/>
      <c r="AX436" s="89"/>
      <c r="AY436" s="97"/>
      <c r="AZ436" s="89"/>
      <c r="BA436" s="94"/>
      <c r="BB436" s="95"/>
      <c r="BC436" s="89"/>
    </row>
    <row r="437" spans="1:55" x14ac:dyDescent="0.25">
      <c r="A437" s="87"/>
      <c r="B437" s="87"/>
      <c r="C437" s="87"/>
      <c r="D437" s="89"/>
      <c r="E437" s="87"/>
      <c r="F437" s="88"/>
      <c r="G437" s="89"/>
      <c r="H437" s="87"/>
      <c r="I437" s="87"/>
      <c r="J437" s="90"/>
      <c r="L437" s="91"/>
      <c r="M437" s="130"/>
      <c r="N437" s="130"/>
      <c r="O437" s="131"/>
      <c r="P437" s="92"/>
      <c r="Q437" s="93"/>
      <c r="R437" s="94"/>
      <c r="S437" s="95"/>
      <c r="T437" s="89"/>
      <c r="U437" s="92"/>
      <c r="V437" s="93"/>
      <c r="W437" s="92"/>
      <c r="X437" s="92"/>
      <c r="Y437" s="96"/>
      <c r="Z437" s="92"/>
      <c r="AA437" s="93"/>
      <c r="AB437" s="94"/>
      <c r="AC437" s="95"/>
      <c r="AD437" s="89"/>
      <c r="AE437" s="92"/>
      <c r="AF437" s="93"/>
      <c r="AG437" s="92"/>
      <c r="AH437" s="92"/>
      <c r="AI437" s="96"/>
      <c r="AJ437" s="92"/>
      <c r="AK437" s="93"/>
      <c r="AL437" s="94"/>
      <c r="AM437" s="95"/>
      <c r="AN437" s="89"/>
      <c r="AO437" s="92"/>
      <c r="AP437" s="93"/>
      <c r="AQ437" s="92"/>
      <c r="AR437" s="92"/>
      <c r="AS437" s="96"/>
      <c r="AT437" s="92"/>
      <c r="AU437" s="89"/>
      <c r="AV437" s="94"/>
      <c r="AW437" s="95"/>
      <c r="AX437" s="89"/>
      <c r="AY437" s="97"/>
      <c r="AZ437" s="89"/>
      <c r="BA437" s="94"/>
      <c r="BB437" s="95"/>
      <c r="BC437" s="89"/>
    </row>
    <row r="438" spans="1:55" x14ac:dyDescent="0.25">
      <c r="A438" s="87"/>
      <c r="B438" s="87"/>
      <c r="C438" s="87"/>
      <c r="D438" s="89"/>
      <c r="E438" s="87"/>
      <c r="F438" s="88"/>
      <c r="G438" s="89"/>
      <c r="H438" s="87"/>
      <c r="I438" s="87"/>
      <c r="J438" s="90"/>
      <c r="L438" s="91"/>
      <c r="M438" s="130"/>
      <c r="N438" s="130"/>
      <c r="O438" s="131"/>
      <c r="P438" s="92"/>
      <c r="Q438" s="93"/>
      <c r="R438" s="94"/>
      <c r="S438" s="95"/>
      <c r="T438" s="89"/>
      <c r="U438" s="92"/>
      <c r="V438" s="93"/>
      <c r="W438" s="92"/>
      <c r="X438" s="92"/>
      <c r="Y438" s="96"/>
      <c r="Z438" s="92"/>
      <c r="AA438" s="93"/>
      <c r="AB438" s="94"/>
      <c r="AC438" s="95"/>
      <c r="AD438" s="89"/>
      <c r="AE438" s="92"/>
      <c r="AF438" s="93"/>
      <c r="AG438" s="92"/>
      <c r="AH438" s="92"/>
      <c r="AI438" s="96"/>
      <c r="AJ438" s="92"/>
      <c r="AK438" s="93"/>
      <c r="AL438" s="94"/>
      <c r="AM438" s="95"/>
      <c r="AN438" s="89"/>
      <c r="AO438" s="92"/>
      <c r="AP438" s="93"/>
      <c r="AQ438" s="92"/>
      <c r="AR438" s="92"/>
      <c r="AS438" s="96"/>
      <c r="AT438" s="92"/>
      <c r="AU438" s="89"/>
      <c r="AV438" s="94"/>
      <c r="AW438" s="95"/>
      <c r="AX438" s="89"/>
      <c r="AY438" s="97"/>
      <c r="AZ438" s="89"/>
      <c r="BA438" s="94"/>
      <c r="BB438" s="95"/>
      <c r="BC438" s="89"/>
    </row>
    <row r="439" spans="1:55" x14ac:dyDescent="0.25">
      <c r="A439" s="87"/>
      <c r="B439" s="87"/>
      <c r="C439" s="87"/>
      <c r="D439" s="89"/>
      <c r="E439" s="87"/>
      <c r="F439" s="88"/>
      <c r="G439" s="89"/>
      <c r="H439" s="87"/>
      <c r="I439" s="87"/>
      <c r="J439" s="90"/>
      <c r="L439" s="91"/>
      <c r="M439" s="130"/>
      <c r="N439" s="130"/>
      <c r="O439" s="131"/>
      <c r="P439" s="92"/>
      <c r="Q439" s="93"/>
      <c r="R439" s="94"/>
      <c r="S439" s="95"/>
      <c r="T439" s="89"/>
      <c r="U439" s="92"/>
      <c r="V439" s="93"/>
      <c r="W439" s="92"/>
      <c r="X439" s="92"/>
      <c r="Y439" s="96"/>
      <c r="Z439" s="92"/>
      <c r="AA439" s="93"/>
      <c r="AB439" s="94"/>
      <c r="AC439" s="95"/>
      <c r="AD439" s="89"/>
      <c r="AE439" s="92"/>
      <c r="AF439" s="93"/>
      <c r="AG439" s="92"/>
      <c r="AH439" s="92"/>
      <c r="AI439" s="96"/>
      <c r="AJ439" s="92"/>
      <c r="AK439" s="93"/>
      <c r="AL439" s="94"/>
      <c r="AM439" s="95"/>
      <c r="AN439" s="89"/>
      <c r="AO439" s="92"/>
      <c r="AP439" s="93"/>
      <c r="AQ439" s="92"/>
      <c r="AR439" s="92"/>
      <c r="AS439" s="96"/>
      <c r="AT439" s="92"/>
      <c r="AU439" s="89"/>
      <c r="AV439" s="94"/>
      <c r="AW439" s="95"/>
      <c r="AX439" s="89"/>
      <c r="AY439" s="97"/>
      <c r="AZ439" s="89"/>
      <c r="BA439" s="94"/>
      <c r="BB439" s="95"/>
      <c r="BC439" s="89"/>
    </row>
    <row r="440" spans="1:55" x14ac:dyDescent="0.25">
      <c r="A440" s="87"/>
      <c r="B440" s="87"/>
      <c r="C440" s="87"/>
      <c r="D440" s="89"/>
      <c r="E440" s="87"/>
      <c r="F440" s="88"/>
      <c r="G440" s="89"/>
      <c r="H440" s="87"/>
      <c r="I440" s="87"/>
      <c r="J440" s="90"/>
      <c r="L440" s="91"/>
      <c r="M440" s="130"/>
      <c r="N440" s="130"/>
      <c r="O440" s="131"/>
      <c r="P440" s="92"/>
      <c r="Q440" s="93"/>
      <c r="R440" s="94"/>
      <c r="S440" s="95"/>
      <c r="T440" s="89"/>
      <c r="U440" s="92"/>
      <c r="V440" s="93"/>
      <c r="W440" s="92"/>
      <c r="X440" s="92"/>
      <c r="Y440" s="96"/>
      <c r="Z440" s="92"/>
      <c r="AA440" s="93"/>
      <c r="AB440" s="94"/>
      <c r="AC440" s="95"/>
      <c r="AD440" s="89"/>
      <c r="AE440" s="92"/>
      <c r="AF440" s="93"/>
      <c r="AG440" s="92"/>
      <c r="AH440" s="92"/>
      <c r="AI440" s="96"/>
      <c r="AJ440" s="92"/>
      <c r="AK440" s="93"/>
      <c r="AL440" s="94"/>
      <c r="AM440" s="95"/>
      <c r="AN440" s="89"/>
      <c r="AO440" s="92"/>
      <c r="AP440" s="93"/>
      <c r="AQ440" s="92"/>
      <c r="AR440" s="92"/>
      <c r="AS440" s="96"/>
      <c r="AT440" s="92"/>
      <c r="AU440" s="89"/>
      <c r="AV440" s="94"/>
      <c r="AW440" s="95"/>
      <c r="AX440" s="89"/>
      <c r="AY440" s="97"/>
      <c r="AZ440" s="89"/>
      <c r="BA440" s="94"/>
      <c r="BB440" s="95"/>
      <c r="BC440" s="89"/>
    </row>
    <row r="441" spans="1:55" x14ac:dyDescent="0.25">
      <c r="A441" s="87"/>
      <c r="B441" s="87"/>
      <c r="C441" s="87"/>
      <c r="D441" s="89"/>
      <c r="E441" s="87"/>
      <c r="F441" s="88"/>
      <c r="G441" s="89"/>
      <c r="H441" s="87"/>
      <c r="I441" s="87"/>
      <c r="J441" s="90"/>
      <c r="L441" s="91"/>
      <c r="M441" s="130"/>
      <c r="N441" s="130"/>
      <c r="O441" s="131"/>
      <c r="P441" s="92"/>
      <c r="Q441" s="93"/>
      <c r="R441" s="94"/>
      <c r="S441" s="95"/>
      <c r="T441" s="89"/>
      <c r="U441" s="92"/>
      <c r="V441" s="93"/>
      <c r="W441" s="92"/>
      <c r="X441" s="92"/>
      <c r="Y441" s="96"/>
      <c r="Z441" s="92"/>
      <c r="AA441" s="93"/>
      <c r="AB441" s="94"/>
      <c r="AC441" s="95"/>
      <c r="AD441" s="89"/>
      <c r="AE441" s="92"/>
      <c r="AF441" s="93"/>
      <c r="AG441" s="92"/>
      <c r="AH441" s="92"/>
      <c r="AI441" s="96"/>
      <c r="AJ441" s="92"/>
      <c r="AK441" s="93"/>
      <c r="AL441" s="94"/>
      <c r="AM441" s="95"/>
      <c r="AN441" s="89"/>
      <c r="AO441" s="92"/>
      <c r="AP441" s="93"/>
      <c r="AQ441" s="92"/>
      <c r="AR441" s="92"/>
      <c r="AS441" s="96"/>
      <c r="AT441" s="92"/>
      <c r="AU441" s="89"/>
      <c r="AV441" s="94"/>
      <c r="AW441" s="95"/>
      <c r="AX441" s="89"/>
      <c r="AY441" s="97"/>
      <c r="AZ441" s="89"/>
      <c r="BA441" s="94"/>
      <c r="BB441" s="95"/>
      <c r="BC441" s="89"/>
    </row>
    <row r="442" spans="1:55" x14ac:dyDescent="0.25">
      <c r="A442" s="87"/>
      <c r="B442" s="87"/>
      <c r="C442" s="87"/>
      <c r="D442" s="89"/>
      <c r="E442" s="87"/>
      <c r="F442" s="88"/>
      <c r="G442" s="89"/>
      <c r="H442" s="87"/>
      <c r="I442" s="87"/>
      <c r="J442" s="90"/>
      <c r="L442" s="91"/>
      <c r="M442" s="130"/>
      <c r="N442" s="130"/>
      <c r="O442" s="131"/>
      <c r="P442" s="92"/>
      <c r="Q442" s="93"/>
      <c r="R442" s="94"/>
      <c r="S442" s="95"/>
      <c r="T442" s="89"/>
      <c r="U442" s="92"/>
      <c r="V442" s="93"/>
      <c r="W442" s="92"/>
      <c r="X442" s="92"/>
      <c r="Y442" s="96"/>
      <c r="Z442" s="92"/>
      <c r="AA442" s="93"/>
      <c r="AB442" s="94"/>
      <c r="AC442" s="95"/>
      <c r="AD442" s="89"/>
      <c r="AE442" s="92"/>
      <c r="AF442" s="93"/>
      <c r="AG442" s="92"/>
      <c r="AH442" s="92"/>
      <c r="AI442" s="96"/>
      <c r="AJ442" s="92"/>
      <c r="AK442" s="93"/>
      <c r="AL442" s="94"/>
      <c r="AM442" s="95"/>
      <c r="AN442" s="89"/>
      <c r="AO442" s="92"/>
      <c r="AP442" s="93"/>
      <c r="AQ442" s="92"/>
      <c r="AR442" s="92"/>
      <c r="AS442" s="96"/>
      <c r="AT442" s="92"/>
      <c r="AU442" s="89"/>
      <c r="AV442" s="94"/>
      <c r="AW442" s="95"/>
      <c r="AX442" s="89"/>
      <c r="AY442" s="97"/>
      <c r="AZ442" s="89"/>
      <c r="BA442" s="94"/>
      <c r="BB442" s="95"/>
      <c r="BC442" s="89"/>
    </row>
    <row r="443" spans="1:55" x14ac:dyDescent="0.25">
      <c r="A443" s="87"/>
      <c r="B443" s="87"/>
      <c r="C443" s="87"/>
      <c r="D443" s="89"/>
      <c r="E443" s="87"/>
      <c r="F443" s="88"/>
      <c r="G443" s="89"/>
      <c r="H443" s="87"/>
      <c r="I443" s="87"/>
      <c r="J443" s="90"/>
      <c r="L443" s="91"/>
      <c r="M443" s="130"/>
      <c r="N443" s="130"/>
      <c r="O443" s="131"/>
      <c r="P443" s="92"/>
      <c r="Q443" s="93"/>
      <c r="R443" s="94"/>
      <c r="S443" s="95"/>
      <c r="T443" s="89"/>
      <c r="U443" s="92"/>
      <c r="V443" s="93"/>
      <c r="W443" s="92"/>
      <c r="X443" s="92"/>
      <c r="Y443" s="96"/>
      <c r="Z443" s="92"/>
      <c r="AA443" s="93"/>
      <c r="AB443" s="94"/>
      <c r="AC443" s="95"/>
      <c r="AD443" s="89"/>
      <c r="AE443" s="92"/>
      <c r="AF443" s="93"/>
      <c r="AG443" s="92"/>
      <c r="AH443" s="92"/>
      <c r="AI443" s="96"/>
      <c r="AJ443" s="92"/>
      <c r="AK443" s="93"/>
      <c r="AL443" s="94"/>
      <c r="AM443" s="95"/>
      <c r="AN443" s="89"/>
      <c r="AO443" s="92"/>
      <c r="AP443" s="93"/>
      <c r="AQ443" s="92"/>
      <c r="AR443" s="92"/>
      <c r="AS443" s="96"/>
      <c r="AT443" s="92"/>
      <c r="AU443" s="89"/>
      <c r="AV443" s="94"/>
      <c r="AW443" s="95"/>
      <c r="AX443" s="89"/>
      <c r="AY443" s="97"/>
      <c r="AZ443" s="89"/>
      <c r="BA443" s="94"/>
      <c r="BB443" s="95"/>
      <c r="BC443" s="89"/>
    </row>
    <row r="444" spans="1:55" x14ac:dyDescent="0.25">
      <c r="A444" s="87"/>
      <c r="B444" s="87"/>
      <c r="C444" s="87"/>
      <c r="D444" s="89"/>
      <c r="E444" s="87"/>
      <c r="F444" s="88"/>
      <c r="G444" s="89"/>
      <c r="H444" s="87"/>
      <c r="I444" s="87"/>
      <c r="J444" s="90"/>
      <c r="L444" s="91"/>
      <c r="M444" s="130"/>
      <c r="N444" s="130"/>
      <c r="O444" s="131"/>
      <c r="P444" s="92"/>
      <c r="Q444" s="93"/>
      <c r="R444" s="94"/>
      <c r="S444" s="95"/>
      <c r="T444" s="89"/>
      <c r="U444" s="92"/>
      <c r="V444" s="93"/>
      <c r="W444" s="92"/>
      <c r="X444" s="92"/>
      <c r="Y444" s="96"/>
      <c r="Z444" s="92"/>
      <c r="AA444" s="93"/>
      <c r="AB444" s="94"/>
      <c r="AC444" s="95"/>
      <c r="AD444" s="89"/>
      <c r="AE444" s="92"/>
      <c r="AF444" s="93"/>
      <c r="AG444" s="92"/>
      <c r="AH444" s="92"/>
      <c r="AI444" s="96"/>
      <c r="AJ444" s="92"/>
      <c r="AK444" s="93"/>
      <c r="AL444" s="94"/>
      <c r="AM444" s="95"/>
      <c r="AN444" s="89"/>
      <c r="AO444" s="92"/>
      <c r="AP444" s="93"/>
      <c r="AQ444" s="92"/>
      <c r="AR444" s="92"/>
      <c r="AS444" s="96"/>
      <c r="AT444" s="92"/>
      <c r="AU444" s="89"/>
      <c r="AV444" s="94"/>
      <c r="AW444" s="95"/>
      <c r="AX444" s="89"/>
      <c r="AY444" s="97"/>
      <c r="AZ444" s="89"/>
      <c r="BA444" s="94"/>
      <c r="BB444" s="95"/>
      <c r="BC444" s="89"/>
    </row>
    <row r="445" spans="1:55" x14ac:dyDescent="0.25">
      <c r="A445" s="87"/>
      <c r="B445" s="87"/>
      <c r="C445" s="87"/>
      <c r="D445" s="89"/>
      <c r="E445" s="87"/>
      <c r="F445" s="88"/>
      <c r="G445" s="89"/>
      <c r="H445" s="87"/>
      <c r="I445" s="87"/>
      <c r="J445" s="90"/>
      <c r="L445" s="91"/>
      <c r="M445" s="130"/>
      <c r="N445" s="130"/>
      <c r="O445" s="131"/>
      <c r="P445" s="92"/>
      <c r="Q445" s="93"/>
      <c r="R445" s="94"/>
      <c r="S445" s="95"/>
      <c r="T445" s="89"/>
      <c r="U445" s="92"/>
      <c r="V445" s="93"/>
      <c r="W445" s="92"/>
      <c r="X445" s="92"/>
      <c r="Y445" s="96"/>
      <c r="Z445" s="92"/>
      <c r="AA445" s="93"/>
      <c r="AB445" s="94"/>
      <c r="AC445" s="95"/>
      <c r="AD445" s="89"/>
      <c r="AE445" s="92"/>
      <c r="AF445" s="93"/>
      <c r="AG445" s="92"/>
      <c r="AH445" s="92"/>
      <c r="AI445" s="96"/>
      <c r="AJ445" s="92"/>
      <c r="AK445" s="93"/>
      <c r="AL445" s="94"/>
      <c r="AM445" s="95"/>
      <c r="AN445" s="89"/>
      <c r="AO445" s="92"/>
      <c r="AP445" s="93"/>
      <c r="AQ445" s="92"/>
      <c r="AR445" s="92"/>
      <c r="AS445" s="96"/>
      <c r="AT445" s="92"/>
      <c r="AU445" s="89"/>
      <c r="AV445" s="94"/>
      <c r="AW445" s="95"/>
      <c r="AX445" s="89"/>
      <c r="AY445" s="97"/>
      <c r="AZ445" s="89"/>
      <c r="BA445" s="94"/>
      <c r="BB445" s="95"/>
      <c r="BC445" s="89"/>
    </row>
    <row r="446" spans="1:55" x14ac:dyDescent="0.25">
      <c r="A446" s="87"/>
      <c r="B446" s="87"/>
      <c r="C446" s="87"/>
      <c r="D446" s="89"/>
      <c r="E446" s="87"/>
      <c r="F446" s="88"/>
      <c r="G446" s="89"/>
      <c r="H446" s="87"/>
      <c r="I446" s="87"/>
      <c r="J446" s="90"/>
      <c r="L446" s="91"/>
      <c r="M446" s="130"/>
      <c r="N446" s="130"/>
      <c r="O446" s="131"/>
      <c r="P446" s="92"/>
      <c r="Q446" s="93"/>
      <c r="R446" s="94"/>
      <c r="S446" s="95"/>
      <c r="T446" s="89"/>
      <c r="U446" s="92"/>
      <c r="V446" s="93"/>
      <c r="W446" s="92"/>
      <c r="X446" s="92"/>
      <c r="Y446" s="96"/>
      <c r="Z446" s="92"/>
      <c r="AA446" s="93"/>
      <c r="AB446" s="94"/>
      <c r="AC446" s="95"/>
      <c r="AD446" s="89"/>
      <c r="AE446" s="92"/>
      <c r="AF446" s="93"/>
      <c r="AG446" s="92"/>
      <c r="AH446" s="92"/>
      <c r="AI446" s="96"/>
      <c r="AJ446" s="92"/>
      <c r="AK446" s="93"/>
      <c r="AL446" s="94"/>
      <c r="AM446" s="95"/>
      <c r="AN446" s="89"/>
      <c r="AO446" s="92"/>
      <c r="AP446" s="93"/>
      <c r="AQ446" s="92"/>
      <c r="AR446" s="92"/>
      <c r="AS446" s="96"/>
      <c r="AT446" s="92"/>
      <c r="AU446" s="89"/>
      <c r="AV446" s="94"/>
      <c r="AW446" s="95"/>
      <c r="AX446" s="89"/>
      <c r="AY446" s="97"/>
      <c r="AZ446" s="89"/>
      <c r="BA446" s="94"/>
      <c r="BB446" s="95"/>
      <c r="BC446" s="89"/>
    </row>
    <row r="447" spans="1:55" x14ac:dyDescent="0.25">
      <c r="A447" s="87"/>
      <c r="B447" s="87"/>
      <c r="C447" s="87"/>
      <c r="D447" s="89"/>
      <c r="E447" s="87"/>
      <c r="F447" s="88"/>
      <c r="G447" s="89"/>
      <c r="H447" s="87"/>
      <c r="I447" s="87"/>
      <c r="J447" s="90"/>
      <c r="L447" s="91"/>
      <c r="M447" s="130"/>
      <c r="N447" s="130"/>
      <c r="O447" s="131"/>
      <c r="P447" s="92"/>
      <c r="Q447" s="93"/>
      <c r="R447" s="94"/>
      <c r="S447" s="95"/>
      <c r="T447" s="89"/>
      <c r="U447" s="92"/>
      <c r="V447" s="93"/>
      <c r="W447" s="92"/>
      <c r="X447" s="92"/>
      <c r="Y447" s="96"/>
      <c r="Z447" s="92"/>
      <c r="AA447" s="93"/>
      <c r="AB447" s="94"/>
      <c r="AC447" s="95"/>
      <c r="AD447" s="89"/>
      <c r="AE447" s="92"/>
      <c r="AF447" s="93"/>
      <c r="AG447" s="92"/>
      <c r="AH447" s="92"/>
      <c r="AI447" s="96"/>
      <c r="AJ447" s="92"/>
      <c r="AK447" s="93"/>
      <c r="AL447" s="94"/>
      <c r="AM447" s="95"/>
      <c r="AN447" s="89"/>
      <c r="AO447" s="92"/>
      <c r="AP447" s="93"/>
      <c r="AQ447" s="92"/>
      <c r="AR447" s="92"/>
      <c r="AS447" s="96"/>
      <c r="AT447" s="92"/>
      <c r="AU447" s="89"/>
      <c r="AV447" s="94"/>
      <c r="AW447" s="95"/>
      <c r="AX447" s="89"/>
      <c r="AY447" s="97"/>
      <c r="AZ447" s="89"/>
      <c r="BA447" s="94"/>
      <c r="BB447" s="95"/>
      <c r="BC447" s="89"/>
    </row>
    <row r="448" spans="1:55" x14ac:dyDescent="0.25">
      <c r="A448" s="87"/>
      <c r="B448" s="87"/>
      <c r="C448" s="87"/>
      <c r="D448" s="89"/>
      <c r="E448" s="87"/>
      <c r="F448" s="88"/>
      <c r="G448" s="89"/>
      <c r="H448" s="87"/>
      <c r="I448" s="87"/>
      <c r="J448" s="90"/>
      <c r="L448" s="91"/>
      <c r="M448" s="130"/>
      <c r="N448" s="130"/>
      <c r="O448" s="131"/>
      <c r="P448" s="92"/>
      <c r="Q448" s="93"/>
      <c r="R448" s="94"/>
      <c r="S448" s="95"/>
      <c r="T448" s="89"/>
      <c r="U448" s="92"/>
      <c r="V448" s="93"/>
      <c r="W448" s="92"/>
      <c r="X448" s="92"/>
      <c r="Y448" s="96"/>
      <c r="Z448" s="92"/>
      <c r="AA448" s="93"/>
      <c r="AB448" s="94"/>
      <c r="AC448" s="95"/>
      <c r="AD448" s="89"/>
      <c r="AE448" s="92"/>
      <c r="AF448" s="93"/>
      <c r="AG448" s="92"/>
      <c r="AH448" s="92"/>
      <c r="AI448" s="96"/>
      <c r="AJ448" s="92"/>
      <c r="AK448" s="93"/>
      <c r="AL448" s="94"/>
      <c r="AM448" s="95"/>
      <c r="AN448" s="89"/>
      <c r="AO448" s="92"/>
      <c r="AP448" s="93"/>
      <c r="AQ448" s="92"/>
      <c r="AR448" s="92"/>
      <c r="AS448" s="96"/>
      <c r="AT448" s="92"/>
      <c r="AU448" s="89"/>
      <c r="AV448" s="94"/>
      <c r="AW448" s="95"/>
      <c r="AX448" s="89"/>
      <c r="AY448" s="97"/>
      <c r="AZ448" s="89"/>
      <c r="BA448" s="94"/>
      <c r="BB448" s="95"/>
      <c r="BC448" s="89"/>
    </row>
    <row r="449" spans="1:55" x14ac:dyDescent="0.25">
      <c r="A449" s="87"/>
      <c r="B449" s="87"/>
      <c r="C449" s="87"/>
      <c r="D449" s="89"/>
      <c r="E449" s="87"/>
      <c r="F449" s="88"/>
      <c r="G449" s="89"/>
      <c r="H449" s="87"/>
      <c r="I449" s="87"/>
      <c r="J449" s="90"/>
      <c r="L449" s="91"/>
      <c r="M449" s="130"/>
      <c r="N449" s="130"/>
      <c r="O449" s="131"/>
      <c r="P449" s="92"/>
      <c r="Q449" s="93"/>
      <c r="R449" s="94"/>
      <c r="S449" s="95"/>
      <c r="T449" s="89"/>
      <c r="U449" s="92"/>
      <c r="V449" s="93"/>
      <c r="W449" s="92"/>
      <c r="X449" s="92"/>
      <c r="Y449" s="96"/>
      <c r="Z449" s="92"/>
      <c r="AA449" s="93"/>
      <c r="AB449" s="94"/>
      <c r="AC449" s="95"/>
      <c r="AD449" s="89"/>
      <c r="AE449" s="92"/>
      <c r="AF449" s="93"/>
      <c r="AG449" s="92"/>
      <c r="AH449" s="92"/>
      <c r="AI449" s="96"/>
      <c r="AJ449" s="92"/>
      <c r="AK449" s="93"/>
      <c r="AL449" s="94"/>
      <c r="AM449" s="95"/>
      <c r="AN449" s="89"/>
      <c r="AO449" s="92"/>
      <c r="AP449" s="93"/>
      <c r="AQ449" s="92"/>
      <c r="AR449" s="92"/>
      <c r="AS449" s="96"/>
      <c r="AT449" s="92"/>
      <c r="AU449" s="89"/>
      <c r="AV449" s="94"/>
      <c r="AW449" s="95"/>
      <c r="AX449" s="89"/>
      <c r="AY449" s="97"/>
      <c r="AZ449" s="89"/>
      <c r="BA449" s="94"/>
      <c r="BB449" s="95"/>
      <c r="BC449" s="89"/>
    </row>
    <row r="450" spans="1:55" x14ac:dyDescent="0.25">
      <c r="A450" s="87"/>
      <c r="B450" s="87"/>
      <c r="C450" s="87"/>
      <c r="D450" s="89"/>
      <c r="E450" s="87"/>
      <c r="F450" s="88"/>
      <c r="G450" s="89"/>
      <c r="H450" s="87"/>
      <c r="I450" s="87"/>
      <c r="J450" s="90"/>
      <c r="L450" s="91"/>
      <c r="M450" s="130"/>
      <c r="N450" s="130"/>
      <c r="O450" s="131"/>
      <c r="P450" s="92"/>
      <c r="Q450" s="93"/>
      <c r="R450" s="94"/>
      <c r="S450" s="95"/>
      <c r="T450" s="89"/>
      <c r="U450" s="92"/>
      <c r="V450" s="93"/>
      <c r="W450" s="92"/>
      <c r="X450" s="92"/>
      <c r="Y450" s="96"/>
      <c r="Z450" s="92"/>
      <c r="AA450" s="93"/>
      <c r="AB450" s="94"/>
      <c r="AC450" s="95"/>
      <c r="AD450" s="89"/>
      <c r="AE450" s="92"/>
      <c r="AF450" s="93"/>
      <c r="AG450" s="92"/>
      <c r="AH450" s="92"/>
      <c r="AI450" s="96"/>
      <c r="AJ450" s="92"/>
      <c r="AK450" s="93"/>
      <c r="AL450" s="94"/>
      <c r="AM450" s="95"/>
      <c r="AN450" s="89"/>
      <c r="AO450" s="92"/>
      <c r="AP450" s="93"/>
      <c r="AQ450" s="92"/>
      <c r="AR450" s="92"/>
      <c r="AS450" s="96"/>
      <c r="AT450" s="92"/>
      <c r="AU450" s="89"/>
      <c r="AV450" s="94"/>
      <c r="AW450" s="95"/>
      <c r="AX450" s="89"/>
      <c r="AY450" s="97"/>
      <c r="AZ450" s="89"/>
      <c r="BA450" s="94"/>
      <c r="BB450" s="95"/>
      <c r="BC450" s="89"/>
    </row>
    <row r="451" spans="1:55" x14ac:dyDescent="0.25">
      <c r="A451" s="87"/>
      <c r="B451" s="87"/>
      <c r="C451" s="87"/>
      <c r="D451" s="89"/>
      <c r="E451" s="87"/>
      <c r="F451" s="88"/>
      <c r="G451" s="89"/>
      <c r="H451" s="87"/>
      <c r="I451" s="87"/>
      <c r="J451" s="90"/>
      <c r="L451" s="91"/>
      <c r="M451" s="130"/>
      <c r="N451" s="130"/>
      <c r="O451" s="131"/>
      <c r="P451" s="92"/>
      <c r="Q451" s="93"/>
      <c r="R451" s="94"/>
      <c r="S451" s="95"/>
      <c r="T451" s="89"/>
      <c r="U451" s="92"/>
      <c r="V451" s="93"/>
      <c r="W451" s="92"/>
      <c r="X451" s="92"/>
      <c r="Y451" s="96"/>
      <c r="Z451" s="92"/>
      <c r="AA451" s="93"/>
      <c r="AB451" s="94"/>
      <c r="AC451" s="95"/>
      <c r="AD451" s="89"/>
      <c r="AE451" s="92"/>
      <c r="AF451" s="93"/>
      <c r="AG451" s="92"/>
      <c r="AH451" s="92"/>
      <c r="AI451" s="96"/>
      <c r="AJ451" s="92"/>
      <c r="AK451" s="93"/>
      <c r="AL451" s="94"/>
      <c r="AM451" s="95"/>
      <c r="AN451" s="89"/>
      <c r="AO451" s="92"/>
      <c r="AP451" s="93"/>
      <c r="AQ451" s="92"/>
      <c r="AR451" s="92"/>
      <c r="AS451" s="96"/>
      <c r="AT451" s="92"/>
      <c r="AU451" s="89"/>
      <c r="AV451" s="94"/>
      <c r="AW451" s="95"/>
      <c r="AX451" s="89"/>
      <c r="AY451" s="97"/>
      <c r="AZ451" s="89"/>
      <c r="BA451" s="94"/>
      <c r="BB451" s="95"/>
      <c r="BC451" s="89"/>
    </row>
    <row r="452" spans="1:55" x14ac:dyDescent="0.25">
      <c r="A452" s="87"/>
      <c r="B452" s="87"/>
      <c r="C452" s="87"/>
      <c r="D452" s="89"/>
      <c r="E452" s="87"/>
      <c r="F452" s="88"/>
      <c r="G452" s="89"/>
      <c r="H452" s="87"/>
      <c r="I452" s="87"/>
      <c r="J452" s="90"/>
      <c r="L452" s="91"/>
      <c r="M452" s="130"/>
      <c r="N452" s="130"/>
      <c r="O452" s="131"/>
      <c r="P452" s="92"/>
      <c r="Q452" s="93"/>
      <c r="R452" s="94"/>
      <c r="S452" s="95"/>
      <c r="T452" s="89"/>
      <c r="U452" s="92"/>
      <c r="V452" s="93"/>
      <c r="W452" s="92"/>
      <c r="X452" s="92"/>
      <c r="Y452" s="96"/>
      <c r="Z452" s="92"/>
      <c r="AA452" s="93"/>
      <c r="AB452" s="94"/>
      <c r="AC452" s="95"/>
      <c r="AD452" s="89"/>
      <c r="AE452" s="92"/>
      <c r="AF452" s="93"/>
      <c r="AG452" s="92"/>
      <c r="AH452" s="92"/>
      <c r="AI452" s="96"/>
      <c r="AJ452" s="92"/>
      <c r="AK452" s="93"/>
      <c r="AL452" s="94"/>
      <c r="AM452" s="95"/>
      <c r="AN452" s="89"/>
      <c r="AO452" s="92"/>
      <c r="AP452" s="93"/>
      <c r="AQ452" s="92"/>
      <c r="AR452" s="92"/>
      <c r="AS452" s="96"/>
      <c r="AT452" s="92"/>
      <c r="AU452" s="89"/>
      <c r="AV452" s="94"/>
      <c r="AW452" s="95"/>
      <c r="AX452" s="89"/>
      <c r="AY452" s="97"/>
      <c r="AZ452" s="89"/>
      <c r="BA452" s="94"/>
      <c r="BB452" s="95"/>
      <c r="BC452" s="89"/>
    </row>
    <row r="453" spans="1:55" x14ac:dyDescent="0.25">
      <c r="A453" s="87"/>
      <c r="B453" s="87"/>
      <c r="C453" s="87"/>
      <c r="D453" s="89"/>
      <c r="E453" s="87"/>
      <c r="F453" s="88"/>
      <c r="G453" s="89"/>
      <c r="H453" s="87"/>
      <c r="I453" s="87"/>
      <c r="J453" s="90"/>
      <c r="L453" s="91"/>
      <c r="M453" s="130"/>
      <c r="N453" s="130"/>
      <c r="O453" s="131"/>
      <c r="P453" s="92"/>
      <c r="Q453" s="93"/>
      <c r="R453" s="94"/>
      <c r="S453" s="95"/>
      <c r="T453" s="89"/>
      <c r="U453" s="92"/>
      <c r="V453" s="93"/>
      <c r="W453" s="92"/>
      <c r="X453" s="92"/>
      <c r="Y453" s="96"/>
      <c r="Z453" s="92"/>
      <c r="AA453" s="93"/>
      <c r="AB453" s="94"/>
      <c r="AC453" s="95"/>
      <c r="AD453" s="89"/>
      <c r="AE453" s="92"/>
      <c r="AF453" s="93"/>
      <c r="AG453" s="92"/>
      <c r="AH453" s="92"/>
      <c r="AI453" s="96"/>
      <c r="AJ453" s="92"/>
      <c r="AK453" s="93"/>
      <c r="AL453" s="94"/>
      <c r="AM453" s="95"/>
      <c r="AN453" s="89"/>
      <c r="AO453" s="92"/>
      <c r="AP453" s="93"/>
      <c r="AQ453" s="92"/>
      <c r="AR453" s="92"/>
      <c r="AS453" s="96"/>
      <c r="AT453" s="92"/>
      <c r="AU453" s="89"/>
      <c r="AV453" s="94"/>
      <c r="AW453" s="95"/>
      <c r="AX453" s="89"/>
      <c r="AY453" s="97"/>
      <c r="AZ453" s="89"/>
      <c r="BA453" s="94"/>
      <c r="BB453" s="95"/>
      <c r="BC453" s="89"/>
    </row>
    <row r="454" spans="1:55" x14ac:dyDescent="0.25">
      <c r="A454" s="87"/>
      <c r="B454" s="87"/>
      <c r="C454" s="87"/>
      <c r="D454" s="89"/>
      <c r="E454" s="87"/>
      <c r="F454" s="88"/>
      <c r="G454" s="89"/>
      <c r="H454" s="87"/>
      <c r="I454" s="87"/>
      <c r="J454" s="90"/>
      <c r="L454" s="91"/>
      <c r="M454" s="130"/>
      <c r="N454" s="130"/>
      <c r="O454" s="131"/>
      <c r="P454" s="92"/>
      <c r="Q454" s="93"/>
      <c r="R454" s="94"/>
      <c r="S454" s="95"/>
      <c r="T454" s="89"/>
      <c r="U454" s="92"/>
      <c r="V454" s="93"/>
      <c r="W454" s="92"/>
      <c r="X454" s="92"/>
      <c r="Y454" s="96"/>
      <c r="Z454" s="92"/>
      <c r="AA454" s="93"/>
      <c r="AB454" s="94"/>
      <c r="AC454" s="95"/>
      <c r="AD454" s="89"/>
      <c r="AE454" s="92"/>
      <c r="AF454" s="93"/>
      <c r="AG454" s="92"/>
      <c r="AH454" s="92"/>
      <c r="AI454" s="96"/>
      <c r="AJ454" s="92"/>
      <c r="AK454" s="93"/>
      <c r="AL454" s="94"/>
      <c r="AM454" s="95"/>
      <c r="AN454" s="89"/>
      <c r="AO454" s="92"/>
      <c r="AP454" s="93"/>
      <c r="AQ454" s="92"/>
      <c r="AR454" s="92"/>
      <c r="AS454" s="96"/>
      <c r="AT454" s="92"/>
      <c r="AU454" s="89"/>
      <c r="AV454" s="94"/>
      <c r="AW454" s="95"/>
      <c r="AX454" s="89"/>
      <c r="AY454" s="97"/>
      <c r="AZ454" s="89"/>
      <c r="BA454" s="94"/>
      <c r="BB454" s="95"/>
      <c r="BC454" s="89"/>
    </row>
    <row r="455" spans="1:55" x14ac:dyDescent="0.25">
      <c r="A455" s="87"/>
      <c r="B455" s="87"/>
      <c r="C455" s="87"/>
      <c r="D455" s="89"/>
      <c r="E455" s="87"/>
      <c r="F455" s="88"/>
      <c r="G455" s="89"/>
      <c r="H455" s="87"/>
      <c r="I455" s="87"/>
      <c r="J455" s="90"/>
      <c r="L455" s="91"/>
      <c r="M455" s="130"/>
      <c r="N455" s="130"/>
      <c r="O455" s="131"/>
      <c r="P455" s="92"/>
      <c r="Q455" s="93"/>
      <c r="R455" s="94"/>
      <c r="S455" s="95"/>
      <c r="T455" s="89"/>
      <c r="U455" s="92"/>
      <c r="V455" s="93"/>
      <c r="W455" s="92"/>
      <c r="X455" s="92"/>
      <c r="Y455" s="96"/>
      <c r="Z455" s="92"/>
      <c r="AA455" s="93"/>
      <c r="AB455" s="94"/>
      <c r="AC455" s="95"/>
      <c r="AD455" s="89"/>
      <c r="AE455" s="92"/>
      <c r="AF455" s="93"/>
      <c r="AG455" s="92"/>
      <c r="AH455" s="92"/>
      <c r="AI455" s="96"/>
      <c r="AJ455" s="92"/>
      <c r="AK455" s="93"/>
      <c r="AL455" s="94"/>
      <c r="AM455" s="95"/>
      <c r="AN455" s="89"/>
      <c r="AO455" s="92"/>
      <c r="AP455" s="93"/>
      <c r="AQ455" s="92"/>
      <c r="AR455" s="92"/>
      <c r="AS455" s="96"/>
      <c r="AT455" s="92"/>
      <c r="AU455" s="89"/>
      <c r="AV455" s="94"/>
      <c r="AW455" s="95"/>
      <c r="AX455" s="89"/>
      <c r="AY455" s="97"/>
      <c r="AZ455" s="89"/>
      <c r="BA455" s="94"/>
      <c r="BB455" s="95"/>
      <c r="BC455" s="89"/>
    </row>
    <row r="456" spans="1:55" x14ac:dyDescent="0.25">
      <c r="A456" s="87"/>
      <c r="B456" s="87"/>
      <c r="C456" s="87"/>
      <c r="D456" s="89"/>
      <c r="E456" s="87"/>
      <c r="F456" s="88"/>
      <c r="G456" s="89"/>
      <c r="H456" s="87"/>
      <c r="I456" s="87"/>
      <c r="J456" s="90"/>
      <c r="L456" s="91"/>
      <c r="M456" s="130"/>
      <c r="N456" s="130"/>
      <c r="O456" s="131"/>
      <c r="P456" s="92"/>
      <c r="Q456" s="93"/>
      <c r="R456" s="94"/>
      <c r="S456" s="95"/>
      <c r="T456" s="89"/>
      <c r="U456" s="92"/>
      <c r="V456" s="93"/>
      <c r="W456" s="92"/>
      <c r="X456" s="92"/>
      <c r="Y456" s="96"/>
      <c r="Z456" s="92"/>
      <c r="AA456" s="93"/>
      <c r="AB456" s="94"/>
      <c r="AC456" s="95"/>
      <c r="AD456" s="89"/>
      <c r="AE456" s="92"/>
      <c r="AF456" s="93"/>
      <c r="AG456" s="92"/>
      <c r="AH456" s="92"/>
      <c r="AI456" s="96"/>
      <c r="AJ456" s="92"/>
      <c r="AK456" s="93"/>
      <c r="AL456" s="94"/>
      <c r="AM456" s="95"/>
      <c r="AN456" s="89"/>
      <c r="AO456" s="92"/>
      <c r="AP456" s="93"/>
      <c r="AQ456" s="92"/>
      <c r="AR456" s="92"/>
      <c r="AS456" s="96"/>
      <c r="AT456" s="92"/>
      <c r="AU456" s="89"/>
      <c r="AV456" s="94"/>
      <c r="AW456" s="95"/>
      <c r="AX456" s="89"/>
      <c r="AY456" s="97"/>
      <c r="AZ456" s="89"/>
      <c r="BA456" s="94"/>
      <c r="BB456" s="95"/>
      <c r="BC456" s="89"/>
    </row>
    <row r="457" spans="1:55" x14ac:dyDescent="0.25">
      <c r="A457" s="87"/>
      <c r="B457" s="87"/>
      <c r="C457" s="87"/>
      <c r="D457" s="89"/>
      <c r="E457" s="87"/>
      <c r="F457" s="88"/>
      <c r="G457" s="89"/>
      <c r="H457" s="87"/>
      <c r="I457" s="87"/>
      <c r="J457" s="90"/>
      <c r="L457" s="91"/>
      <c r="M457" s="130"/>
      <c r="N457" s="130"/>
      <c r="O457" s="131"/>
      <c r="P457" s="92"/>
      <c r="Q457" s="93"/>
      <c r="R457" s="94"/>
      <c r="S457" s="95"/>
      <c r="T457" s="89"/>
      <c r="U457" s="92"/>
      <c r="V457" s="93"/>
      <c r="W457" s="92"/>
      <c r="X457" s="92"/>
      <c r="Y457" s="96"/>
      <c r="Z457" s="92"/>
      <c r="AA457" s="93"/>
      <c r="AB457" s="94"/>
      <c r="AC457" s="95"/>
      <c r="AD457" s="89"/>
      <c r="AE457" s="92"/>
      <c r="AF457" s="93"/>
      <c r="AG457" s="92"/>
      <c r="AH457" s="92"/>
      <c r="AI457" s="96"/>
      <c r="AJ457" s="92"/>
      <c r="AK457" s="93"/>
      <c r="AL457" s="94"/>
      <c r="AM457" s="95"/>
      <c r="AN457" s="89"/>
      <c r="AO457" s="92"/>
      <c r="AP457" s="93"/>
      <c r="AQ457" s="92"/>
      <c r="AR457" s="92"/>
      <c r="AS457" s="96"/>
      <c r="AT457" s="92"/>
      <c r="AU457" s="89"/>
      <c r="AV457" s="94"/>
      <c r="AW457" s="95"/>
      <c r="AX457" s="89"/>
      <c r="AY457" s="97"/>
      <c r="AZ457" s="89"/>
      <c r="BA457" s="94"/>
      <c r="BB457" s="95"/>
      <c r="BC457" s="89"/>
    </row>
    <row r="458" spans="1:55" x14ac:dyDescent="0.25">
      <c r="A458" s="87"/>
      <c r="B458" s="87"/>
      <c r="C458" s="87"/>
      <c r="D458" s="89"/>
      <c r="E458" s="87"/>
      <c r="F458" s="88"/>
      <c r="G458" s="89"/>
      <c r="H458" s="87"/>
      <c r="I458" s="87"/>
      <c r="J458" s="90"/>
      <c r="L458" s="91"/>
      <c r="M458" s="130"/>
      <c r="N458" s="130"/>
      <c r="O458" s="131"/>
      <c r="P458" s="92"/>
      <c r="Q458" s="93"/>
      <c r="R458" s="94"/>
      <c r="S458" s="95"/>
      <c r="T458" s="89"/>
      <c r="U458" s="92"/>
      <c r="V458" s="93"/>
      <c r="W458" s="92"/>
      <c r="X458" s="92"/>
      <c r="Y458" s="96"/>
      <c r="Z458" s="92"/>
      <c r="AA458" s="93"/>
      <c r="AB458" s="94"/>
      <c r="AC458" s="95"/>
      <c r="AD458" s="89"/>
      <c r="AE458" s="92"/>
      <c r="AF458" s="93"/>
      <c r="AG458" s="92"/>
      <c r="AH458" s="92"/>
      <c r="AI458" s="96"/>
      <c r="AJ458" s="92"/>
      <c r="AK458" s="93"/>
      <c r="AL458" s="94"/>
      <c r="AM458" s="95"/>
      <c r="AN458" s="89"/>
      <c r="AO458" s="92"/>
      <c r="AP458" s="93"/>
      <c r="AQ458" s="92"/>
      <c r="AR458" s="92"/>
      <c r="AS458" s="96"/>
      <c r="AT458" s="92"/>
      <c r="AU458" s="89"/>
      <c r="AV458" s="94"/>
      <c r="AW458" s="95"/>
      <c r="AX458" s="89"/>
      <c r="AY458" s="97"/>
      <c r="AZ458" s="89"/>
      <c r="BA458" s="94"/>
      <c r="BB458" s="95"/>
      <c r="BC458" s="89"/>
    </row>
    <row r="459" spans="1:55" x14ac:dyDescent="0.25">
      <c r="A459" s="87"/>
      <c r="B459" s="87"/>
      <c r="C459" s="87"/>
      <c r="D459" s="89"/>
      <c r="E459" s="87"/>
      <c r="F459" s="88"/>
      <c r="G459" s="89"/>
      <c r="H459" s="87"/>
      <c r="I459" s="87"/>
      <c r="J459" s="90"/>
      <c r="L459" s="91"/>
      <c r="M459" s="130"/>
      <c r="N459" s="130"/>
      <c r="O459" s="131"/>
      <c r="P459" s="92"/>
      <c r="Q459" s="93"/>
      <c r="R459" s="94"/>
      <c r="S459" s="95"/>
      <c r="T459" s="89"/>
      <c r="U459" s="92"/>
      <c r="V459" s="93"/>
      <c r="W459" s="92"/>
      <c r="X459" s="92"/>
      <c r="Y459" s="96"/>
      <c r="Z459" s="92"/>
      <c r="AA459" s="93"/>
      <c r="AB459" s="94"/>
      <c r="AC459" s="95"/>
      <c r="AD459" s="89"/>
      <c r="AE459" s="92"/>
      <c r="AF459" s="93"/>
      <c r="AG459" s="92"/>
      <c r="AH459" s="92"/>
      <c r="AI459" s="96"/>
      <c r="AJ459" s="92"/>
      <c r="AK459" s="93"/>
      <c r="AL459" s="94"/>
      <c r="AM459" s="95"/>
      <c r="AN459" s="89"/>
      <c r="AO459" s="92"/>
      <c r="AP459" s="93"/>
      <c r="AQ459" s="92"/>
      <c r="AR459" s="92"/>
      <c r="AS459" s="96"/>
      <c r="AT459" s="92"/>
      <c r="AU459" s="89"/>
      <c r="AV459" s="94"/>
      <c r="AW459" s="95"/>
      <c r="AX459" s="89"/>
      <c r="AY459" s="97"/>
      <c r="AZ459" s="89"/>
      <c r="BA459" s="94"/>
      <c r="BB459" s="95"/>
      <c r="BC459" s="89"/>
    </row>
    <row r="460" spans="1:55" x14ac:dyDescent="0.25">
      <c r="A460" s="87"/>
      <c r="B460" s="87"/>
      <c r="C460" s="87"/>
      <c r="D460" s="89"/>
      <c r="E460" s="87"/>
      <c r="F460" s="88"/>
      <c r="G460" s="89"/>
      <c r="H460" s="87"/>
      <c r="I460" s="87"/>
      <c r="J460" s="90"/>
      <c r="L460" s="91"/>
      <c r="M460" s="130"/>
      <c r="N460" s="130"/>
      <c r="O460" s="131"/>
      <c r="P460" s="92"/>
      <c r="Q460" s="93"/>
      <c r="R460" s="94"/>
      <c r="S460" s="95"/>
      <c r="T460" s="89"/>
      <c r="U460" s="92"/>
      <c r="V460" s="93"/>
      <c r="W460" s="92"/>
      <c r="X460" s="92"/>
      <c r="Y460" s="96"/>
      <c r="Z460" s="92"/>
      <c r="AA460" s="93"/>
      <c r="AB460" s="94"/>
      <c r="AC460" s="95"/>
      <c r="AD460" s="89"/>
      <c r="AE460" s="92"/>
      <c r="AF460" s="93"/>
      <c r="AG460" s="92"/>
      <c r="AH460" s="92"/>
      <c r="AI460" s="96"/>
      <c r="AJ460" s="92"/>
      <c r="AK460" s="93"/>
      <c r="AL460" s="94"/>
      <c r="AM460" s="95"/>
      <c r="AN460" s="89"/>
      <c r="AO460" s="92"/>
      <c r="AP460" s="93"/>
      <c r="AQ460" s="92"/>
      <c r="AR460" s="92"/>
      <c r="AS460" s="96"/>
      <c r="AT460" s="92"/>
      <c r="AU460" s="89"/>
      <c r="AV460" s="94"/>
      <c r="AW460" s="95"/>
      <c r="AX460" s="89"/>
      <c r="AY460" s="97"/>
      <c r="AZ460" s="89"/>
      <c r="BA460" s="94"/>
      <c r="BB460" s="95"/>
      <c r="BC460" s="89"/>
    </row>
    <row r="461" spans="1:55" x14ac:dyDescent="0.25">
      <c r="A461" s="87"/>
      <c r="B461" s="87"/>
      <c r="C461" s="87"/>
      <c r="D461" s="89"/>
      <c r="E461" s="87"/>
      <c r="F461" s="88"/>
      <c r="G461" s="89"/>
      <c r="H461" s="87"/>
      <c r="I461" s="87"/>
      <c r="J461" s="90"/>
      <c r="L461" s="91"/>
      <c r="M461" s="130"/>
      <c r="N461" s="130"/>
      <c r="O461" s="131"/>
      <c r="P461" s="92"/>
      <c r="Q461" s="93"/>
      <c r="R461" s="94"/>
      <c r="S461" s="95"/>
      <c r="T461" s="89"/>
      <c r="U461" s="92"/>
      <c r="V461" s="93"/>
      <c r="W461" s="92"/>
      <c r="X461" s="92"/>
      <c r="Y461" s="96"/>
      <c r="Z461" s="92"/>
      <c r="AA461" s="93"/>
      <c r="AB461" s="94"/>
      <c r="AC461" s="95"/>
      <c r="AD461" s="89"/>
      <c r="AE461" s="92"/>
      <c r="AF461" s="93"/>
      <c r="AG461" s="92"/>
      <c r="AH461" s="92"/>
      <c r="AI461" s="96"/>
      <c r="AJ461" s="92"/>
      <c r="AK461" s="93"/>
      <c r="AL461" s="94"/>
      <c r="AM461" s="95"/>
      <c r="AN461" s="89"/>
      <c r="AO461" s="92"/>
      <c r="AP461" s="93"/>
      <c r="AQ461" s="92"/>
      <c r="AR461" s="92"/>
      <c r="AS461" s="96"/>
      <c r="AT461" s="92"/>
      <c r="AU461" s="89"/>
      <c r="AV461" s="94"/>
      <c r="AW461" s="95"/>
      <c r="AX461" s="89"/>
      <c r="AY461" s="97"/>
      <c r="AZ461" s="89"/>
      <c r="BA461" s="94"/>
      <c r="BB461" s="95"/>
      <c r="BC461" s="89"/>
    </row>
    <row r="462" spans="1:55" x14ac:dyDescent="0.25">
      <c r="A462" s="87"/>
      <c r="B462" s="87"/>
      <c r="C462" s="87"/>
      <c r="D462" s="89"/>
      <c r="E462" s="87"/>
      <c r="F462" s="88"/>
      <c r="G462" s="89"/>
      <c r="H462" s="87"/>
      <c r="I462" s="87"/>
      <c r="J462" s="90"/>
      <c r="L462" s="91"/>
      <c r="M462" s="130"/>
      <c r="N462" s="130"/>
      <c r="O462" s="131"/>
      <c r="P462" s="92"/>
      <c r="Q462" s="93"/>
      <c r="R462" s="94"/>
      <c r="S462" s="95"/>
      <c r="T462" s="89"/>
      <c r="U462" s="92"/>
      <c r="V462" s="93"/>
      <c r="W462" s="92"/>
      <c r="X462" s="92"/>
      <c r="Y462" s="96"/>
      <c r="Z462" s="92"/>
      <c r="AA462" s="93"/>
      <c r="AB462" s="94"/>
      <c r="AC462" s="95"/>
      <c r="AD462" s="89"/>
      <c r="AE462" s="92"/>
      <c r="AF462" s="93"/>
      <c r="AG462" s="92"/>
      <c r="AH462" s="92"/>
      <c r="AI462" s="96"/>
      <c r="AJ462" s="92"/>
      <c r="AK462" s="93"/>
      <c r="AL462" s="94"/>
      <c r="AM462" s="95"/>
      <c r="AN462" s="89"/>
      <c r="AO462" s="92"/>
      <c r="AP462" s="93"/>
      <c r="AQ462" s="92"/>
      <c r="AR462" s="92"/>
      <c r="AS462" s="96"/>
      <c r="AT462" s="92"/>
      <c r="AU462" s="89"/>
      <c r="AV462" s="94"/>
      <c r="AW462" s="95"/>
      <c r="AX462" s="89"/>
      <c r="AY462" s="97"/>
      <c r="AZ462" s="89"/>
      <c r="BA462" s="94"/>
      <c r="BB462" s="95"/>
      <c r="BC462" s="89"/>
    </row>
    <row r="463" spans="1:55" x14ac:dyDescent="0.25">
      <c r="A463" s="87"/>
      <c r="B463" s="87"/>
      <c r="C463" s="87"/>
      <c r="D463" s="89"/>
      <c r="E463" s="87"/>
      <c r="F463" s="88"/>
      <c r="G463" s="89"/>
      <c r="H463" s="87"/>
      <c r="I463" s="87"/>
      <c r="J463" s="90"/>
      <c r="L463" s="91"/>
      <c r="M463" s="130"/>
      <c r="N463" s="130"/>
      <c r="O463" s="131"/>
      <c r="P463" s="92"/>
      <c r="Q463" s="93"/>
      <c r="R463" s="94"/>
      <c r="S463" s="95"/>
      <c r="T463" s="89"/>
      <c r="U463" s="92"/>
      <c r="V463" s="93"/>
      <c r="W463" s="92"/>
      <c r="X463" s="92"/>
      <c r="Y463" s="96"/>
      <c r="Z463" s="92"/>
      <c r="AA463" s="93"/>
      <c r="AB463" s="94"/>
      <c r="AC463" s="95"/>
      <c r="AD463" s="89"/>
      <c r="AE463" s="92"/>
      <c r="AF463" s="93"/>
      <c r="AG463" s="92"/>
      <c r="AH463" s="92"/>
      <c r="AI463" s="96"/>
      <c r="AJ463" s="92"/>
      <c r="AK463" s="93"/>
      <c r="AL463" s="94"/>
      <c r="AM463" s="95"/>
      <c r="AN463" s="89"/>
      <c r="AO463" s="92"/>
      <c r="AP463" s="93"/>
      <c r="AQ463" s="92"/>
      <c r="AR463" s="92"/>
      <c r="AS463" s="96"/>
      <c r="AT463" s="92"/>
      <c r="AU463" s="89"/>
      <c r="AV463" s="94"/>
      <c r="AW463" s="95"/>
      <c r="AX463" s="89"/>
      <c r="AY463" s="97"/>
      <c r="AZ463" s="89"/>
      <c r="BA463" s="94"/>
      <c r="BB463" s="95"/>
      <c r="BC463" s="89"/>
    </row>
    <row r="464" spans="1:55" x14ac:dyDescent="0.25">
      <c r="A464" s="87"/>
      <c r="B464" s="87"/>
      <c r="C464" s="87"/>
      <c r="D464" s="89"/>
      <c r="E464" s="87"/>
      <c r="F464" s="88"/>
      <c r="G464" s="89"/>
      <c r="H464" s="87"/>
      <c r="I464" s="87"/>
      <c r="J464" s="90"/>
      <c r="L464" s="91"/>
      <c r="M464" s="130"/>
      <c r="N464" s="130"/>
      <c r="O464" s="131"/>
      <c r="P464" s="92"/>
      <c r="Q464" s="93"/>
      <c r="R464" s="94"/>
      <c r="S464" s="95"/>
      <c r="T464" s="89"/>
      <c r="U464" s="92"/>
      <c r="V464" s="93"/>
      <c r="W464" s="92"/>
      <c r="X464" s="92"/>
      <c r="Y464" s="96"/>
      <c r="Z464" s="92"/>
      <c r="AA464" s="93"/>
      <c r="AB464" s="94"/>
      <c r="AC464" s="95"/>
      <c r="AD464" s="89"/>
      <c r="AE464" s="92"/>
      <c r="AF464" s="93"/>
      <c r="AG464" s="92"/>
      <c r="AH464" s="92"/>
      <c r="AI464" s="96"/>
      <c r="AJ464" s="92"/>
      <c r="AK464" s="93"/>
      <c r="AL464" s="94"/>
      <c r="AM464" s="95"/>
      <c r="AN464" s="89"/>
      <c r="AO464" s="92"/>
      <c r="AP464" s="93"/>
      <c r="AQ464" s="92"/>
      <c r="AR464" s="92"/>
      <c r="AS464" s="96"/>
      <c r="AT464" s="92"/>
      <c r="AU464" s="89"/>
      <c r="AV464" s="94"/>
      <c r="AW464" s="95"/>
      <c r="AX464" s="89"/>
      <c r="AY464" s="97"/>
      <c r="AZ464" s="89"/>
      <c r="BA464" s="94"/>
      <c r="BB464" s="95"/>
      <c r="BC464" s="89"/>
    </row>
    <row r="465" spans="14:14" x14ac:dyDescent="0.25">
      <c r="N465" s="130"/>
    </row>
  </sheetData>
  <sheetProtection selectLockedCells="1" autoFilter="0" selectUnlockedCells="1"/>
  <autoFilter ref="A4:EL185"/>
  <dataValidations count="3">
    <dataValidation type="list" allowBlank="1" showInputMessage="1" showErrorMessage="1" sqref="K136:K464 K5:K115">
      <formula1>$EI$1:$EI$3</formula1>
    </dataValidation>
    <dataValidation type="list" allowBlank="1" showInputMessage="1" showErrorMessage="1" sqref="K116:K135">
      <formula1>$S$1:$S$2</formula1>
    </dataValidation>
    <dataValidation type="list" allowBlank="1" showInputMessage="1" showErrorMessage="1" sqref="O5:O464">
      <formula1>$EL$1:$EL$4</formula1>
    </dataValidation>
  </dataValidations>
  <printOptions horizontalCentered="1"/>
  <pageMargins left="0.70866141732283472" right="0.70866141732283472" top="0.74803149606299213" bottom="0.74803149606299213" header="0.31496062992125984" footer="0.31496062992125984"/>
  <pageSetup paperSize="14" scale="39" fitToHeight="0" orientation="landscape" r:id="rId1"/>
  <headerFooter>
    <oddFooter>&amp;L&amp;"-,Negrita"&amp;9R-CI-011 Septiembre de 2019</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tabSelected="1" workbookViewId="0">
      <selection activeCell="A15" sqref="A15"/>
    </sheetView>
  </sheetViews>
  <sheetFormatPr baseColWidth="10" defaultRowHeight="15" x14ac:dyDescent="0.25"/>
  <cols>
    <col min="1" max="1" width="58.42578125" bestFit="1" customWidth="1"/>
    <col min="2" max="3" width="11.7109375" customWidth="1"/>
    <col min="4" max="4" width="13.28515625" customWidth="1"/>
    <col min="5" max="6" width="11.7109375" customWidth="1"/>
    <col min="7" max="7" width="18.42578125" bestFit="1" customWidth="1"/>
    <col min="8" max="8" width="61.42578125" bestFit="1" customWidth="1"/>
    <col min="9" max="9" width="30.140625" bestFit="1" customWidth="1"/>
    <col min="12" max="12" width="11.42578125" style="57"/>
  </cols>
  <sheetData>
    <row r="1" spans="1:12" s="62" customFormat="1" ht="26.25" thickBot="1" x14ac:dyDescent="0.25">
      <c r="A1" s="59" t="s">
        <v>88</v>
      </c>
      <c r="B1" s="63" t="str">
        <f>L1</f>
        <v>EN EJECUCIÓN</v>
      </c>
      <c r="C1" s="64" t="str">
        <f>L2</f>
        <v>CERRADA</v>
      </c>
      <c r="D1" s="65" t="str">
        <f>L3</f>
        <v>INCUMPLIDA</v>
      </c>
      <c r="E1" s="63" t="str">
        <f>L4</f>
        <v>INEFECTIVA</v>
      </c>
      <c r="F1" s="60" t="s">
        <v>87</v>
      </c>
      <c r="G1" s="61" t="s">
        <v>134</v>
      </c>
      <c r="H1" s="61" t="s">
        <v>135</v>
      </c>
      <c r="K1" s="56" t="s">
        <v>199</v>
      </c>
      <c r="L1" s="5" t="s">
        <v>501</v>
      </c>
    </row>
    <row r="2" spans="1:12" s="45" customFormat="1" x14ac:dyDescent="0.2">
      <c r="A2" s="32" t="s">
        <v>175</v>
      </c>
      <c r="B2" s="58">
        <f>COUNTIFS('Resultados Plan de Mejoramiento'!$B$5:B253,$A2,'Resultados Plan de Mejoramiento'!$O$5:O253,B$1)</f>
        <v>2</v>
      </c>
      <c r="C2" s="58">
        <f>COUNTIFS('Resultados Plan de Mejoramiento'!$B$5:C253,$A2,'Resultados Plan de Mejoramiento'!$O$5:P253,C$1)</f>
        <v>1</v>
      </c>
      <c r="D2" s="58">
        <f>COUNTIFS('Resultados Plan de Mejoramiento'!$B$5:D253,$A2,'Resultados Plan de Mejoramiento'!$O$5:Q253,D$1)</f>
        <v>0</v>
      </c>
      <c r="E2" s="58">
        <f>COUNTIFS('Resultados Plan de Mejoramiento'!$B$5:E253,$A2,'Resultados Plan de Mejoramiento'!$O$5:R253,E$1)</f>
        <v>0</v>
      </c>
      <c r="F2" s="170">
        <f t="shared" ref="F2:F16" si="0">SUM(B2:E2)</f>
        <v>3</v>
      </c>
      <c r="G2" s="46" t="s">
        <v>491</v>
      </c>
      <c r="H2" s="47" t="s">
        <v>140</v>
      </c>
      <c r="K2" s="56" t="s">
        <v>0</v>
      </c>
      <c r="L2" s="5" t="s">
        <v>0</v>
      </c>
    </row>
    <row r="3" spans="1:12" s="45" customFormat="1" x14ac:dyDescent="0.2">
      <c r="A3" s="31" t="s">
        <v>22</v>
      </c>
      <c r="B3" s="58">
        <f>COUNTIFS('Resultados Plan de Mejoramiento'!$B$5:B254,$A3,'Resultados Plan de Mejoramiento'!$O$5:O254,B$1)</f>
        <v>0</v>
      </c>
      <c r="C3" s="58">
        <f>COUNTIFS('Resultados Plan de Mejoramiento'!$B$5:C254,$A3,'Resultados Plan de Mejoramiento'!$O$5:P254,C$1)</f>
        <v>12</v>
      </c>
      <c r="D3" s="58">
        <f>COUNTIFS('Resultados Plan de Mejoramiento'!$B$5:D254,$A3,'Resultados Plan de Mejoramiento'!$O$5:Q254,D$1)</f>
        <v>1</v>
      </c>
      <c r="E3" s="58">
        <f>COUNTIFS('Resultados Plan de Mejoramiento'!$B$5:E254,$A3,'Resultados Plan de Mejoramiento'!$O$5:R254,E$1)</f>
        <v>0</v>
      </c>
      <c r="F3" s="48">
        <f t="shared" si="0"/>
        <v>13</v>
      </c>
      <c r="G3" s="49" t="s">
        <v>190</v>
      </c>
      <c r="H3" s="50" t="s">
        <v>143</v>
      </c>
      <c r="K3" s="56" t="s">
        <v>502</v>
      </c>
      <c r="L3" s="5" t="s">
        <v>502</v>
      </c>
    </row>
    <row r="4" spans="1:12" s="45" customFormat="1" x14ac:dyDescent="0.2">
      <c r="A4" s="31" t="s">
        <v>189</v>
      </c>
      <c r="B4" s="58">
        <f>COUNTIFS('Resultados Plan de Mejoramiento'!$B$5:B256,$A4,'Resultados Plan de Mejoramiento'!$O$5:O256,B$1)</f>
        <v>3</v>
      </c>
      <c r="C4" s="58">
        <f>COUNTIFS('Resultados Plan de Mejoramiento'!$B$5:C256,$A4,'Resultados Plan de Mejoramiento'!$O$5:P256,C$1)</f>
        <v>6</v>
      </c>
      <c r="D4" s="58">
        <f>COUNTIFS('Resultados Plan de Mejoramiento'!$B$5:D256,$A4,'Resultados Plan de Mejoramiento'!$O$5:Q256,D$1)</f>
        <v>0</v>
      </c>
      <c r="E4" s="58">
        <f>COUNTIFS('Resultados Plan de Mejoramiento'!$B$5:E256,$A4,'Resultados Plan de Mejoramiento'!$O$5:R256,E$1)</f>
        <v>0</v>
      </c>
      <c r="F4" s="48">
        <f t="shared" si="0"/>
        <v>9</v>
      </c>
      <c r="G4" s="49" t="s">
        <v>766</v>
      </c>
      <c r="H4" s="51" t="s">
        <v>141</v>
      </c>
      <c r="K4" s="56"/>
      <c r="L4" s="5" t="s">
        <v>503</v>
      </c>
    </row>
    <row r="5" spans="1:12" s="45" customFormat="1" x14ac:dyDescent="0.2">
      <c r="A5" s="31" t="s">
        <v>2</v>
      </c>
      <c r="B5" s="58">
        <f>COUNTIFS('Resultados Plan de Mejoramiento'!$B$5:B257,$A5,'Resultados Plan de Mejoramiento'!$O$5:O257,B$1)</f>
        <v>0</v>
      </c>
      <c r="C5" s="58">
        <f>COUNTIFS('Resultados Plan de Mejoramiento'!$B$5:C257,$A5,'Resultados Plan de Mejoramiento'!$O$5:P257,C$1)</f>
        <v>0</v>
      </c>
      <c r="D5" s="58">
        <f>COUNTIFS('Resultados Plan de Mejoramiento'!$B$5:D257,$A5,'Resultados Plan de Mejoramiento'!$O$5:Q257,D$1)</f>
        <v>0</v>
      </c>
      <c r="E5" s="58">
        <f>COUNTIFS('Resultados Plan de Mejoramiento'!$B$5:E257,$A5,'Resultados Plan de Mejoramiento'!$O$5:R257,E$1)</f>
        <v>0</v>
      </c>
      <c r="F5" s="48">
        <f t="shared" si="0"/>
        <v>0</v>
      </c>
      <c r="G5" s="49" t="s">
        <v>759</v>
      </c>
      <c r="H5" s="50" t="s">
        <v>35</v>
      </c>
      <c r="K5" s="56"/>
      <c r="L5" s="5"/>
    </row>
    <row r="6" spans="1:12" s="45" customFormat="1" x14ac:dyDescent="0.2">
      <c r="A6" s="31" t="s">
        <v>153</v>
      </c>
      <c r="B6" s="58">
        <f>COUNTIFS('Resultados Plan de Mejoramiento'!$B$5:B258,$A6,'Resultados Plan de Mejoramiento'!$O$5:O258,B$1)</f>
        <v>6</v>
      </c>
      <c r="C6" s="58">
        <f>COUNTIFS('Resultados Plan de Mejoramiento'!$B$5:C258,$A6,'Resultados Plan de Mejoramiento'!$O$5:P258,C$1)</f>
        <v>1</v>
      </c>
      <c r="D6" s="58">
        <f>COUNTIFS('Resultados Plan de Mejoramiento'!$B$5:D258,$A6,'Resultados Plan de Mejoramiento'!$O$5:Q258,D$1)</f>
        <v>0</v>
      </c>
      <c r="E6" s="58">
        <f>COUNTIFS('Resultados Plan de Mejoramiento'!$B$5:E258,$A6,'Resultados Plan de Mejoramiento'!$O$5:R258,E$1)</f>
        <v>0</v>
      </c>
      <c r="F6" s="48">
        <f t="shared" si="0"/>
        <v>7</v>
      </c>
      <c r="G6" s="49" t="s">
        <v>759</v>
      </c>
      <c r="H6" s="50" t="s">
        <v>140</v>
      </c>
      <c r="K6" s="56"/>
      <c r="L6" s="5"/>
    </row>
    <row r="7" spans="1:12" s="45" customFormat="1" x14ac:dyDescent="0.2">
      <c r="A7" s="31" t="s">
        <v>21</v>
      </c>
      <c r="B7" s="58">
        <f>COUNTIFS('Resultados Plan de Mejoramiento'!$B$5:B259,$A7,'Resultados Plan de Mejoramiento'!$O$5:O259,B$1)</f>
        <v>0</v>
      </c>
      <c r="C7" s="58">
        <f>COUNTIFS('Resultados Plan de Mejoramiento'!$B$5:C259,$A7,'Resultados Plan de Mejoramiento'!$O$5:P259,C$1)</f>
        <v>7</v>
      </c>
      <c r="D7" s="58">
        <f>COUNTIFS('Resultados Plan de Mejoramiento'!$B$5:D259,$A7,'Resultados Plan de Mejoramiento'!$O$5:Q259,D$1)</f>
        <v>1</v>
      </c>
      <c r="E7" s="58">
        <f>COUNTIFS('Resultados Plan de Mejoramiento'!$B$5:E259,$A7,'Resultados Plan de Mejoramiento'!$O$5:R259,E$1)</f>
        <v>0</v>
      </c>
      <c r="F7" s="48">
        <f t="shared" si="0"/>
        <v>8</v>
      </c>
      <c r="G7" s="49" t="s">
        <v>301</v>
      </c>
      <c r="H7" s="50" t="s">
        <v>138</v>
      </c>
      <c r="L7" s="5"/>
    </row>
    <row r="8" spans="1:12" s="45" customFormat="1" x14ac:dyDescent="0.2">
      <c r="A8" s="31" t="s">
        <v>13</v>
      </c>
      <c r="B8" s="58">
        <f>COUNTIFS('Resultados Plan de Mejoramiento'!$B$5:B260,$A8,'Resultados Plan de Mejoramiento'!$O$5:O260,B$1)</f>
        <v>10</v>
      </c>
      <c r="C8" s="58">
        <f>COUNTIFS('Resultados Plan de Mejoramiento'!$B$5:C260,$A8,'Resultados Plan de Mejoramiento'!$O$5:P260,C$1)</f>
        <v>11</v>
      </c>
      <c r="D8" s="58">
        <f>COUNTIFS('Resultados Plan de Mejoramiento'!$B$5:D260,$A8,'Resultados Plan de Mejoramiento'!$O$5:Q260,D$1)</f>
        <v>0</v>
      </c>
      <c r="E8" s="58">
        <f>COUNTIFS('Resultados Plan de Mejoramiento'!$B$5:E260,$A8,'Resultados Plan de Mejoramiento'!$O$5:R260,E$1)</f>
        <v>1</v>
      </c>
      <c r="F8" s="48">
        <f t="shared" si="0"/>
        <v>22</v>
      </c>
      <c r="G8" s="49" t="s">
        <v>191</v>
      </c>
      <c r="H8" s="50" t="s">
        <v>140</v>
      </c>
      <c r="L8" s="5"/>
    </row>
    <row r="9" spans="1:12" s="45" customFormat="1" x14ac:dyDescent="0.2">
      <c r="A9" s="31" t="s">
        <v>7</v>
      </c>
      <c r="B9" s="58">
        <f>COUNTIFS('Resultados Plan de Mejoramiento'!$B$5:B261,$A9,'Resultados Plan de Mejoramiento'!$O$5:O261,B$1)</f>
        <v>20</v>
      </c>
      <c r="C9" s="58">
        <f>COUNTIFS('Resultados Plan de Mejoramiento'!$B$5:C261,$A9,'Resultados Plan de Mejoramiento'!$O$5:P261,C$1)</f>
        <v>7</v>
      </c>
      <c r="D9" s="58">
        <f>COUNTIFS('Resultados Plan de Mejoramiento'!$B$5:D261,$A9,'Resultados Plan de Mejoramiento'!$O$5:Q261,D$1)</f>
        <v>8</v>
      </c>
      <c r="E9" s="58">
        <f>COUNTIFS('Resultados Plan de Mejoramiento'!$B$5:E261,$A9,'Resultados Plan de Mejoramiento'!$O$5:R261,E$1)</f>
        <v>0</v>
      </c>
      <c r="F9" s="48">
        <f t="shared" si="0"/>
        <v>35</v>
      </c>
      <c r="G9" s="49" t="s">
        <v>192</v>
      </c>
      <c r="H9" s="50" t="s">
        <v>136</v>
      </c>
      <c r="L9" s="5"/>
    </row>
    <row r="10" spans="1:12" s="45" customFormat="1" x14ac:dyDescent="0.2">
      <c r="A10" s="31" t="s">
        <v>79</v>
      </c>
      <c r="B10" s="58">
        <f>COUNTIFS('Resultados Plan de Mejoramiento'!$B$5:B262,$A10,'Resultados Plan de Mejoramiento'!$O$5:O262,B$1)</f>
        <v>3</v>
      </c>
      <c r="C10" s="58">
        <f>COUNTIFS('Resultados Plan de Mejoramiento'!$B$5:C262,$A10,'Resultados Plan de Mejoramiento'!$O$5:P262,C$1)</f>
        <v>16</v>
      </c>
      <c r="D10" s="58">
        <f>COUNTIFS('Resultados Plan de Mejoramiento'!$B$5:D262,$A10,'Resultados Plan de Mejoramiento'!$O$5:Q262,D$1)</f>
        <v>3</v>
      </c>
      <c r="E10" s="58">
        <f>COUNTIFS('Resultados Plan de Mejoramiento'!$B$5:E262,$A10,'Resultados Plan de Mejoramiento'!$O$5:R262,E$1)</f>
        <v>0</v>
      </c>
      <c r="F10" s="48">
        <f t="shared" si="0"/>
        <v>22</v>
      </c>
      <c r="G10" s="49" t="s">
        <v>767</v>
      </c>
      <c r="H10" s="50" t="s">
        <v>140</v>
      </c>
      <c r="L10" s="5"/>
    </row>
    <row r="11" spans="1:12" s="45" customFormat="1" x14ac:dyDescent="0.2">
      <c r="A11" s="31" t="s">
        <v>223</v>
      </c>
      <c r="B11" s="58">
        <f>COUNTIFS('Resultados Plan de Mejoramiento'!$B$5:B263,$A11,'Resultados Plan de Mejoramiento'!$O$5:O263,B$1)</f>
        <v>6</v>
      </c>
      <c r="C11" s="58">
        <f>COUNTIFS('Resultados Plan de Mejoramiento'!$B$5:C263,$A11,'Resultados Plan de Mejoramiento'!$O$5:P263,C$1)</f>
        <v>0</v>
      </c>
      <c r="D11" s="58">
        <f>COUNTIFS('Resultados Plan de Mejoramiento'!$B$5:D263,$A11,'Resultados Plan de Mejoramiento'!$O$5:Q263,D$1)</f>
        <v>2</v>
      </c>
      <c r="E11" s="58">
        <f>COUNTIFS('Resultados Plan de Mejoramiento'!$B$5:E263,$A11,'Resultados Plan de Mejoramiento'!$O$5:R263,E$1)</f>
        <v>0</v>
      </c>
      <c r="F11" s="48">
        <f t="shared" si="0"/>
        <v>8</v>
      </c>
      <c r="G11" s="49" t="s">
        <v>191</v>
      </c>
      <c r="H11" s="50" t="s">
        <v>32</v>
      </c>
      <c r="L11" s="5"/>
    </row>
    <row r="12" spans="1:12" s="45" customFormat="1" x14ac:dyDescent="0.2">
      <c r="A12" s="31" t="s">
        <v>17</v>
      </c>
      <c r="B12" s="58">
        <f>COUNTIFS('Resultados Plan de Mejoramiento'!$B$5:B264,$A12,'Resultados Plan de Mejoramiento'!$O$5:O264,B$1)</f>
        <v>1</v>
      </c>
      <c r="C12" s="58">
        <f>COUNTIFS('Resultados Plan de Mejoramiento'!$B$5:C264,$A12,'Resultados Plan de Mejoramiento'!$O$5:P264,C$1)</f>
        <v>5</v>
      </c>
      <c r="D12" s="58">
        <f>COUNTIFS('Resultados Plan de Mejoramiento'!$B$5:D264,$A12,'Resultados Plan de Mejoramiento'!$O$5:Q264,D$1)</f>
        <v>0</v>
      </c>
      <c r="E12" s="58">
        <f>COUNTIFS('Resultados Plan de Mejoramiento'!$B$5:E264,$A12,'Resultados Plan de Mejoramiento'!$O$5:R264,E$1)</f>
        <v>0</v>
      </c>
      <c r="F12" s="48">
        <f t="shared" si="0"/>
        <v>6</v>
      </c>
      <c r="G12" s="49" t="s">
        <v>190</v>
      </c>
      <c r="H12" s="50" t="s">
        <v>137</v>
      </c>
      <c r="L12" s="5"/>
    </row>
    <row r="13" spans="1:12" s="45" customFormat="1" x14ac:dyDescent="0.2">
      <c r="A13" s="31" t="s">
        <v>978</v>
      </c>
      <c r="B13" s="58">
        <f>COUNTIFS('Resultados Plan de Mejoramiento'!$B$5:B265,$A13,'Resultados Plan de Mejoramiento'!$O$5:O265,B$1)</f>
        <v>0</v>
      </c>
      <c r="C13" s="58">
        <f>COUNTIFS('Resultados Plan de Mejoramiento'!$B$5:C265,$A13,'Resultados Plan de Mejoramiento'!$O$5:P265,C$1)</f>
        <v>2</v>
      </c>
      <c r="D13" s="58">
        <f>COUNTIFS('Resultados Plan de Mejoramiento'!$B$5:D265,$A13,'Resultados Plan de Mejoramiento'!$O$5:Q265,D$1)</f>
        <v>0</v>
      </c>
      <c r="E13" s="58">
        <f>COUNTIFS('Resultados Plan de Mejoramiento'!$B$5:E265,$A13,'Resultados Plan de Mejoramiento'!$O$5:R265,E$1)</f>
        <v>0</v>
      </c>
      <c r="F13" s="48">
        <f t="shared" si="0"/>
        <v>2</v>
      </c>
      <c r="G13" s="49" t="s">
        <v>491</v>
      </c>
      <c r="H13" s="50" t="s">
        <v>142</v>
      </c>
      <c r="L13" s="5"/>
    </row>
    <row r="14" spans="1:12" s="45" customFormat="1" x14ac:dyDescent="0.2">
      <c r="A14" s="31" t="s">
        <v>993</v>
      </c>
      <c r="B14" s="58">
        <f>COUNTIFS('Resultados Plan de Mejoramiento'!$B$5:B255,$A14,'Resultados Plan de Mejoramiento'!$O$5:O255,B$1)</f>
        <v>0</v>
      </c>
      <c r="C14" s="58">
        <f>COUNTIFS('Resultados Plan de Mejoramiento'!$B$5:C255,$A14,'Resultados Plan de Mejoramiento'!$O$5:P255,C$1)</f>
        <v>1</v>
      </c>
      <c r="D14" s="58">
        <f>COUNTIFS('Resultados Plan de Mejoramiento'!$B$5:D255,$A14,'Resultados Plan de Mejoramiento'!$O$5:Q255,D$1)</f>
        <v>0</v>
      </c>
      <c r="E14" s="58">
        <f>COUNTIFS('Resultados Plan de Mejoramiento'!$B$5:E255,$A14,'Resultados Plan de Mejoramiento'!$O$5:R255,E$1)</f>
        <v>0</v>
      </c>
      <c r="F14" s="48">
        <f t="shared" si="0"/>
        <v>1</v>
      </c>
      <c r="G14" s="49" t="s">
        <v>491</v>
      </c>
      <c r="H14" s="50" t="s">
        <v>35</v>
      </c>
      <c r="L14" s="5"/>
    </row>
    <row r="15" spans="1:12" s="45" customFormat="1" x14ac:dyDescent="0.2">
      <c r="A15" s="31" t="s">
        <v>19</v>
      </c>
      <c r="B15" s="58">
        <f>COUNTIFS('Resultados Plan de Mejoramiento'!$B$5:B266,$A15,'Resultados Plan de Mejoramiento'!$O$5:O266,B$1)</f>
        <v>6</v>
      </c>
      <c r="C15" s="58">
        <f>COUNTIFS('Resultados Plan de Mejoramiento'!$B$5:C266,$A15,'Resultados Plan de Mejoramiento'!$O$5:P266,C$1)</f>
        <v>9</v>
      </c>
      <c r="D15" s="58">
        <f>COUNTIFS('Resultados Plan de Mejoramiento'!$B$5:D266,$A15,'Resultados Plan de Mejoramiento'!$O$5:Q266,D$1)</f>
        <v>5</v>
      </c>
      <c r="E15" s="58">
        <f>COUNTIFS('Resultados Plan de Mejoramiento'!$B$5:E266,$A15,'Resultados Plan de Mejoramiento'!$O$5:R266,E$1)</f>
        <v>0</v>
      </c>
      <c r="F15" s="48">
        <f t="shared" si="0"/>
        <v>20</v>
      </c>
      <c r="G15" s="49" t="s">
        <v>301</v>
      </c>
      <c r="H15" s="50" t="s">
        <v>139</v>
      </c>
      <c r="L15" s="5"/>
    </row>
    <row r="16" spans="1:12" s="45" customFormat="1" ht="15.75" thickBot="1" x14ac:dyDescent="0.25">
      <c r="A16" s="33" t="s">
        <v>6</v>
      </c>
      <c r="B16" s="171">
        <f>COUNTIFS('Resultados Plan de Mejoramiento'!$B$5:B267,$A16,'Resultados Plan de Mejoramiento'!$O$5:O267,B$1)</f>
        <v>12</v>
      </c>
      <c r="C16" s="171">
        <f>COUNTIFS('Resultados Plan de Mejoramiento'!$B$5:C267,$A16,'Resultados Plan de Mejoramiento'!$O$5:P267,C$1)</f>
        <v>10</v>
      </c>
      <c r="D16" s="171">
        <f>COUNTIFS('Resultados Plan de Mejoramiento'!$B$5:D267,$A16,'Resultados Plan de Mejoramiento'!$O$5:Q267,D$1)</f>
        <v>3</v>
      </c>
      <c r="E16" s="171">
        <f>COUNTIFS('Resultados Plan de Mejoramiento'!$B$5:E267,$A16,'Resultados Plan de Mejoramiento'!$O$5:R267,E$1)</f>
        <v>0</v>
      </c>
      <c r="F16" s="172">
        <f t="shared" si="0"/>
        <v>25</v>
      </c>
      <c r="G16" s="52" t="s">
        <v>760</v>
      </c>
      <c r="H16" s="53" t="s">
        <v>144</v>
      </c>
      <c r="L16" s="5"/>
    </row>
    <row r="17" spans="1:12" s="45" customFormat="1" ht="16.5" thickBot="1" x14ac:dyDescent="0.25">
      <c r="A17" s="34" t="s">
        <v>58</v>
      </c>
      <c r="B17" s="35">
        <f>SUM(B2:B16)</f>
        <v>69</v>
      </c>
      <c r="C17" s="35">
        <f t="shared" ref="C17:D17" si="1">SUM(C2:C16)</f>
        <v>88</v>
      </c>
      <c r="D17" s="35">
        <f t="shared" si="1"/>
        <v>23</v>
      </c>
      <c r="E17" s="35">
        <f>SUM(E2:E16)</f>
        <v>1</v>
      </c>
      <c r="F17" s="36">
        <f>SUM(F2:F16)</f>
        <v>181</v>
      </c>
      <c r="G17" s="67"/>
      <c r="H17" s="54"/>
      <c r="L17" s="5"/>
    </row>
    <row r="18" spans="1:12" s="45" customFormat="1" x14ac:dyDescent="0.2">
      <c r="B18" s="66">
        <f>B17/$F$17</f>
        <v>0.38121546961325969</v>
      </c>
      <c r="C18" s="66">
        <f t="shared" ref="C18:E18" si="2">C17/$F$17</f>
        <v>0.48618784530386738</v>
      </c>
      <c r="D18" s="66">
        <f t="shared" si="2"/>
        <v>0.1270718232044199</v>
      </c>
      <c r="E18" s="66">
        <f t="shared" si="2"/>
        <v>5.5248618784530384E-3</v>
      </c>
      <c r="F18" s="55">
        <f>COUNTA('Resultados Plan de Mejoramiento'!$A$5:A465)</f>
        <v>181</v>
      </c>
      <c r="G18" s="54"/>
      <c r="H18" s="54"/>
      <c r="L18" s="5"/>
    </row>
    <row r="19" spans="1:12" s="45" customFormat="1" x14ac:dyDescent="0.2">
      <c r="F19" s="55">
        <f>+F17-F18</f>
        <v>0</v>
      </c>
      <c r="G19" s="54"/>
      <c r="H19" s="54"/>
      <c r="L19" s="5"/>
    </row>
    <row r="23" spans="1:12" x14ac:dyDescent="0.25">
      <c r="B23" s="173"/>
      <c r="C23" s="173"/>
      <c r="D23" s="173"/>
    </row>
    <row r="24" spans="1:12" x14ac:dyDescent="0.25">
      <c r="B24" s="173"/>
      <c r="C24" s="173"/>
      <c r="D24" s="173"/>
    </row>
  </sheetData>
  <sortState ref="A3:H16">
    <sortCondition ref="A3:A16"/>
  </sortState>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5"/>
  <dimension ref="A1:U94"/>
  <sheetViews>
    <sheetView showGridLines="0" workbookViewId="0">
      <selection sqref="A1:J1"/>
    </sheetView>
  </sheetViews>
  <sheetFormatPr baseColWidth="10" defaultRowHeight="11.25" x14ac:dyDescent="0.2"/>
  <cols>
    <col min="1" max="1" width="12.140625" style="5" customWidth="1"/>
    <col min="2" max="3" width="11.42578125" style="5"/>
    <col min="4" max="4" width="12.5703125" style="5" customWidth="1"/>
    <col min="5" max="5" width="15.42578125" style="5" customWidth="1"/>
    <col min="6" max="7" width="11.42578125" style="5"/>
    <col min="8" max="8" width="14.28515625" style="5" customWidth="1"/>
    <col min="9" max="11" width="11.42578125" style="5"/>
    <col min="12" max="12" width="16" style="5" customWidth="1"/>
    <col min="13" max="16384" width="11.42578125" style="5"/>
  </cols>
  <sheetData>
    <row r="1" spans="1:21" ht="12" thickBot="1" x14ac:dyDescent="0.25">
      <c r="A1" s="182" t="s">
        <v>22</v>
      </c>
      <c r="B1" s="182"/>
      <c r="C1" s="182"/>
      <c r="D1" s="182"/>
      <c r="E1" s="182"/>
      <c r="F1" s="182"/>
      <c r="G1" s="182"/>
      <c r="H1" s="182"/>
      <c r="I1" s="182"/>
      <c r="J1" s="182"/>
      <c r="L1" s="190" t="s">
        <v>89</v>
      </c>
      <c r="M1" s="190"/>
      <c r="N1" s="190"/>
      <c r="O1" s="190"/>
      <c r="P1" s="190"/>
      <c r="Q1" s="190"/>
      <c r="R1" s="190"/>
      <c r="S1" s="190"/>
      <c r="T1" s="190"/>
      <c r="U1" s="190"/>
    </row>
    <row r="2" spans="1:21" ht="12" customHeight="1" x14ac:dyDescent="0.2">
      <c r="A2" s="183" t="s">
        <v>73</v>
      </c>
      <c r="B2" s="184"/>
      <c r="C2" s="184"/>
      <c r="D2" s="184"/>
      <c r="E2" s="184"/>
      <c r="F2" s="184"/>
      <c r="G2" s="184"/>
      <c r="H2" s="184"/>
      <c r="I2" s="184"/>
      <c r="J2" s="185"/>
      <c r="L2" s="183" t="s">
        <v>73</v>
      </c>
      <c r="M2" s="184"/>
      <c r="N2" s="184"/>
      <c r="O2" s="184"/>
      <c r="P2" s="184"/>
      <c r="Q2" s="184"/>
      <c r="R2" s="184"/>
      <c r="S2" s="184"/>
      <c r="T2" s="184"/>
      <c r="U2" s="185"/>
    </row>
    <row r="3" spans="1:21" ht="12" customHeight="1" thickBot="1" x14ac:dyDescent="0.25">
      <c r="A3" s="186" t="s">
        <v>71</v>
      </c>
      <c r="B3" s="187"/>
      <c r="C3" s="187"/>
      <c r="D3" s="187"/>
      <c r="E3" s="187"/>
      <c r="F3" s="187"/>
      <c r="G3" s="187"/>
      <c r="H3" s="187"/>
      <c r="I3" s="187"/>
      <c r="J3" s="188"/>
      <c r="L3" s="186" t="s">
        <v>71</v>
      </c>
      <c r="M3" s="187"/>
      <c r="N3" s="187"/>
      <c r="O3" s="187"/>
      <c r="P3" s="187"/>
      <c r="Q3" s="187"/>
      <c r="R3" s="187"/>
      <c r="S3" s="187"/>
      <c r="T3" s="187"/>
      <c r="U3" s="188"/>
    </row>
    <row r="4" spans="1:21" ht="15.75" customHeight="1" thickBot="1" x14ac:dyDescent="0.25">
      <c r="A4" s="174" t="s">
        <v>70</v>
      </c>
      <c r="B4" s="176" t="s">
        <v>69</v>
      </c>
      <c r="C4" s="177"/>
      <c r="D4" s="177"/>
      <c r="E4" s="178"/>
      <c r="F4" s="176" t="s">
        <v>68</v>
      </c>
      <c r="G4" s="177"/>
      <c r="H4" s="177"/>
      <c r="I4" s="177"/>
      <c r="J4" s="178"/>
      <c r="L4" s="174" t="s">
        <v>70</v>
      </c>
      <c r="M4" s="176" t="s">
        <v>69</v>
      </c>
      <c r="N4" s="177"/>
      <c r="O4" s="177"/>
      <c r="P4" s="178"/>
      <c r="Q4" s="176" t="s">
        <v>68</v>
      </c>
      <c r="R4" s="177"/>
      <c r="S4" s="177"/>
      <c r="T4" s="177"/>
      <c r="U4" s="178"/>
    </row>
    <row r="5" spans="1:21" ht="21.75" customHeight="1" thickBot="1" x14ac:dyDescent="0.25">
      <c r="A5" s="175"/>
      <c r="B5" s="6" t="s">
        <v>67</v>
      </c>
      <c r="C5" s="6" t="s">
        <v>66</v>
      </c>
      <c r="D5" s="6" t="s">
        <v>90</v>
      </c>
      <c r="E5" s="6" t="s">
        <v>65</v>
      </c>
      <c r="F5" s="6" t="s">
        <v>64</v>
      </c>
      <c r="G5" s="30" t="s">
        <v>63</v>
      </c>
      <c r="H5" s="30" t="s">
        <v>90</v>
      </c>
      <c r="I5" s="30" t="s">
        <v>62</v>
      </c>
      <c r="J5" s="6" t="s">
        <v>61</v>
      </c>
      <c r="L5" s="175"/>
      <c r="M5" s="6" t="s">
        <v>67</v>
      </c>
      <c r="N5" s="6" t="s">
        <v>66</v>
      </c>
      <c r="O5" s="6" t="s">
        <v>90</v>
      </c>
      <c r="P5" s="6" t="s">
        <v>65</v>
      </c>
      <c r="Q5" s="6" t="s">
        <v>64</v>
      </c>
      <c r="R5" s="6" t="s">
        <v>63</v>
      </c>
      <c r="S5" s="6" t="s">
        <v>90</v>
      </c>
      <c r="T5" s="6" t="s">
        <v>62</v>
      </c>
      <c r="U5" s="6" t="s">
        <v>61</v>
      </c>
    </row>
    <row r="6" spans="1:21" ht="45.75" thickBot="1" x14ac:dyDescent="0.25">
      <c r="A6" s="7" t="s">
        <v>86</v>
      </c>
      <c r="B6" s="2">
        <v>0</v>
      </c>
      <c r="C6" s="4">
        <v>2</v>
      </c>
      <c r="D6" s="2">
        <v>0</v>
      </c>
      <c r="E6" s="8" t="s">
        <v>82</v>
      </c>
      <c r="F6" s="9">
        <f>G6+H6+I6</f>
        <v>3</v>
      </c>
      <c r="G6" s="9">
        <v>2</v>
      </c>
      <c r="H6" s="10">
        <v>1</v>
      </c>
      <c r="I6" s="2">
        <v>0</v>
      </c>
      <c r="J6" s="8" t="s">
        <v>85</v>
      </c>
      <c r="L6" s="7" t="s">
        <v>91</v>
      </c>
      <c r="M6" s="8">
        <v>0</v>
      </c>
      <c r="N6" s="8">
        <v>2</v>
      </c>
      <c r="O6" s="8">
        <v>0</v>
      </c>
      <c r="P6" s="8" t="s">
        <v>82</v>
      </c>
      <c r="Q6" s="8">
        <v>7</v>
      </c>
      <c r="R6" s="8">
        <v>6</v>
      </c>
      <c r="S6" s="8">
        <v>1</v>
      </c>
      <c r="T6" s="8">
        <v>0</v>
      </c>
      <c r="U6" s="8" t="s">
        <v>85</v>
      </c>
    </row>
    <row r="7" spans="1:21" ht="34.5" thickBot="1" x14ac:dyDescent="0.25">
      <c r="A7" s="7" t="s">
        <v>84</v>
      </c>
      <c r="B7" s="2">
        <v>0</v>
      </c>
      <c r="C7" s="4">
        <v>1</v>
      </c>
      <c r="D7" s="2">
        <v>0</v>
      </c>
      <c r="E7" s="8" t="s">
        <v>82</v>
      </c>
      <c r="F7" s="9">
        <f>G7+H7+I7</f>
        <v>3</v>
      </c>
      <c r="G7" s="9">
        <v>1</v>
      </c>
      <c r="H7" s="10">
        <v>2</v>
      </c>
      <c r="I7" s="2">
        <v>0</v>
      </c>
      <c r="J7" s="11">
        <v>0.67</v>
      </c>
      <c r="L7" s="7" t="s">
        <v>84</v>
      </c>
      <c r="M7" s="8">
        <v>0</v>
      </c>
      <c r="N7" s="8">
        <v>1</v>
      </c>
      <c r="O7" s="8">
        <v>0</v>
      </c>
      <c r="P7" s="8" t="s">
        <v>82</v>
      </c>
      <c r="Q7" s="8">
        <v>6</v>
      </c>
      <c r="R7" s="8">
        <v>4</v>
      </c>
      <c r="S7" s="8">
        <v>2</v>
      </c>
      <c r="T7" s="8">
        <v>0</v>
      </c>
      <c r="U7" s="11">
        <v>0.67</v>
      </c>
    </row>
    <row r="8" spans="1:21" ht="34.5" thickBot="1" x14ac:dyDescent="0.25">
      <c r="A8" s="7" t="s">
        <v>83</v>
      </c>
      <c r="B8" s="2">
        <v>0</v>
      </c>
      <c r="C8" s="4">
        <v>1</v>
      </c>
      <c r="D8" s="2">
        <v>0</v>
      </c>
      <c r="E8" s="8" t="s">
        <v>82</v>
      </c>
      <c r="F8" s="9">
        <f>G8+H8+I8</f>
        <v>2</v>
      </c>
      <c r="G8" s="9">
        <v>1</v>
      </c>
      <c r="H8" s="10">
        <v>1</v>
      </c>
      <c r="I8" s="2">
        <v>0</v>
      </c>
      <c r="J8" s="11">
        <v>0.8</v>
      </c>
      <c r="L8" s="7" t="s">
        <v>83</v>
      </c>
      <c r="M8" s="8">
        <v>0</v>
      </c>
      <c r="N8" s="8">
        <v>1</v>
      </c>
      <c r="O8" s="8">
        <v>0</v>
      </c>
      <c r="P8" s="8" t="s">
        <v>82</v>
      </c>
      <c r="Q8" s="8">
        <v>5</v>
      </c>
      <c r="R8" s="8">
        <v>4</v>
      </c>
      <c r="S8" s="8">
        <v>1</v>
      </c>
      <c r="T8" s="8">
        <v>0</v>
      </c>
      <c r="U8" s="11">
        <v>0.8</v>
      </c>
    </row>
    <row r="9" spans="1:21" ht="12" thickBot="1" x14ac:dyDescent="0.25">
      <c r="A9" s="12" t="s">
        <v>59</v>
      </c>
      <c r="B9" s="1">
        <v>0</v>
      </c>
      <c r="C9" s="3">
        <f>C6+C7+C8</f>
        <v>4</v>
      </c>
      <c r="D9" s="1">
        <v>0</v>
      </c>
      <c r="E9" s="13" t="s">
        <v>82</v>
      </c>
      <c r="F9" s="14">
        <f>SUM(F6:F8)</f>
        <v>8</v>
      </c>
      <c r="G9" s="14">
        <f>SUM(G6:G8)</f>
        <v>4</v>
      </c>
      <c r="H9" s="15">
        <f>SUM(H6:H8)</f>
        <v>4</v>
      </c>
      <c r="I9" s="1">
        <f>SUM(I6:I8)</f>
        <v>0</v>
      </c>
      <c r="J9" s="16">
        <v>0.78</v>
      </c>
      <c r="L9" s="12" t="s">
        <v>59</v>
      </c>
      <c r="M9" s="13">
        <v>0</v>
      </c>
      <c r="N9" s="13">
        <v>4</v>
      </c>
      <c r="O9" s="13">
        <v>0</v>
      </c>
      <c r="P9" s="13" t="s">
        <v>82</v>
      </c>
      <c r="Q9" s="13">
        <v>18</v>
      </c>
      <c r="R9" s="13">
        <v>14</v>
      </c>
      <c r="S9" s="13">
        <v>4</v>
      </c>
      <c r="T9" s="13">
        <v>0</v>
      </c>
      <c r="U9" s="16">
        <v>0.78</v>
      </c>
    </row>
    <row r="11" spans="1:21" ht="15.75" customHeight="1" thickBot="1" x14ac:dyDescent="0.3">
      <c r="A11" s="182" t="s">
        <v>7</v>
      </c>
      <c r="B11" s="182"/>
      <c r="C11" s="182"/>
      <c r="D11" s="182"/>
      <c r="E11" s="182"/>
      <c r="F11" s="182"/>
      <c r="G11" s="182"/>
      <c r="H11" s="182"/>
      <c r="I11" s="182"/>
      <c r="J11" s="182"/>
      <c r="L11" s="17"/>
      <c r="M11" s="17"/>
      <c r="N11" s="17"/>
      <c r="O11" s="17"/>
      <c r="P11" s="17"/>
      <c r="Q11" s="17"/>
      <c r="R11" s="17"/>
      <c r="S11" s="17"/>
      <c r="T11" s="17"/>
      <c r="U11" s="17"/>
    </row>
    <row r="12" spans="1:21" ht="12" customHeight="1" x14ac:dyDescent="0.25">
      <c r="A12" s="183" t="s">
        <v>73</v>
      </c>
      <c r="B12" s="184"/>
      <c r="C12" s="184"/>
      <c r="D12" s="184"/>
      <c r="E12" s="184"/>
      <c r="F12" s="184"/>
      <c r="G12" s="184"/>
      <c r="H12" s="184"/>
      <c r="I12" s="184"/>
      <c r="J12" s="185"/>
      <c r="L12" s="17"/>
      <c r="M12" s="17"/>
      <c r="N12" s="17"/>
      <c r="O12" s="17"/>
      <c r="P12" s="17"/>
      <c r="Q12" s="17"/>
      <c r="R12" s="17"/>
      <c r="S12" s="17"/>
      <c r="T12" s="17"/>
      <c r="U12" s="17"/>
    </row>
    <row r="13" spans="1:21" ht="12" customHeight="1" thickBot="1" x14ac:dyDescent="0.3">
      <c r="A13" s="186" t="s">
        <v>71</v>
      </c>
      <c r="B13" s="187"/>
      <c r="C13" s="187"/>
      <c r="D13" s="187"/>
      <c r="E13" s="187"/>
      <c r="F13" s="187"/>
      <c r="G13" s="187"/>
      <c r="H13" s="187"/>
      <c r="I13" s="187"/>
      <c r="J13" s="188"/>
      <c r="L13" s="17"/>
      <c r="M13" s="17"/>
      <c r="N13" s="17"/>
      <c r="O13" s="17"/>
      <c r="P13" s="17"/>
      <c r="Q13" s="17"/>
      <c r="R13" s="17"/>
      <c r="S13" s="17"/>
      <c r="T13" s="17"/>
      <c r="U13" s="17"/>
    </row>
    <row r="14" spans="1:21" ht="15.75" customHeight="1" thickBot="1" x14ac:dyDescent="0.3">
      <c r="A14" s="174" t="s">
        <v>70</v>
      </c>
      <c r="B14" s="176" t="s">
        <v>69</v>
      </c>
      <c r="C14" s="177"/>
      <c r="D14" s="177"/>
      <c r="E14" s="178"/>
      <c r="F14" s="176" t="s">
        <v>68</v>
      </c>
      <c r="G14" s="177"/>
      <c r="H14" s="177"/>
      <c r="I14" s="177"/>
      <c r="J14" s="178"/>
      <c r="L14" s="17"/>
      <c r="M14" s="17"/>
      <c r="N14" s="17"/>
      <c r="O14" s="17"/>
      <c r="P14" s="17"/>
      <c r="Q14" s="17"/>
      <c r="R14" s="17"/>
      <c r="S14" s="17"/>
      <c r="T14" s="17"/>
      <c r="U14" s="17"/>
    </row>
    <row r="15" spans="1:21" ht="18.75" customHeight="1" thickBot="1" x14ac:dyDescent="0.3">
      <c r="A15" s="175"/>
      <c r="B15" s="6" t="s">
        <v>67</v>
      </c>
      <c r="C15" s="6" t="s">
        <v>66</v>
      </c>
      <c r="D15" s="6" t="s">
        <v>90</v>
      </c>
      <c r="E15" s="6" t="s">
        <v>65</v>
      </c>
      <c r="F15" s="6" t="s">
        <v>64</v>
      </c>
      <c r="G15" s="30" t="s">
        <v>63</v>
      </c>
      <c r="H15" s="30" t="s">
        <v>90</v>
      </c>
      <c r="I15" s="30" t="s">
        <v>62</v>
      </c>
      <c r="J15" s="6" t="s">
        <v>61</v>
      </c>
      <c r="L15" s="17"/>
      <c r="M15" s="17"/>
      <c r="N15" s="17"/>
      <c r="O15" s="17"/>
      <c r="P15" s="17"/>
      <c r="Q15" s="17"/>
      <c r="R15" s="17"/>
      <c r="S15" s="17"/>
      <c r="T15" s="17"/>
      <c r="U15" s="17"/>
    </row>
    <row r="16" spans="1:21" ht="15.75" customHeight="1" thickBot="1" x14ac:dyDescent="0.3">
      <c r="A16" s="7">
        <v>2017</v>
      </c>
      <c r="B16" s="8">
        <v>2</v>
      </c>
      <c r="C16" s="8">
        <v>2</v>
      </c>
      <c r="D16" s="8">
        <v>0</v>
      </c>
      <c r="E16" s="11">
        <v>1</v>
      </c>
      <c r="F16" s="8">
        <v>8</v>
      </c>
      <c r="G16" s="2">
        <v>6</v>
      </c>
      <c r="H16" s="8">
        <v>2</v>
      </c>
      <c r="I16" s="2">
        <v>0</v>
      </c>
      <c r="J16" s="11">
        <v>0.75</v>
      </c>
      <c r="L16" s="17"/>
      <c r="M16" s="17"/>
      <c r="N16" s="17"/>
      <c r="O16" s="17"/>
      <c r="P16" s="17"/>
      <c r="Q16" s="17"/>
      <c r="R16" s="17"/>
      <c r="S16" s="17"/>
      <c r="T16" s="17"/>
      <c r="U16" s="17"/>
    </row>
    <row r="17" spans="1:21" ht="15.75" customHeight="1" thickBot="1" x14ac:dyDescent="0.3">
      <c r="A17" s="12" t="s">
        <v>59</v>
      </c>
      <c r="B17" s="13">
        <v>2</v>
      </c>
      <c r="C17" s="13">
        <v>2</v>
      </c>
      <c r="D17" s="13">
        <v>0</v>
      </c>
      <c r="E17" s="16">
        <v>1</v>
      </c>
      <c r="F17" s="13">
        <v>8</v>
      </c>
      <c r="G17" s="1">
        <v>6</v>
      </c>
      <c r="H17" s="13">
        <f>H16</f>
        <v>2</v>
      </c>
      <c r="I17" s="1">
        <v>0</v>
      </c>
      <c r="J17" s="16">
        <v>0.75</v>
      </c>
      <c r="L17" s="17"/>
      <c r="M17" s="17"/>
      <c r="N17" s="17"/>
      <c r="O17" s="17"/>
      <c r="P17" s="17"/>
      <c r="Q17" s="17"/>
      <c r="R17" s="17"/>
      <c r="S17" s="17"/>
      <c r="T17" s="17"/>
      <c r="U17" s="17"/>
    </row>
    <row r="19" spans="1:21" ht="12" thickBot="1" x14ac:dyDescent="0.25">
      <c r="A19" s="182" t="s">
        <v>17</v>
      </c>
      <c r="B19" s="182"/>
      <c r="C19" s="182"/>
      <c r="D19" s="182"/>
      <c r="E19" s="182"/>
      <c r="F19" s="182"/>
      <c r="G19" s="182"/>
      <c r="H19" s="182"/>
      <c r="I19" s="182"/>
      <c r="J19" s="182"/>
    </row>
    <row r="20" spans="1:21" x14ac:dyDescent="0.2">
      <c r="A20" s="183" t="s">
        <v>73</v>
      </c>
      <c r="B20" s="184"/>
      <c r="C20" s="184"/>
      <c r="D20" s="184"/>
      <c r="E20" s="184"/>
      <c r="F20" s="184"/>
      <c r="G20" s="184"/>
      <c r="H20" s="184"/>
      <c r="I20" s="184"/>
      <c r="J20" s="185"/>
    </row>
    <row r="21" spans="1:21" ht="12" customHeight="1" thickBot="1" x14ac:dyDescent="0.25">
      <c r="A21" s="186" t="s">
        <v>71</v>
      </c>
      <c r="B21" s="187"/>
      <c r="C21" s="187"/>
      <c r="D21" s="187"/>
      <c r="E21" s="187"/>
      <c r="F21" s="187"/>
      <c r="G21" s="187"/>
      <c r="H21" s="187"/>
      <c r="I21" s="187"/>
      <c r="J21" s="188"/>
    </row>
    <row r="22" spans="1:21" ht="15.75" customHeight="1" thickBot="1" x14ac:dyDescent="0.25">
      <c r="A22" s="174" t="s">
        <v>70</v>
      </c>
      <c r="B22" s="176" t="s">
        <v>69</v>
      </c>
      <c r="C22" s="177"/>
      <c r="D22" s="177"/>
      <c r="E22" s="178"/>
      <c r="F22" s="176" t="s">
        <v>68</v>
      </c>
      <c r="G22" s="177"/>
      <c r="H22" s="177"/>
      <c r="I22" s="177"/>
      <c r="J22" s="178"/>
    </row>
    <row r="23" spans="1:21" ht="27" customHeight="1" thickBot="1" x14ac:dyDescent="0.25">
      <c r="A23" s="175"/>
      <c r="B23" s="6" t="s">
        <v>67</v>
      </c>
      <c r="C23" s="6" t="s">
        <v>66</v>
      </c>
      <c r="D23" s="6" t="s">
        <v>90</v>
      </c>
      <c r="E23" s="6" t="s">
        <v>65</v>
      </c>
      <c r="F23" s="6" t="s">
        <v>64</v>
      </c>
      <c r="G23" s="30" t="s">
        <v>63</v>
      </c>
      <c r="H23" s="30" t="s">
        <v>90</v>
      </c>
      <c r="I23" s="30" t="s">
        <v>62</v>
      </c>
      <c r="J23" s="6" t="s">
        <v>61</v>
      </c>
    </row>
    <row r="24" spans="1:21" ht="12" thickBot="1" x14ac:dyDescent="0.25">
      <c r="A24" s="8">
        <v>2017</v>
      </c>
      <c r="B24" s="8">
        <v>0</v>
      </c>
      <c r="C24" s="8">
        <v>0</v>
      </c>
      <c r="D24" s="8">
        <v>0</v>
      </c>
      <c r="E24" s="11">
        <v>0</v>
      </c>
      <c r="F24" s="8">
        <f>G24+H24+I24</f>
        <v>3</v>
      </c>
      <c r="G24" s="8">
        <v>0</v>
      </c>
      <c r="H24" s="8">
        <v>3</v>
      </c>
      <c r="I24" s="8">
        <v>0</v>
      </c>
      <c r="J24" s="11">
        <v>0</v>
      </c>
    </row>
    <row r="25" spans="1:21" ht="12" thickBot="1" x14ac:dyDescent="0.25">
      <c r="A25" s="13" t="s">
        <v>59</v>
      </c>
      <c r="B25" s="13">
        <v>0</v>
      </c>
      <c r="C25" s="13">
        <v>0</v>
      </c>
      <c r="D25" s="13">
        <v>0</v>
      </c>
      <c r="E25" s="16">
        <v>0</v>
      </c>
      <c r="F25" s="13">
        <f>F24</f>
        <v>3</v>
      </c>
      <c r="G25" s="13">
        <f>G24</f>
        <v>0</v>
      </c>
      <c r="H25" s="13">
        <f>H24</f>
        <v>3</v>
      </c>
      <c r="I25" s="13">
        <f>I24</f>
        <v>0</v>
      </c>
      <c r="J25" s="16">
        <v>0</v>
      </c>
    </row>
    <row r="27" spans="1:21" ht="12" thickBot="1" x14ac:dyDescent="0.25">
      <c r="A27" s="182" t="s">
        <v>21</v>
      </c>
      <c r="B27" s="182"/>
      <c r="C27" s="182"/>
      <c r="D27" s="182"/>
      <c r="E27" s="182"/>
      <c r="F27" s="182"/>
      <c r="G27" s="182"/>
      <c r="H27" s="182"/>
      <c r="I27" s="182"/>
      <c r="J27" s="182"/>
    </row>
    <row r="28" spans="1:21" x14ac:dyDescent="0.2">
      <c r="A28" s="183" t="s">
        <v>73</v>
      </c>
      <c r="B28" s="184"/>
      <c r="C28" s="184"/>
      <c r="D28" s="184"/>
      <c r="E28" s="184"/>
      <c r="F28" s="184"/>
      <c r="G28" s="184"/>
      <c r="H28" s="184"/>
      <c r="I28" s="184"/>
      <c r="J28" s="185"/>
    </row>
    <row r="29" spans="1:21" ht="12" thickBot="1" x14ac:dyDescent="0.25">
      <c r="A29" s="186" t="s">
        <v>71</v>
      </c>
      <c r="B29" s="187"/>
      <c r="C29" s="187"/>
      <c r="D29" s="187"/>
      <c r="E29" s="187"/>
      <c r="F29" s="187"/>
      <c r="G29" s="187"/>
      <c r="H29" s="187"/>
      <c r="I29" s="187"/>
      <c r="J29" s="188"/>
    </row>
    <row r="30" spans="1:21" ht="12" thickBot="1" x14ac:dyDescent="0.25">
      <c r="A30" s="174" t="s">
        <v>70</v>
      </c>
      <c r="B30" s="176" t="s">
        <v>69</v>
      </c>
      <c r="C30" s="177"/>
      <c r="D30" s="177"/>
      <c r="E30" s="178"/>
      <c r="F30" s="176" t="s">
        <v>68</v>
      </c>
      <c r="G30" s="177"/>
      <c r="H30" s="177"/>
      <c r="I30" s="177"/>
      <c r="J30" s="178"/>
    </row>
    <row r="31" spans="1:21" ht="23.25" thickBot="1" x14ac:dyDescent="0.25">
      <c r="A31" s="175"/>
      <c r="B31" s="6" t="s">
        <v>67</v>
      </c>
      <c r="C31" s="6" t="s">
        <v>66</v>
      </c>
      <c r="D31" s="6" t="s">
        <v>90</v>
      </c>
      <c r="E31" s="6" t="s">
        <v>65</v>
      </c>
      <c r="F31" s="6" t="s">
        <v>64</v>
      </c>
      <c r="G31" s="30" t="s">
        <v>63</v>
      </c>
      <c r="H31" s="30" t="s">
        <v>90</v>
      </c>
      <c r="I31" s="30" t="s">
        <v>62</v>
      </c>
      <c r="J31" s="6" t="s">
        <v>61</v>
      </c>
    </row>
    <row r="32" spans="1:21" ht="12" thickBot="1" x14ac:dyDescent="0.25">
      <c r="A32" s="7">
        <v>2015</v>
      </c>
      <c r="B32" s="8">
        <v>0</v>
      </c>
      <c r="C32" s="8">
        <v>0</v>
      </c>
      <c r="D32" s="8">
        <v>0</v>
      </c>
      <c r="E32" s="11">
        <v>0</v>
      </c>
      <c r="F32" s="8">
        <f>G32+H32+I32</f>
        <v>1</v>
      </c>
      <c r="G32" s="8">
        <v>1</v>
      </c>
      <c r="H32" s="8">
        <v>0</v>
      </c>
      <c r="I32" s="8">
        <v>0</v>
      </c>
      <c r="J32" s="11">
        <v>1</v>
      </c>
    </row>
    <row r="33" spans="1:21" ht="12" thickBot="1" x14ac:dyDescent="0.25">
      <c r="A33" s="7">
        <v>2017</v>
      </c>
      <c r="B33" s="8">
        <v>0</v>
      </c>
      <c r="C33" s="8">
        <v>0</v>
      </c>
      <c r="D33" s="8">
        <v>0</v>
      </c>
      <c r="E33" s="11">
        <v>0</v>
      </c>
      <c r="F33" s="8">
        <f>G33+H33+I33</f>
        <v>5</v>
      </c>
      <c r="G33" s="8">
        <v>1</v>
      </c>
      <c r="H33" s="8">
        <v>4</v>
      </c>
      <c r="I33" s="8">
        <v>0</v>
      </c>
      <c r="J33" s="11">
        <v>0.2</v>
      </c>
    </row>
    <row r="34" spans="1:21" ht="12" thickBot="1" x14ac:dyDescent="0.25">
      <c r="A34" s="12" t="s">
        <v>59</v>
      </c>
      <c r="B34" s="13">
        <v>0</v>
      </c>
      <c r="C34" s="13">
        <v>0</v>
      </c>
      <c r="D34" s="13">
        <v>0</v>
      </c>
      <c r="E34" s="16">
        <v>0</v>
      </c>
      <c r="F34" s="13">
        <f>F32+F33</f>
        <v>6</v>
      </c>
      <c r="G34" s="13">
        <f>SUM(G32:G33)</f>
        <v>2</v>
      </c>
      <c r="H34" s="13">
        <f>SUM(H32:H33)</f>
        <v>4</v>
      </c>
      <c r="I34" s="13">
        <f>SUM(I32:I33)</f>
        <v>0</v>
      </c>
      <c r="J34" s="16">
        <v>0.33</v>
      </c>
    </row>
    <row r="36" spans="1:21" ht="15" customHeight="1" thickBot="1" x14ac:dyDescent="0.25">
      <c r="A36" s="182" t="s">
        <v>19</v>
      </c>
      <c r="B36" s="182"/>
      <c r="C36" s="182"/>
      <c r="D36" s="182"/>
      <c r="E36" s="182"/>
      <c r="F36" s="182"/>
      <c r="G36" s="182"/>
      <c r="H36" s="182"/>
      <c r="I36" s="182"/>
      <c r="J36" s="182"/>
    </row>
    <row r="37" spans="1:21" x14ac:dyDescent="0.2">
      <c r="A37" s="183" t="s">
        <v>73</v>
      </c>
      <c r="B37" s="184"/>
      <c r="C37" s="184"/>
      <c r="D37" s="184"/>
      <c r="E37" s="184"/>
      <c r="F37" s="184"/>
      <c r="G37" s="184"/>
      <c r="H37" s="184"/>
      <c r="I37" s="184"/>
      <c r="J37" s="185"/>
    </row>
    <row r="38" spans="1:21" ht="12" thickBot="1" x14ac:dyDescent="0.25">
      <c r="A38" s="186" t="s">
        <v>71</v>
      </c>
      <c r="B38" s="187"/>
      <c r="C38" s="187"/>
      <c r="D38" s="187"/>
      <c r="E38" s="187"/>
      <c r="F38" s="187"/>
      <c r="G38" s="187"/>
      <c r="H38" s="187"/>
      <c r="I38" s="187"/>
      <c r="J38" s="188"/>
    </row>
    <row r="39" spans="1:21" ht="12" thickBot="1" x14ac:dyDescent="0.25">
      <c r="A39" s="174" t="s">
        <v>70</v>
      </c>
      <c r="B39" s="176" t="s">
        <v>69</v>
      </c>
      <c r="C39" s="177"/>
      <c r="D39" s="177"/>
      <c r="E39" s="178"/>
      <c r="F39" s="176" t="s">
        <v>68</v>
      </c>
      <c r="G39" s="177"/>
      <c r="H39" s="177"/>
      <c r="I39" s="177"/>
      <c r="J39" s="178"/>
    </row>
    <row r="40" spans="1:21" ht="23.25" thickBot="1" x14ac:dyDescent="0.25">
      <c r="A40" s="175"/>
      <c r="B40" s="6" t="s">
        <v>67</v>
      </c>
      <c r="C40" s="6" t="s">
        <v>66</v>
      </c>
      <c r="D40" s="6" t="s">
        <v>90</v>
      </c>
      <c r="E40" s="6" t="s">
        <v>65</v>
      </c>
      <c r="F40" s="6" t="s">
        <v>64</v>
      </c>
      <c r="G40" s="30" t="s">
        <v>63</v>
      </c>
      <c r="H40" s="30" t="s">
        <v>90</v>
      </c>
      <c r="I40" s="30" t="s">
        <v>62</v>
      </c>
      <c r="J40" s="6" t="s">
        <v>61</v>
      </c>
    </row>
    <row r="41" spans="1:21" x14ac:dyDescent="0.2">
      <c r="A41" s="191" t="s">
        <v>81</v>
      </c>
      <c r="B41" s="193">
        <v>0</v>
      </c>
      <c r="C41" s="193">
        <v>0</v>
      </c>
      <c r="D41" s="193">
        <v>0</v>
      </c>
      <c r="E41" s="193">
        <v>0</v>
      </c>
      <c r="F41" s="193">
        <f>G41+H41+I41</f>
        <v>1</v>
      </c>
      <c r="G41" s="193">
        <v>1</v>
      </c>
      <c r="H41" s="193">
        <v>0</v>
      </c>
      <c r="I41" s="193">
        <v>0</v>
      </c>
      <c r="J41" s="195">
        <v>1</v>
      </c>
    </row>
    <row r="42" spans="1:21" ht="12" thickBot="1" x14ac:dyDescent="0.25">
      <c r="A42" s="192"/>
      <c r="B42" s="194"/>
      <c r="C42" s="194"/>
      <c r="D42" s="194"/>
      <c r="E42" s="194"/>
      <c r="F42" s="194"/>
      <c r="G42" s="194"/>
      <c r="H42" s="194"/>
      <c r="I42" s="194"/>
      <c r="J42" s="196"/>
    </row>
    <row r="43" spans="1:21" ht="12" thickBot="1" x14ac:dyDescent="0.25">
      <c r="A43" s="7" t="s">
        <v>60</v>
      </c>
      <c r="B43" s="8">
        <v>0</v>
      </c>
      <c r="C43" s="8">
        <v>0</v>
      </c>
      <c r="D43" s="8">
        <v>0</v>
      </c>
      <c r="E43" s="8">
        <v>0</v>
      </c>
      <c r="F43" s="8">
        <f>G43+H43+I43</f>
        <v>6</v>
      </c>
      <c r="G43" s="8">
        <v>6</v>
      </c>
      <c r="H43" s="8">
        <v>0</v>
      </c>
      <c r="I43" s="8">
        <v>0</v>
      </c>
      <c r="J43" s="11">
        <v>1</v>
      </c>
    </row>
    <row r="44" spans="1:21" ht="12" thickBot="1" x14ac:dyDescent="0.25">
      <c r="A44" s="12" t="s">
        <v>59</v>
      </c>
      <c r="B44" s="13">
        <v>0</v>
      </c>
      <c r="C44" s="13">
        <v>0</v>
      </c>
      <c r="D44" s="13">
        <v>0</v>
      </c>
      <c r="E44" s="13">
        <v>0</v>
      </c>
      <c r="F44" s="13">
        <f>G44+H44+I44</f>
        <v>7</v>
      </c>
      <c r="G44" s="13">
        <f>SUM(G41:G43)</f>
        <v>7</v>
      </c>
      <c r="H44" s="13">
        <v>0</v>
      </c>
      <c r="I44" s="13">
        <v>0</v>
      </c>
      <c r="J44" s="16">
        <v>1</v>
      </c>
    </row>
    <row r="46" spans="1:21" ht="12" thickBot="1" x14ac:dyDescent="0.25">
      <c r="A46" s="182" t="s">
        <v>80</v>
      </c>
      <c r="B46" s="182"/>
      <c r="C46" s="182"/>
      <c r="D46" s="182"/>
      <c r="E46" s="182"/>
      <c r="F46" s="182"/>
      <c r="G46" s="182"/>
      <c r="H46" s="182"/>
      <c r="I46" s="182"/>
      <c r="J46" s="182"/>
      <c r="L46" s="190" t="s">
        <v>92</v>
      </c>
      <c r="M46" s="190"/>
      <c r="N46" s="190"/>
      <c r="O46" s="190"/>
      <c r="P46" s="190"/>
      <c r="Q46" s="190"/>
      <c r="R46" s="190"/>
      <c r="S46" s="190"/>
      <c r="T46" s="190"/>
      <c r="U46" s="190"/>
    </row>
    <row r="47" spans="1:21" ht="15" customHeight="1" x14ac:dyDescent="0.2">
      <c r="A47" s="183" t="s">
        <v>73</v>
      </c>
      <c r="B47" s="184"/>
      <c r="C47" s="184"/>
      <c r="D47" s="184"/>
      <c r="E47" s="184"/>
      <c r="F47" s="184"/>
      <c r="G47" s="184"/>
      <c r="H47" s="184"/>
      <c r="I47" s="184"/>
      <c r="J47" s="185"/>
      <c r="L47" s="183" t="s">
        <v>73</v>
      </c>
      <c r="M47" s="184"/>
      <c r="N47" s="184"/>
      <c r="O47" s="184"/>
      <c r="P47" s="184"/>
      <c r="Q47" s="184"/>
      <c r="R47" s="184"/>
      <c r="S47" s="184"/>
      <c r="T47" s="184"/>
      <c r="U47" s="185"/>
    </row>
    <row r="48" spans="1:21" ht="15.75" customHeight="1" thickBot="1" x14ac:dyDescent="0.25">
      <c r="A48" s="186" t="s">
        <v>71</v>
      </c>
      <c r="B48" s="187"/>
      <c r="C48" s="187"/>
      <c r="D48" s="187"/>
      <c r="E48" s="187"/>
      <c r="F48" s="187"/>
      <c r="G48" s="187"/>
      <c r="H48" s="187"/>
      <c r="I48" s="187"/>
      <c r="J48" s="188"/>
      <c r="L48" s="186" t="s">
        <v>71</v>
      </c>
      <c r="M48" s="187"/>
      <c r="N48" s="187"/>
      <c r="O48" s="187"/>
      <c r="P48" s="187"/>
      <c r="Q48" s="187"/>
      <c r="R48" s="187"/>
      <c r="S48" s="187"/>
      <c r="T48" s="187"/>
      <c r="U48" s="188"/>
    </row>
    <row r="49" spans="1:21" ht="12" thickBot="1" x14ac:dyDescent="0.25">
      <c r="A49" s="174" t="s">
        <v>70</v>
      </c>
      <c r="B49" s="176" t="s">
        <v>69</v>
      </c>
      <c r="C49" s="177"/>
      <c r="D49" s="177"/>
      <c r="E49" s="178"/>
      <c r="F49" s="176" t="s">
        <v>68</v>
      </c>
      <c r="G49" s="177"/>
      <c r="H49" s="177"/>
      <c r="I49" s="177"/>
      <c r="J49" s="178"/>
      <c r="L49" s="174" t="s">
        <v>70</v>
      </c>
      <c r="M49" s="176" t="s">
        <v>69</v>
      </c>
      <c r="N49" s="177"/>
      <c r="O49" s="177"/>
      <c r="P49" s="178"/>
      <c r="Q49" s="176" t="s">
        <v>68</v>
      </c>
      <c r="R49" s="177"/>
      <c r="S49" s="177"/>
      <c r="T49" s="177"/>
      <c r="U49" s="178"/>
    </row>
    <row r="50" spans="1:21" ht="34.5" thickBot="1" x14ac:dyDescent="0.25">
      <c r="A50" s="175"/>
      <c r="B50" s="6" t="s">
        <v>67</v>
      </c>
      <c r="C50" s="6" t="s">
        <v>66</v>
      </c>
      <c r="D50" s="6" t="s">
        <v>90</v>
      </c>
      <c r="E50" s="6" t="s">
        <v>65</v>
      </c>
      <c r="F50" s="6" t="s">
        <v>64</v>
      </c>
      <c r="G50" s="30" t="s">
        <v>63</v>
      </c>
      <c r="H50" s="30" t="s">
        <v>90</v>
      </c>
      <c r="I50" s="30" t="s">
        <v>62</v>
      </c>
      <c r="J50" s="6" t="s">
        <v>61</v>
      </c>
      <c r="L50" s="175"/>
      <c r="M50" s="6" t="s">
        <v>67</v>
      </c>
      <c r="N50" s="6" t="s">
        <v>66</v>
      </c>
      <c r="O50" s="6" t="s">
        <v>90</v>
      </c>
      <c r="P50" s="6" t="s">
        <v>65</v>
      </c>
      <c r="Q50" s="6" t="s">
        <v>64</v>
      </c>
      <c r="R50" s="6" t="s">
        <v>63</v>
      </c>
      <c r="S50" s="6" t="s">
        <v>90</v>
      </c>
      <c r="T50" s="6" t="s">
        <v>62</v>
      </c>
      <c r="U50" s="6" t="s">
        <v>61</v>
      </c>
    </row>
    <row r="51" spans="1:21" ht="13.5" customHeight="1" thickBot="1" x14ac:dyDescent="0.25">
      <c r="A51" s="7">
        <v>2017</v>
      </c>
      <c r="B51" s="18">
        <v>4</v>
      </c>
      <c r="C51" s="18">
        <v>2</v>
      </c>
      <c r="D51" s="18">
        <v>2</v>
      </c>
      <c r="E51" s="11">
        <v>0.5</v>
      </c>
      <c r="F51" s="8">
        <f>G51+H51+I51</f>
        <v>16</v>
      </c>
      <c r="G51" s="9">
        <v>5</v>
      </c>
      <c r="H51" s="8">
        <v>2</v>
      </c>
      <c r="I51" s="9">
        <v>9</v>
      </c>
      <c r="J51" s="11">
        <v>0.13</v>
      </c>
      <c r="L51" s="7">
        <v>2017</v>
      </c>
      <c r="M51" s="8">
        <v>4</v>
      </c>
      <c r="N51" s="8">
        <v>2</v>
      </c>
      <c r="O51" s="8">
        <v>2</v>
      </c>
      <c r="P51" s="11">
        <v>0.5</v>
      </c>
      <c r="Q51" s="8">
        <v>16</v>
      </c>
      <c r="R51" s="8">
        <v>4</v>
      </c>
      <c r="S51" s="8">
        <v>2</v>
      </c>
      <c r="T51" s="8">
        <v>12</v>
      </c>
      <c r="U51" s="11">
        <v>0.25</v>
      </c>
    </row>
    <row r="52" spans="1:21" ht="15" customHeight="1" thickBot="1" x14ac:dyDescent="0.25">
      <c r="A52" s="12" t="s">
        <v>59</v>
      </c>
      <c r="B52" s="19">
        <v>4</v>
      </c>
      <c r="C52" s="19">
        <v>2</v>
      </c>
      <c r="D52" s="19">
        <v>2</v>
      </c>
      <c r="E52" s="16">
        <v>0.5</v>
      </c>
      <c r="F52" s="13">
        <f>F51</f>
        <v>16</v>
      </c>
      <c r="G52" s="14">
        <v>5</v>
      </c>
      <c r="H52" s="13">
        <f>H51</f>
        <v>2</v>
      </c>
      <c r="I52" s="14">
        <v>9</v>
      </c>
      <c r="J52" s="16">
        <v>0.13</v>
      </c>
      <c r="L52" s="7" t="s">
        <v>59</v>
      </c>
      <c r="M52" s="8">
        <v>4</v>
      </c>
      <c r="N52" s="8">
        <v>2</v>
      </c>
      <c r="O52" s="8">
        <v>2</v>
      </c>
      <c r="P52" s="11">
        <v>0.5</v>
      </c>
      <c r="Q52" s="8">
        <v>16</v>
      </c>
      <c r="R52" s="8">
        <v>4</v>
      </c>
      <c r="S52" s="8">
        <v>2</v>
      </c>
      <c r="T52" s="8">
        <v>12</v>
      </c>
      <c r="U52" s="11">
        <v>0.25</v>
      </c>
    </row>
    <row r="54" spans="1:21" ht="12" thickBot="1" x14ac:dyDescent="0.25">
      <c r="A54" s="182" t="s">
        <v>79</v>
      </c>
      <c r="B54" s="182"/>
      <c r="C54" s="182"/>
      <c r="D54" s="182"/>
      <c r="E54" s="182"/>
      <c r="F54" s="182"/>
      <c r="G54" s="182"/>
      <c r="H54" s="182"/>
      <c r="I54" s="182"/>
      <c r="J54" s="182"/>
    </row>
    <row r="55" spans="1:21" ht="15.75" customHeight="1" thickBot="1" x14ac:dyDescent="0.25">
      <c r="A55" s="176" t="s">
        <v>71</v>
      </c>
      <c r="B55" s="177"/>
      <c r="C55" s="177"/>
      <c r="D55" s="177"/>
      <c r="E55" s="177"/>
      <c r="F55" s="177"/>
      <c r="G55" s="177"/>
      <c r="H55" s="177"/>
      <c r="I55" s="177"/>
      <c r="J55" s="178"/>
    </row>
    <row r="56" spans="1:21" ht="15.75" customHeight="1" thickBot="1" x14ac:dyDescent="0.25">
      <c r="A56" s="174" t="s">
        <v>70</v>
      </c>
      <c r="B56" s="176" t="s">
        <v>69</v>
      </c>
      <c r="C56" s="177"/>
      <c r="D56" s="177"/>
      <c r="E56" s="178"/>
      <c r="F56" s="176" t="s">
        <v>68</v>
      </c>
      <c r="G56" s="177"/>
      <c r="H56" s="177"/>
      <c r="I56" s="177"/>
      <c r="J56" s="178"/>
    </row>
    <row r="57" spans="1:21" ht="18.75" customHeight="1" thickBot="1" x14ac:dyDescent="0.25">
      <c r="A57" s="175"/>
      <c r="B57" s="6" t="s">
        <v>67</v>
      </c>
      <c r="C57" s="6" t="s">
        <v>66</v>
      </c>
      <c r="D57" s="6" t="s">
        <v>90</v>
      </c>
      <c r="E57" s="6" t="s">
        <v>65</v>
      </c>
      <c r="F57" s="6" t="s">
        <v>64</v>
      </c>
      <c r="G57" s="30" t="s">
        <v>63</v>
      </c>
      <c r="H57" s="30" t="s">
        <v>90</v>
      </c>
      <c r="I57" s="30" t="s">
        <v>62</v>
      </c>
      <c r="J57" s="6" t="s">
        <v>61</v>
      </c>
    </row>
    <row r="58" spans="1:21" ht="12" thickBot="1" x14ac:dyDescent="0.25">
      <c r="A58" s="7" t="s">
        <v>78</v>
      </c>
      <c r="B58" s="8">
        <v>0</v>
      </c>
      <c r="C58" s="8">
        <v>0</v>
      </c>
      <c r="D58" s="8">
        <v>0</v>
      </c>
      <c r="E58" s="8">
        <v>0</v>
      </c>
      <c r="F58" s="8">
        <v>2</v>
      </c>
      <c r="G58" s="8">
        <v>0</v>
      </c>
      <c r="H58" s="8">
        <v>2</v>
      </c>
      <c r="I58" s="8">
        <v>0</v>
      </c>
      <c r="J58" s="11">
        <v>0</v>
      </c>
    </row>
    <row r="59" spans="1:21" ht="12" thickBot="1" x14ac:dyDescent="0.25">
      <c r="A59" s="7" t="s">
        <v>60</v>
      </c>
      <c r="B59" s="8">
        <v>0</v>
      </c>
      <c r="C59" s="8">
        <v>0</v>
      </c>
      <c r="D59" s="8">
        <v>0</v>
      </c>
      <c r="E59" s="8">
        <v>0</v>
      </c>
      <c r="F59" s="8">
        <v>3</v>
      </c>
      <c r="G59" s="8">
        <v>0</v>
      </c>
      <c r="H59" s="8">
        <v>2</v>
      </c>
      <c r="I59" s="8">
        <v>1</v>
      </c>
      <c r="J59" s="11">
        <v>0</v>
      </c>
    </row>
    <row r="60" spans="1:21" ht="12" thickBot="1" x14ac:dyDescent="0.25">
      <c r="A60" s="12" t="s">
        <v>59</v>
      </c>
      <c r="B60" s="13">
        <v>0</v>
      </c>
      <c r="C60" s="13">
        <v>0</v>
      </c>
      <c r="D60" s="13">
        <v>0</v>
      </c>
      <c r="E60" s="13">
        <v>0</v>
      </c>
      <c r="F60" s="13">
        <v>5</v>
      </c>
      <c r="G60" s="13">
        <v>0</v>
      </c>
      <c r="H60" s="13">
        <v>4</v>
      </c>
      <c r="I60" s="13">
        <v>1</v>
      </c>
      <c r="J60" s="16">
        <v>0</v>
      </c>
    </row>
    <row r="62" spans="1:21" ht="12" thickBot="1" x14ac:dyDescent="0.25">
      <c r="A62" s="182" t="s">
        <v>77</v>
      </c>
      <c r="B62" s="182"/>
      <c r="C62" s="182"/>
      <c r="D62" s="182"/>
      <c r="E62" s="182"/>
      <c r="F62" s="182"/>
      <c r="G62" s="182"/>
      <c r="H62" s="182"/>
      <c r="I62" s="182"/>
      <c r="J62" s="182"/>
      <c r="L62" s="190" t="s">
        <v>93</v>
      </c>
      <c r="M62" s="190"/>
      <c r="N62" s="190"/>
      <c r="O62" s="190"/>
      <c r="P62" s="190"/>
      <c r="Q62" s="190"/>
      <c r="R62" s="190"/>
      <c r="S62" s="190"/>
      <c r="T62" s="190"/>
      <c r="U62" s="190"/>
    </row>
    <row r="63" spans="1:21" ht="12" customHeight="1" x14ac:dyDescent="0.2">
      <c r="A63" s="183" t="s">
        <v>73</v>
      </c>
      <c r="B63" s="184"/>
      <c r="C63" s="184"/>
      <c r="D63" s="184"/>
      <c r="E63" s="184"/>
      <c r="F63" s="184"/>
      <c r="G63" s="184"/>
      <c r="H63" s="184"/>
      <c r="I63" s="184"/>
      <c r="J63" s="185"/>
      <c r="L63" s="183" t="s">
        <v>73</v>
      </c>
      <c r="M63" s="184"/>
      <c r="N63" s="184"/>
      <c r="O63" s="184"/>
      <c r="P63" s="184"/>
      <c r="Q63" s="184"/>
      <c r="R63" s="184"/>
      <c r="S63" s="184"/>
      <c r="T63" s="184"/>
      <c r="U63" s="185"/>
    </row>
    <row r="64" spans="1:21" ht="12" thickBot="1" x14ac:dyDescent="0.25">
      <c r="A64" s="186" t="s">
        <v>71</v>
      </c>
      <c r="B64" s="187"/>
      <c r="C64" s="187"/>
      <c r="D64" s="187"/>
      <c r="E64" s="187"/>
      <c r="F64" s="187"/>
      <c r="G64" s="187"/>
      <c r="H64" s="187"/>
      <c r="I64" s="187"/>
      <c r="J64" s="188"/>
      <c r="L64" s="186" t="s">
        <v>71</v>
      </c>
      <c r="M64" s="187"/>
      <c r="N64" s="187"/>
      <c r="O64" s="187"/>
      <c r="P64" s="187"/>
      <c r="Q64" s="187"/>
      <c r="R64" s="187"/>
      <c r="S64" s="187"/>
      <c r="T64" s="187"/>
      <c r="U64" s="188"/>
    </row>
    <row r="65" spans="1:21" ht="12" customHeight="1" thickBot="1" x14ac:dyDescent="0.25">
      <c r="A65" s="174" t="s">
        <v>70</v>
      </c>
      <c r="B65" s="176" t="s">
        <v>69</v>
      </c>
      <c r="C65" s="177"/>
      <c r="D65" s="177"/>
      <c r="E65" s="178"/>
      <c r="F65" s="176" t="s">
        <v>68</v>
      </c>
      <c r="G65" s="177"/>
      <c r="H65" s="177"/>
      <c r="I65" s="177"/>
      <c r="J65" s="178"/>
      <c r="L65" s="174" t="s">
        <v>70</v>
      </c>
      <c r="M65" s="176" t="s">
        <v>69</v>
      </c>
      <c r="N65" s="177"/>
      <c r="O65" s="177"/>
      <c r="P65" s="178"/>
      <c r="Q65" s="176" t="s">
        <v>68</v>
      </c>
      <c r="R65" s="177"/>
      <c r="S65" s="177"/>
      <c r="T65" s="177"/>
      <c r="U65" s="178"/>
    </row>
    <row r="66" spans="1:21" ht="21.75" customHeight="1" thickBot="1" x14ac:dyDescent="0.25">
      <c r="A66" s="175"/>
      <c r="B66" s="6" t="s">
        <v>67</v>
      </c>
      <c r="C66" s="6" t="s">
        <v>66</v>
      </c>
      <c r="D66" s="6" t="s">
        <v>90</v>
      </c>
      <c r="E66" s="6" t="s">
        <v>65</v>
      </c>
      <c r="F66" s="6" t="s">
        <v>64</v>
      </c>
      <c r="G66" s="30" t="s">
        <v>63</v>
      </c>
      <c r="H66" s="30" t="s">
        <v>90</v>
      </c>
      <c r="I66" s="30" t="s">
        <v>62</v>
      </c>
      <c r="J66" s="6" t="s">
        <v>61</v>
      </c>
      <c r="L66" s="175"/>
      <c r="M66" s="6" t="s">
        <v>67</v>
      </c>
      <c r="N66" s="6" t="s">
        <v>66</v>
      </c>
      <c r="O66" s="6" t="s">
        <v>90</v>
      </c>
      <c r="P66" s="6" t="s">
        <v>65</v>
      </c>
      <c r="Q66" s="6" t="s">
        <v>64</v>
      </c>
      <c r="R66" s="6" t="s">
        <v>63</v>
      </c>
      <c r="S66" s="6" t="s">
        <v>90</v>
      </c>
      <c r="T66" s="6" t="s">
        <v>62</v>
      </c>
      <c r="U66" s="6" t="s">
        <v>61</v>
      </c>
    </row>
    <row r="67" spans="1:21" ht="34.5" thickBot="1" x14ac:dyDescent="0.25">
      <c r="A67" s="7" t="s">
        <v>77</v>
      </c>
      <c r="B67" s="8">
        <v>0</v>
      </c>
      <c r="C67" s="18">
        <v>4</v>
      </c>
      <c r="D67" s="8">
        <v>0</v>
      </c>
      <c r="E67" s="11">
        <v>0</v>
      </c>
      <c r="F67" s="9">
        <f>I67+H67+G67</f>
        <v>4</v>
      </c>
      <c r="G67" s="9">
        <v>4</v>
      </c>
      <c r="H67" s="2">
        <v>0</v>
      </c>
      <c r="I67" s="2">
        <v>0</v>
      </c>
      <c r="J67" s="11">
        <v>1</v>
      </c>
      <c r="L67" s="7" t="s">
        <v>72</v>
      </c>
      <c r="M67" s="8">
        <v>0</v>
      </c>
      <c r="N67" s="18">
        <v>4</v>
      </c>
      <c r="O67" s="8">
        <v>0</v>
      </c>
      <c r="P67" s="11">
        <v>0</v>
      </c>
      <c r="Q67" s="8">
        <v>7</v>
      </c>
      <c r="R67" s="8">
        <v>7</v>
      </c>
      <c r="S67" s="8">
        <v>0</v>
      </c>
      <c r="T67" s="8">
        <v>0</v>
      </c>
      <c r="U67" s="11">
        <v>1</v>
      </c>
    </row>
    <row r="68" spans="1:21" ht="12" thickBot="1" x14ac:dyDescent="0.25">
      <c r="A68" s="12" t="s">
        <v>59</v>
      </c>
      <c r="B68" s="13">
        <v>0</v>
      </c>
      <c r="C68" s="19">
        <v>4</v>
      </c>
      <c r="D68" s="13">
        <v>0</v>
      </c>
      <c r="E68" s="16">
        <v>0</v>
      </c>
      <c r="F68" s="14">
        <f>I68+H68+G68</f>
        <v>4</v>
      </c>
      <c r="G68" s="14">
        <v>4</v>
      </c>
      <c r="H68" s="1">
        <v>0</v>
      </c>
      <c r="I68" s="1">
        <v>0</v>
      </c>
      <c r="J68" s="16">
        <v>1</v>
      </c>
      <c r="L68" s="12" t="s">
        <v>59</v>
      </c>
      <c r="M68" s="13">
        <v>0</v>
      </c>
      <c r="N68" s="19">
        <v>4</v>
      </c>
      <c r="O68" s="13">
        <v>0</v>
      </c>
      <c r="P68" s="16">
        <v>0</v>
      </c>
      <c r="Q68" s="13">
        <v>7</v>
      </c>
      <c r="R68" s="13">
        <v>7</v>
      </c>
      <c r="S68" s="13">
        <v>0</v>
      </c>
      <c r="T68" s="13">
        <v>0</v>
      </c>
      <c r="U68" s="16">
        <v>1</v>
      </c>
    </row>
    <row r="70" spans="1:21" ht="12" thickBot="1" x14ac:dyDescent="0.25">
      <c r="A70" s="182" t="s">
        <v>76</v>
      </c>
      <c r="B70" s="182"/>
      <c r="C70" s="182"/>
      <c r="D70" s="182"/>
      <c r="E70" s="182"/>
      <c r="F70" s="182"/>
      <c r="G70" s="182"/>
      <c r="H70" s="182"/>
      <c r="I70" s="182"/>
      <c r="J70" s="182"/>
      <c r="L70" s="190" t="s">
        <v>94</v>
      </c>
      <c r="M70" s="190"/>
      <c r="N70" s="190"/>
      <c r="O70" s="190"/>
      <c r="P70" s="190"/>
      <c r="Q70" s="190"/>
      <c r="R70" s="190"/>
      <c r="S70" s="190"/>
      <c r="T70" s="190"/>
      <c r="U70" s="190"/>
    </row>
    <row r="71" spans="1:21" ht="12.75" customHeight="1" x14ac:dyDescent="0.2">
      <c r="A71" s="183" t="s">
        <v>73</v>
      </c>
      <c r="B71" s="184"/>
      <c r="C71" s="184"/>
      <c r="D71" s="184"/>
      <c r="E71" s="184"/>
      <c r="F71" s="184"/>
      <c r="G71" s="184"/>
      <c r="H71" s="184"/>
      <c r="I71" s="184"/>
      <c r="J71" s="185"/>
      <c r="L71" s="183" t="s">
        <v>73</v>
      </c>
      <c r="M71" s="184"/>
      <c r="N71" s="184"/>
      <c r="O71" s="184"/>
      <c r="P71" s="184"/>
      <c r="Q71" s="184"/>
      <c r="R71" s="184"/>
      <c r="S71" s="184"/>
      <c r="T71" s="184"/>
      <c r="U71" s="185"/>
    </row>
    <row r="72" spans="1:21" ht="13.5" customHeight="1" thickBot="1" x14ac:dyDescent="0.25">
      <c r="A72" s="186" t="s">
        <v>71</v>
      </c>
      <c r="B72" s="187"/>
      <c r="C72" s="187"/>
      <c r="D72" s="187"/>
      <c r="E72" s="187"/>
      <c r="F72" s="187"/>
      <c r="G72" s="187"/>
      <c r="H72" s="187"/>
      <c r="I72" s="187"/>
      <c r="J72" s="188"/>
      <c r="L72" s="186" t="s">
        <v>71</v>
      </c>
      <c r="M72" s="187"/>
      <c r="N72" s="187"/>
      <c r="O72" s="187"/>
      <c r="P72" s="187"/>
      <c r="Q72" s="187"/>
      <c r="R72" s="187"/>
      <c r="S72" s="187"/>
      <c r="T72" s="187"/>
      <c r="U72" s="188"/>
    </row>
    <row r="73" spans="1:21" ht="15.75" customHeight="1" thickBot="1" x14ac:dyDescent="0.25">
      <c r="A73" s="174" t="s">
        <v>70</v>
      </c>
      <c r="B73" s="176" t="s">
        <v>69</v>
      </c>
      <c r="C73" s="177"/>
      <c r="D73" s="177"/>
      <c r="E73" s="178"/>
      <c r="F73" s="176" t="s">
        <v>68</v>
      </c>
      <c r="G73" s="177"/>
      <c r="H73" s="177"/>
      <c r="I73" s="177"/>
      <c r="J73" s="178"/>
      <c r="L73" s="174" t="s">
        <v>70</v>
      </c>
      <c r="M73" s="176" t="s">
        <v>69</v>
      </c>
      <c r="N73" s="177"/>
      <c r="O73" s="177"/>
      <c r="P73" s="178"/>
      <c r="Q73" s="176" t="s">
        <v>68</v>
      </c>
      <c r="R73" s="177"/>
      <c r="S73" s="177"/>
      <c r="T73" s="177"/>
      <c r="U73" s="178"/>
    </row>
    <row r="74" spans="1:21" ht="34.5" customHeight="1" thickBot="1" x14ac:dyDescent="0.25">
      <c r="A74" s="175"/>
      <c r="B74" s="6" t="s">
        <v>67</v>
      </c>
      <c r="C74" s="6" t="s">
        <v>66</v>
      </c>
      <c r="D74" s="6" t="s">
        <v>90</v>
      </c>
      <c r="E74" s="6" t="s">
        <v>65</v>
      </c>
      <c r="F74" s="6" t="s">
        <v>64</v>
      </c>
      <c r="G74" s="30" t="s">
        <v>63</v>
      </c>
      <c r="H74" s="30" t="s">
        <v>90</v>
      </c>
      <c r="I74" s="30" t="s">
        <v>62</v>
      </c>
      <c r="J74" s="6" t="s">
        <v>61</v>
      </c>
      <c r="L74" s="175"/>
      <c r="M74" s="6" t="s">
        <v>67</v>
      </c>
      <c r="N74" s="6" t="s">
        <v>66</v>
      </c>
      <c r="O74" s="6" t="s">
        <v>90</v>
      </c>
      <c r="P74" s="6" t="s">
        <v>65</v>
      </c>
      <c r="Q74" s="6" t="s">
        <v>64</v>
      </c>
      <c r="R74" s="6" t="s">
        <v>63</v>
      </c>
      <c r="S74" s="6" t="s">
        <v>90</v>
      </c>
      <c r="T74" s="6" t="s">
        <v>62</v>
      </c>
      <c r="U74" s="6" t="s">
        <v>61</v>
      </c>
    </row>
    <row r="75" spans="1:21" ht="34.5" thickBot="1" x14ac:dyDescent="0.25">
      <c r="A75" s="7" t="s">
        <v>75</v>
      </c>
      <c r="B75" s="8">
        <v>0</v>
      </c>
      <c r="C75" s="18">
        <v>0</v>
      </c>
      <c r="D75" s="8">
        <v>0</v>
      </c>
      <c r="E75" s="11">
        <v>0</v>
      </c>
      <c r="F75" s="9">
        <f>G75+H75+I75</f>
        <v>3</v>
      </c>
      <c r="G75" s="8">
        <v>0</v>
      </c>
      <c r="H75" s="8">
        <v>1</v>
      </c>
      <c r="I75" s="8">
        <v>2</v>
      </c>
      <c r="J75" s="11">
        <v>0</v>
      </c>
      <c r="L75" s="7" t="s">
        <v>75</v>
      </c>
      <c r="M75" s="8">
        <v>0</v>
      </c>
      <c r="N75" s="18">
        <v>0</v>
      </c>
      <c r="O75" s="8">
        <v>0</v>
      </c>
      <c r="P75" s="11">
        <v>0</v>
      </c>
      <c r="Q75" s="8">
        <v>7</v>
      </c>
      <c r="R75" s="8">
        <v>0</v>
      </c>
      <c r="S75" s="8">
        <v>1</v>
      </c>
      <c r="T75" s="8">
        <v>2</v>
      </c>
      <c r="U75" s="11">
        <v>0</v>
      </c>
    </row>
    <row r="76" spans="1:21" ht="34.5" thickBot="1" x14ac:dyDescent="0.25">
      <c r="A76" s="7" t="s">
        <v>74</v>
      </c>
      <c r="B76" s="8">
        <v>0</v>
      </c>
      <c r="C76" s="18">
        <v>3</v>
      </c>
      <c r="D76" s="8">
        <v>0</v>
      </c>
      <c r="E76" s="11">
        <v>0</v>
      </c>
      <c r="F76" s="8">
        <f>G76+H76+I76</f>
        <v>5</v>
      </c>
      <c r="G76" s="8">
        <v>3</v>
      </c>
      <c r="H76" s="8">
        <v>2</v>
      </c>
      <c r="I76" s="8">
        <v>0</v>
      </c>
      <c r="J76" s="11">
        <v>0.6</v>
      </c>
      <c r="L76" s="7" t="s">
        <v>95</v>
      </c>
      <c r="M76" s="8">
        <v>0</v>
      </c>
      <c r="N76" s="18">
        <v>3</v>
      </c>
      <c r="O76" s="8">
        <v>0</v>
      </c>
      <c r="P76" s="11">
        <v>0</v>
      </c>
      <c r="Q76" s="8">
        <v>5</v>
      </c>
      <c r="R76" s="8">
        <v>3</v>
      </c>
      <c r="S76" s="8">
        <v>2</v>
      </c>
      <c r="T76" s="8">
        <v>0</v>
      </c>
      <c r="U76" s="11">
        <v>0.6</v>
      </c>
    </row>
    <row r="77" spans="1:21" ht="12" thickBot="1" x14ac:dyDescent="0.25">
      <c r="A77" s="12" t="s">
        <v>59</v>
      </c>
      <c r="B77" s="13">
        <v>0</v>
      </c>
      <c r="C77" s="19">
        <v>3</v>
      </c>
      <c r="D77" s="13">
        <v>0</v>
      </c>
      <c r="E77" s="16">
        <v>0</v>
      </c>
      <c r="F77" s="13">
        <f>F75+F76</f>
        <v>8</v>
      </c>
      <c r="G77" s="13">
        <v>3</v>
      </c>
      <c r="H77" s="13">
        <v>3</v>
      </c>
      <c r="I77" s="13">
        <v>2</v>
      </c>
      <c r="J77" s="16">
        <v>0.25</v>
      </c>
      <c r="L77" s="12" t="s">
        <v>59</v>
      </c>
      <c r="M77" s="13">
        <v>0</v>
      </c>
      <c r="N77" s="19">
        <v>3</v>
      </c>
      <c r="O77" s="13">
        <v>0</v>
      </c>
      <c r="P77" s="16">
        <v>0</v>
      </c>
      <c r="Q77" s="13">
        <v>12</v>
      </c>
      <c r="R77" s="13">
        <v>3</v>
      </c>
      <c r="S77" s="13">
        <v>3</v>
      </c>
      <c r="T77" s="13">
        <v>2</v>
      </c>
      <c r="U77" s="16">
        <v>0.25</v>
      </c>
    </row>
    <row r="78" spans="1:21" s="21" customFormat="1" x14ac:dyDescent="0.2">
      <c r="A78" s="5"/>
      <c r="B78" s="5"/>
      <c r="C78" s="5"/>
      <c r="D78" s="5"/>
      <c r="E78" s="5"/>
      <c r="F78" s="5"/>
      <c r="G78" s="5"/>
      <c r="H78" s="5"/>
      <c r="I78" s="5"/>
      <c r="J78" s="5"/>
      <c r="K78" s="20"/>
    </row>
    <row r="79" spans="1:21" ht="15.75" customHeight="1" thickBot="1" x14ac:dyDescent="0.25">
      <c r="A79" s="182" t="s">
        <v>2</v>
      </c>
      <c r="B79" s="182"/>
      <c r="C79" s="182"/>
      <c r="D79" s="182"/>
      <c r="E79" s="182"/>
      <c r="F79" s="182"/>
      <c r="G79" s="182"/>
      <c r="H79" s="182"/>
      <c r="I79" s="182"/>
      <c r="J79" s="182"/>
    </row>
    <row r="80" spans="1:21" x14ac:dyDescent="0.2">
      <c r="A80" s="183" t="s">
        <v>73</v>
      </c>
      <c r="B80" s="184"/>
      <c r="C80" s="184"/>
      <c r="D80" s="184"/>
      <c r="E80" s="184"/>
      <c r="F80" s="184"/>
      <c r="G80" s="184"/>
      <c r="H80" s="184"/>
      <c r="I80" s="184"/>
      <c r="J80" s="185"/>
    </row>
    <row r="81" spans="1:10" ht="15.75" customHeight="1" thickBot="1" x14ac:dyDescent="0.25">
      <c r="A81" s="186" t="s">
        <v>71</v>
      </c>
      <c r="B81" s="187"/>
      <c r="C81" s="187"/>
      <c r="D81" s="187"/>
      <c r="E81" s="187"/>
      <c r="F81" s="187"/>
      <c r="G81" s="187"/>
      <c r="H81" s="187"/>
      <c r="I81" s="187"/>
      <c r="J81" s="188"/>
    </row>
    <row r="82" spans="1:10" ht="18.75" customHeight="1" thickBot="1" x14ac:dyDescent="0.25">
      <c r="A82" s="174" t="s">
        <v>70</v>
      </c>
      <c r="B82" s="176" t="s">
        <v>69</v>
      </c>
      <c r="C82" s="177"/>
      <c r="D82" s="177"/>
      <c r="E82" s="178"/>
      <c r="F82" s="176" t="s">
        <v>68</v>
      </c>
      <c r="G82" s="177"/>
      <c r="H82" s="177"/>
      <c r="I82" s="177"/>
      <c r="J82" s="178"/>
    </row>
    <row r="83" spans="1:10" ht="23.25" thickBot="1" x14ac:dyDescent="0.25">
      <c r="A83" s="175"/>
      <c r="B83" s="6" t="s">
        <v>67</v>
      </c>
      <c r="C83" s="6" t="s">
        <v>66</v>
      </c>
      <c r="D83" s="6" t="s">
        <v>90</v>
      </c>
      <c r="E83" s="6" t="s">
        <v>65</v>
      </c>
      <c r="F83" s="6" t="s">
        <v>64</v>
      </c>
      <c r="G83" s="30" t="s">
        <v>63</v>
      </c>
      <c r="H83" s="30" t="s">
        <v>90</v>
      </c>
      <c r="I83" s="30" t="s">
        <v>62</v>
      </c>
      <c r="J83" s="6" t="s">
        <v>61</v>
      </c>
    </row>
    <row r="84" spans="1:10" ht="12" thickBot="1" x14ac:dyDescent="0.25">
      <c r="A84" s="7" t="s">
        <v>72</v>
      </c>
      <c r="B84" s="8">
        <v>5</v>
      </c>
      <c r="C84" s="8">
        <v>5</v>
      </c>
      <c r="D84" s="8">
        <v>0</v>
      </c>
      <c r="E84" s="11">
        <v>1</v>
      </c>
      <c r="F84" s="8">
        <f>G84+H84+I84</f>
        <v>9</v>
      </c>
      <c r="G84" s="8">
        <v>9</v>
      </c>
      <c r="H84" s="8">
        <v>0</v>
      </c>
      <c r="I84" s="8">
        <v>0</v>
      </c>
      <c r="J84" s="11">
        <v>1</v>
      </c>
    </row>
    <row r="85" spans="1:10" ht="12" thickBot="1" x14ac:dyDescent="0.25">
      <c r="A85" s="12" t="s">
        <v>59</v>
      </c>
      <c r="B85" s="13">
        <v>5</v>
      </c>
      <c r="C85" s="13">
        <v>5</v>
      </c>
      <c r="D85" s="13">
        <v>0</v>
      </c>
      <c r="E85" s="22">
        <v>1</v>
      </c>
      <c r="F85" s="23">
        <f>F84</f>
        <v>9</v>
      </c>
      <c r="G85" s="23">
        <f>G84</f>
        <v>9</v>
      </c>
      <c r="H85" s="23">
        <f>H84</f>
        <v>0</v>
      </c>
      <c r="I85" s="23">
        <f>I84</f>
        <v>0</v>
      </c>
      <c r="J85" s="16">
        <v>1</v>
      </c>
    </row>
    <row r="88" spans="1:10" ht="12" thickBot="1" x14ac:dyDescent="0.25">
      <c r="A88" s="189" t="s">
        <v>34</v>
      </c>
      <c r="B88" s="189"/>
      <c r="C88" s="189"/>
      <c r="D88" s="189"/>
      <c r="E88" s="189"/>
      <c r="F88" s="189"/>
      <c r="G88" s="189"/>
      <c r="H88" s="189"/>
      <c r="I88" s="189"/>
      <c r="J88" s="189"/>
    </row>
    <row r="89" spans="1:10" ht="12" thickBot="1" x14ac:dyDescent="0.25">
      <c r="A89" s="176" t="s">
        <v>71</v>
      </c>
      <c r="B89" s="177"/>
      <c r="C89" s="177"/>
      <c r="D89" s="177"/>
      <c r="E89" s="177"/>
      <c r="F89" s="177"/>
      <c r="G89" s="177"/>
      <c r="H89" s="177"/>
      <c r="I89" s="177"/>
      <c r="J89" s="178"/>
    </row>
    <row r="90" spans="1:10" ht="12" thickBot="1" x14ac:dyDescent="0.25">
      <c r="A90" s="174" t="s">
        <v>70</v>
      </c>
      <c r="B90" s="176" t="s">
        <v>69</v>
      </c>
      <c r="C90" s="177"/>
      <c r="D90" s="177"/>
      <c r="E90" s="178"/>
      <c r="F90" s="176" t="s">
        <v>68</v>
      </c>
      <c r="G90" s="177"/>
      <c r="H90" s="177"/>
      <c r="I90" s="177"/>
      <c r="J90" s="178"/>
    </row>
    <row r="91" spans="1:10" ht="23.25" thickBot="1" x14ac:dyDescent="0.25">
      <c r="A91" s="175"/>
      <c r="B91" s="6" t="s">
        <v>67</v>
      </c>
      <c r="C91" s="6" t="s">
        <v>66</v>
      </c>
      <c r="D91" s="6" t="s">
        <v>90</v>
      </c>
      <c r="E91" s="6" t="s">
        <v>65</v>
      </c>
      <c r="F91" s="6" t="s">
        <v>64</v>
      </c>
      <c r="G91" s="30" t="s">
        <v>63</v>
      </c>
      <c r="H91" s="30" t="s">
        <v>90</v>
      </c>
      <c r="I91" s="30" t="s">
        <v>62</v>
      </c>
      <c r="J91" s="6" t="s">
        <v>61</v>
      </c>
    </row>
    <row r="92" spans="1:10" ht="12" thickBot="1" x14ac:dyDescent="0.25">
      <c r="A92" s="7" t="s">
        <v>60</v>
      </c>
      <c r="B92" s="24">
        <v>0</v>
      </c>
      <c r="C92" s="24">
        <v>0</v>
      </c>
      <c r="D92" s="25">
        <v>0</v>
      </c>
      <c r="E92" s="25">
        <v>0</v>
      </c>
      <c r="F92" s="8">
        <v>6</v>
      </c>
      <c r="G92" s="8">
        <v>0</v>
      </c>
      <c r="H92" s="8">
        <v>6</v>
      </c>
      <c r="I92" s="8">
        <v>0</v>
      </c>
      <c r="J92" s="11">
        <v>0</v>
      </c>
    </row>
    <row r="93" spans="1:10" ht="12" thickBot="1" x14ac:dyDescent="0.25">
      <c r="A93" s="12" t="s">
        <v>59</v>
      </c>
      <c r="B93" s="26">
        <v>0</v>
      </c>
      <c r="C93" s="26">
        <v>0</v>
      </c>
      <c r="D93" s="27">
        <v>0</v>
      </c>
      <c r="E93" s="26">
        <v>0</v>
      </c>
      <c r="F93" s="13">
        <v>6</v>
      </c>
      <c r="G93" s="13">
        <v>0</v>
      </c>
      <c r="H93" s="13">
        <v>6</v>
      </c>
      <c r="I93" s="13">
        <v>0</v>
      </c>
      <c r="J93" s="16">
        <v>0</v>
      </c>
    </row>
    <row r="94" spans="1:10" ht="12" thickBot="1" x14ac:dyDescent="0.25">
      <c r="C94" s="179" t="s">
        <v>58</v>
      </c>
      <c r="D94" s="180"/>
      <c r="E94" s="181"/>
      <c r="F94" s="28">
        <f>F9+F17+F25+F34+F44+F52+F60+F68+F77+F85+F93</f>
        <v>80</v>
      </c>
      <c r="G94" s="29">
        <f>G9+G17+G25+G34+G44+G52+G60+G68+G77+G85+G93</f>
        <v>40</v>
      </c>
      <c r="H94" s="29">
        <f>H9+H17+H25+H34+H44+H52+H60+H68+H77+H85+H93</f>
        <v>28</v>
      </c>
      <c r="I94" s="29">
        <f>I9+I17+I25+I34+I44+I52+I60+I68+I77+I85+I93</f>
        <v>12</v>
      </c>
    </row>
  </sheetData>
  <mergeCells count="99">
    <mergeCell ref="Q4:U4"/>
    <mergeCell ref="A1:J1"/>
    <mergeCell ref="L1:U1"/>
    <mergeCell ref="A2:J2"/>
    <mergeCell ref="L2:U2"/>
    <mergeCell ref="A3:J3"/>
    <mergeCell ref="L3:U3"/>
    <mergeCell ref="A4:A5"/>
    <mergeCell ref="B4:E4"/>
    <mergeCell ref="F4:J4"/>
    <mergeCell ref="L4:L5"/>
    <mergeCell ref="M4:P4"/>
    <mergeCell ref="A11:J11"/>
    <mergeCell ref="A12:J12"/>
    <mergeCell ref="A13:J13"/>
    <mergeCell ref="A14:A15"/>
    <mergeCell ref="B14:E14"/>
    <mergeCell ref="F14:J14"/>
    <mergeCell ref="A19:J19"/>
    <mergeCell ref="A20:J20"/>
    <mergeCell ref="A21:J21"/>
    <mergeCell ref="A22:A23"/>
    <mergeCell ref="B22:E22"/>
    <mergeCell ref="F22:J22"/>
    <mergeCell ref="A27:J27"/>
    <mergeCell ref="A28:J28"/>
    <mergeCell ref="A29:J29"/>
    <mergeCell ref="A30:A31"/>
    <mergeCell ref="B30:E30"/>
    <mergeCell ref="F30:J30"/>
    <mergeCell ref="A36:J36"/>
    <mergeCell ref="A37:J37"/>
    <mergeCell ref="A38:J38"/>
    <mergeCell ref="A39:A40"/>
    <mergeCell ref="B39:E39"/>
    <mergeCell ref="F39:J39"/>
    <mergeCell ref="L46:U46"/>
    <mergeCell ref="A41:A42"/>
    <mergeCell ref="B41:B42"/>
    <mergeCell ref="C41:C42"/>
    <mergeCell ref="D41:D42"/>
    <mergeCell ref="E41:E42"/>
    <mergeCell ref="F41:F42"/>
    <mergeCell ref="G41:G42"/>
    <mergeCell ref="H41:H42"/>
    <mergeCell ref="I41:I42"/>
    <mergeCell ref="J41:J42"/>
    <mergeCell ref="A46:J46"/>
    <mergeCell ref="A47:J47"/>
    <mergeCell ref="L47:U47"/>
    <mergeCell ref="A48:J48"/>
    <mergeCell ref="L48:U48"/>
    <mergeCell ref="A49:A50"/>
    <mergeCell ref="B49:E49"/>
    <mergeCell ref="F49:J49"/>
    <mergeCell ref="L49:L50"/>
    <mergeCell ref="M49:P49"/>
    <mergeCell ref="Q49:U49"/>
    <mergeCell ref="A54:J54"/>
    <mergeCell ref="A55:J55"/>
    <mergeCell ref="A56:A57"/>
    <mergeCell ref="B56:E56"/>
    <mergeCell ref="F56:J56"/>
    <mergeCell ref="L62:U62"/>
    <mergeCell ref="A63:J63"/>
    <mergeCell ref="L63:U63"/>
    <mergeCell ref="A64:J64"/>
    <mergeCell ref="L64:U64"/>
    <mergeCell ref="A62:J62"/>
    <mergeCell ref="Q73:U73"/>
    <mergeCell ref="Q65:U65"/>
    <mergeCell ref="A70:J70"/>
    <mergeCell ref="L70:U70"/>
    <mergeCell ref="A71:J71"/>
    <mergeCell ref="L71:U71"/>
    <mergeCell ref="A72:J72"/>
    <mergeCell ref="L72:U72"/>
    <mergeCell ref="A65:A66"/>
    <mergeCell ref="B65:E65"/>
    <mergeCell ref="F65:J65"/>
    <mergeCell ref="L65:L66"/>
    <mergeCell ref="M65:P65"/>
    <mergeCell ref="A73:A74"/>
    <mergeCell ref="B73:E73"/>
    <mergeCell ref="F73:J73"/>
    <mergeCell ref="L73:L74"/>
    <mergeCell ref="M73:P73"/>
    <mergeCell ref="C94:E94"/>
    <mergeCell ref="A79:J79"/>
    <mergeCell ref="A80:J80"/>
    <mergeCell ref="A81:J81"/>
    <mergeCell ref="A82:A83"/>
    <mergeCell ref="B82:E82"/>
    <mergeCell ref="F82:J82"/>
    <mergeCell ref="A88:J88"/>
    <mergeCell ref="A89:J89"/>
    <mergeCell ref="A90:A91"/>
    <mergeCell ref="B90:E90"/>
    <mergeCell ref="F90:J90"/>
  </mergeCell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E766DF12B6DBF45A48C18110C9292AD" ma:contentTypeVersion="11" ma:contentTypeDescription="Crear nuevo documento." ma:contentTypeScope="" ma:versionID="f938ab1cf40974d175ef9bab0f9b62a5">
  <xsd:schema xmlns:xsd="http://www.w3.org/2001/XMLSchema" xmlns:xs="http://www.w3.org/2001/XMLSchema" xmlns:p="http://schemas.microsoft.com/office/2006/metadata/properties" xmlns:ns3="31a6e6a6-3ad7-433b-91ea-30b88f251a2a" xmlns:ns4="0cac97ac-a0e2-4849-8b61-c3089543a5e4" targetNamespace="http://schemas.microsoft.com/office/2006/metadata/properties" ma:root="true" ma:fieldsID="922f8e37204d1658db956832cb4d7f68" ns3:_="" ns4:_="">
    <xsd:import namespace="31a6e6a6-3ad7-433b-91ea-30b88f251a2a"/>
    <xsd:import namespace="0cac97ac-a0e2-4849-8b61-c3089543a5e4"/>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Location"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a6e6a6-3ad7-433b-91ea-30b88f251a2a"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cac97ac-a0e2-4849-8b61-c3089543a5e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E630B0F-E503-495A-98F9-2EF520A7997F}">
  <ds:schemaRefs>
    <ds:schemaRef ds:uri="0cac97ac-a0e2-4849-8b61-c3089543a5e4"/>
    <ds:schemaRef ds:uri="http://www.w3.org/XML/1998/namespace"/>
    <ds:schemaRef ds:uri="http://schemas.microsoft.com/office/2006/metadata/properties"/>
    <ds:schemaRef ds:uri="http://schemas.microsoft.com/office/2006/documentManagement/types"/>
    <ds:schemaRef ds:uri="http://purl.org/dc/terms/"/>
    <ds:schemaRef ds:uri="http://purl.org/dc/dcmitype/"/>
    <ds:schemaRef ds:uri="http://schemas.microsoft.com/office/infopath/2007/PartnerControls"/>
    <ds:schemaRef ds:uri="http://schemas.openxmlformats.org/package/2006/metadata/core-properties"/>
    <ds:schemaRef ds:uri="http://purl.org/dc/elements/1.1/"/>
    <ds:schemaRef ds:uri="31a6e6a6-3ad7-433b-91ea-30b88f251a2a"/>
  </ds:schemaRefs>
</ds:datastoreItem>
</file>

<file path=customXml/itemProps2.xml><?xml version="1.0" encoding="utf-8"?>
<ds:datastoreItem xmlns:ds="http://schemas.openxmlformats.org/officeDocument/2006/customXml" ds:itemID="{5E5A70A7-FB32-4B0D-8C0C-6A7802992D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a6e6a6-3ad7-433b-91ea-30b88f251a2a"/>
    <ds:schemaRef ds:uri="0cac97ac-a0e2-4849-8b61-c3089543a5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E79A62E-C8C2-4885-B52C-F713B63C33F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Resultados Plan de Mejoramiento</vt:lpstr>
      <vt:lpstr>Resumen Plan de Mejoramiento</vt:lpstr>
      <vt:lpstr>INFORMES ENVIADOS</vt:lpstr>
      <vt:lpstr>'Resultados Plan de Mejoramiento'!Área_de_impresión</vt:lpstr>
      <vt:lpstr>ESTADOS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Natalia López Salas</dc:creator>
  <cp:lastModifiedBy>Luz Marina Diaz Ramirez</cp:lastModifiedBy>
  <cp:lastPrinted>2020-01-15T21:25:39Z</cp:lastPrinted>
  <dcterms:created xsi:type="dcterms:W3CDTF">2018-08-16T13:35:35Z</dcterms:created>
  <dcterms:modified xsi:type="dcterms:W3CDTF">2020-02-05T21:41:15Z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0x010100EE766DF12B6DBF45A48C18110C9292AD</vt:lpwstr>
  </property>
</Properties>
</file>