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antiago.santos\AppData\Local\Microsoft\Windows\INetCache\Content.Outlook\2C38EW8L\"/>
    </mc:Choice>
  </mc:AlternateContent>
  <bookViews>
    <workbookView xWindow="0" yWindow="0" windowWidth="28800" windowHeight="12435"/>
  </bookViews>
  <sheets>
    <sheet name="R-CI-030" sheetId="1" r:id="rId1"/>
    <sheet name="Convencion Colores" sheetId="5" r:id="rId2"/>
    <sheet name="Imprimible" sheetId="4" state="hidden" r:id="rId3"/>
  </sheets>
  <definedNames>
    <definedName name="_xlnm._FilterDatabase" localSheetId="2" hidden="1">Imprimible!$A$1:$S$148</definedName>
    <definedName name="_xlnm._FilterDatabase" localSheetId="0" hidden="1">'R-CI-030'!$A$4:$V$121</definedName>
    <definedName name="_xlnm.Print_Titles" localSheetId="2">Imprimible!$1:$1</definedName>
    <definedName name="_xlnm.Print_Titles" localSheetId="0">'R-CI-030'!$4:$4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7" i="5" l="1"/>
  <c r="U8" i="5"/>
  <c r="U9" i="5"/>
  <c r="U10" i="5"/>
  <c r="U11" i="5"/>
  <c r="U12" i="5"/>
  <c r="U13" i="5"/>
  <c r="U14" i="5"/>
  <c r="U15" i="5"/>
  <c r="T15" i="5"/>
  <c r="U37" i="1" l="1"/>
  <c r="U38" i="1"/>
  <c r="U39" i="1"/>
  <c r="U40" i="1"/>
  <c r="U41" i="1"/>
  <c r="U42" i="1"/>
  <c r="U43" i="1"/>
  <c r="U44" i="1"/>
  <c r="U45" i="1"/>
  <c r="U46" i="1"/>
  <c r="U47" i="1"/>
  <c r="U48" i="1"/>
  <c r="U5" i="1"/>
  <c r="U6" i="1"/>
  <c r="U7" i="1"/>
  <c r="U8" i="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S15" i="5" l="1"/>
  <c r="R15" i="5"/>
  <c r="Q15" i="5"/>
  <c r="P15" i="5"/>
  <c r="O15" i="5"/>
  <c r="N15" i="5"/>
  <c r="M15" i="5"/>
  <c r="L15" i="5"/>
  <c r="K15" i="5"/>
  <c r="J15" i="5"/>
  <c r="I15" i="5"/>
  <c r="H15" i="5"/>
  <c r="G15" i="5"/>
  <c r="F15" i="5"/>
  <c r="E15" i="5"/>
  <c r="D15" i="5"/>
  <c r="S147" i="4" l="1"/>
  <c r="S146" i="4"/>
  <c r="S145" i="4"/>
  <c r="S143" i="4"/>
  <c r="S142" i="4"/>
  <c r="S140" i="4"/>
  <c r="S139" i="4"/>
  <c r="S137" i="4"/>
  <c r="S135" i="4"/>
  <c r="S133" i="4"/>
  <c r="S129" i="4"/>
  <c r="S127" i="4"/>
  <c r="S126" i="4"/>
  <c r="S125" i="4"/>
  <c r="S124" i="4"/>
  <c r="S122" i="4"/>
  <c r="S121" i="4"/>
  <c r="S120" i="4"/>
  <c r="S116" i="4"/>
  <c r="S115" i="4"/>
  <c r="S114" i="4"/>
  <c r="S112" i="4"/>
  <c r="S109" i="4"/>
  <c r="S107" i="4"/>
  <c r="S106" i="4"/>
  <c r="S103" i="4"/>
  <c r="S101" i="4"/>
  <c r="S100" i="4"/>
  <c r="S98" i="4"/>
  <c r="S97" i="4"/>
  <c r="S96" i="4"/>
  <c r="S92" i="4"/>
  <c r="S82" i="4"/>
  <c r="S81" i="4"/>
  <c r="S73" i="4"/>
</calcChain>
</file>

<file path=xl/sharedStrings.xml><?xml version="1.0" encoding="utf-8"?>
<sst xmlns="http://schemas.openxmlformats.org/spreadsheetml/2006/main" count="2285" uniqueCount="1174">
  <si>
    <t xml:space="preserve">No. HALLAZGO </t>
  </si>
  <si>
    <t>CÓDIGO DE LA ENTIDAD</t>
  </si>
  <si>
    <t>VIGENCIA DE LA AUDITORIA</t>
  </si>
  <si>
    <t xml:space="preserve">CODIGO AUDITORIA </t>
  </si>
  <si>
    <t>HALLAZGO</t>
  </si>
  <si>
    <t>DESCRIPCIÓN DE LA ACCIÓN</t>
  </si>
  <si>
    <t>CODIGO ACCIÓN</t>
  </si>
  <si>
    <t>FECHA DE INICIO</t>
  </si>
  <si>
    <t>FECHA DE TERMINACIÓN</t>
  </si>
  <si>
    <t xml:space="preserve">FÓRMULA DEL INDICADOR </t>
  </si>
  <si>
    <t>META</t>
  </si>
  <si>
    <t>ÁREA RESPONSABLE</t>
  </si>
  <si>
    <t>VARIABLES DEL INDICADOR</t>
  </si>
  <si>
    <t>RESULTADO INDICADOR</t>
  </si>
  <si>
    <t>SEGUIMIENTO</t>
  </si>
  <si>
    <t>EFICACIA ENTIDAD</t>
  </si>
  <si>
    <t>ESTADO</t>
  </si>
  <si>
    <t>2.6.1.1</t>
  </si>
  <si>
    <t>2013 2013</t>
  </si>
  <si>
    <t>2.6.1.1 Hallazgo administrativo con incidencia disciplinaria, porque se realizaron múltiples y sustanciales modificaciones a los contratos de concesión para la prestación del servicio público de transporte de pasajeros dentro del esquema SITP, evidenciándose inobservancia de los principios de la contratación pública</t>
  </si>
  <si>
    <t>En atención al pronunciamiento definitivo efectuado por el ente de control respeto de la observación antes descrita, de la forma más respetuosa se reafirma la inconformidad de esta entidad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t>
  </si>
  <si>
    <t>N/A</t>
  </si>
  <si>
    <t>Subgerencia Jurídica
Subgerencia Técnica y de Servicios</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</si>
  <si>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Expedir una circular que contemple los lineamientos generales a tener en cuenta para realizar modificaciones contractuales. (Circular 014 de 2017 “Directrices a tener en cuenta para realizar modificaciones en los contratos de concesión – ampliación pólizas de seguros”.)</t>
  </si>
  <si>
    <t>Implementada y la Entidad se encuentra a la espera del pronunciamiento del Ente de Control.</t>
  </si>
  <si>
    <t>2.6.8.3</t>
  </si>
  <si>
    <t>2.6.8.3 Hallazgo administrativo con incidencia disciplinaria, al no aplicar multas la entidad al contratista pese a las reiteradas solicitudes de la interventoría respecto del incumplimiento de FAMOC DPANEL S.A. en desarrollo del Contrato de Obra No. 58 de 2012</t>
  </si>
  <si>
    <t>En atención al pronunciamiento definitivo efectuado por el ente de control respeto de la observación antes descrita, de la forma más respetuosa se reafirma la inconformidad de esta entidad entorno a la misma, toda vez que no fueron tenidos en cuenta los pronunciamientos legales, jurisprudenciales y doctrinales enunciados en la respuesta que se presentó oportunamente y que a todas luces deja sin piso formal y materialmente la postura asumida por la Contraloría  Distrital. No se plantea acción de mejora por tratarse de un hallazgo carente de fundamentación y que por ende debe revisarse su pertinencia.</t>
  </si>
  <si>
    <t>Dirección Administrativa</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</si>
  <si>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Acciones Implementadas: 1. Iniciar el trámite del proceso sancionatorio para aplicación de la cláusula penal pecuniaria y/o caducidad del contrato No. 058 de 2012. 2. Realizar capacitaciones a los supervisores de contratos, sobre las obligaciones contenidas en el Manual de Supervisión e Interventoría. (documentación soporte del proceso sancionatorio y capacitaciones realizadas)</t>
  </si>
  <si>
    <t>2.1.3</t>
  </si>
  <si>
    <t>2.1.3 Hallazgo Administrativo con posible incidencia disciplinaria porque no se implementa la operación de rutas complementarias con conexión a troncales Transmilenio de la Fase I y Fase II, incumpliéndose con los objetivos del Sistema Integrado de Transporte Público</t>
  </si>
  <si>
    <t>En atención al pronunciamiento definitivo efectuado por el ente de control respeto de la observación antes descrita, de la forma más respetuosa se reafirma la inconformidad de esta entidad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No obstante lo anterior se informa que la implementación de las rutas complementarias con conexión a troncales Transmilenio Fase I y Fase II, se seguirá desarrollando tal como está previsto en el cronograma de implementación, y por lo tanto se proyecta que estén implementadas al final de dicho proceso.</t>
  </si>
  <si>
    <t>Porcentaje Rutas complementarias con conexión a Fase I y Fase II implementadas/ Porcentaje Rutas complementarias con conexión a Fase I y Fase II proyectadas</t>
  </si>
  <si>
    <t>Subgerencia Técnica y de Servicios</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</si>
  <si>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La implementación de las rutas complementarias con conexión a troncales Transmilenio Fase I y Fase II, se seguirá desarrollando tal como está previsto en el cronograma de implementación, y por lo tanto se proyecta que estén implementadas al final de dicho proceso. (Rutas complementarias con conexión a fase I y II)</t>
  </si>
  <si>
    <t>2.1.6</t>
  </si>
  <si>
    <t>2.1.6 Hallazgo Administrativo con posible incidencia disciplinaria porque TRANSMILENIO S.A. no ha actuado con la debida capacidad, diligencia y oportunidad para realizar la migración del actual transporte público colectivo al transporte público masivo, tal como lo dispone el Decreto 309 de 2009 "Por el cual se adopta el Sistema Integrado de Transporte Público para Bogotá, D.C.</t>
  </si>
  <si>
    <t>Se continuara informando oportunamente a la Secretaría Distrital de Movilidad -SDM sobre las rutas implementadas con el fin que dicha Entidad avance en el Plan de Desmonte de Rutas y adicionalmente se seguirá realizando seguimiento para que los Concesionarios sigan avanzando en el Plan de Desintegración definido por la Secretaría Distrital de Movilidad -SDM, esto con el fin de avanzar en el proceso de migración del Transporte Público Colectivo al SITP.</t>
  </si>
  <si>
    <t>Número de Rutas Reportadas/ Número de rutas implementadas</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</si>
  <si>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Se continuará informando oportunamente a la Secretaría Distrital de Movilidad -SDM sobre las rutas implementadas con el fin que dicha Entidad avance en el Plan de Desmonte de Rutas y adicionalmente se seguirá realizando seguimiento para que los Concesionarios sigan avanzando en el Plan de Desintegración definido por la Secretaría Distrital de Movilidad -SDM, esto con el fin de avanzar en el proceso de migración del Transporte Público Colectivo al SITP. (Informe asignación provisionales pendientes y Reporte Rutas a la Secretaría Distrital de Movilidad)</t>
  </si>
  <si>
    <t>2.2.1</t>
  </si>
  <si>
    <t>2.2.1 Hallazgo Administrativo con posible incidencia disciplinaria porque la Entidad no justifica en el respectivo otrosí modificatorio del Contrato 001 de 2011, en relación a no tenerse en cuenta los Niveles de Servicio para efectos de calcular la remuneración del Concesionario del SIRCI y, en consecuencia, asumir un Factor de Calidad del Servicio F(q)SIRCI con un valor del 100% desde el inicio de la operación regular y hasta que se ponga en servicio la (…)</t>
  </si>
  <si>
    <t>Teniendo en cuenta que el hallazgo se suscita por una interpretación sobre la lectura del clausulado del Contrato  la Empresa para poder tomar una decisión final ha decidido solicitar un concepto a un experto independiente y a los Estructuradores. Una vez se obtenga el concepto se tomaran las acciones.</t>
  </si>
  <si>
    <t>No Actividades ejecutas/No Programadas</t>
  </si>
  <si>
    <t>Subgerencia Jurídica
Dirección de TICS
Subgerencia Económica</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</si>
  <si>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Solicitar un concepto a un experto independiente y a los Estructuradores. Una vez se obtenga el concepto se tomaran las acciones. (Concepto Daniel Vejarano, Concepto Financiero Valora, Concepto Leonardo Vásquez y Soportes de la decisión tomada por parte de TRANSMILENIO S.A.)</t>
  </si>
  <si>
    <t>2.1.1.1.4</t>
  </si>
  <si>
    <t>2014 2014</t>
  </si>
  <si>
    <t>2.1.1.1.4 Hallazgo administrativo con presunta incidencia disciplinaria porque en desarrollo de los contratos de concesión para la prestación del servicio público de transporte de pasajeros dentro del esquema SITP se expidieron modificaciones contractuales cuyas consideraciones, en gran parte, no son aceptables, detalladas y precisas acorde con los principios de las actuaciones contractuales de las entidades estatales.</t>
  </si>
  <si>
    <t>No existieron irregularidades ni ilegalidades en la expedición de los otrosíes correspondientes, la entidad reitera la respuesta dada a la Contraloría, razón por la cual no hay lugar a una acción de mejora. Se solicita a la Oficina de control interno que con base en el parágrafo primero del articulo 12 de la Resolución reglamentaria No. 003 del 14 de enero de 2014, se haga el seguimiento y evaluación del plan de mejoramiento, solicitando el cierre del presente hallazgo.</t>
  </si>
  <si>
    <t>Subgerencia Jurídica</t>
  </si>
  <si>
    <t>2.1.1.1.5</t>
  </si>
  <si>
    <t>2.1.1.1.5 Hallazgo administrativo con presunta incidencia disciplinaria porque se modifica requisitos de legalización y ejecución de los contratos de concesión para la prestación del servicio público de transporte dentro del esquema del SITP sin plantearse la respectiva justificación como lo requieren los principios de la contratación estatal.</t>
  </si>
  <si>
    <t>No existieron irregularidades ni ilegalidades en la expedición de los otrosíes correspondientes, se ratifica la respuesta dada por la Entidad, razón por la cual no hay lugar a una acción de mejora. Se solicita a la Oficina de control interno que con base en el parágrafo primero del articulo 12 de la Resolución reglamentaria No. 003 del 14 de enero de 2014, se haga el seguimiento y evaluación del plan de mejoramiento, solicitando el cierre del presente hallazgo.</t>
  </si>
  <si>
    <t>2.1.1.1.8</t>
  </si>
  <si>
    <t>2.1.1.1.8 Hallazgo administrativo con presunta incidencia disciplinaria porque la entidad no le exigió al Concesionario Express la ampliación y/o modificación de las pólizas teniendo en cuenta que éste reemplazó a COOBÚS S.A.S. en la prestación del servicio.</t>
  </si>
  <si>
    <t>No existieron irregularidades ni ilegalidades en la expedición del otrosí correspondiente, se reitera la respuesta dada. No se acepta lo indicado por el Ente de Control razón por la cual no hay lugar a una acción de mejora. Se solicita a la Oficina de control interno que con base en el parágrafo primero del artículo 12 de la Resolución reglamentaria No. 003 del 14 de enero de 2014, se haga el seguimiento y evaluación del plan de mejoramiento, solicitando el cierre del presente hallazgo.</t>
  </si>
  <si>
    <t>2.1.1.1.10</t>
  </si>
  <si>
    <t>2.1.1.1.10 Hallazgo administrativo con presunta incidencia disciplinaria porque la Entidad pese a haber modificado en tres (3) ocasiones anteriores, habiendo definido en la última modificación como límite a Abril de 2014 para finalizar la implementación del Sistema Integrado de Transporte Público, éste término nuevamente lo cambió a julio del año en curso.</t>
  </si>
  <si>
    <t>En atención al pronunciamiento definitivo efectuado por el ente de control respecto de la observación antes descrita, de la forma más respetuosa se reafirma la inconformidad de esta entidad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No obstante lo anterior teniendo en cuenta la magnitud y complejidad del Proyecto SITP de Bogotá D.C. se propone la preparación de un documento de lecciones aprendidas que sirva de insumo para futuros procesos similares que se desarrollen a nivel local y nacional.
Aunque la entidad no aceptó el hallazgo, se planteó como acción de mejora la elaboración del Documento "Lecciones Aprendidas"</t>
  </si>
  <si>
    <t>A diciembre 30  de 2014.Documento Lecciones Aprendidas durante la Etapa de Implementación del SITP</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</si>
  <si>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A diciembre 30  de 2014, la  elaboración del documento "Lecciones Aprendidas" durante la etapa de implementación del SITP. (Documento "Lecciones Aprendidas")</t>
  </si>
  <si>
    <t>2.3.1.18.1</t>
  </si>
  <si>
    <t>2.3.1.18.1 Hallazgo Administrativo con presunta incidencia disciplinaria al determinar que la entidad no actualizo inventarios físicos con corte a 31 de diciembre de 2013.</t>
  </si>
  <si>
    <t>Una vez se cuente con el informe definitivo del inventario de 2013  por parte del contratista se procederán a realizar los análisis y ajustes a que haya lugar.</t>
  </si>
  <si>
    <t>No. de registros contables relacionados con el informe final del inventario</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</si>
  <si>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Una vez se cuente con el informe definitivo del inventario de 2013  por parte del contratista se procederán a realizar los análisis y ajustes a que haya lugar. (Documentos de los Cto371-14, Cto385-15 y Cto280-16)</t>
  </si>
  <si>
    <t>1.2.2</t>
  </si>
  <si>
    <t>1.2.2 Hallazgo Administrativo con presunta incidencia disciplinaria porque TRANSMILENIO S.A. presentó en el Considerando de los Otrosí modificatorios a los contratos de Concesión de las fases I y II para la prestación del Servicio Público de Transporte Masivo Urbano de Pasajeros en el Sistema TransMilenio, una argumentación que no es aplicable, para justificar la continuación de la vinculación de vehículos para la prestación del servicio público del Sistema TransMilenio.</t>
  </si>
  <si>
    <t>No hay procedencia a un plan de mejoramiento, toda vez que no hay fundamento jurídico valedero que soporte el hallazgo, pues este obedece a una valoración subjetiva y no objetiva, ya que como se indicó anteriormente, no existe norma que establezca cuantos años son los considerados como vida útil en la flota. Contrario a lo establecido en el hallazgo, TRANSMILENIO S.A. acudió a la norma, esto con la ayuda del principio subyacente del derecho -Analogía- para determinar el tiempo sin desconocer lo regulado en el marco jurídico colombiano, por lo que aplicando la norma de carácter general, dictada por el Ministerio de Tránsito y Transporte, sobre la vida útil de los vehículos de transporte de pasajeros terrestre, que además fija un máximo establecido un techo, sin que se haga mención a un mínimo, fue dada la referencia para mencionar la vida útil de los vehículos en el transporte masivo.</t>
  </si>
  <si>
    <t>1.2.5</t>
  </si>
  <si>
    <t>1.2.5 Hallazgo Administrativo con presunta incidencia disciplinaria porque pese a haberse pactado en los Otrosí modificatorios a los contratos de concesión de la operación de las fases I y II en el Sistema TransMilenio, un aumento de 240.000 kilómetros para determinar la exclusión de vehículos y el plazo de los contratos, no se incluyó en estas modificaciones una actualización al plan de gestión ambiental para los diferentes sitios de operación y gestión de la flota y un programa de …</t>
  </si>
  <si>
    <t xml:space="preserve">No hay procedencia a un plan de mejoramiento sobre un hecho que es inexistente, pues como ya se indicó, la ejecución de los otro si suscritos entre el Ente Gestor y los concesionarios, no incluyó modificación alguna a las obligaciones de carácter ambiental, por lo que dichas obligaciones, al no ser modificadas, subsisten en las mismas condiciones que han sido pactadas contractualmente. </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</si>
  <si>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Adelantar acciones con miras al cumplimiento de las obligaciones de carácter ambiental, mediante el seguimiento directo o a través de terceros y/o los apoyos interinstitucionales. (archivo Excel con un cuadro resumen)</t>
  </si>
  <si>
    <t>2.3.2.1</t>
  </si>
  <si>
    <t>2.3.2.1 Hallazgo Administrativo con presunta incidencia disciplinaria, al evidenciar deficiencias en la planeación al no haber contado con una adecuada estructura organizacional y funcional de Transmilenio S.A., toda vez que la planta de personal aprobada en junio del 2011, resultó insuficiente en cumplimiento de nuevas funciones, y que transcurridos más de tres años de la ampliación de las funciones de Transmilenio y algo más de dos años de iniciar la implementación del SITP y de la entrada en …</t>
  </si>
  <si>
    <t>Concluir el proceso de medición de cargas de trabajo, en especial en las dependencias de orden misional, de modo que se efectúe la modificación de la Estructura y Planta de Personal, que atienda los requerimientos institucionales que soporten de manera real las necesidades que se desprenden de la implementación y puesta en marcha al 100% del SITP. Este componente está sujeto a las directrices de la Junta Directiva de la Empresa y a la aprobación técnica del Departamento Administrativo del Servicio Civil Distrital y aprobación presupuestal de la Secretaría de Hacienda Distrital.
En este punto ha de considerarse que adicional al tiempo que demanda la restructuración de la Empresa, se ha de considerar aquel periodo requerido para adelantar los procesos de convocatoria y selección de personal, que satisfaga las necesidades actuales cubiertas con personal en la modalidad de contratos de prestación de servicios.</t>
  </si>
  <si>
    <t>Estudio de cargas de trabajo elaborado / Estudio de cargas de trabajo proyectado</t>
  </si>
  <si>
    <t>2.3.3.1</t>
  </si>
  <si>
    <t>2.3.3.1 Hallazgo Administrativo, al evidenciar en el periodo evaluado, que la entidad continúa realizando un número importante de contratos de prestación de servicios, para ejecutar actividades que se consideran permanentes en el cumplimiento de las funciones que como entidad gestora del Sistema Integrado de Transporte Público debe realizar.</t>
  </si>
  <si>
    <t>Concluir el proceso de medición de cargas de trabajo, en especial en las dependencias de orden misional, de modo que se efectúe la modificación de la Estructura y Planta de Personal, que atienda los requerimientos institucionales que soporten de manera real las necesidades que se desprenden de la implementación y puesta en marcha al 100% del SITP. Este componente está sujeto a las directrices de la Junta Directiva de la Empresa y a la aprobación técnica del Departamento Administrativo del servicio Civil Distrital y aprobación presupuestal de la Secretaría de Hacienda Distrital.
En este punto ha de considerarse que adicional al tiempo que demanda la restructuración de la Empresa, se ha de considerar aquel periodo requerido para adelantar los procesos de convocatoria y selección de personal, que satisfaga las necesidades actuales cubiertas con personal en la modalidad de contratos de prestación de servicios.</t>
  </si>
  <si>
    <t>2.1.2.12</t>
  </si>
  <si>
    <t>2.1.2.12 Hallazgo administrativo con presunta incidencia disciplinaria porque la Entidad ha modificado en cuatro (4) ocasiones las fechas para culminar los planes de implementación del Sistema Integrado de Transporte Público evidenciado falta de planeación, control y diligencia en el cumplimiento de su función como Ente Gestor.</t>
  </si>
  <si>
    <t>En atención al pronunciamiento definitivo efectuado por el ente de control respecto de la observación antes descrita, de la forma más respetuosa se reafirma la inconformidad de esta entidad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No obstante lo anterior,  teniendo en cuenta la magnitud y complejidad del Proyecto SITP de Bogotá D.C., de la actuación de la Superintendencia de Puertos y Transporte,  se propone la preparación de un documento de evaluación del desarrollo del proceso que sirva de insumo para futuros proyectos similares que se desarrollen a nivel local y nacional.
Aunque la entidad no aceptó el hallazgo, se planteó como acción de mejora la elaboración del Documento "Informe de Evaluación del Proceso de Implementación del SITP"</t>
  </si>
  <si>
    <t>A diciembre 30 de 2015. Informe de evaluación del proceso de implementación del SITP</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</si>
  <si>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A diciembre 30 de 2015, la elaboración del documento "Informe de Evaluación del Proceso de Implementación del SITP" (Informe)</t>
  </si>
  <si>
    <t>2.3.4.1</t>
  </si>
  <si>
    <t>2.3.4.1 Hallazgo administrativo con incidencia disciplinaria, porque TransMilenio incumple la normatividad existente, para dar respuesta a las peticiones, quejas y/o reclamos que interponen los ciudadanos, dentro de los términos establecidos.</t>
  </si>
  <si>
    <t>Establecer un control efectivo para evitar el retraso en la respuesta de peticiones ciudadanas para el año 2015, con el fin de cumplir con los términos establecidos por ley. Como acción  preventiva, se realizará un seguimiento mensual de los requerimientos que estén a punto de cumplir con el tiempo establecido para respuesta, a través de correo electrónico a la persona encargada de manejar la plataforma, con copia al profesional especializado de Servicio al Usuario y Contacto SIRCI.</t>
  </si>
  <si>
    <t>Número de PQRS contestadas dentro de términos/Número de PQRS registradas 
Valor mínimo aceptado 90%
Meta a lograr 100%</t>
  </si>
  <si>
    <t>Subgerencia de Comunicaciones</t>
  </si>
  <si>
    <t>El presente hallazgo no fue objeto de seguimiento en el presente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Establecer un control efectivo para evitar el retraso en la respuesta de peticiones ciudadanas para el año 2015, con el fin de cumplir con los términos establecidos por ley. Como acción  preventiva, se realizará un seguimiento mensual de los requerimientos que estén a punto de cumplir con el tiempo establecido para respuesta, a través de correo electrónico a la persona encargada de manejar la plataforma, con copia al profesional especializado de Servicio al Usuario y Contacto SIRCI. (1. Depuración de plataformas. 2. Asignación de responsables. 3. Notificación a concesionarios. 4. Monitoreo a plataformas)</t>
  </si>
  <si>
    <t>2.2.3.9</t>
  </si>
  <si>
    <t>2015 2015</t>
  </si>
  <si>
    <t>2.2.3.9 Hallazgo Administrativo con presunta incidencia disciplinaria, porque en el Informe y Entrega de Supervisión del Contrato 408 de 2012 no se informa a quién se entrega esta supervisión y no se efectúa la respectiva justificación.</t>
  </si>
  <si>
    <t>Adoptar dentro del sistema integrado de Calidad un formato para realizar informe de entrega de supervisión.</t>
  </si>
  <si>
    <t>Formato dentro del SIG</t>
  </si>
  <si>
    <t>Subgerencia Jurídica
Oficina Asesora de Planeación</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</si>
  <si>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Adoptar dentro del sistema integrado de calidad un formato para realizar informe de entrega de supervisión. (Formato R-SJ-034 Informe de cambio de supervisor en periodo de ejecución)</t>
  </si>
  <si>
    <t>2.2.4.3.1</t>
  </si>
  <si>
    <t>2.2.4.3.1 Hallazgo administrativo por deficiente planeación presupuestal al evidenciarse que en la vigencia 2014, se apropió la suma de $93.31 millones de pesos para el rubro SALUD EPS PUBLICAS, de los cuales solo se comprometió la suma de $10.500 pesos en el transcurso de la vigencia; toda vez que con la expedición de la Ley 1607 de 2012 y el Decreto 1828 del 27 de agosto de 2013, se implementó la exención del pago de los aportes a Salud (EPS) en el porcentaje correspondiente al Empleador, para el ca …</t>
  </si>
  <si>
    <t>Analizar la propuesta del aporte patronal de Salud-Pública para trabajadores del nivel Directivo, Profesional y Asesor, excluyendo el resto de los niveles.</t>
  </si>
  <si>
    <t>(Análisis y Propuesta efectuada/1)*100</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</si>
  <si>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Analizar la propuesta del aporte patronal de Salud-Pública para trabajadores del nivel Directivo, Profesional y Asesor, excluyendo el resto de los niveles. (acta de reunión del equipo de Nómina de TRANSMILENIO S.A.)</t>
  </si>
  <si>
    <t>2.2.4.3.3</t>
  </si>
  <si>
    <t>2.2.4.3.3 Hallazgo administrativo por deficiente planeación presupuestal al evidenciarse que en la vigencia 2014, se presentaron numerosas modificaciones al presupuesto y traslado de recursos en los proyectos de inversión, justificados en: traslados temporales, que serían devueltos a sus proyectos originales y que al 31 de diciembre de 2014 no se dieron y en la creación de rubros que pese a que tienen una destinación y un cumplimiento de recursos (...)</t>
  </si>
  <si>
    <t>Análisis mensual de la necesidades de ajustes presupuestales</t>
  </si>
  <si>
    <t>(Modificaciones mensuales afectados/6)*100</t>
  </si>
  <si>
    <t>Subgerencia Económica</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</si>
  <si>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Análisis de la necesidades de ajustes presupuestales. (Circular 04 del 3 de febrero de 2016)</t>
  </si>
  <si>
    <t>2.2.4.5.1</t>
  </si>
  <si>
    <t>2.2.4.5.1 Hallazgo Administrativo toda vez que no se han tomado las acciones que permitan la depuración de las cuentas por pagar, al reflejarse saldos cuando los contratos ya fueron liquidados y/o terminados.</t>
  </si>
  <si>
    <t>Adelantar un análisis de la Cuentas por Pagar vigentes, y se proponer que aquellas que tengan más de tres años de antigüedad, y que además el valor a $200,000 o menos, sean canceladas mediante un documento interno.  -Efectuar un reporte trimestral a las diferentes Áreas de la Empresa, así como al IDU y Municipio de Soacha, de la ejecución de las Cuentas por Pagar, para que se realice la gestión del pago, o de la liberación de los saldos.</t>
  </si>
  <si>
    <t>-(Análisis y reporte de la Cuentas por Pagar Pendiente de liquidación/1)*100    -(Reporte trimestral a las Áreas, IDU, Soacha sobre Cuentas por pagar/2)*100</t>
  </si>
  <si>
    <t>El presente hallazgo no fue objeto de seguimiento en el presente informe debido a que mediante radicado 2017EE14939 del 19 de septiembre de 2017, se informo a la Contraloría de Bogotá D. C., sobre la implementación y cumplimiento de la acción y la Entidad se encuentra a la espera del pronunciamiento del Ente de Control.
Acción Implementado: Adelantar un análisis de la Cuentas por Pagar vigentes, y se proponer que aquellas que tengan más de tres años de antigüedad, y que además el valor a $200,000 o menos, sean canceladas mediante un documento interno.  -Efectuar un reporte trimestral a las diferentes Áreas de la Empresa, así como al IDU y Municipio de Soacha, de la ejecución de las Cuentas por Pagar, para que se realice la gestión del pago, o de la liberación de los saldos. (1. Análisis CxP. 2: Seguimiento Trimestral. 3. Comunicaciones)</t>
  </si>
  <si>
    <t>2.2.5.3.1</t>
  </si>
  <si>
    <t>2.2.5.3.1 Por lo anterior, se establece un Hallazgo Administrativo, al evidenciar deficiencias tanto en la planeación de actividades, como en la ejecución de recursos, debido a que las actividades reportadas para el cumplimiento de esta meta (224%), no es coherente con la suscripción de contratos citados para los cuales la entidad comprometió recursos en cuantía de $4.398,67 millones, casi la mitad de recursos asignados al proyecto referenciado, contratación que fue celebrada en el mes de diciembre del añ</t>
  </si>
  <si>
    <t>Iniciar la ejecución de los contratos durante la vigencia en la que se suscriben los mismos.</t>
  </si>
  <si>
    <t>No. de contratos iniciados en la vigencia / No. de contratos suscritos en la vigencia</t>
  </si>
  <si>
    <t>El presente hallazgo no fue objeto de seguimiento en el presente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Iniciar la ejecución de los contratos durante la vigencia en la que se suscriben los mismos. (CTO175-15, CTO319-15, CTO340-15, CTO341-15 y CTO345-15)</t>
  </si>
  <si>
    <t>2.2.6.1.1</t>
  </si>
  <si>
    <t>2.2.6.1.1 Hallazgo administrativo con presunta incidencia disciplinaria al registrarse como Ingresos Operacionales un valor de $17.253 millones, correspondiente a cifras del diferencial tarifario vigencias 2012, 2013 y 2014, basados en los Acuerdos de Respaldo suscritos por Alcaldes de Bogotá de años 2000 y 2010, sobre los cuales no hubo reconocimiento de la Secretaría de Hacienda al 31 de diciembre de 2014.</t>
  </si>
  <si>
    <t>No procede plan de mejoramiento</t>
  </si>
  <si>
    <t>La Oficina de Control Interno considera pertinente que el presente hallazgo continúe ABIERTO, teniendo en cuenta que existe un proceso en curso de investigación por parte de la Contraloría de Bogotá D. C., dentro del proceso administrativo sancionatorio fiscal No. 80000-002-2017 del 16 de febrero de 2017, motivo por el cual corresponde a la Contraloría de Bogotá D.C. determinar el cierre definitivo del hallazgo, en virtud de lo establecido en el Artículo 11 de la Resolución No 069 de Diciembre de 2015.</t>
  </si>
  <si>
    <t>La Entidad se encuentra a la espera del pronunciamiento del Ente de Control.</t>
  </si>
  <si>
    <t>2.2.6.1.4</t>
  </si>
  <si>
    <t>2.2.6.1.4 Hallazgo administrativo con presunta incidencia disciplinaria al reiterar este ente de control por segundo año consecutivo, que Transmilenio no actualizó sus inventarios físicos con corte a 31 de diciembre de 2014.</t>
  </si>
  <si>
    <t>Durante la presente vigencia se adelantará el proceso de contratación y se tendrá especial cuidado para que la ejecución sea realizada durante el cuarto trimestre de 2015.</t>
  </si>
  <si>
    <t>Número de bienes inventariados / Número de bienes propiedad de Transmilenio</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</si>
  <si>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Durante la presente vigencia se adelantará el proceso de contratación y se tendrá especial cuidado para que la ejecución sea realizada durante el cuarto trimestre de 2015. (Documentados de los Cto371-14, Cto385-15 y Cto280-16)</t>
  </si>
  <si>
    <t>3.4.4</t>
  </si>
  <si>
    <t>3.4.4 Hallazgo Administrativo por presentar inconsistencias de información en el formato CB-0705 (Inventario de Aplicaciones Sistematizadas en Producción).</t>
  </si>
  <si>
    <t>Solicitar capacitación en el diligenciamiento de los formatos a reportar en SIVICOF para casos especiales</t>
  </si>
  <si>
    <t>Cumplimiento en la Entrega de la Información Validada, de las Estadística Informática reportadas en el SIVICOF</t>
  </si>
  <si>
    <t>Dirección de TICS</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</si>
  <si>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Solicitar capacitación en el diligenciamiento de los formatos a reportar en SIVICOF para casos especiales. (2017EE14675)</t>
  </si>
  <si>
    <t>3.2.1</t>
  </si>
  <si>
    <t>3.2.1 Hallazgo administrativo al evidenciar ineficiencia en la planeación de los recursos destinados para la capacitación, información y atención al usuario del SITP, los cuales no corresponden con lo establecido por la administración Distrital, observándose una alta diferencia con el presupuesto aprobado y liquidado.</t>
  </si>
  <si>
    <t>Se reitera la respuesta dada y no se acepta el hallazgo razón por la cual no se plantean acciones de mejora.</t>
  </si>
  <si>
    <t>Subgerencia Económica
Subgerencia de Comunicaciones
Subgerencia Técnica y de Servicios</t>
  </si>
  <si>
    <t>El presente hallazgo es objeto de investigación por parte de la Contraloría de Bogotá D. C., dentro del proceso administrativo sancionatorio fiscal No. 80000-001-2017 del 16 de febrero de 2017, por tal motivo el mismo fue atendido mediante oficio 2017EE7670 del 10 de mayo de 2017, en el cual se remitieron las pruebas del cumplimiento de las acciones pertinentes implementadas en búsqueda de subsanar las causas que podrían haber generado una situación administrativa adversa, en el que se indico: 
La realización de un proceso de revisión y ajuste de la metodología de la aplicación de la encuesta, la cual entendiendo el sistema como un proceso en función de varios atributos, se enfoca en conocer la percepción particular en los mismos y focalizar las acciones en materia presupuestal para mejorar los resultados obtenidos.
Este ajuste metodológico (Anexo 1 a la presente respuesta)  incluyó el trabajo sobre los siguientes componentes: • Validación del formulario y necesidades de Transmilenio, • Ajustes en la escala de medición, • División de la encuesta en cuatro momentos para aislar el impacto en la satisfacción, • Cambio en los cálculos de importancia de cada atributo pasando de una metodología de correlación directa a un modelo de regresión logística, y • Cambio en el cálculo de los indicadores para hacerlos más precisos.
De igual manera, dentro del Plan de Mejoramiento adelantado por la entidad, se adoptó un mecanismo de control y seguimiento periódico a la ejecución de recursos, que solo en el año 2016 permitió una ejecución superior al 95% de los recursos dispuestos para el proyecto de “Comunicación, Capacitación y Atención al Usuario en el Sistema de Transporte Público gestionado por Transmilenio S.A.”. 
Teniendo en cuenta lo anterior y que en el comunicado se solicito el cierre definitivo del hallazgo, la Entidad se encuentra a la espera del pronunciamiento del Ente de Control.</t>
  </si>
  <si>
    <t xml:space="preserve">3.2.2. </t>
  </si>
  <si>
    <t>3.2.2. Hallazgo administrativo con presunta incidencia disciplinaria, porque Transmilenio S.A., responsable de la implementación y operación del Sistema Integrado de Transporte Público, no ha solucionado de fondo la problemática de movilidad a los ciudadanos y usuarios, ni ha garantizado plenamente el acceso al servicio en condiciones de óptimas calidad, economía y eficiencia, con miras a alcanzar una movilidad segura, equitativa, inteligente, articulada, respetuosa del medio ambiente, económicamente sostenible para los actores del nuevo sistema y accesible en todo sentido a los usuarios; aspectos óptimos con los que se mejoraría la calidad de vida de los habitantes de la ciudad, acorde con lo establecido por TRANSMILENIO S.A. en su Plan de Desarrollo en consonancia con la Administración Distrital.</t>
  </si>
  <si>
    <t>Gerencia General</t>
  </si>
  <si>
    <t>3.3.1</t>
  </si>
  <si>
    <t>3.3.1 Hallazgo administrativo con presunta incidencia disciplinaria y fiscal por valor de NOVECIENTOS NOVENTA Y SIETE MILLONES NOVECIENTOS VEINTE PESOS ($997.920.000), toda vez que Transmilenio tuvo que pagar multas por el incumplimiento en la integración del medio de pago durante los meses de abril a noviembre de 2014, las cuales fueron impuestas por la Superintendencia de Puertos y Transporte mediante Resolución No. 370 del 8 de abril de 2013.</t>
  </si>
  <si>
    <t>Subgerencia Jurídica
Gerencia General</t>
  </si>
  <si>
    <t>El presente hallazgo es objeto de investigación por parte de la Contraloría de Bogotá D. C., dentro del proceso administrativo sancionatorio fiscal No. 80000-001-2017 del 16 de febrero de 2017, , en el cual se remitieron las pruebas del cumplimiento de las acciones pertinentes implementadas en búsqueda de subsanar las causas que podrían haber generado una situación administrativa adversa, en el que se indico: 
Una vez presentada la multa  y tal como lo plantea la acción descrita en el oficio 2017EE4364 radicado en la Contraloría Distrital con el número 1-2017-06137, TRANSMILENIO S.A adelantó las actuaciones judiciales pertinentes para interponer la demanda ante la Jurisdicción Contenciosa Administrativo del proceso de nulidad y restablecimiento del derecho como consecuencia de la imposición de la multa. se adjuntaron al comunicado copia de las diferentes etapas surtidas en este proceso así: • Copia acción de nulidad y restablecimiento del derecho interpuesta por TRANSMILENIO S.A. el 20 de junio de 2013. (Anexo 2), • Copia solicitud suspensión provisional de la medida de fecha 20 de marzo de 2014.  (Anexo 3), • Copia del traslado de las excepciones de fondo formuladas contra la demanda. (Anexo 4), • Copia solicitud de reposición de fecha 16 de julio de 2014, contra la decisión de negar la solicitud de suspensión provisional de fecha 9 de julio de 2014. (Anexo 5), • Copia de la diligencia de audiencia de pruebas de fecha agosto 21 de 2015. (Anexo 6), • Copia de la diligencia de alegatos de conclusión de fecha septiembre 4 de 2015. (Anexo 7), adicionalmente el resumen de todas las etapas surtidas en la acción de nulidad y restablecimiento por parte de TRANSMILENIO S.A., que denotan las acciones particulares adelantadas hasta la fecha y donde se puede observar que desde el pasado 14 de Septiembre del 2015, la misma se encuentra al despacho para fallo. (Anexo 8)
Teniendo en cuenta lo anterior y que en el comunicado se solicito el cierre definitivo del hallazgo, la Entidad se encuentra a la espera del pronunciamiento del Ente de Control.</t>
  </si>
  <si>
    <t>3.6.1</t>
  </si>
  <si>
    <t>3.6.1 Hallazgo administrativo con presunta incidencia disciplinaria porque pese a que el Ente Gestor ha cambiado en cuatro (4) ocasiones las fechas para terminar los planes de implementación del Sistema Integrado de Transporte Público, no ha definido la fecha de inicio de operación de la totalidad de las rutas, evidenciado falta de planeación, control y diligencia en el cumplimiento de su función como Ente Gestor.</t>
  </si>
  <si>
    <t>En atención al pronunciamiento definitivo efectuado por el ente de control respecto de la observación antes descrita, de la forma más respetuosa se reafirma la inconformidad de esta entidad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No obstante lo anterior se informa que una vez se cuente con el plan de implementación definido en concordancia con los planes de salvamento presentados por los Concesionarios EGOBÚS SAS y Coobús SAS ante la Superintendencia de Puertos y Transportes, este será remitido a la Contraloría Distrital para su conocimiento.</t>
  </si>
  <si>
    <t>Un Plan de implementación que incluya las rutas que den cobertura a las zonas SITP Perdomo, Suba Centro y Fontibón.</t>
  </si>
  <si>
    <t>El presente hallazgo no fue objeto de seguimiento en el presente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En cumplimiento de la acción propuesta, se ha definido líneas de acción a corto, mediano y largo plazo, a partir de las cuales se han propuesto estrategias tendientes a completar la cobertura existente del servicio SITP, las cuales están armonizadas con el Plan de Desarrollo vigente. (Informe Plan Estratégico)</t>
  </si>
  <si>
    <t>3.6.2</t>
  </si>
  <si>
    <t>3.6.2 Hallazgo administrativo con presunta incidencia disciplinaria porque el Ente Gestor obstruye el proceso de auditoría realizado por la Contraloría de Bogotá al responder el requerimiento de información sobre el plan de implementación actualizado, de forma incompleta e imprecisa.</t>
  </si>
  <si>
    <t>En atención al pronunciamiento definitivo efectuado por el ente de control respeto de la observación antes descrita, de la forma más respetuosa se reafirma la inconformidad del Ente Gestor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Así las cosas el Ente Gestor seguirá dando oportuna respuesta a las solicitudes realizadas por la Contraloría, tal como lo ha realizado a la fecha, sin que medie el establecimiento de un plan de mejoramiento.</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</si>
  <si>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Contratar una persona que dentro de sus obligaciones contractuales, incluya actividades relacionadas con la revisión de la documentación producida por el área. (CTO113-17)</t>
  </si>
  <si>
    <t>3.6.3</t>
  </si>
  <si>
    <t>3.6.3 Hallazgo administrativo con presunta incidencia disciplinaria porque pese a la necesidad de efectuar el plan de implementación del SITP con la oportunidad debida, no existe la debida gestión de la entidad para exigir el cumplimiento de concesionarios para la prestación del servicio público de transporte de pasajeros, para que ingresen a complementar la ruta compartida y el inicio de rutas de forma oportuna.</t>
  </si>
  <si>
    <t>En atención al pronunciamiento definitivo efectuado por el ente de control respecto de la observación antes descrita, de la forma más respetuosa se reafirma la inconformidad del Ente Gestor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Así las cosas el Ente Gestor seguirá realizando seguimiento a los Contratos de Concesión.
Si bien la entidad no aceptó el hallazgo, se planteó la elaboración de un Informe del Estado del Plan de Implementación.</t>
  </si>
  <si>
    <t>Un Informe del estado del plan de implementación.</t>
  </si>
  <si>
    <t>El presente hallazgo es objeto de investigación por parte de la Contraloría de Bogotá D. C., dentro del proceso administrativo sancionatorio fiscal No. 80000-001-2017 del 16 de febrero de 2017, por tal motivo el mismo fue atendido mediante oficio 2017EE7670 del 10 de mayo de 2017, en el cual se remitieron las pruebas del cumplimiento de las acciones pertinentes implementadas en búsqueda de subsanar las causas que podrían haber generado una situación administrativa adversa, en el que se indico:
Se tomaron las decisiones administrativas que permiten destrabar la situación actual del sistema entre las que se cuentan la declaratoria de incumplimiento de COOBÚS y EGOBÚS y las mejoras operacionales con el fin de encontrar eficiencias en el sistema. Así las cosas, se proponen acciones de corto, mediano y largo plazo, las cuales se encuentren armonizadas con el nuevo plan de desarrollo.
Tal como lo plantea la acción descrita en el oficio 2017EE4364 radicado en la Contraloría Distrital con el número 1-2017-06137, TRANSMILENIO S.A expidió el documento “Informe Estado de Avance de la Red de Transporte en el Esquema SITP” (anexo 9 a la presente respuesta) como propuesta metodológica para dar cobertura del servicio en un esquema que facilite el tendido de red de transporte y la conexión entre los servicios en operación. En este documento se describe de manera detallada lo siguiente: • Estrategias de Mitigación de las situaciones que han afectado la implementación del SITP, • Situaciones generadas por el no inicio de operación de rutas programadas y estrategias de solución adoptadas, • Situaciones relacionadas con la modificación de normas ambientales y estrategias de solución adoptadas, • Situaciones presentadas en el suministro de flota y estrategias adoptadas, • Situaciones presentadas por la migración de conductores del TPC al SITP y las estrategias adoptadas, • Avance en el Plan de Implementación.
El documento antes descrito y anexo a la presente respuesta, hizo parte del plan de mejoramiento definido e implementado por la Subgerencia Técnica para dar respuesta al hallazgo tratado, razón por la cual en el seguimiento efectuado por la Oficina de Control Interno al Plan de Mejoramiento del proceso de rendición de cuenta 2016, se reportó el mismo como ejecutado.
Teniendo en cuenta lo anterior y que en el comunicado se solicito el cierre definitivo del hallazgo, la Entidad se encuentra a la espera del pronunciamiento del Ente de Control.</t>
  </si>
  <si>
    <t>3.6.4</t>
  </si>
  <si>
    <t>3.6.4 Hallazgo administrativo con presunta incidencia disciplinaria porque pese a lo informado desde el comienzo de la ejecución de los contratos de concesión dentro del esquema del SITP en los informes mensuales presentados por la firma consultora LOGIT LOGITRANS sobre los incumplimientos de los concesionarios EGOBÚS S.A.S. y COOBÚS S.A.S., el Ente Gestor no desplegó una gestión efectiva para lograr el cumplimiento contractual de los mencionados concesionario.</t>
  </si>
  <si>
    <t>Subgerencia Técnica y de Servicios
Subgerencia Jurídica
Gerencia General</t>
  </si>
  <si>
    <t>El presente hallazgo es objeto de investigación por parte de la Contraloría de Bogotá D. C., dentro del proceso administrativo sancionatorio fiscal No. 80000-001-2017 del 16 de febrero de 2017, por tal motivo el mismo fue atendido mediante oficio 2017EE7670 del 10 de mayo de 2017, en el cual se remitieron las pruebas del cumplimiento de las acciones pertinentes implementadas en búsqueda de subsanar las causas que podrían haber generado una situación administrativa adversa, en el que se indico:
TRANSMILENIO S.A adelantó las actuaciones en procura del mejoramiento integral de los diferentes componentes del Sistema Integrado de Transporte Público y la eficiencia en los mecanismos de prestación del servicio al usuario, por tal razón, declaró el incumplimiento total de los contratos de concesión No. 05, 012 y 013, suscritos con EGOBÚS y COOBÚS, a través de los siguientes actos administrativos, anexos a la presente respuesta: • Resolución 235 del 25 de Abril de 2016 (Anexo 10), • Resolución 236 del 25 de Abril de 2016 (Anexo 11), • Resolución 237 del 25 de Abril de 2016 (Anexo 12), • Resolución 238 del 25 de Abril de 2016 (Anexo 13), • Resolución 239 del 25 de Abril de 2016 (Anexo 14), • Resolución 240 del 25 de Abril de 2016 (Anexo 15), • Resolución 247 del 28 de Abril de 2016 (Anexo 16), • Resolución 248 del 28 de Abril de 2016 (Anexo 17), • Resolución 249 del 28 de Abril de 2016 (Anexo 18), • Resolución 251 del 28 de Abril de 2016 (Anexo 19) y • Resolución 252 del 28 de Abril de 2016 (Anexo 20).
Teniendo en cuenta lo anterior y que en el comunicado se solicito el cierre definitivo del hallazgo, la Entidad se encuentra a la espera del pronunciamiento del Ente de Control.</t>
  </si>
  <si>
    <t>3.6.9</t>
  </si>
  <si>
    <t>3.6.9 Hallazgo administrativo con presunta incidencia disciplinaria porque TRANSMILENIO S.A. desconociendo los resultados de los estudios de estructuración del SITP que soportaron la licitación LP-TMSA-04 de 2009 y los planes de implementación de los operadores del SITP, conceptúa que no existe concurrencia entre la chatarrización y la implementación, evidenciándose falta de comunicación y coordinación entre el Ente Gestor y la autoridad del Sistema Integrado de Transporte Público.</t>
  </si>
  <si>
    <t>El presente hallazgo es objeto de investigación por parte de la Contraloría de Bogotá D. C., dentro del proceso administrativo sancionatorio fiscal No. 80000-001-2017 del 16 de febrero de 2017, por tal motivo el mismo fue atendido mediante oficio 2017EE7670 del 10 de mayo de 2017, en el cual se remitieron las pruebas del cumplimiento de las acciones pertinentes implementadas en búsqueda de subsanar las causas que podrían haber generado una situación administrativa adversa, en el que se indico:
La desintegración de vehículos del TPC es crucial para la Ciudad y para la consolidación del SITP, por lo cual la Alcaldía Mayor de Bogotá emitió el Decreto No. 580 del 19  de 2014 el cual busca avanzar en el proceso de chatarrización de los vehículos del TPC. No obstante, es importante aclarar que durante la implementación del SITP, la política pública de chatarrización ha estado a cargo de la Secretaría Distrital de Movilidad –SDM-; esta Entidad a  través de planes de chatarrización  ha buscado establecer fechas límites para que los concesionarios del SITP cumplan con esta obligación contractual. Sin embargo el incumplimiento contractual de los Concesionarios Coobús SAS y EGOBÚS SAS afectó el desarrollo de todos los procesos del SITP, entre ellos el de chatarrización y ha obligado a la Administración Distrital a reevaluar los planes previstos, con el fin de evitar poner en riesgo la prestación del servicio de transporte público.
Ahora, tal como lo plantea la acción descrita en el oficio 2017EE4364 radicado en la Contraloría Distrital con el número 1-2017-06137, TRANSMILENIO S.A expidió los actos administrativos para acelerar este proceso de desintegración de los vehículos del TPC y en consecuencia el proceso de implementación del SITP, a través de la cesión onerosa al Distrito Capital de los derechos económicos de los propietarios vinculados al SITP. Estos actos administrativos se enuncian a continuación:• Resolución 124 del 17 de Febrero de 2016 (Anexo 21) y • Resolución 197 del 15 de Abril de 2016 (Anexo 22).
Teniendo en cuenta lo anterior y que en el comunicado se solicito el cierre definitivo del hallazgo, la Entidad se encuentra a la espera del pronunciamiento del Ente de Control.</t>
  </si>
  <si>
    <t>3.6.10</t>
  </si>
  <si>
    <t>3.6.10 Hallazgo administrativo con presunta incidencia disciplinaria porque los contratos de concesión para la prestación del servicio del transporte de pasajeros dentro del esquema del SITP, no establecieron un procedimiento en relación a la remuneración específicamente al componente de inversión ante una situación de suspensión de la operación, de una parte, ni a la fecha se han realizado las modificaciones contractuales del caso para incluirlo.</t>
  </si>
  <si>
    <t>El presente hallazgo es objeto de investigación por parte de la Contraloría de Bogotá D. C., dentro del proceso administrativo sancionatorio fiscal No. 80000-001-2017 del 16 de febrero de 2017, por tal motivo el mismo fue atendido mediante oficio 2017EE7670 del 10 de mayo de 2017, en el cual se remitieron las pruebas del cumplimiento de las acciones pertinentes implementadas en búsqueda de subsanar las causas que podrían haber generado una situación administrativa adversa, en el que se indico:
TRANSMILENIO S.A expidió el 22 de Septiembre de 2016, la Resolución 548 “Por la cual se reglamenta las condiciones y el procedimiento para la exclusión o desvinculación de vehículos del Sistema Integrado de Transporte Público – Fase III y Zonal”. (Anexo 23 a la presente respuesta).
Dicha Resolución tiene por objeto reglamentar las condiciones y el procedimiento para la exclusión de vehículos por la no prestación del servicio público de transporte en los componentes que integran el Sistema Integrado de Transporte Público-Fase III y zonal de la ciudad. De igual manera la misma Resolución, adopta las siguientes medidas de exclusión que generarán la no remuneración de vehículos del concesionario de operación: • Por estado inoperativo prolongado, • Por solicitud expresa del concesionario de operación, • Por cumplimiento de la vida útil del vehículo y • Por decisión judicial o administrativa
Teniendo en cuenta lo anterior y que en el comunicado se solicito el cierre definitivo del hallazgo, la Entidad se encuentra a la espera del pronunciamiento del Ente de Control.</t>
  </si>
  <si>
    <t>3.1.1.</t>
  </si>
  <si>
    <t>3.1.1. Hallazgo administrativo con presunta incidencia disciplinaria y fiscal en cuantía de CUARENTA Y UN MIL QUINIENTOS TREINTA Y SEIS MILLONES SETECIENTOS OCHENTA Y TRES MIL SETECIENTOS PESOS ($41.536.783.700.oo), que corresponde al monto de la reducción de los ingresos para el Sistema Integrado de Transporte Público SITP.</t>
  </si>
  <si>
    <t xml:space="preserve">Se reitera la respuesta dada y no se acepta el hallazgo razón por la cual no se plantean acciones de mejora.
NOTA: Se aclara que en las columnas FECHA DE INICIO Y FECHA DE TERMINACIÓN se diligenció la fecha de corte para poder realizar la respectiva validación del formulario, teniendo en cuenta que no se aceptó el hallazgo por tanto no hay acción de mejora.
</t>
  </si>
  <si>
    <t>3.1.2.1.</t>
  </si>
  <si>
    <t>3.1.2.1. Hallazgo administrativo, porque pese a las actividades adelantadas por el ente gestor para dar cumplimiento con la integración del recaudo, se siguen presentando falencias en este proceso; bajo las siguientes precisiones (…)</t>
  </si>
  <si>
    <t xml:space="preserve">Se reitera la respuesta dada y no se acepta el hallazgo razón por la cual no se plantean acciones de mejora.
NOTA: Se aclara que en las columnas FECHA DE INICIO Y FECHA DE TERMINACIÓN se diligenció la fecha de corte para poder realizar la respectiva validación del formulario, teniendo en cuenta que no se aceptó el hallazgo por tanto no hay acción de mejora.
</t>
  </si>
  <si>
    <t>Dirección de TICS
Subgerencia Técnica y de Servicios</t>
  </si>
  <si>
    <t>3.1.3.1</t>
  </si>
  <si>
    <t>3.1.3.1. Hallazgo administrativo con presunta incidencia disciplinaria porque en la prestación del servicio público de transporte dentro del esquema del SITP, se presenta un nivel importante de accidentes, incumpliendo TRANSMILENIO S.A. su obligación de velar para que el mencionado servicio se preste en condiciones de seguridad por parte de los respectivos concesionarios.</t>
  </si>
  <si>
    <t xml:space="preserve">TMSA seguirá sus actividades tendientes a prevenir los accidentes de tránsito: Formación Operadores, Mantenimiento, Auditorías, Seguimiento en Vía, Comités de Seg., Campañas Preventivas, Procesos de recapacitación.  NOTA: Se aclara que en las columnas FECHA DE INICIO Y FECHA DE TERMINACIÓN se diligenció la fecha de corte para poder realizar la respectiva validación del formulario, teniendo en cuenta que como no se aceptó el hallazgo no hay lugar a acción de mejora.
</t>
  </si>
  <si>
    <t>Dirección Técnica de Seguridad</t>
  </si>
  <si>
    <t>3.1.3.2.</t>
  </si>
  <si>
    <t>3.1.3.2. Hallazgo administrativo con presunta incidencia disciplinaria porque se presenta un gran número de Vueltas Perdidas por parte de los concesionarios de la operación del Sistema de Transporte Público, impidiéndose el cumplimiento de la programación y la prestación efectiva del transporte público.</t>
  </si>
  <si>
    <t>Seguiremos con las actividades tendientes a mejorar el servicio: Seguimiento en línea y fuera de línea, Cambios operativos y en programaciones, ajustes a esquemas operacionales y de diseño, Reuniones con Operadores, Reuniones con la interventoría. NOTA: Se aclara que en las columnas FECHA DE INICIO Y FECHA DE TERMINACIÓN se diligenció la fecha de corte para poder realizar la respectiva validación del formulario, teniendo en cuenta que como no se aceptó el hallazgo no hay lugar a acción de mejora.</t>
  </si>
  <si>
    <t>Dirección Técnica de Buses</t>
  </si>
  <si>
    <t>3.1.3.3.</t>
  </si>
  <si>
    <t>3.1.3.3. Hallazgo administrativo con presunta incidencia disciplinaria porque al no definirse el concepto de Tiquete que se aplica para tasar los desincentivos en los contratos de concesión para la prestación del servicio público de transporte dentro del esquema del SITP, todos los concesionarios que actualmente realizan la operación del sistema, presentaron solicitud de conciliación prejudicial.</t>
  </si>
  <si>
    <t xml:space="preserve">Se reitera la respuesta dada y no se acepta el hallazgo razón por la cual no se plantean acciones de mejora.
NOTA: Se aclara que en las columnas FECHA DE INICIO Y FECHA DE TERMINACIÓN se diligenció la fecha de corte para poder realizar la respectiva validación del formulario, teniendo en cuenta que como no se aceptó el hallazgo no hay lugar a acción de mejora.
</t>
  </si>
  <si>
    <t>3.1.3.4.</t>
  </si>
  <si>
    <t>3.1.3.4. Hallazgo administrativo con presunta incidencia disciplinaria porque los desincentivos operativos impuestos entre los años 2013 a 2015 que han sido objetados por los concesionarios, no se han podido descontar por la no activación de los mecanismos de solución de conflictos, dado que TRANSMILENIO S.A. no ha efectuado la modificación contractual del caso para que se resuelvan estos desincentivos.</t>
  </si>
  <si>
    <t>3.1.3.5.</t>
  </si>
  <si>
    <t>3.1.3.5. Hallazgo administrativo con presunta incidencia disciplinaria porque en los contratos de concesión para la prestación del servicio público de transporte dentro del esquema del SITP, después de estarse aplicando la función de calidad, f(Q) sobre la remuneración de la operación troncal y de la no troncal, de conformidad a lo dispuesto por el Parágrafo 2 Factor de Calidad de la Cláusula 64 VALOR DE LOS DERECHOS DE PARTICIPACIÓN DEL CONCESIONARIO, no se continúa su aplicación, al suscribirse, sin la debida argumentación legal y técnica, los otrosíes modificatorios a los mencionados contratos de concesión y acordarse modificar el día a partir del cual la función de calidad se debe aplicar.</t>
  </si>
  <si>
    <t>Subgerencia Jurídica
Subgerencia Económica</t>
  </si>
  <si>
    <t>3.1.3.6.</t>
  </si>
  <si>
    <t>3.1.3.6. Hallazgo administrativo con presunta incidencia disciplinaria porque previo a la suscripción de los otrosíes modificatorios a los contratos de concesión para la prestación del servicio público de transporte dentro del esquema del SITP, donde se cambia, entre otros aspectos, el momento a partir del cual se debe aplicar la función de calidad f(Q) sobre la remuneración de la operación, según lo dispuesto por el Parágrafo 2 Factor de Calidad de la Cláusula 64 VALOR DE LOS DERECHOS DE PARTICIPACIÓN DEL CONCESIONARIO, no se contó con la aprobación previa y escrita de la Secretaría de Hacienda Distrital.</t>
  </si>
  <si>
    <t>3.1.3.7.</t>
  </si>
  <si>
    <t>3.1.3.7. Hallazgo administrativo con presunta incidencia disciplinaria porque no se miden los indicadores de calidad del sistema de transporte necesarios para realizar un seguimiento estructurado y sistemático de la prestación del servicio de transporte público dentro del esquema del SITP, incumpliéndose la normatividad vigente y lo establecido en los contratos de concesión para la operación del SITP</t>
  </si>
  <si>
    <t>Seguiremos realizando la evaluación cualitativa y cuantitativa, con el seguimiento estructurado a la operación del SITP, generando los indicadores que miden calidad del servicio, implementando correctivos para mejorar la prestación del servicio. NOTA: Se aclara que en las columnas FECHA DE INICIO Y FECHA DE TERMINACIÓN se diligenció la fecha de corte para poder realizar la respectiva validación del formulario, teniendo en cuenta que como no se aceptó el hallazgo no hay lugar a acción de mejora.</t>
  </si>
  <si>
    <t>Subgerencia Jurídica
Dirección de TICS
Dirección Técnica de Buses</t>
  </si>
  <si>
    <t>3.1.3.8.</t>
  </si>
  <si>
    <t>3.1.3.8. Hallazgo administrativo con presunta incidencia disciplinaria porque en el transcurso del proceso de la Licitación Pública LP-TMSA-04-2009 se modifica el Anexo 3 Manual de Niveles de Servicio, principalmente respecto del momento en que se deberá efectuar la medición de los diferentes indicadores, sin que se haya efectuado su justificación</t>
  </si>
  <si>
    <t>3.1.3.9.</t>
  </si>
  <si>
    <t>3.1.3.9. Hallazgo administrativo con presunta incidencia disciplinaria porque la entidad no cuenta con un procedimiento incluido dentro de un manual o protocolo aprobado dentro del sistema integrado de gestión, respecto de los Kilómetros en Vacío que deben recorrer algunos buses de la flota troncal y zonal a objeto de cumplir con las órdenes de servicio para el transporte de pasajeros definidas en el Programa de Servicio de Operación.</t>
  </si>
  <si>
    <t>TMSA seguirá realizando su labor de planificación, validación, seguimiento y control de los kilómetros recorridos, de acuerdo con los procedimientos establecidos oficialmente en la Entidad para tal fin.  NOTA: Se aclara que en las columnas FECHA DE INICIO Y FECHA DE TERMINACIÓN se diligenció la fecha de corte para poder realizar la respectiva validación del formulario, teniendo en cuenta que como no se aceptó el hallazgo no hay lugar a acción de mejora.</t>
  </si>
  <si>
    <t>Dirección Técnica de Buses
Dirección Técnica de BRT</t>
  </si>
  <si>
    <t>3.1.3.10.</t>
  </si>
  <si>
    <t>3.1.3.10. Hallazgo administrativo con presunta incidencia disciplinaria porque para la prestación del servicio público de transporte de pasajeros dentro del esquema del SITP, en el Programa de Servicio de Operación no se evidencia la inclusión de los kilómetros en vacío y de los vehículos que los atenderá, dificultando su control, seguimiento y regulación de los buses en tránsito</t>
  </si>
  <si>
    <t>Seguiremos realizando el control mediante el Sistema de Control de Flota SAE, monitoreando la operación y controlando los viajes comerciales, pues son éstos los que son remunerados al operador, en lo cual no tienen incidencia los viajes en vacío. NOTA: Se aclara que en las columnas FECHA DE INICIO Y FECHA DE TERMINACIÓN se diligenció la fecha de corte para poder realizar la respectiva validación del formulario, teniendo en cuenta que como no se aceptó el hallazgo no hay lugar a acción de mejora.</t>
  </si>
  <si>
    <t>3.1.3.11.</t>
  </si>
  <si>
    <t>3.1.3.11. Hallazgo administrativo con presunta incidencia disciplinaria porque la entidad no realizó las respectivas modificaciones de los contratos de operación de la Fase I del Subsistema Transmilenio, a efecto de incluir lo referente a los Kilómetros en vacío, pese a estar éstos en ejecución por más de quince (15) años, de requerirse su programación, ejecución y control, y de estar implementadas las fases II y III del Sistema Transmilenio.</t>
  </si>
  <si>
    <t>Dirección Técnica de BRT</t>
  </si>
  <si>
    <t>3.1.3.12.</t>
  </si>
  <si>
    <t>3.1.3.12. Hallazgo administrativo con presunta incidencia disciplinaria porque pese a haberse definido la necesidad de disponer de un estudio para la reestructuración integral del SITP para ajustar las condiciones actuales a una nueva estructura técnica, operativa y financiera, conforme con la realidad del sistema y sus necesidades, a la fecha la Entidad no lo ha contratado.</t>
  </si>
  <si>
    <t>No se acepta el hallazgo, pues no se tuvieron en cuenta los argumentos legales, dogmáticos, jurisprudenciales y doctrinales de la respuesta inicial y que deja sin piso formal y material la posición de la Contraloría, por tal motivo no hay lugar a acción de mejora frente a un hallazgo carente de fundamento. No obstante, se iniciará la definición de estudios previos para establecer la oportunidad, alcance y objetivos de una consultoría para determinar las necesidades de restructuración del SITP.</t>
  </si>
  <si>
    <t xml:space="preserve">Un (1) documento </t>
  </si>
  <si>
    <t>2.2.3.2.</t>
  </si>
  <si>
    <t>2016 2016</t>
  </si>
  <si>
    <t>2.2.3.2. Hallazgo administrativo por el incumplimiento del plazo pactado en el contrato interadministrativo No. 279-15. que determina falta de control a los artículos 4° numeral 1°, artículo 14 numeral 1° de la Ley 80 de 1993, artículo 82 de la Ley 1474 de 2011</t>
  </si>
  <si>
    <t>Para futuros contratos donde haya entrega de productos para revisar por parte de  la OAP se establecerá un cronograma de trabajo donde se prevean plazos para revisar los productos finales.</t>
  </si>
  <si>
    <t>Cronogramas establecidos/contratos con producto final.</t>
  </si>
  <si>
    <t>Oficina Asesora de Planeación y áreas donde se compartan supervisiones de contrataciones</t>
  </si>
  <si>
    <t>Cronogramas</t>
  </si>
  <si>
    <t>2.2.3.5.</t>
  </si>
  <si>
    <t>2.2.3.5. Hallazgo administrativo, porque en el contrato 213-14 se acordó como anticipo un porcentaje del 10% del valor total del mismo, pero la publicación en el SECOP dice que NO se requiere</t>
  </si>
  <si>
    <t>Se solicitará capacitación virtual a la Secretaria de Gobierno de la Alcaldía Mayor de Bogotá, que es la entidad que maneja el portal de Contratación a la Vista, se ejercerá un control revisando la forma de pago de los contratos</t>
  </si>
  <si>
    <t>Capacitaciones programadas en el semestre / capacitaciones realizadas en el semestre.</t>
  </si>
  <si>
    <t xml:space="preserve">Capacitación </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</si>
  <si>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Solicitar capacitación virtual a la Secretaria de Gobierno de la Alcaldía Mayor de Bogotá, que es la entidad que maneja el portal de Contratación a la Vista, se ejercerá un control revisando la forma de pago de los contratos. (Evidencias de los errores registrados
y Oficio 2017EE14463)</t>
  </si>
  <si>
    <t>2.2.3.6.</t>
  </si>
  <si>
    <t>2.2.3.6. Hallazgo administrativo con presunta incidencia disciplinaria porque el estudio expedido por la entidad donde se identificaron las necesidades a satisfacer respecto a los requerimientos de  mantenimiento pactados en el contrato 213-14 no fueron reales</t>
  </si>
  <si>
    <t>Incluir dentro de las posibles adiciones del contrato de mantenimiento de la infraestructura que guarden las mismas características del mencionado en el presente hallazgo, un capítulo o numeral específico que detalle las actividades propias de la adición y sus montos a ejecutar, lo anterior en caso que la propuesta de adición tenga destinación específica y no sea únicamente extensión de plazo y valor manteniendo lo inicialmente pactado, caso en el cual no se requerirá</t>
  </si>
  <si>
    <t>Documentos de adición que cumplen lo especificado en la descripción / total documentos de adición del contrato</t>
  </si>
  <si>
    <t>Dirección Técnica de Modos Alternativos</t>
  </si>
  <si>
    <t>Indicador para mejoramiento de especificación en documentos de adición</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</si>
  <si>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Incluir dentro de las posibles adiciones del contrato de mantenimiento de la infraestructura que guarden las mismas características del mencionado en el presente hallazgo, un capítulo o numeral específico que detalle las actividades propias de la adición y sus montos a ejecutar, lo anterior en caso que la propuesta de adición tenga destinación específica y no sea únicamente extensión de plazo y valor manteniendo lo inicialmente pactado, caso en el cual no se requerirá. (Acta de liquidación del contrato 213 de 2014 y Adición del contrato 380 de 2015)</t>
  </si>
  <si>
    <t>2.2.3.8.</t>
  </si>
  <si>
    <t>2.2.3.8. Hallazgo administrativo porque existe una demanda arbitral en contra de TRANSMILENIO S.A. formulada por RECAUDO BOGOTÁ S.A.S., en la cual se pretende como reconocimiento por indemnización y compensación que se condene al Ente Gestor del SITP a pagar un valor total de $130.999.800.000 al concesionario, por haberse declarado el inicio de la etapa operativa a partir del 28 de septiembre de 2013, cuando todavía estaban pendientes de cumplir obligaciones de la etapa pre operativa estipuladas en el Contrato No. 001 de 2011</t>
  </si>
  <si>
    <t xml:space="preserve">La entidad continuará la defensa judicial en el Tribunal de Arbitramento, donde ha venido acreditando las etapas de ejecución contractual y el incumplimiento de obligaciones por parte del Concesionario del SIRCI. 
Se estudiarán mecanismos alternativos de terminación del proceso contemplados legalmente, en caso de darse las condiciones que ameriten su utilización. Igualmente seguimos en seguimiento jurídico, económico y técnico a la ejecución del Contrato SIRCI, apoyados en la Interventoría. </t>
  </si>
  <si>
    <t>Oportunidades procesales/Actuaciones ejercidas por Entidad y apoderado</t>
  </si>
  <si>
    <t>Subgerencia Jurídica
Apoderado de la Entidad en el Tribunal</t>
  </si>
  <si>
    <t>Defensa Judicial</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</si>
  <si>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Expedir un concepto jurídico que determine las etapas de ejecución del contrato 001 de 2011. (2017IE9776)</t>
  </si>
  <si>
    <t>2.2.3.9 Hallazgo administrativo con presunta incidencia disciplinaria porque se formuló demanda arbitral por parte de RECAUDO BOGOTÁ S.A.S. en contra de TRANSMILENIO S.A. ante el Centro de Arbitraje y Conciliación de la Cámara de Comercio de Bogotá, sin que eventualmente éste sea el competente para tramitarla; por tratarse de asuntos reservados a la jurisdicción contencioso administrativo sin que el Ente Gestor del SITP hubiese ejercido la defensa judicial oportunamente en tal sentido</t>
  </si>
  <si>
    <t>NO COMPARTIMOS LA OBSERVACIÓN DEL ENTE DE CONTROL. La competencia del Tribunal de Arbitramento es declarada por este en la Primera Audiencia de Trámite. TRANSMILENIO planteó al Tribunal oportunamente excepción de competencia, y el Tribunal se pronunció en su oportunidad procesal correspondiente, en Primera Audiencia de Trámite, el 15 de Julio de 2015. La Entidad continuará con los argumentos esgrimidos en la contestación y en las diferentes etapas procesales hasta la terminación del proceso.</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</si>
  <si>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Expedir un concepto jurídico que determine el juez natural del contrato SIRCI. (2017IE9775)</t>
  </si>
  <si>
    <t>2.2.3.10.</t>
  </si>
  <si>
    <t>2.2.3.10. Hallazgo administrativo por celebrar el tribunal arbitral la primera audiencia de trámite sin haberse cumplido el procedimiento de consignación de los honorarios y gastos del proceso arbitral, debió cesar sus funciones, conforme lo dispone la normatividad vigente</t>
  </si>
  <si>
    <t>NO COMPARTIMOS LA OBSERVACIÓN DEL ENTE DE CONTROL. Ya se surtió la Audiencia y el proceso arbitral continúa su curso. El pago de los gastos del proceso sí se efectúo en los términos establecidos en la Ley, pues RB.S.A.S entregó los cheques de manera oportuna, y los acuerdos posteriores no implicaron pago de gastos y honorarios, sino la materialización del derecho de reembolso que le asistía a RB.S.A.S por haber pagado inicialmente el 100% de los mismos, de acuerdo con el artículo 27 de la Ley 1563 de 2012</t>
  </si>
  <si>
    <t>Obligación legal de pago/cumplimiento obligación</t>
  </si>
  <si>
    <t>Gastos procesales</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</si>
  <si>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Incluir en el proceso de calidad denominado "Trámite de Conciliación y Mecanismos de Solución de Conflictos" una etapa de pago de honorarios y gastos procesales. (Resolución No. 525 de 2017)</t>
  </si>
  <si>
    <t>2.2.3.11.</t>
  </si>
  <si>
    <t>2.2.3.11. Hallazgo administrativo porque el Ente Gestor del SITP en lugar de realizar la consignación para el pago de los honorarios y costos del tribunal arbitral como lo dispone la normatividad, entregó el cheque por este concepto a su apoderado ante el tribunal arbitral</t>
  </si>
  <si>
    <t xml:space="preserve">NO COMPARTIMOS LA OBSERVACIÓN DEL ENTE DE CONTROL. Conforme al artículo 27 de la Ley 1563 de 2012, la Entidad realizó el reembolso de su parte al convocante RB S.A.S, quien pagó inicialmente el 100% de los honorarios y costos del proceso arbitral. Si la Entidad hubiese consignado su parte al Presidente del Tribunal, hubiese incurrido en el pago de lo no debido, pues como se anotó, RB S.A.S ya había consignado la totalidad de honorarios y gastos. </t>
  </si>
  <si>
    <t>Obligación de reembolso/Reembolso efectuado</t>
  </si>
  <si>
    <t>Reembolso gastos de Tribunal</t>
  </si>
  <si>
    <t>2.2.3.12.</t>
  </si>
  <si>
    <t>2.2.3.12. Hallazgo administrativo con presunta incidencia disciplinaria porque en ejecución del contrato de concesión No. 001 de 2011 el Ente Gestor del SITP expidió dos (2) órdenes de inicio de la etapa operativa</t>
  </si>
  <si>
    <t>NO COMPARTIMOS LA OBSERVACIÓN DEL ENTE DE CONTROL. El inicio de la operación del SIRCI es diferente al inicio de la etapa operativa del contrato de concesión 001 de 2011, puesto que el primero se dio el día 22 de julio de 2012 bajo los considerandos del otrosí No. 5 y de la etapa operativa se dio inicio a partir del 28 de septiembre de 2013, bajo el cumplimiento de lo establecido en la cláusula 11 del contrato, por vencimiento del plazo estipulado para la terminación de la etapa pre operativa</t>
  </si>
  <si>
    <t>Actas Expedidas / Hitos cumplidos</t>
  </si>
  <si>
    <t>Subgerencia Jurídica
Dirección de TICS</t>
  </si>
  <si>
    <t>Actas por Hito</t>
  </si>
  <si>
    <t>2.2.3.13.</t>
  </si>
  <si>
    <t>2.2.3.13. Hallazgo administrativo con presunta incidencia disciplinaria porque cuando TRANSMILENIO S.A. se retracta de la primera orden de inicio de operación, no lo hace de forma oportuna ni en los mismos términos y condiciones de la comunicación que la expidió</t>
  </si>
  <si>
    <t>NO COMPARTIMOS LA OBSERVACIÓN DEL ENTE DE CONTROL.  La comunicación suscrita por el Subgerente Jurídico de la época que se comenta en el hallazgo administrativo, no pretendió ni en dichos términos fue redactada, modificar o retractarse de la fecha de inicio de la etapa operativa y/o de operación del SIRCI, puesto que solamente tenía el alcance de una explicación solicitada por Recaudo Bogotá S.A.S.</t>
  </si>
  <si>
    <t>Motivaciones técnicas, económicas y jurídicas en documentos contractuales/Expedición de otro sí.</t>
  </si>
  <si>
    <t>Motivaciones técnicas, económicas y jurídicas en los documentos contractuales</t>
  </si>
  <si>
    <t>2.2.3.14.</t>
  </si>
  <si>
    <t>2.2.3.14. Hallazgo administrativo con presunta incidencia disciplinaria porque TRANSMILENIO S.A. para justificar la pérdida de competencia respecto del proceso sancionatorio por el incumplimiento de las obligaciones sobre Sistemas Existentes según Cláusula 17.1, presentó a la Contraloría de Bogotá una interpretación que no corresponde con la jurisprudencia del Consejo de Estado en la que se fundamentó</t>
  </si>
  <si>
    <t>NO COMPARTIMOS LA OBSERVACIÓN DEL ENTE DE CONTROL. La sentencia del Consejo de Estado citada, es clara al indicar que la excepción a la competencia arbitral, no se extiende a la declaratoria de incumplimiento del contrato.  El presunto incumplimiento de la cláusula 17.1 del Contrato de Concesión No. 01 de 2011, por la cual se inició un procedimiento sancionatorio, es objeto de debate en el Tribunal de Arbitramento, suspendiéndose la competencia de la Entidad, al ser sometido el debate a un mecanismo heterocompositivo</t>
  </si>
  <si>
    <t>Actuaciones de la administración/Sustento en decisiones judiciales de organismos de cierre</t>
  </si>
  <si>
    <t>Acoger la Jurisprudencia de los organismos de cierre</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</si>
  <si>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Expedir un concepto jurídico que aclare la competencia de la entidad en los procesos sancionatorios (sistemas existentes). (2017IE9775)</t>
  </si>
  <si>
    <t>2.2.3.15.</t>
  </si>
  <si>
    <t xml:space="preserve">2.2.3.15. Hallazgo administrativo con presunta incidencia disciplinaria porque pese a estar informada la entidad que el concesionario del SIRCI no puede cumplir con sus obligaciones en el corto plazo en atención a los resultados de los indicadores financieros de marzo de 2016, no se ha requerido a RECAUDO BOGOTÁ S.A.S. para evitar su incidencia en el cumplimiento de las obligaciones contractuales </t>
  </si>
  <si>
    <t>Requerir por escrito al operador siempre que alguno de los indicadores financieros reportados en los estados financieros allegados a Transmilenio S.A. bajo Normas Internacionales de Información Financiera (NIIF) muestre que no puede cumplir con sus obligaciones en el corto plazo, esto para evitar su incidencia en el cumplimiento de las obligaciones contractuales.</t>
  </si>
  <si>
    <t>(Número de estados financieros bajo NIIF con indicadores financieros que muestren que no puede cumplir con sus obligaciones en el corto plazo)/(Número de requerimientos remitidos al recaudador)</t>
  </si>
  <si>
    <t>Requerimientos al recaudador</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</si>
  <si>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Requerir por escrito al operador siempre que alguno de los indicadores financieros reportados en los estados financieros allegados a Transmilenio S.A. bajo Normas Internacionales de Información Financiera (NIIF) muestre que no puede cumplir con sus obligaciones en el corto plazo, esto para evitar su incidencia en el cumplimiento de las obligaciones contractuales. (soportes de la gestión de TRANSMILENIO S. A.)</t>
  </si>
  <si>
    <t>2.2.3.16.</t>
  </si>
  <si>
    <t>2.2.3.16. Hallazgo administrativo con presunta incidencia disciplinaria porque pese a haberse emitido la orden de inicio de la etapa operativa del Contrato de concesión No. 001 de 2011 hace más de dos (2) años y medio, a la fecha existen seis (6) procesos de índole conminatorios suspendidos por diferentes incumplimientos por parte de RECAUDO BOGOTÁ S.A.S. y todavía el Subsistema de Recaudo tiene pendiente de aprobación cuatro tipos de Reportes</t>
  </si>
  <si>
    <t xml:space="preserve">
SE ACEPTA PARCIALMENTE. La Sub. Jurídica evaluará el procedimiento conminatorio en caso de posibles obligaciones incumplidas reportadas por la Interventoría del SIRCI, por no estar estos incluidos en el proceso arbitral o porque el eventual incumplimiento sea posterior al límite temporal del litigio, por lo que se analizará de manera particular cada caso concreto. Respecto de los reportes, se aclara que estos se encuentran en revisión de la interventoría SIRCI y se solicitará su aval</t>
  </si>
  <si>
    <t>Etapas del Proceso/Potestad Sancionatoria de la Entidad</t>
  </si>
  <si>
    <t>Ejercicio de la facultad conferida por el Art.17 de la Ley 1150-2007 y Art. 86 de la Ley 1474-2011</t>
  </si>
  <si>
    <t>2.2.3.22.</t>
  </si>
  <si>
    <t>2.2.3.22. Hallazgo Administrativo con presunta incidencia disciplinaria y fiscal por OCHENTA Y CUATRO MILLONES CIENTO SESENTA MIL PESOS ($84.160.000) MICTE, giro realizado el 18 de diciembre de 2015, como pago del contrato de Prestación de Servicios 239 celebrado el 23 de agosto del 2012, entre TRANSMILENIO S.A. y RAFAEL SARMIENTO LOTERO, pese a haber sido suscrita Acta de terminación anticipada de común acuerdo del contrato No. 239 del 2012, en la cual se evidenció en la consideración No. 4 .... Que a la fecha de suscripción de la presente acta no se ha cancelado valor alguno por razón de la ejecución contractual, lo anterior teniendo en cuenta que no se ha presentado formalmente la cuenta de cobro con los respectivos soportes; así como, no haber contado con el aval de la supervisión del contrato, requisito indispensable para que TRANSMILENIO S.A. realizara el pago</t>
  </si>
  <si>
    <t>Se continuará atendiendo lo establecido en el manual de supervisión e interventoría de TRANSMILENIO S.A.</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</si>
  <si>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Se continuará atendiendo lo establecido en el manual de supervisión e interventoría de TRANSMILENIO S.A. (Capacitaciones realizadas a los supervisores)</t>
  </si>
  <si>
    <t xml:space="preserve">2.2.4.3.2. </t>
  </si>
  <si>
    <t>2.2.4.3.2. Hallazgo administrativo al evidenciarse continuos traslados internos de recursos entre proyectos de inversión dirigidos al proyecto 7223, obstruyendo el cumplimiento de las metas de los demás proyectos de inversión.</t>
  </si>
  <si>
    <t xml:space="preserve">Documentar y socializar una directiva interna donde se establezcan lineamientos para que no sucedan continuos traslados de los recursos y se expida una resolución de traslado presupuestal por mes.
Cumplir la Directiva en cada comité de contratación que celebre la entidad
</t>
  </si>
  <si>
    <t>Formular una Directiva</t>
  </si>
  <si>
    <t>Oficina Asesora de Planeación
Subgerencia Económica</t>
  </si>
  <si>
    <t>Cumplimiento Directriz 
manejo traslado de recursos internos</t>
  </si>
  <si>
    <t xml:space="preserve">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Documentar y socializar una directiva interna donde se establezcan lineamientos para que no sucedan continuos traslados de los recursos y se expida una resolución de traslado presupuestal por mes. Cumplir la Directiva en cada comité de contratación que celebre la entidad. (Circular 009 del 6 de junio de 2017)
</t>
  </si>
  <si>
    <t xml:space="preserve">2.2.4.4.1. </t>
  </si>
  <si>
    <t>2.2.4.4.1. Hallazgo administrativo con presunta incidencia disciplinaria por la baja ejecución de recursos para la vigencia 2015, que afectaron de manera directa los beneficios y oportunidades de la comunidad dentro del cumplimiento de metas de los proyectos de inversión que fueron previstos.</t>
  </si>
  <si>
    <t>Seguimiento periódico al Cronograma de ejecución de obras</t>
  </si>
  <si>
    <t>Compromisos Acumulados
/ Apropiación Disponible</t>
  </si>
  <si>
    <t>Cumplimiento de la 
Ejecución Presupuestal
 por vigencia</t>
  </si>
  <si>
    <t xml:space="preserve">2.2.4.5.1. </t>
  </si>
  <si>
    <t>2.2.4.5.1. Hallazgo administrativo con presunta incidencia disciplinaria al no efectuarse los pagos de las cuentas por pagar de la vigencia anterior en la siguiente vigencia, contraviniendo el principio de anualidad presupuestal.</t>
  </si>
  <si>
    <t>Elaboración de un Plan de Contingencia para la Liquidación de los contratos, determinando cronograma de liquidación y se establecerá procedimiento para la correspondiente liquidación.</t>
  </si>
  <si>
    <t>1 Plan de Contingencia y Procedimiento para la liquidación</t>
  </si>
  <si>
    <t>Plan Contingencias</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</si>
  <si>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Elaboración de un Plan de Contingencia para la Liquidación de los contratos, determinando cronograma de liquidación y se establecerá procedimiento para la correspondiente liquidación. (Circular 9 del 6 de julio de 2016)</t>
  </si>
  <si>
    <t xml:space="preserve">2.2.4.5.2. </t>
  </si>
  <si>
    <t>2.2.4.5.2. Hallazgo administrativo al evidenciarse de manera reiterada que la entidad no ha tomado acciones efectivas que permitan la liberación de saldos de las cuentas por pagar de vigencias desde 2003 a la fecha, que corresponden a contratos liquidados y/o vencidos sin acta de liquidación.</t>
  </si>
  <si>
    <t>Realizar Capacitaciones a los Supervisores y funcionarios responsables de generar contratos, sobre sus responsabilidades y obligaciones, especialmente los relacionados con pagos, liberación de saldos por no ejecución, cumplimiento del principio de anualidad y expedición de finiquitos contractuales y/o actas de liquidación</t>
  </si>
  <si>
    <t>Supervisores y Funcionarios capacitados</t>
  </si>
  <si>
    <t>Capacitaciones realizadas</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</si>
  <si>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Realizar Capacitaciones a los Supervisores y funcionarios responsables de generar contratos, sobre sus responsabilidades y obligaciones, especialmente los relacionados con pagos, liberación de saldos por no ejecución, cumplimiento del principio de anualidad y expedición de finiquitos contractuales y/o actas de liquidación. (listados de asistencia a las capacitaciones)</t>
  </si>
  <si>
    <t xml:space="preserve">2.2.5.1.3. </t>
  </si>
  <si>
    <t>2.2.5.1.3. Hallazgo Administrativo al evidenciar que TRANSMILENIO S.A. presenta incumplimiento en la ejecución de la segunda meta relacionada con: "Reducir 235529 Toneladas de (C02eq) por año por la Operación del Sistema de Transporte Masivo", y "beneficiar mensualmente 199.507 Personas en Condición de discapacidad con una Tarifa Preferencial de acceso al Sistema Integrado de Transporte Público", Gases de Efecto Invernadero (C02eq) por año por la Operación del Sistema de Transporte
Masivo "</t>
  </si>
  <si>
    <r>
      <t>Armonizar, hacer seguimiento y generar los mecanismos de ajuste a  la meta de reducción de toneladas de CO</t>
    </r>
    <r>
      <rPr>
        <vertAlign val="subscript"/>
        <sz val="10"/>
        <rFont val="Arial"/>
        <family val="2"/>
      </rPr>
      <t>2</t>
    </r>
    <r>
      <rPr>
        <sz val="10"/>
        <rFont val="Arial"/>
        <family val="2"/>
      </rPr>
      <t>eq  con la contribución establecida en el nuevo Plan de Desarrollo "Bogotá Mejor para Todos" de acuerdo con la evolución de factores exógenos</t>
    </r>
  </si>
  <si>
    <t>Meta armonizada y ajustada/ Meta proyectada en SEGPLAN</t>
  </si>
  <si>
    <t xml:space="preserve">Meta ajustada </t>
  </si>
  <si>
    <t>Establecer la participación del incentivo SISBÉN, beneficio de adulto mayor y subsidio de discapacidad en la ejecución de la meta del Plan de Desarrollo correspondiente.</t>
  </si>
  <si>
    <t xml:space="preserve">(Mediciones realizadas) / (4 mediciones al año) * 100 % </t>
  </si>
  <si>
    <t>Hacer mediciones trimestrales con el fin de conocer la participación</t>
  </si>
  <si>
    <t xml:space="preserve">2.2.5.1.6. </t>
  </si>
  <si>
    <t>2.2.5.1.6. De la verificación al cumplimiento de otras metas, se establece un Hallazgo Administrativo al evidenciar que TRANSMILENIO S.A para el cumplimiento de la meta reporta la gestión de los recursos  comprometidos en vigencias anteriores al 2015, respecto a la contratación y adiciones que pertenecen a contratos suscritos en vigencias anteriores</t>
  </si>
  <si>
    <t>Solicitud de una reunión con el equipo auditor de la Contraloría mediante comunicado, con el fin de aclarar el hallazgo y exponer los argumentos de la Entidad. Sin embargo, se aclara que la TBT reitera la posición remitida al informe preliminar.</t>
  </si>
  <si>
    <t>Comunicado con solicitud de reunión</t>
  </si>
  <si>
    <t xml:space="preserve">Dirección Técnica de BRT
</t>
  </si>
  <si>
    <t>Comunicado</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</si>
  <si>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Solicitar una reunión con el equipo auditor de la Contraloría mediante comunicado, con el fin de aclarar el hallazgo y exponer los argumentos de la Entidad. Sin embargo, se aclara que la DTBRT reitera la posición remitida al informe preliminar. (2017EE1631)</t>
  </si>
  <si>
    <t>Generar un proyecto de inversión que esté enfocado en la gestión de seguridad para mejorar la distribución de los recursos humanos y económicos del área, y en esa medida que toda la contratación de la Dirección esté enfocada al cumplimiento de sus metas.</t>
  </si>
  <si>
    <t xml:space="preserve">
(Número de contratos asignados a metas de la Dirección/Número de contratos realizados por la Dirección)*100</t>
  </si>
  <si>
    <t>Asignación estratégica de la Contratación</t>
  </si>
  <si>
    <t xml:space="preserve">2.2.5.3.2. </t>
  </si>
  <si>
    <t>2.2.5.3.2. Hallazgo administrativo al evidenciar que para el 2015,
TRANSMILENIO S.A. reporta que ejecutó del 100% de la meta "Implementar 4 Medios de Análisis y/o Divulgación Masiva de (Emisora, Encuesta, Plan De Medios, Canal de televisión)"información para la Comunidad y Usuarios del SITP, no obstante, se evidencia que la entidad no contó con la encuesta de satisfacción de usuarios; solo hasta el 2 de octubre de 2015, suscribió el contrato CTO-378, por el término de 365 días</t>
  </si>
  <si>
    <t>Controlar y hacer seguimiento a los contratos a través de una matriz que permita monitorear el estado actual de ejecución.</t>
  </si>
  <si>
    <t>ejecución=planeado/ejecutado</t>
  </si>
  <si>
    <t xml:space="preserve">Subgerencia de Comunicaciones </t>
  </si>
  <si>
    <t>Matriz Control Ejecución</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</si>
  <si>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Controlar y hacer seguimiento a los contratos a través de una matriz que permita monitorear el estado actual de ejecución. (Seguimiento Plan de Adquisición 2017 - Versión  Agosto-2017)</t>
  </si>
  <si>
    <t>2.2.5.6.1</t>
  </si>
  <si>
    <t>2.2.5.6.1 Hallazgo Administrativo, porque TRANSMILENIO S.A. en el informe de Balance Social define como problemática, el estado en que se encuentra la malla vial principal de la ciudad, aspecto que no es coherente con la misión de la entidad</t>
  </si>
  <si>
    <t>Explicar con causas y consecuencias la problemática en el balance social</t>
  </si>
  <si>
    <t>Número de Problemas con causas y consecuencias/Número de Problemas</t>
  </si>
  <si>
    <t>Subgerencia Técnica y de Servicios
Oficina Asesora de Planeación</t>
  </si>
  <si>
    <t>Descriptor de problemática</t>
  </si>
  <si>
    <t>Realizar seguimiento en enero de 2018</t>
  </si>
  <si>
    <t>Establecer comunicación y/o reuniones con la Dirección de Estudios de Economía y Política Pública – D.E.E.P.P.- de la Contraloría Distrital para informar el hallazgo y establecer los mecanismos que permitan definir una problemática acorde con la misionalidad de TRANSMILENIO S. A. con el fin de elaborar el próximo informe de balance social alineado con la Entidad</t>
  </si>
  <si>
    <t>Reuniones y/o comunicaciones realizadas/Reuniones y/o comunicaciones programadas</t>
  </si>
  <si>
    <t>Oficina Asesora de Planeación
Subgerencia Técnica y de Servicios</t>
  </si>
  <si>
    <t>Cumplimiento de las Comunicaciones y/o reuniones  con la D.E.E.P.P. de la Contraloría Distrital</t>
  </si>
  <si>
    <t xml:space="preserve">2.2.5.6.3. </t>
  </si>
  <si>
    <t>2.2.5.6.3. Hallazgo Administrativo, al evidenciar en el informe de Balance Social remitido por TRANSMILENIO, no reporta la información referente al número de personas que debe atender y las atendidas frente a la problemática definida, establece una población afectada en número de 29.311 personas. No obstante no precisa población a atender, ni la población atendida en número de personas, reporta el número de encuentros a realizar así: "Se programan 3500 Encuentros en total para desarrollar en las 20 localidades de Bogotá D.C. yen cuanto a la población atendida, reporta que se realizan 3.597 encuentros en total en las 20 localidades de Bogotá D.C.</t>
  </si>
  <si>
    <t xml:space="preserve">Realizar reunión entre las áreas que producen información para unificar criterios y datos a reportar. Solicitar trimestralmente a las áreas responsables  la siguiente información: la Población Total afectada, Población Total a Atender por Problemática  y Población Atendida por Problemática. Elaborar el informe de Balance Social para la vigencia 2016 con la información suministrada debidamente alineada y articulada con la problemáticas que se vayan a plantear </t>
  </si>
  <si>
    <t>Informe Balance Social Elaborado/Informe de Balance Social Planeado</t>
  </si>
  <si>
    <t>Oficina Asesora de Planeación
Subgerencia de Comunicaciones</t>
  </si>
  <si>
    <t>Reporte informe balance social debidamente alineado con problemáticas y misionalidad de la Empresa</t>
  </si>
  <si>
    <t xml:space="preserve">2.2.5.6.4. </t>
  </si>
  <si>
    <t>2.2.5.6.4. Se presenta un hallazgo administrativo, al establecer deficiencia en la formulación de las metas para mitigar una problemática que persiste como son las deficiencias en el servicio de transporte público, con metas que no representan un impacto o mitigación de la misma: igualmente respecto de la población a beneficiar</t>
  </si>
  <si>
    <t xml:space="preserve">2.2.5.6.5. </t>
  </si>
  <si>
    <t>2.2.5.6.5. Hallazgo administrativo al evidenciar que la entidad, efectúa reporte de información que no corresponde al proyecto 7251 "Gestión e infraestructura del Transporte Público", sino al proyecto 7223 " .Operación y Control del Sistema de Transporte Público, por tanto estas acciones se valoraron en este proyecto</t>
  </si>
  <si>
    <t>En el plan de desarrollo actual se establece como meta incrementar la infraestructura troncal y prevé los recursos para tal fin. Se elaborarán los parámetros  de infraestructura nueva troncal para atender la meta.</t>
  </si>
  <si>
    <t>Número de documentos con parámetros entregados/Número de documentos con parámetros requeridos</t>
  </si>
  <si>
    <t>Parámetros de infraestructura troncal nueva</t>
  </si>
  <si>
    <t xml:space="preserve">2.2.5.8.1. </t>
  </si>
  <si>
    <t>2.2.5.8.1. Hallazgo Administrativo, al reiterar incumplimiento de
TRANSMILENIO S.A. respecto de la meta de reducción anual de 235.529 ton C02eq, tal y como se evidenció en el reporte de información, alcanzó el 57,6%</t>
  </si>
  <si>
    <t>Oficina Asesora de Planeación</t>
  </si>
  <si>
    <t>2.5.8.2.</t>
  </si>
  <si>
    <t>2.5.8.2. Hallazgo Administrativo con presunta incidencia disciplinaria y fiscal, al evidenciar irregularidades en la celebración del contrato 336 de 2015 para la elaboración de un "Estudio Técnico y Económico con el objeto de "Elaborar el informe de Monitoreo del proyecto MOL para la vigencia 2014, en cuantía de $33.000.000 millones pesos</t>
  </si>
  <si>
    <t xml:space="preserve">Revisar y ajustar los estudios previos de tal manera que se refleje en la justificación que los compromisos de la Entidad en cuanto al monitoreo de las reducción de emisiones del Sistema no solo están en función de la comercialización de las mismas sino en el reporte para los diferentes planes y compromisos que adquiere la Entidad con relación a la meta de reducción CO2eq  </t>
  </si>
  <si>
    <t>Estudios previos revisados y ajustados/Estudios previos programados</t>
  </si>
  <si>
    <t>Estudios previos revisados y ajustados</t>
  </si>
  <si>
    <t xml:space="preserve">2.2.6.1.4. </t>
  </si>
  <si>
    <t>2.2.6.1.4. Hallazgo Administrativo con presunta incidencia disciplinaria al reiterar este ente de control por tercer año consecutivo, que Transmilenio no actualizó sus inventarios físicos con corte a 31 de diciembre de 2015.</t>
  </si>
  <si>
    <t>- Iniciar el proceso de estructuración contractual en julio de 2016.
- Adjudicar el contrato en agosto de 2016.
- Iniciar la ejecución del contrato en septiembre de 2016.</t>
  </si>
  <si>
    <t>1 Contrato adjudicado en el término / 1 Contrato programado</t>
  </si>
  <si>
    <t>Contrato de Inventarios Adjudicado</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</si>
  <si>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Acciones Implementadas: 1. Iniciar el proceso de estructuración contractual en julio de 2016. 2. Adjudicar el contrato en agosto de 2016. y 3. Iniciar la ejecución del contrato en septiembre de 2016. (Contrato 280 de 2016, Acta de inicio contrato 280 de 2016 y Informe final del contrato 280 de 2016)</t>
  </si>
  <si>
    <t>3.2.1. Hallazgo Administrativo con presunta Incidencia Disciplinaria porque pese a conocerse por parte de TRANSMILENIO S. A. la vulnerabilidad del medio de pago del sistema TransMilenio desde hace más de tres (3) años, a la fecha el Ente Gestor del SITP, no ha tomado medidas oportunas y efectivas a efecto de neutralizar su inseguridad.</t>
  </si>
  <si>
    <t>Requerir al concesionario de recaudo para que a través de sistemas de información bloquee las tarjetas con usos atípicos de manera rápida y efectiva.</t>
  </si>
  <si>
    <t>Tarjetas bloqueadas/Tarjetas con usos atípicos</t>
  </si>
  <si>
    <t>3.2.2</t>
  </si>
  <si>
    <t>3.2.2. Hallazgo Administrativo porque a la fecha no se han suscrito las actas de terminación y de liquidación de los contratos de concesión de recaudo S/N de 2000 y No.183 de 2003, pese a que los mencionados contratos terminaron el pasado 22 de diciembre de 2015.</t>
  </si>
  <si>
    <t xml:space="preserve">Llevar a cabo la finalización de las actas de liquidación en los términos del artículo 11 de la Ley 1150 de 2011 </t>
  </si>
  <si>
    <t xml:space="preserve">Actas firmadas /actas elaboradas </t>
  </si>
  <si>
    <t>Se están llevando a cabo reuniones con los recaudadores de fases I y II, ya hay borradores de las 2 actas de liquidación y el contratista esta presentándolas a la junta directiva para su firma
Soportes Remitidos: borradores de las actas de liquidación realizada por las partes, listas de asistencia mesas de trabajo, Correos remitiendo borradores
Se debe realizar seguimiento en enero de 2018, debido a que a la fecha no se encuentran suscritas las actas de liquidación tal como lo informo el área responsable estas se encuentran en procesos de revisión por las partes interesadas</t>
  </si>
  <si>
    <t>Pendiente actas de liquidación, realizar seguimiento en enero de 2018</t>
  </si>
  <si>
    <t>3.2.4</t>
  </si>
  <si>
    <t>3.2.4. Hallazgo Administrativo con presunta incidencia Disciplinaria porque los usuarios ingresan al sistema sin validar el pasaje en el 40,54% y 46,00% de las taquillas visitadas por el Interventor de los contratos de concesión de recaudo S/N de 2000 suscrito con ANGELCOM S.A. y 183 de 2003 con UT FASE II, respectivamente.</t>
  </si>
  <si>
    <t>TRANSMILENIO S.A., contratará una consultoría para identificar alternativas de barreras de control de acceso y análisis costo-beneficio de acuerdo con las características del Sistema, en sus componentes Troncal y Zonal</t>
  </si>
  <si>
    <t>Consultoría proyectada/consultoría contratada* 100</t>
  </si>
  <si>
    <t>Subgerencia Técnica y de Servicios
Dirección Técnica de Seguridad</t>
  </si>
  <si>
    <t>3.3.1. Hallazgo Administrativo con presunta incidencia Disciplinaria porque después de cinco (5) años de haberse suscrito las actas de inicio de los contratos de concesión para la prestación del servicio público de transporte de pasajeros dentro del esquema del SITP, a la fecha todavía no se ha vinculado la totalidad de la flota</t>
  </si>
  <si>
    <t>Informe con la dedición de estrategias alternativas que faciliten la vinculación de la flota pendiente en total de vehículos o sillas.</t>
  </si>
  <si>
    <t>1 * un informe</t>
  </si>
  <si>
    <t>3.4.1</t>
  </si>
  <si>
    <t>3.4.1. Hallazgo Administrativo porque a la fecha todavía se encuentra pendiente por resolver el desacuerdo entre el Ente Gestor y los operadores del servicio público de transporte dentro del esquema del SITP, el valor monetario de cada tiquete para estimar los desincentivos operativos.</t>
  </si>
  <si>
    <t>1. Representar extrajudicialmente a la entidad ante los Tribunales de Arbitramento convocados por los concesionarios de operación para que se diriman los aspectos relacionados con el valor del tiquete en la imposición y liquidación de desincentivos 
2. Someter a Arbitramento Técnico la discusión relacionada con el tiquete para que aquél defina el valor del mismo. 3. Proponer fórmulas de arreglo directo o de conciliación para acordar el valor al que asciende el tiquete en materia de desincentivos</t>
  </si>
  <si>
    <t>Cantidad de actividades ejecutadas / Cantidad de actividades programadas</t>
  </si>
  <si>
    <t>3.5.2.3</t>
  </si>
  <si>
    <t>3.5.2.3. Hallazgo Administrativo con presunta incidencia Disciplinaria y Fiscal, en cuantía de $3.564.275.300, al evidenciar que 46 buses presentan limitaciones a la propiedad y medidas cautelares, conllevando que el ente gestor no sea el poseedor o dueño de dichos bienes, lo que constituye una presunta afectación al patrimonio público distrital, cuantificado por el valor unitario recibido por TransMilenio.</t>
  </si>
  <si>
    <t>Realizar seguimiento periódico al estado y evolución de los procesos judiciales, estado de la prenda y dominio (entre otros) de la flota revertida con limitación a la propiedad.</t>
  </si>
  <si>
    <t>Seguimientos programados en el año / 
Seguimientos realizados en el año</t>
  </si>
  <si>
    <t>3.5.2.5</t>
  </si>
  <si>
    <t>3.5.2.5. Hallazgo Administrativo por cuanto en el contenido del Contrato de Concesión No. 449 de 2003, se presenta controversias en las clausulas 7 y 13, causando confusión sobre la obligatoriedad o no por parte del operador de implementar un patio de alimentación asumiendo los costos.</t>
  </si>
  <si>
    <t>Procesos de concesiones estructurados,  diligenciados y soportados con claridad en las obligaciones.</t>
  </si>
  <si>
    <t>Dirección Técnica de BRT
Subgerencia Jurídica</t>
  </si>
  <si>
    <t>El presente hallazgo no fue objeto de seguimiento en el presente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Estructurar con claridad las obligaciones a cargo del Concesionario y TMSA en futuros procesos determinando de manera clara  los costos a cargo del operador en la modelación financiera, la cual debe ser utilizada al momento de interpretación contractual y así se debe indicar en el proceso con el fin debe dar claridad a las obligaciones contractuales. (2017IE5170  y documento confidencial que se encuentra en Subgerencia Jurídica)</t>
  </si>
  <si>
    <t>3.5.2.6</t>
  </si>
  <si>
    <t>3.5.2.6. Hallazgo Administrativo con presunta incidencia Disciplinaria y Fiscal por un valor de $83.563.200, por el incineramiento de un bus alimentador declarado como pérdida total, el cual no fue objeto de reintegro por parte del operador</t>
  </si>
  <si>
    <t>Iniciar las acciones legales del caso con el acta de liquidación para recuperar el valor de tal vehículo.</t>
  </si>
  <si>
    <t xml:space="preserve">Número de acciones legales iniciadas / Actas de Liquidación Entregadas
 </t>
  </si>
  <si>
    <t xml:space="preserve">
Subgerencia Jurídica</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</si>
  <si>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Expedir circular que contemple los lineamientos generales a tener en cuenta en la etapa de reversión de los contratos de concesión. (Circular 015 de 2017 “Generalidades de la reversión en los contratos de concesión”.)</t>
  </si>
  <si>
    <t>3.5.3.2</t>
  </si>
  <si>
    <t>3.5.3.2. Hallazgo administrativo con presunta incidencia disciplinaria, toda vez que se suscribieron Otrosíes, en los Contratos de Arrendamiento Nos. 65 y 66 de 2015, con el objeto entre otras, de modificar la Cláusula de Mora, sin la debida justificación.</t>
  </si>
  <si>
    <t>Verificar que las solicitudes de modificación de contrato tengan diligenciados de manera correcta todos los campos exigidos en este formato y que incluyan los anexos descritos en la misma</t>
  </si>
  <si>
    <t>Solicitudes de modificación de contrato recibidas, diligenciadas y soportadas de manera correcta/ total de solicitudes de contrato recibidas X 100</t>
  </si>
  <si>
    <t>Subgerencia Desarrollo de Negocios
Dirección Técnica de BRT
Subgerencia Jurídica</t>
  </si>
  <si>
    <t>3.5.3.3</t>
  </si>
  <si>
    <t>3.5.3.3. Hallazgo Administrativo con presunta incidencia Disciplinaria y Fiscal por $473.336.538, porque TransMilenio autorizó disminuir el canon de arrendamiento de los buses revertidos sin una razón técnica, afectando los ingresos inicialmente pactados.</t>
  </si>
  <si>
    <t>Documentar en acta las decisiones sobre las solicitudes y/o modificaciones a los contratos de explotación colateral de flota revertida.</t>
  </si>
  <si>
    <t>Actas de reuniones / solicitudes y/o modificaciones a contratos de explotación colateral de flota revertida</t>
  </si>
  <si>
    <t>Subgerencia Desarrollo de Negocios
Dirección Administrativa
Subgerencia Jurídica</t>
  </si>
  <si>
    <t>3.5.3.5</t>
  </si>
  <si>
    <t>3.5.3.5. Hallazgo administrativo toda vez que el acta inicial del contrato de arrendamiento No.267 de 2015, presenta dos (2) borrones, respecto del día tanto en letras como en número de la fecha de inicio del contrato.</t>
  </si>
  <si>
    <t>Validación física de la integralidad del documento por parte de un profesional de la Subgerencia Jurídica antes de entregar el éste al área de archivo; si el documento no cumple los criterios descritos en el memorando de remisión, dicho documento debe ser devuelto al remitente</t>
  </si>
  <si>
    <t>Documentos revisados que cumplen los criterios descritos en el memorando de remisión/Total de documentos revisados antes de ser enviados a archivo X 100</t>
  </si>
  <si>
    <t>Subgerencia Desarrollo de Negocios
Dirección Técnica de BRT</t>
  </si>
  <si>
    <t>3.1.1</t>
  </si>
  <si>
    <t>3.1.1 Hallazgo Administrativo con presunta incidencia Disciplinaria porque los recursos, procedimientos y mecanismos implementados para el control del fraude y uso irregular del medio de pago, no son efectivos y oportunos.</t>
  </si>
  <si>
    <t>Continuar con el seguimiento y  aportar los correspondientes soportes sobre las fallas presentadas para el control del fraude y uso irregular del medio de pago</t>
  </si>
  <si>
    <t>Casos resueltos / casos reportados</t>
  </si>
  <si>
    <t>Dirección de TICS
Subgerencia Económica</t>
  </si>
  <si>
    <t xml:space="preserve">Continuar los procedimientos administrativos sancionatorios en curso, así como dar inicio a los que se requieran por aquellos hechos que la Interventoría reporte. </t>
  </si>
  <si>
    <t>Procedimientos iniciados/ Informes recibidos</t>
  </si>
  <si>
    <t>Pendiente determinaciones sobre las IPIS 25 y 26, realizar seguimiento en enero de 2018</t>
  </si>
  <si>
    <t>3.1.2</t>
  </si>
  <si>
    <t>3.1.2 Hallazgo Administrativo con presunta incidencia Disciplinaria porque a pesar de haberse precisado por parte de TRANSMILENIO S.A la obligación de RECAUDO BOGOTÁ S.A.S. la definición de eventos de referencia necesarios para el control y posterior bloqueo automático de las TISC, así como el protocolo de servicio cuando se realiza el bloqueo de tarjeta y se cuente con saldo, éstas responsabilidades no se han cumplido en su totalidad por el citado concesionario.</t>
  </si>
  <si>
    <t>Solicitar a la firma interventora el seguimiento al cumplimiento del control y bloqueo automático de las TISC por parte de RB S.A.S, y del protocolo de servicio cuando se realiza el bloqueo y la tarjeta tiene saldo. En caso de incumplimiento, informar a la Subgerencia Jurídica para que determine las acciones del caso.</t>
  </si>
  <si>
    <t># TISC Bloqueadas / # TISC con usos inusuales</t>
  </si>
  <si>
    <t>Dirección de TICS
Subgerencia Económica
Subgerencia Jurídica</t>
  </si>
  <si>
    <t>3.1.3</t>
  </si>
  <si>
    <t>3.1.3 Hallazgo Administrativo con presunta incidencia Disciplinaria porque existen a la fecha 37.922 tarjetas que pese a haber sido solicitadas por los beneficiarios del SISBÉN, todavía no han sido entregadas a éstos.</t>
  </si>
  <si>
    <t>Solicitud a Recaudo Bogotá que realice el cruce de la base de datos de las tarjetas en stock con la base de datos de la Registraduría, para identificar los beneficiados fallecidos.</t>
  </si>
  <si>
    <t>(Base de datos cruzada/1) *100</t>
  </si>
  <si>
    <t>Solicitud a Recaudo Bogotá que realice el estudio de viabilidad técnico y tecnológico que posibilite reconfigurar los chip de las tarjetas en stock, con el ánimo de que sean reutilizadas para otros usuarios.</t>
  </si>
  <si>
    <t>(Estudio ejecutado / 1) *100</t>
  </si>
  <si>
    <t>3.1.5</t>
  </si>
  <si>
    <t>3.1.5 Hallazgo Administrativo con presunta incidencia Disciplinaria porque TRANSMILENIO S.A. y RECAUDO BOGOTÁ S.A.S. no cumplen lo dispuesto por la Resolución 051 de 2014 expedida por la Secretaría Distrital de Movilidad.</t>
  </si>
  <si>
    <t>Establecer el protocolo definitivo para la entrega de medio de pago personalizado a los usuarios del SISBÉN, en conjunto con el concesionario del SIRCI.</t>
  </si>
  <si>
    <t>Procedimiento definitivo/1 * 100</t>
  </si>
  <si>
    <t>Subgerencia de Comunicaciones
Subgerencia Económica
Subgerencia Jurídica</t>
  </si>
  <si>
    <t>Pendiente adopción del procedimiento, realizar seguimiento en enero de 2018</t>
  </si>
  <si>
    <t>3.1.6</t>
  </si>
  <si>
    <t>3.1.6 Hallazgo Administrativo con presunta incidencia Disciplinaria porque a la fecha TRANSMILENIO S.A. no ha recibido de la Policía Nacional 1.504 tarjetas funcionario que desde el año 2007 al 2015 han sido entregadas.</t>
  </si>
  <si>
    <t>Requerir a la Policía Nacional para que devuelva las tarjetas y /o presente a TM las denuncias por extravío.</t>
  </si>
  <si>
    <t>Tarjetas devueltas + denuncias tarjetas / 1.504</t>
  </si>
  <si>
    <t xml:space="preserve">
Subgerencia Económica
</t>
  </si>
  <si>
    <t>3.1.7</t>
  </si>
  <si>
    <t>3.1.7 Hallazgo Administrativo con presunta incidencia Disciplinaria porque el Ente Gestor del SITP no cumplió con lo establecido en la Resolución 305 de 2008 respecto de las Políticas Públicas para las entidades, organismos y órganos de control del Distrito Capital, en materia de Tecnologías de la Información y Comunicaciones.</t>
  </si>
  <si>
    <t>Remitir los documentos actualizados que consoliden los cambios y ajustes implementados a i) Plan. estratégico de Sistemas, ii) manual políticas de seguridad, y iii) documento de políticas de democratización de la información, en las fechas establecidas en los artículos 7,23 y 35 de la resolución 305 de 2008</t>
  </si>
  <si>
    <t>Documentos remitidos / documentos establecidos Res. 305 de 2008</t>
  </si>
  <si>
    <t>3.1.8</t>
  </si>
  <si>
    <t>3.1.8 Hallazgo Administrativo, porque en visita a las instalaciones de las estaciones del Sistema se encontraron las siguientes irregularidades</t>
  </si>
  <si>
    <t>Solicitar a la firma interventora el seguimiento a los controles realizados por el concesionario RBSAS en las áreas concesionadas del sistema. En caso de incumplimiento, informar a la Subgerencia Jurídica para que determine las acciones del caso.</t>
  </si>
  <si>
    <t xml:space="preserve">Informes interventoría sobre seguimiento a controles / Total informes interventoría </t>
  </si>
  <si>
    <t>Dirección Técnica de Modos Alternativos
Subgerencia Económica</t>
  </si>
  <si>
    <t>Para obtener mejoras continuas en las condiciones de mantenimiento de la infraestructura, se gestionará un estudio, que incluya el análisis y la evaluación de uso de nuevas tecnologías que se puedan adaptar a la infraestructura de estaciones para evitar la evasión, faciliten su mantenimiento y actualización. No obstante lo anterior  esta Dirección continuara con los mantenimientos preventivos y correctivos con el fin de mitigar el  fenómeno de daño presentado en las puertas automáticas.</t>
  </si>
  <si>
    <t xml:space="preserve">cantidad de estudios del tema especifico gestionados *100 </t>
  </si>
  <si>
    <t>El 29 de diciembre de 2016 se suscribió el convenio 391 derivado del Convenio Marco Interadministrativo No. 369/2016   TMSA – FDN. El objeto del convenio 391 es "Aunar esfuerzos para realizar el estudio integral del fenómeno de la evasión (técnico, operacional, normativo, contractual y financiero) en el sistema de transporte público masivo urbano, que incluya la evaluación de tecnologías disponibles en el mercado, que se puedan adaptar a la infraestructura de las estaciones y buses para evitar la evasión; la realización de pruebas piloto que permita determinar las especificaciones y parámetros que requieren los equipos, buses e infraestructura; la estructuración técnica, financiera y legal de los contratos o concesiones de instalación, operación y mantenimiento de los equipos e infraestructura, y acompañamiento en el proceso licitatorio hasta su adjudicación"
Respecto al desarrollo del convenio 391, a la fecha (noviembre de 2017) se  ha ejecutado: 1) Selección de estaciones para pruebas piloto y levantamiento de la línea base. 2) Diagnóstico complementario 3) Diseño de pruebas piloto.
Soporte Remitido: Como evidencia del cumplimiento del plan de mejoramiento se anexan los convenios 369 y 391 de 2016, suscritos con la Financiera de Desarrollo Nacional - FDN.
Se debe realizar seguimiento en enero de 2018, con el fin de verificar el producto final del convenio mencionado correspondiente al estudio que incluya el análisis y la evaluación de uso de nuevas tecnologías que se puedan adaptar a la infraestructura de estaciones para evitar la evasión, faciliten su mantenimiento y actualización.</t>
  </si>
  <si>
    <t>Pendiente estudio que incluya el análisis y la evaluación de uso de nuevas tecnologías, realizar seguimiento en enero 2018</t>
  </si>
  <si>
    <t>3.2.1 Hallazgo Administrativo con presunta Incidencia Disciplinaria porque a la fecha la plataforma tecnológica presenta fallas que no permiten en momentos monitorear automáticamente la ejecución del servicio que está prestando cada bus en algunas áreas de las rutas zonales, afectando su programación para atender la demanda de pasajeros del SITP y la lectura de los kilómetros realmente recorridos.</t>
  </si>
  <si>
    <t>Continuar con el seguimiento y  aportar los correspondientes soportes sobre las fallas presentadas en el subsistema de Control de Flota.</t>
  </si>
  <si>
    <t>Dirección de TICS
Dirección Técnica de BRT
Dirección Técnica de Buses</t>
  </si>
  <si>
    <t>Pendiente el cierre de los casos 43, 50, 104 y 157 de la interventoría C&amp;M consultores, realizar seguimiento en enero 2018</t>
  </si>
  <si>
    <t xml:space="preserve">Continuar  los procedimientos administrativos sancionatorios en curso, así como dar inicio  a los que se requieran  por aquellos hechos que la Interventoría reporte. </t>
  </si>
  <si>
    <t>3.2.2 Hallazgo Administrativo con presunta incidencia Disciplinaria porque a la fecha no ha sido actualizado el Manual de Operaciones del Componente Zonal del Sistema Integrado de Transporte Público –SITP, con la inclusión de las rutas alimentadoras que forman parte del Sistema.</t>
  </si>
  <si>
    <t>No se comparte el hallazgo, no obstante en la actualización del Manual de operaciones zonal en curso (2016-2017) la Entidad se asegurará de rotular, identificar y señalar la aplicabilidad de lo dispuesto en el Manual zonal actualizado al componente de alimentación.
Lo anterior, parte del hecho que el contenido de los manuales vigentes y actualizados está diseñado para ser aplicable a todos los componentes de operación a cargo de las concesiones de SITP que en todos los casos incluye alimentación</t>
  </si>
  <si>
    <t>Número de manuales de operación zonal actualizados</t>
  </si>
  <si>
    <r>
      <t xml:space="preserve">Dirección Técnica de Buses
Dirección Técnica de BRT
Subgerencia Jurídica </t>
    </r>
    <r>
      <rPr>
        <sz val="10"/>
        <color rgb="FFFF0000"/>
        <rFont val="Arial"/>
        <family val="2"/>
      </rPr>
      <t xml:space="preserve">
</t>
    </r>
  </si>
  <si>
    <t>Pendiente adopción del Manual,  realizar seguimiento en enero de 2018</t>
  </si>
  <si>
    <t>3.2.3</t>
  </si>
  <si>
    <t>3.2.3 Hallazgo Administrativo con presunta incidencia Disciplinaria y Fiscal toda vez que TransMilenio asumió del CONTRATO No.140 de 2011, el pago de $245,6 millones que debía estar a cargo del Concesionario Recaudo Bogotá.</t>
  </si>
  <si>
    <t>Continuar las acciones pertinentes para el cobro de los aires acondicionados al concesionario del SIRCI</t>
  </si>
  <si>
    <t>Cobro Aires A RB / Aires pendientes de pago</t>
  </si>
  <si>
    <t>Dirección de TICS
Subgerencia Jurídica
Subgerencia Económica</t>
  </si>
  <si>
    <t>3.2.4 Hallazgo Administrativo con presunta incidencia Disciplinaria por la falta de confiabilidad en la información manual reportada y certificada por el personal de interventoría (supervisores) para el control de la flota que se encuentra en alquiler por parte del Ente Gestor a algunos concesionarios SITP, y la no adopción formal de un procedimiento para controlar estas situaciones que a la fecha no se consideran transitorias.</t>
  </si>
  <si>
    <t xml:space="preserve">
Seguimiento mensual en patio del índice de cumplimiento de los concesionarios que operan con flota arrendada.
Estos informes serán generados por la interventoría y analizados por el Ente Gestor.</t>
  </si>
  <si>
    <t>Índice flota arrendada = (Vehículos operativos / Vehículos arrendados) * 100</t>
  </si>
  <si>
    <t>Seguimiento a la operación de la flota arrendada asignada a prestación del servicio, mediante el uso de una herramienta tecnológica de seguimiento de posición (cartografía digital y GPS) - SOINTRA , realizado por la interventoría, desde centro de control y analizado por el ente gestor.</t>
  </si>
  <si>
    <t>Índice flota supervisada = (Vehículos arrendados bajo supervisión / Vehículos arrendados en operación) * 100</t>
  </si>
  <si>
    <t>3.1.1.1</t>
  </si>
  <si>
    <t>3.1.1.1 Hallazgo administrativo con presunta incidencia disciplinaria, toda vez que se incumplió con los términos pactados en la cláusula vigésimo primera del otro si modificatorio de mayo 6 de 2013.</t>
  </si>
  <si>
    <t>Revisión de calidad de información reportada de kilometrajes de uso (odómetro y/o comercial) para que la información reportada ante requerimientos sea autoexplicativa y confirme que exactitud en la respuesta a requerimientos de kilometraje por odómetro, o kilometraje comercial remunerado</t>
  </si>
  <si>
    <t>Índice verificación e.c. = Cantidad rtas verificadas / cantidad rtas proyectadas *100%</t>
  </si>
  <si>
    <t>3.1.4.1</t>
  </si>
  <si>
    <t>3.1.4.1 Hallazgo administrativo con presunta incidencia disciplinaria y fiscal por valor de $22.798.713.229,24, toda vez que TRANSMILENIO S.A. no ha recuperado los dineros por mayor valor remunerado a los operadores de Fase I y II, por el inicio de las operaciones de Fase III del SITP.</t>
  </si>
  <si>
    <t>Validar con un tercero la metodología de cálculo de la sobre - remuneración. La metodología debe ser robusta para lograr un acuerdo de pago con los concesionarios y evitar reclamaciones con respecto a esta metodología de manera que reduzca el riesgo de contingencias judiciales contra TMSA y las consecuencias económicas que implicaría. Para comprobar que la metodología desarrollada a la fecha es robusta y que los valores a cobrar son correctos se someterá a validación por parte de un tercero</t>
  </si>
  <si>
    <t>1 Metodología validada/1 * 100</t>
  </si>
  <si>
    <t xml:space="preserve">    
Una vez se culmine la validación y se consolide la cuantificación de los valores a cobrar, se continuará con el paso siguiente de la debida diligencia que consiste en convocar a los concesionarios de las Fases I y II, para explicarles la metodología de cálculo, resolver las inquietudes y acordar la forma de pago de los mayores valores identificados, considerando el impacto del cobro sobre la caja de los concesionarios.</t>
  </si>
  <si>
    <t>Acuerdo pago concesionario I / Total acuerdos de pago</t>
  </si>
  <si>
    <t>Subgerencia Económica
Subgerencia Jurídica</t>
  </si>
  <si>
    <t>3.1.1 Hallazgo administrativo con presunta incidencia disciplinaria por falta de Planeación en la Estructuración del Proceso de Licitación TMSA-LP-04-2015, toda vez que la Entidad omitió incluir la valoración de cada uno de los porcentajes que conforman el AIU, estimando sin ninguna evaluación y estimación un valor global del AIU del 17 al 21 % para ser seleccionado por el contratista para la asignación de puntaje.</t>
  </si>
  <si>
    <t>Elaborar un documento de análisis que permita dar claridad respecto del modelo y terminología de la estructura de remuneración que se aplicará al nuevo contrato de mantenimiento de la infraestructura, proceso que se encuentra en construcción actualmente.  Lo anterior pese a que la entidad NO acepta de ninguna manera el hallazgo realizado por el ente de control y se ratifica en las explicaciones dadas oportunamente.</t>
  </si>
  <si>
    <t>documento de análisis / 1</t>
  </si>
  <si>
    <t>3.1.2 Hallazgo administrativo con incidencia fiscal y presunta disciplinaria, por valor de $1.303.111.596, en razón a una deficiente planeación en la estructuración del proceso de licitación TMSA-LP-04-2015 porque la Entidad efectuó la inclusión de un costo adicional por concepto de “VALOR FIJO MENSUAL”, hecho este que está duplicando el valor de la Administración que conforma el AIU.</t>
  </si>
  <si>
    <t>2.2.2.1</t>
  </si>
  <si>
    <t>2017 2017</t>
  </si>
  <si>
    <t>2.2.2.1 Hallazgo administrativo con presunta incidencia disciplinaria por la inefectividad de las acciones implementadas para subsanar la causa que originó los hallazgos que se describen a continuación, relacionados con la remuneración a los operadores para la prestación del servicio público de transporte de pasajeros preferencial y no exclusiva con operación troncal, dentro del esquema del SITP.</t>
  </si>
  <si>
    <t>Elaborar y adoptar un procedimiento  que incluya las actividades de cálculo de flota zonal para los servicios urbanos, complementarios y especiales para el reporte a la Subgerencia Económica, a cargo de la Dirección Técnica de Buses.
Actualizar y tramitar la adopción del procedimiento "P-SE-006" en lo concerniente a la inclusión del concepto “vinculados por el concesionario al SITP operando ” de acuerdo con los conceptos de los terceros externos.</t>
  </si>
  <si>
    <t>((Procedimiento reporte de flota de operación adoptado/1)* 0.5+ (Procedimiento liquidación previa ajustado/1)*0.5)*100</t>
  </si>
  <si>
    <t>Subgerencia Económica
Dirección Técnica de Buses</t>
  </si>
  <si>
    <t>Procedimiento reporte de flota de operación adoptado/1
Procedimiento liquidación previa ajustado/1</t>
  </si>
  <si>
    <t>La Dirección Técnica de Buses, desde inicio del 2017, ha venido trabajando en la actualización de los documentos del Sistema Integrado de Gestión, que son competencia de la Dirección. Este trabajo se ha desarrollado en conjunto con la Oficina Asesora de Planeación:
*El 23/05/2017 se envió el primer paquete de documentos para revisión. En este paquete se incluyó el Procedimiento P-DB-008-1 Generación de reportes de kilometraje para el componente zonal, el cual detalla, en ítem 7.2 Generación del reporte de kilometraje, el proceder para la Actualización de la información de flota y el informe de la misma a la subgerencia Técnica.
*El 31/05/2017 se recibe por parte de la Planeación las observaciones al documento. Ese mismo día se aclaran dudas respecto a las mismas por parte de la Planeación y la Dirección de Buses.
* El 18/09/201 se envía un nuevo paquete de documentos a actualizar, en donde se incluye la versión final del el Procedimiento P-DB-008-1 Generación de reportes de kilometraje para el componente zonal
Por otra parte, la Sugerencia Económica está realizando la revisión del procedimiento "P-SE-006" y se ha avanzado en la actualización del mismo.
Soporte Remitido: 2017 92 2.2.2.1 Correo 23052017, Correo N 1 31052017, Correo N 2 31052017, Correo N 3 31052017, Correo 18092017, Generación de reportes de Kilometraje para el componente zonal V2 y Proyecto de procedimiento "P-SE-006" en actualización
Teniendo en cuenta que la acción tiene como fecha de terminación 31/12/17, se deberá verificar en el seguimiento de enero de 2018 la adopción de los procedimientos mencionados.</t>
  </si>
  <si>
    <t>Pendiente adopción de los procedimientos, realizar seguimiento en enero de 2018</t>
  </si>
  <si>
    <t>2.2.2.2</t>
  </si>
  <si>
    <t>2.2.2.2 Hallazgo administrativo porque la información reportada por la Empresa de Transporte del Tercer Milenio – Transmilenio S.A., en el aplicativo SIVICOF relacionada con el Plan de Mejoramiento presentó inconsistencias, dejando en evidencia la falta de control, seguimiento y veracidad de la información.</t>
  </si>
  <si>
    <t xml:space="preserve">Efectuar el reporte del hallazgo 3.2.2 en el aplicativo SIVICOF, previa solicitud de habilitación de dicho aplicativo realizada a la Contraloría de Bogotá D.C. </t>
  </si>
  <si>
    <t>(Reporte efectuado/1)*100</t>
  </si>
  <si>
    <t>Oficina de Control Interno</t>
  </si>
  <si>
    <t>Reporte efectuado/1</t>
  </si>
  <si>
    <t>Elaborar y adoptar un documento en el cual se establezcan las actividades para realizar el seguimiento, verificación y respectivo reporte al SIVICOF del  Plan de Mejoramiento derivado de las auditorías externas efectuadas por la Contraloría de Bogotá D.C. Posteriormente, realizar una capacitación a todo el equipo de la Oficina de Control Interno sobre dicho documento.</t>
  </si>
  <si>
    <t>((Documento adoptado/1)*0,50)+((Capacitación realizada/1)*0,50)*100</t>
  </si>
  <si>
    <t>Documento adoptado/1
Capacitación realizada/1</t>
  </si>
  <si>
    <t>En relación con esta acción, la Oficina de Control Interno informa que se encuentra en proceso de elaboración del procedimiento para el "Seguimiento al plan de mejoramiento suscrito con la Contraloría de Bogotá D. C.", como soporte del avance se adjunta el borrador de dicho procedimiento.
Teniendo en cuenta que la acción tiene como fecha de terminación 31/12/17, se deberá verificar en el seguimiento de enero de 2018 la adopción del procedimiento mencionado.</t>
  </si>
  <si>
    <t>Pendiente documento adoptado en el SIG, realizar seguimiento en enero de 2018</t>
  </si>
  <si>
    <t>2.2.3.1.1</t>
  </si>
  <si>
    <t>2.2.3.1.1 Hallazgo administrativo porque faltando un mes para finalizar el plazo de ejecución de los Contratos de Prestación de Servicios-CPS Nos.
198, 199, 200 y 205 de 2016, no se había definido a los Contratistas, Consorcio Operación Integral de Transporte-OIT y SITT Y CIA S.A.S, si deben hacer entrega de una tercera dotación al personal que desarrolla actividades operativas, logísticas y técnicas en el Portal Américas, Suba, Sur y 20 de Julio respectivamente.</t>
  </si>
  <si>
    <t>Supervisar la entrega de las dotaciones y elementos de protección, conforme con las especificaciones técnicas definidas en los contratos de fuerza operativa.</t>
  </si>
  <si>
    <t>(Número de entregas de dotación completas efectivamente realizadas/Número total  de entregas de dotación definidas en las especificaciones técnicas de los contratos de fuerza operativa)*100</t>
  </si>
  <si>
    <t>Número de entregas de dotación completas efectivamente realizadas
Número total  de entregas de dotación definidas en las especificaciones técnicas de los contratos de fuerza operativa</t>
  </si>
  <si>
    <t>De acuerdo con los términos del Anexo 1 - Numeral 6 (Uniformes para personal operativo), las empresas tienen la obligación de suministrar los elementos de dotación en 2 entregas. La primera a los 45 días calendario después de la firma del acta de inicio y la segunda a los 160 días posteriores a la firma del acta de inicio. 
Bajo estos parámetros, las empresas realizaron la primera entrega de dotaciones, con presencia del Ente Gestor y se cuenta con las planillas de recibido por parte de cada empleado. 
Soportes Remitidos: Formatos de entrega de dotación, de los 9 contratos de fuerza operativa.
Teniendo en cuenta lo informado por el área la Oficina de Control Interno verificó la fecha de inicio frente a la fecha de entrega de la dotación para los contratos fuerza operativa suscritos en la vigencia 2017, con el fin de determinar que esta fue suministrados en los tiempos establecidos para lo cual se evidencio 8 de 9 contratos fueron entregados extemporáneamente, el presente hallazgo se evalúa con un avance del 50% debido a que se deben realizar dos entregas, a la fecha del presente seguimiento se evidencio el primer proceso de dotación de los 9 portales y el segundo esta previsto para enero de 2018.</t>
  </si>
  <si>
    <t>Pendiente segunda entrega de dotación, realizar seguimiento en enero de 2018</t>
  </si>
  <si>
    <t>2.2.3.1.3</t>
  </si>
  <si>
    <t>2.2.3.1.3 Hallazgo administrativo con presunta incidencia disciplinaria por las deficiencias en la supervisión y control en el contrato de Prestación de Servicios No. 198 de 2016, toda vez que se presentan inconsistencias en la entrega de las dotaciones al personal que conforma el equipo de trabajo y en el suministro de elementos de cafetería, por parte del Contratista Consorcio Operación Integral de Transporte-OIT.</t>
  </si>
  <si>
    <t>Realizar 1 visita de supervisión al mes en cada portal, para verificar  suministros de cafetería. La supervisión se verificará mediante actas de visita firmadas por las partes (representante de TMSA y representante de la empresa contratista)</t>
  </si>
  <si>
    <t>(Número de visitas realizadas/ Número de visitas programadas)*100</t>
  </si>
  <si>
    <t>Número de visitas realizadas
Número de visitas programadas</t>
  </si>
  <si>
    <t>Se realizó 1 visita por portal, para verificar el estado de suministros.
Soportes Remitidos: 9 informes, 1 por cada portal, correspondientes al mes de octubre.
Teniendo en cuenta la acción planteada por el área responsable en la que se indica que "La supervisión se verificará mediante actas de visita firmadas por las partes (representante de TMSA y representante de la empresa contratista)", la Oficina de Control Interno no obtuvo evidencia de estos documentos debido a que los soportes remitidos corresponden a bitácoras de listas de chequeo que no se encuentran suscritas por las partes responsables, se debe realizar seguimiento en enero de 2018 con el fin de verificar el cumplimiento de la acción propuesta y la misma tiene fecha de finalización 15/07/2018</t>
  </si>
  <si>
    <t>2.2.3.1.4</t>
  </si>
  <si>
    <t>2.2.3.1.4 Hallazgo administrativo con presunta incidencia disciplinaria porque TRANSMILENIO S.A., durante la etapa de planeación de la Licitación Pública TMSA-01-2016, no realizó un estudio y análisis para definir el porcentaje del A.I.U para la Licitación Pública LP-01-2016 y estableció un A.I.U de referencia del 16% tomado de las Licitaciones Públicas LP-01-2014 y LP-02-2015, sin que existan documentos soportes del cálculo de este porcentaje en dichos procesos licitatorios.</t>
  </si>
  <si>
    <t xml:space="preserve">Realizar 1 análisis para estimar el A.I.U. de referencia para los procesos de licitación de los contratos de Fuerza Operativa. </t>
  </si>
  <si>
    <t>(Análisis para estimar el A.I.U. de referencia para los procesos de licitación de los contratos de Fuerza Operativa efectuado /1)*100</t>
  </si>
  <si>
    <t>Análisis para estimar el A.I.U. de referencia para los procesos de licitación de los contratos de Fuerza Operativa efectuado /1</t>
  </si>
  <si>
    <t>La acción propuesta se implementará durante la vigencia 2018, cuando se estructure la próxima licitación para adjudicar los contratos de fuerza operativa. Sin embargo se ha revisado dos documentos de referencia, que servirán como soporte para la estructuración del proceso licitatorio en 2018. Se trata de la Metodología utilizada en la Secretaría Distrital de Movilidad y el cálculo para del AIU para el contrato de mantenimiento de infraestructura utilizado por la Dirección de Modos Alternativos de TRANSMILENIO S.A.
Soportes Remitidos: Metodología Aplicada al Cálculo de Costos Indirectos – Obtención de A.I.U para contrato de mantenimiento, de la Secretaría Distrital de Movilidad y Cálculo del AIU para el contrato de mantenimiento de infraestructura del Sistema Integrado de Transporte Público de Bogotá D.C.-SITP-
Se debe realizar seguimiento en enero de 2018, con el fin de verificar si en la estructuración de los contratos de fuerza operativa se realizo la acción propuesta y si los documentos de referencia fueron tenidos en cuenta como base del análisis y la misma tiene fecha de finalización 15/07/2018</t>
  </si>
  <si>
    <t>2.2.3.4.1</t>
  </si>
  <si>
    <t>2.2.3.4.1 Hallazgo administrativo con presunta incidencia disciplinaria y fiscal por valor de $26.400.000, toda vez que en la propuesta económica presentada por FINDETER se observa que se está presupuestado un ítem denominado “Acompañamiento aprobaciones”, actividad que no fue realizada por la entidad contratada.</t>
  </si>
  <si>
    <t xml:space="preserve">Implementar un control desde el área que genera la necesidad que permita verificar que la información contenida en los documentos de la etapa precontractual coincida en todos sus términos con la propuesta, estudios de mercado y lo establecido en el estudio técnico, de tal manera que la información guarde coherencia y permita un proceso contractual efectivo y eficaz  </t>
  </si>
  <si>
    <t>(Control implentado programado/ Control ejecutado y soportado)*100</t>
  </si>
  <si>
    <t>Control implentado programado
Control ejecutado y soportado</t>
  </si>
  <si>
    <t>2.2.3.6.1</t>
  </si>
  <si>
    <t>2.2.3.6.1 Hallazgo administrativo con presunta incidencia disciplinaria por la no existencia de un análisis de sector, ni estudio de mercado, desde la perspectiva legal, comercial, financiera, organizacional, técnica para la estructuración de los estudios previos en el presente proceso de selección TMSA-CM-01-2016.</t>
  </si>
  <si>
    <t>Capacitar a todos los supervisores y personas que participan activamente en la estructuración de los procesos de selección en relación a la forma adecuada en que se deben realizar los estudios de sector y específicamente la forma de realizar los estudios de precio, esto bajo los lineamientos del Estatuto de Contratación Estatal, su decreto reglamentario y los manuales y cartillas de Colombia Compra Eficiente.</t>
  </si>
  <si>
    <t>(Capacitación realizada/1)*100</t>
  </si>
  <si>
    <t>Capacitación realizada/1</t>
  </si>
  <si>
    <t>Incluir en los procesos de contratación que adelante la Subgerencia Técnica, los documentos soporte y/o los cálculos que permitan obtener las valoraciones económicas de los procesos en el expediente respectivo. 
Dejar constancia de estas valoraciones dentro de los documentos de los procesos que adelante la entidad en sus expedientes.</t>
  </si>
  <si>
    <t>(Procesos Realizados  con Soportes de Estudio de Mercado /procesos realizados)*100</t>
  </si>
  <si>
    <t>Procesos Realizados  con Soportes de Estudio de Mercado
Procesos realizados</t>
  </si>
  <si>
    <t>2.2.3.6.2</t>
  </si>
  <si>
    <t>2.2.3.6.2 Hallazgo administrativo por las deficiencias sustanciales de carácter técnico, en la estructuración del proceso de selección TMSA-CM-001-2016.</t>
  </si>
  <si>
    <t>Incluir en los procesos de contratación que adelante la Subgerencia Técnica, los documentos soporte y/o los cálculos que permitan obtener las valoraciones económicas de los procesos en el  expediente respectivo. 
Dejar constancia de estas valoraciones dentro de los documentos de los procesos que adelante la entidad en sus expedientes.</t>
  </si>
  <si>
    <t>Elaborar 1 documento aclaratorio con la metodología usada para: *Cálculo de mediciones (se incluirá un valor de referencia ya que las cantidades serán establecidas para cada proceso de selección) *Cálculo cantidad de personal requerido en el proceso observado *Incluir una recomendación para que las posibles modificaciones de futuros procesos sean Justificadas. Este se informará al grupo de operaciones para que se tenga en cuenta en la estructuración técnica de los próximos procesos de selección</t>
  </si>
  <si>
    <t>((Documento elaborado/1)* 0.5 + (Documento Socializado/1) * 0,5)* 100</t>
  </si>
  <si>
    <t>Documento elaborado/1
Documento Socializado/1</t>
  </si>
  <si>
    <t>2.2.3.6.3</t>
  </si>
  <si>
    <t>2.2.3.6.3 Hallazgo administrativo con presunta incidencia disciplinaria por las inconsistencias sustanciales en las pólizas de responsabilidad civil extracontractual No. 18-40-101027108 y la póliza de seguro de cumplimiento entidad estatal No. 18-44-101043467 expedidas ambas por Seguros del Estado y sus modificaciones, correspondientes a las adiciones y prórrogas Nos. 1 y 2 del contrato 144-2016.</t>
  </si>
  <si>
    <t>Documentar e implementar un mecanismo de control adicional de revisión de amparos y vigencias de conformidad con los análisis de riesgos, determinando que la elaboración de la póliza se haga por un contratista y se revise por un profesional de la Subgerencia Jurídica, para que sea aprobada por el Subgerente Jurídico, como requisito de legalización del contrato respectivo.</t>
  </si>
  <si>
    <t xml:space="preserve"> ((Documentación de control/1)*0,5+(Implementación de control/1)*0,5)*100</t>
  </si>
  <si>
    <t xml:space="preserve"> Documentación de control/1
Implementación de control/1</t>
  </si>
  <si>
    <t>2.2.3.6.4</t>
  </si>
  <si>
    <t>2.2.3.6.4 Hallazgo administrativo con presunta incidencia disciplinaria y fiscal por valor de $1.955.737.290, porque TMSA en la parte precontractual del proceso de selección CM-001-2016, contempla el valor del servicio de transporte (Tarifas de los vehículos) sin soporte técnico, jurídico, administrativo o financiero para la ejecución del contrato de interventoría 144-2016.</t>
  </si>
  <si>
    <t>Procesos Realizados  con Soportes de Estudio de Mercado 
Procesos realizados</t>
  </si>
  <si>
    <t>2.2.3.6.5</t>
  </si>
  <si>
    <t>2.2.3.6.5 Hallazgo administrativo con presunta incidencia disciplinaria y fiscal porque contempla en la valoración económica utilizada para la estructuración del presupuesto el porcentaje del factor multiplicador equivalente a 2,17 y se modifica en 2,20% para la ejecución del contrato de interventoría 144-2016, lo que ocasiono un mayor valor base del precio establecido en el concurso de méritos TMSA CM-01-2016, equivalente a la suma de $215.500.180.</t>
  </si>
  <si>
    <t>2.2.3.6.6</t>
  </si>
  <si>
    <t>2.2.3.6.6 Hallazgo administrativo con presunta incidencia disciplinaria y penal, toda vez que en la etapa precontractual del proceso de selección CM-001-2016 contempló un presupuesto global de $21.318.229.497, sin establecer el valor total de las variables técnicas relacionadas con el equipo de trabajo, dejando en manos de los proponentes su determinación, al igual que las deficiencias en el valor del IVA en la oferta económica al primero en orden de elegibilidad aceptadas por la entidad, generan favorecimiento al proponente JAHV MC GREGOR.</t>
  </si>
  <si>
    <t>2.2.3.7.1</t>
  </si>
  <si>
    <t>2.2.3.7.1 Hallazgo administrativo con presunta incidencia disciplinaria, porque no se realizó una diligente y atenta supervisión, por parte de la entidad, en desarrollo del convenio No. 337 de 2016, ni se tomaron acciones tendientes a subsanar los incumplimientos del clausulado del mismo.</t>
  </si>
  <si>
    <t>Realizar capacitación sobre el Manual de Supervisión de la Entidad a supervisores y equipos de apoyo de la Dirección, a través de la Dirección Administrativa.</t>
  </si>
  <si>
    <t xml:space="preserve"> (Número de Supervisores y Apoyos a la Supervisión capacitados/ Número de Supervisores y Apoyos a la Supervisión programados para ser capacitados) * 100</t>
  </si>
  <si>
    <t xml:space="preserve"> Número de Supervisores y Apoyos a la Supervisión capacitados
Número de Supervisores y Apoyos a la Supervisión programados para ser capacitados</t>
  </si>
  <si>
    <t>Pendiente realizar capacitación en la que participen los supervisores y equipo de apoyo a la supervisión, realizar seguimiento en enero de 2018</t>
  </si>
  <si>
    <t>Revisar y ajustar estudio técnico de la fase precontractual, por parte de la Entidad y la Policía para el nuevo convenio.</t>
  </si>
  <si>
    <t>(Estudio Técnico revisado y ajustado/ 1)*100</t>
  </si>
  <si>
    <t>Estudio Técnico revisado y ajustado/ 1</t>
  </si>
  <si>
    <t>Elaborar el acta de liquidación del Convenio para firma del Comándate de la Policía Nacional</t>
  </si>
  <si>
    <t>(Acta finalizada/1)*100</t>
  </si>
  <si>
    <t>Acta finalizada/1</t>
  </si>
  <si>
    <t>Se recibió el informe de ejecución del Convenio por parte de la Policía Nacional- Comando de Transporte Masivo, se realizó la revisión de lo ejecutado y se procedió a realizar una reunión con el Comandante de la Policía de Transporte Masivo, con el propósito de definir la elaboración del borrador del Acta de Liquidación del Convenio. 
Soportes Remitidos: Comunicación enviada al Comandante de Policía  Transporte Masivo, acta y listado de asistencia. Comunicación soporte ejecución del convenio de la Policía Nacional - Policía Metropolitana de Bogotá. Correos, copia del Acta de reunión con el comandante de la Policía de Transporte Masivo y de la asistencia. 
Se debe realizar seguimiento en enero de 2018, debido a que según lo informado por el área el acta de liquidación aun se encuentra en proceso de elaboración</t>
  </si>
  <si>
    <t>Pendiente acta de liquidación, realizar seguimiento en enero de 2018</t>
  </si>
  <si>
    <t>2.2.3.8.1</t>
  </si>
  <si>
    <t>2.2.3.8.1 Hallazgo administrativo con presunta incidencia disciplinaria, toda vez que no se definió de manera clara las vigencias de las garantías durante el proceso licitatorio para las pólizas de garantía única de cumplimiento y de responsabilidad civil extracontractual de los contratos No 201, 203 y 204 de 2016.</t>
  </si>
  <si>
    <t>2.2.3.8.2</t>
  </si>
  <si>
    <t>2.2.3.8.2 Hallazgo administrativo, toda vez que en los contratos de prestación de servicios Nos 198,199, 200, 201, 203, 204, 205 y 206 de 2016, no estableció de manera correcta el valor en SMMLV de la póliza de responsabilidad civil extracontractual.</t>
  </si>
  <si>
    <t>2.2.3.8.3</t>
  </si>
  <si>
    <t>2.2.3.8.3 Hallazgo administrativo con presunta incidencia disciplinaria y penal, toda vez que se presentaron varias inconsistencias en la documentación que soporta y hace parte del proceso contractual de la Licitación Pública No TMSA-LP-01-2016.</t>
  </si>
  <si>
    <t>2.2.3.8.4</t>
  </si>
  <si>
    <t>2.2.3.8.4 Hallazgo administrativo con presunta incidencia disciplinaria, toda vez que no se realizó la supervisión adecuada respecto a la utilización de la dotación y elementos de protección personal por parte de los empleados de los contratistas que prestan el servicio de actividades operativas, logísticas y técnicas en los portales el Tunal y Usme.</t>
  </si>
  <si>
    <t xml:space="preserve">Implementar una bitácora para registrar la supervisión mensual sobre el uso de los elementos de protección personal -EPP-, de todo el personal vinculado mediante los contratos de fuerza operativa, en el marco de los términos legales y contractuales estipulados. </t>
  </si>
  <si>
    <t>(Bitácora de supervisión mensual implementada / 1)*100</t>
  </si>
  <si>
    <t>Bitácora de supervisión mensual implementada / 1</t>
  </si>
  <si>
    <t>De acuerdo con los términos del Anexo 1 - Numeral 6.2 (Elementos de Protección personal), las empresas tienen la obligación de suministrar los EPE a coordinadores y supervisores motorizados (72 personas) y personal de mantenimiento operativo (58 personas).  A la fecha del reporte, se ha implementado una bitácora para registrar la supervisión del uso de los elementos de protección personal -EPP-, de todo el personal vinculado mediante los contratos de fuerza operativa.
Soportes Remitidos: Bitácoras de registro de la supervisión del uso de los elementos de protección personal -EPP-, de todo el personal vinculado mediante los contratos de fuerza operativa. En este registro se identifican novedades y acciones a seguir en caso de encontrar incumplimientos por parte del personal.
Se debe realizar seguimiento en enero de 2018, debido a que el presente hallazgo tiene como fecha de finalización 15 de julio de 2018, a la fecha del presente se verifico la información registrada en la bitácora remitida en la cual se encontró una novedad por concepto de dotación con su respectiva acción como falta disciplinaria.</t>
  </si>
  <si>
    <t>Pendiente verificar bitácoras de meses no transcurridos, realizar seguimiento en enero de 2018</t>
  </si>
  <si>
    <t>2.2.3.9.1</t>
  </si>
  <si>
    <t>2.2.3.9.1 Hallazgo administrativo toda vez que dentro del proceso de selección TMSA-LP-03-16, en su Resolución de Adjudicación No 569 de 2016, presenta inconsistencias de la información respecto a las evaluaciones jurídicas y técnicas del oferente ABOVE S.A.S y para el proponente ASEOS COLOMBIANOS ASEOCOLBA S.A en la información de la evaluación financiera.</t>
  </si>
  <si>
    <t>Implementar un mecanismo de control que permita la revisión de los actos administrativos de adjudicación de los procesos de contratación, por lo menos por dos personas de la Subgerencia Jurídica, previo a la suscripción del mismo por el ordenador del gasto.</t>
  </si>
  <si>
    <t>(Control implementado / 1)*100</t>
  </si>
  <si>
    <t>Control implementado / 1</t>
  </si>
  <si>
    <t>2.2.3.9.2</t>
  </si>
  <si>
    <t>2.2.3.9.2 Hallazgo administrativo con presunta incidencia disciplinaria y fiscal en cuantía de $283.252.732, toda vez que la Entidad realizó la contratación del servicio de aseo integral y cafetería con un AIU del 28,1% superior al AIU establecido en el análisis del sector y estudio de mercado que corresponde al 15%, situación que generó sobrecostos en el contrato No 306-2016.</t>
  </si>
  <si>
    <t>Realizar una comunicación a la Subgerencia Jurídica solicitando la definición de una política de AIU, dicha solicitud tendrá como soporte un  análisis técnico que permita dar claridad al modelo planteado respecto de la estructura del AIU en los contratos de aseo.</t>
  </si>
  <si>
    <t>(Número de comunicaciones enviadas a la Subgerencia Jurídica/Número de comunicaciones proyectadas a la Subgerencia Jurídica)*100</t>
  </si>
  <si>
    <t>Número de comunicaciones enviadas a la Subgerencia Jurídica
Número de comunicaciones proyectadas a la Subgerencia Jurídica</t>
  </si>
  <si>
    <t>Se realiza reunión el 1 de Noviembre de 2017  con la Subgerencia Jurídica para establecer lineamientos y estrategias para definir los parámetros del Estudio Técnico así como el alcance de la comunicación que se debe enviar a esta Subgerencia.
Soporte Remitido: Se anexa acta de reunión del día 1 de Noviembre de 2017
Se debe realizar seguimiento en enero de 2018, debido a que la documentación soporte remitida no corresponde a lo establecido en la acción, sin embargo esta tiene como fecha de finalización 31 de diciembre de 2017</t>
  </si>
  <si>
    <t>Pendiente realizar comunicación a Subgerencia Jurídica, realizar seguimiento en enero de 2018</t>
  </si>
  <si>
    <t>2.2.3.9.3</t>
  </si>
  <si>
    <t>2.2.3.9.3 Hallazgo administrativo con presunta incidencia disciplinaria por la disminución del valor de la cobertura de la póliza de responsabilidad civil extracontractual No 03 RE004053 expedida por la aseguradora Confianza al pasar de $982.721.630 a $736.910.655,20, resultado de la disminución del porcentaje de la cobertura en la adición No 1, incumpliendo los porcentajes establecidos en el pliego de condiciones y el contrato de prestación de servicio No 306-16 al pasar de un 30% a un 15% del valor asegurado del contrato.</t>
  </si>
  <si>
    <t>2.2.3.9.4</t>
  </si>
  <si>
    <t>2.2.3.9.4 Hallazgo administrativo con presunta incidencia disciplinaria, toda vez que no se realizó la supervisión adecuada respecto al porte del carnet de la ARL de los empleados del contratista que presta el servicio de aseo integral y cafetería en el portal de Usme.</t>
  </si>
  <si>
    <t>Realizar 2 visitas al mes  de manera aleatoria a los puntos de infraestructura donde se presta el servicio de aseo y limpieza, con el fin de verificar el adecuado porte del carnet del ARL.</t>
  </si>
  <si>
    <t>(Cantidad de visitas efectuadas /cantidad de visitas programadas (2 por mes))*100</t>
  </si>
  <si>
    <t>Cantidad de visitas efectuadas
Cantidad de visitas programadas (2 por mes)</t>
  </si>
  <si>
    <t>Se realizan 2 visitas por mes (agosto, septiembre, octubre y noviembre), para un total de 8 visitas. Para obtener la meta de 100, se deben realizar 10 visitas en total, por lo que a la fecha el avance es del 80
Soporte Remitido: Se anexan las actas de visitas a las Estaciones y Portales para verificar la portabilidad del carnet de la ARL de agosto, septiembre y octubre de 2017 con su respectivo registro fotográfico
Se debe realizar seguimiento en enero de 2018, debido a que la fecha de finalización es 31 de diciembre de 2017 y se encuentra pendiente la verificación de las visitas de diciembre.</t>
  </si>
  <si>
    <t>Pendiente realizar 2 visitas correspondientes a diciembre, realizar seguimiento en enero de 2018</t>
  </si>
  <si>
    <t>2.2.3.10.1</t>
  </si>
  <si>
    <t>2.2.3.10.1 Hallazgo administrativo con presunta incidencia disciplinaria, por cuanto la Empresa no realizó el estudio que demostrara la sustentación de la necesidad de contratar las pólizas de Responsabilidad Civil servidores públicos y la de infidelidad y riesgos financieros.</t>
  </si>
  <si>
    <t xml:space="preserve">Elaborar un documento guía, para analizar los requisitos que debe cumplir un cargo y/o servidor público no directivo, para tener la cobertura de la póliza R.C. Servidores Públicos. </t>
  </si>
  <si>
    <t>(Documento guía elaborado/1)*100</t>
  </si>
  <si>
    <t>Documento guía elaborado/1</t>
  </si>
  <si>
    <t>Elaborar un estudio específico para TRANSMILENIO S.A., que soporte la necesidad de contar con el amparo que brinda la póliza de infidelidad y riesgo financiero.</t>
  </si>
  <si>
    <t>(Estudio elaborado/1)*100</t>
  </si>
  <si>
    <t>Estudio elaborado/1</t>
  </si>
  <si>
    <t>Pendiente la elaboración del estudio, realizar seguimiento en enero de 2018</t>
  </si>
  <si>
    <t>2.2.4.1.1</t>
  </si>
  <si>
    <t>2.2.4.1.1 Hallazgo administrativo por cuanto la Empresa Transmilenio no remitió a la Secretaría de Hacienda, a la Dirección Distrital de Presupuesto ni al Departamento Administrativo de Planeación Distrital, la Resolución de liquidación del presupuesto de la vigencia 2016 como lo señala el Decreto 1138 de 2000.</t>
  </si>
  <si>
    <t>Implementar un control de seguimiento mensual que permita chequear la remisión de las resoluciones presupuestales a las entidades que corresponda.
Modificar el procedimiento de ejecución presupuestal, en el cual se incluya el control descrito en el numeral 1.</t>
  </si>
  <si>
    <t>((Control implementado/1)*0,5+(Procedimiento de ejecución presupuestal ajustado/1)*0,5)*100</t>
  </si>
  <si>
    <t>Control implementado/1
Procedimiento de ejecución presupuestal ajustado/1</t>
  </si>
  <si>
    <t>Se remitió a la OAP el manual de procedimiento de ejecución presupuestal ajustado, el cual se encuentra en proceso de revisión.
Soporte Remitido: correo de remisión a la OAP y el formato del control implementado
Teniendo en cuenta lo informado en el presente seguimiento y la verificación de los respectivos soportes, se evidencio el cumplimiento de la implementación del control lo que da un avance del 50% y teniendo en cuenta que el procedimiento se encuentra en revisión por la Oficina Asesora de Planeación presentando un avance del 25%, para un total de 75% de avance, debido a lo anterior se debe realizar seguimiento en enero de 2018, con el fin de verificar la adopción del procedimiento en el SIG y así dar por cumplida la acción planteada</t>
  </si>
  <si>
    <t>2.2.4.2.1</t>
  </si>
  <si>
    <t>2.2.4.2.1 Hallazgo administrativo, por cuanto las Resoluciones mediante las cuales se efectúan por parte de la Empresa Transmilenio, los movimientos, modificaciones y ajustes presupuestales no ilustran de manera apropiada las razones que sustentan la decisión.</t>
  </si>
  <si>
    <t>Emitir una circular dirigida a cada una de las áreas de TRANSMILENIO S.A. con las directrices correspondientes a los requerimientos de justificación necesarios para realizar los movimientos, modificaciones y ajustes presupuestales.</t>
  </si>
  <si>
    <t>(Circular remitida/1)*100</t>
  </si>
  <si>
    <t>Circular remitida/1</t>
  </si>
  <si>
    <t>La OAP remitió a las áreas de la empresa, la circular No 009 de 2017, referente a las modificaciones al plan anual de adquisiciones 2017.
Soporte Remitido: circular No 009 de 2017.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</si>
  <si>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2.2.4.3.1 Hallazgo administrativo, por cuanto la Empresa Transmilenio no demostró la remisión del acto administrativo mediante el cual se realizó el ajuste presupuestal en el presupuesto de ingresos de la vigencia, por efecto de la sustitución de fuentes de financiación ordenada por la SHD mediante Oficio 000398 del 27 de octubre de 2016.</t>
  </si>
  <si>
    <t>2.2.4.7.1</t>
  </si>
  <si>
    <t>2.2.4.7.1 Hallazgo administrativo con presunta incidencia disciplinaria, por cuanto la empresa en los actos administrativos mediante los cuales realizó los movimientos presupuestales, señaló que remitiría copia de dichos actos a la Dirección Distrital de presupuesto y demás oficinas pertinentes, pero no se demostró su remisión.</t>
  </si>
  <si>
    <t>2.3.1.2.4</t>
  </si>
  <si>
    <t>2.3.1.2.4 Hallazgo administrativo en razón a que en el proyecto 7223 las metas 24 “Beneficiar Mensualmente 199.507 Personas En Condición De Discapacidad Con Una Tarifa Preferencial De Acceso Al Sistema Integrado De Transporte Público”, y la meta 28 (nueva) “Revisar E Implementar El 100 Por Ciento De Las Rutas Del Sistema”, presentaron bajos porcentajes de ejecución física en comparación con los altos porcentajes de ejecución presupuestal, lo que pone de manifiesto ineficaces e ineficientes resultados en la gestión de este proyecto, circunstancia que no guarda coherencia con el significativo volumen de recursos asignados a este proyecto.</t>
  </si>
  <si>
    <t>Generar un informe que revise las variables utilizadas en la evaluación y cálculo del indicador, de forma tal que representen de mejor manera el avance en la meta. Según los resultados del indicador, si es el caso, se cambiarán los indicadores establecidos para la meta.</t>
  </si>
  <si>
    <t>(Informe realizado/1)*100</t>
  </si>
  <si>
    <t>Informe realizado/1</t>
  </si>
  <si>
    <t>Se realizó la revisión a la metodología de evaluación del indicador relacionado con la meta 28 “Revisar e implementar el 100 por ciento de las rutas del Sistema” y se aplica para el reporte respectivo.
Soporte Remitido: Informe Revisión de la Metodología de Evaluación del Indicador "Revisar e implementar el 100 por ciento de las rutas del Sistema"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</si>
  <si>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Implementar un control mensual que consista en una reunión de seguimiento mensual a la ejecución de recursos, No. de beneficiarios y como se beneficia a las personas en condición de discapacidad</t>
  </si>
  <si>
    <t>(Control Mensual Implementado/1)*100</t>
  </si>
  <si>
    <t>Control Mensual Implementado/1</t>
  </si>
  <si>
    <t>Desde el mes de agosto de 2017 se están realizando reuniones mensuales en las cuales se realiza el seguimiento a la ejecución de recursos, N° de beneficiarios y como se beneficia a las personas en condición de discapacidad.
Soporte Remitido: Actas de reuniones realizadas entre los meses de agosto y octubre de 2017.
Se debe realizar seguimiento en enero de 2018, debido a que el presente hallazgo tiene como fecha de finalización 31 de diciembre de 2017, a la fecha del presente seguimiento se verificaron los respectivos soportes, se evidencio el cumplimiento de la implementación del control lo que da un avance del 60% puesto que se han realizado 3 reuniones de 5.</t>
  </si>
  <si>
    <t>Pendiente reuniones del mes de noviembre y diciembre de 2017, realizar seguimiento en enero de 2018</t>
  </si>
  <si>
    <t>2.3.1.2.6</t>
  </si>
  <si>
    <t>2.3.1.2.6 Hallazgo administrativo en razón a que la meta 27 del proyecto 7223 “Aumentar 5% los viajes en el sistema de transporte público gestionado por Transmilenio S.A.”, y la meta 2 del proyecto 86 “Disminuir 15% el número de víctimas fatales en el Sistema de transporte público gestionado por Transmilenio S.A.” presentaron exagerados porcentajes de ejecución física.</t>
  </si>
  <si>
    <t>Generar un informe semestral donde se identifiquen los factores que afectan de manera directa la demanda el cual permita evaluar el impacto de medidas como las mejoras operacionales. Además analizar de manera particular los picos de demanda presentados en el semestre con el fin de establecer indicadores que permitan prever factores generadores de incrementos súbitos de demanda, con el fin de mejorar las proyecciones realizadas.</t>
  </si>
  <si>
    <t>(Informe Semestral elaborado /1)*100</t>
  </si>
  <si>
    <t>Informe Semestral elaborado /1</t>
  </si>
  <si>
    <t>Se ha realizado seguimiento continuo al comportamiento de la demanda. Los resultados obtenidos se presentan mensualmente y se comparte a través de la página web. Adicionalmente se realizó informe del comportamiento de la demanda en el primer semestre del año 2017 en comparación con el comportamiento del año 2016.
Soporte Remitido: informe "Evolución de la Demanda 2016 y 2017 Primer Semestre" en PDF sobre seguimiento a la demanda en el primer semestre del 2017.
Se debe realizar seguimiento en enero de 2018, debido a lo informado por el área correspondiente a la inclusión de un capitulo en el informe en el cual se identifique claramente lo registrado en la acción propuesta.</t>
  </si>
  <si>
    <t>Pendiente verificar la inclusión del capitulo en el informe, Realizar seguimiento en enero de 2018</t>
  </si>
  <si>
    <t>Revisar y ajustar la formulación del Proyecto 0086, sustentando la programación de la Meta 2 con una análisis estadístico.</t>
  </si>
  <si>
    <t>(Revisión y ajuste de la formulación del Proyecto adelantada /1)*100</t>
  </si>
  <si>
    <t>Revisión y ajuste de la formulación del Proyecto adelantada /1</t>
  </si>
  <si>
    <t>Pendiente ajustar la formulación del Proyecto 0086, realizar seguimiento en enero de 2018</t>
  </si>
  <si>
    <t>2.3.3.1 Hallazgo administrativo por cuanto la entidad presenta información distorsionada e incoherente en cuanto a la población por atender en el proyecto 7251 "Gestión de infraestructura del transporte público", por una parte aparece una cifra de 7.571.345 en la ficha de estadística Básica de inversión distrital EBI-D y por otra 1.723.642 en el formato CBN-0021 reportado a este ente de control mediante el aplicativo SIVICOF.</t>
  </si>
  <si>
    <t xml:space="preserve">Realizar el informe de balance social a partir de la información registrada en los proyectos de inversión  de las fichas EBI-D de tal manera que coincidan los valores  de la población total afectada y atendida con el fin que exista una articulación entre los reportes de los proyectos de inversión y el informe de Balance social </t>
  </si>
  <si>
    <t>(Informe de balance social elaborado con datos coincidentes con Ficha EBI / 1)*100</t>
  </si>
  <si>
    <t>Subgerencia de Comunicaciones
Oficina Asesora de Planeación
Subgerencia Técnica y de Servicios</t>
  </si>
  <si>
    <t>Informe de balance social elaborado con datos coincidentes con Ficha EBI / 1</t>
  </si>
  <si>
    <t>Actualmente se está iniciando la estructuración del informe de Balance Social para la vigencia 2017 (Se presentarán en el próximo seguimiento)
Teniendo en cuenta que la acción tiene como fecha de terminación 28/02/18, se debe realizar seguimiento en el mes de enero de 2018, con el fin de verificar el cumplimiento de la acción.</t>
  </si>
  <si>
    <t>Pendiente balance social a partir de la información registrada en los proyectos de inversión  de las fichas EBI-D, realizar seguimiento en enero de 2018</t>
  </si>
  <si>
    <r>
      <t xml:space="preserve">No se acepta el hallazgo ya que el contrato de concesión de SI03 es claro, independientemente lo consignado en el acta de liquidación.
</t>
    </r>
    <r>
      <rPr>
        <b/>
        <sz val="10"/>
        <rFont val="Arial"/>
        <family val="2"/>
      </rPr>
      <t>ACCIÓN:</t>
    </r>
    <r>
      <rPr>
        <sz val="10"/>
        <rFont val="Arial"/>
        <family val="2"/>
      </rPr>
      <t xml:space="preserve"> Estructurar con claridad las obligaciones a cargo del Concesionario y TMSA en futuros procesos determinando de manera clara  los costos a cargo del operador en la modelación financiera, la cual debe ser utilizada al momento de interpretación contractual y así se debe indicar en el proceso con el fin debe dar claridad a las obligaciones contractuales</t>
    </r>
  </si>
  <si>
    <t>Alerta de Vencimiento</t>
  </si>
  <si>
    <t>El día 10 de noviembre de 2017 se realizó reunión para la revisión de la carpeta del contrato en asunto en la que participan los siguientes funcionarios:
*Domingo Fuentes-Subgerencia Jurídica. * Ricardo Martínez-Dirección Técnica de BRT * Giovanni Pulido-Subgerencia de Desarrollo de Negocios
Se hizo un muestreo aleatorio de  los documentos que reposan en la carpeta. Los documentos revisados son:
1. Solicitud de contratación, 2. Contrato, 3. Solicitud análisis jurídico, 4. Estudio técnico y económico, 5. Memorando interno con radicado TMSA 2015IE7518
Se evidencia la presencia de los documentos en la carpeta. De igual manera observamos que la lista de chequeo documental de la carpeta, no se encuentra debidamente diligenciada por la Subgerencia Jurídica.
Se realiza una revisión en la herramienta Royal Technologies para verificar que los documentos físicos se encuentren digitalizados de la manera correcta.
Como resultado se evidencia que los documentos tanto físicos como digitales son iguales y estos se encuentran correctamente.
Vale recordar que esta acción es responsabilidad de la Subgerencia Jurídica tal como se relaciona en la descripción, pero aún sigue siendo asignada a la Subgerencia de Desarrollo de Negocios y a la Dirección Técnica de BRT. Solicitamos que se retiren como áreas responsables a las dos anteriormente citadas y que se asigne únicamente a la Subgerencia Jurídica dadas sus competencias relacionadas con la verificación física de la integralidad de los documentos recibidos, su archivo y custodia.
Soporte Remitido: 1. Acta de reunión revisión documentos: 2016-114-3.5.3.5  Acta de reunión noviembre 9 2017, 2. Correo electrónico Documentos revisados en Royal technologies contrato 267 de 2015 suministrados por gestión documental: 2016-114-3.5.3.5 Correo electrónico suministrado por gestión documental   Docs. Revisados CTO267-153 y 3. Carpeta digitalizada contrato 267 de 2015: 2016-114-3.5.3.5  CTO267-15 (Se entrega CD)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</si>
  <si>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Los controles comentados en el numeral anterior fueron actualizados por el Concesionario del SIRCI para obtener mejora en sus resultados, 2017ER16971.
Sobre las fallas en el control de fraude, se realizaron las gestiones en conjunto con la interventoría y se procedió a recibir los informes de incumplimiento No. 20 y 23 los cuales fueron remitidos mediante memorandos 2016IE10295, 2017IE8192, 2017IE9129 y 2017IE9426 a la Subgerencia Jurídica para el inicio de los procesos jurídicos a lugar.
Soporte Remitido: 2016EE11062,  2017IE8192, 2017IE9426 y 2017ER16971.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</si>
  <si>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RECAUDO BOGOTÁ S.A.S , bajo la supervisión y seguimiento de TRANSMILENIO S.A, elaboró el documento  GO-P02 "Procedimiento Personalización del TISC" que cuenta con un Folleto “Aceptación de términos y condiciones de la tarjeta inteligente sin contacto personalizada de usuarios del SITP – tarjeta tullave plus”. Esta información se encuentra  disponible para los usuarios a través de la página webtullaveplus.com/adquiera tu tarjeta/ tarjeta Sisbén.
Este procedimiento se encuentra en revisión y su versión final será expedida hasta que termine la implementación del mecanismo para la personalización de tarjetas básicas, acorde con lo establecido en el Decreto 130, y 341 de 2017. 
Soporte Remitido: Procedimiento en Tramite de actualización.
Se debe realizar seguimiento de enero de 2018, con el fin de verificar la adopción del procedimiento mencionado.</t>
  </si>
  <si>
    <t>Durante el año 2016 se ajustaron todos los capítulos del Manual de Operaciones actual en el componente zonal que incluye las rutas Urbanas – Complementarias – Especiales – Alimentadoras).
Durante los meses de diciembre de 2016 y enero de 2017 se generaron 15 mesas de trabajo con los concesionarios para presentar los ajustes y recibir observaciones. Las observaciones que remitieron los concesionarios fueron consolidadas en una matriz y evaluadas por TMSA.
En el mes de marzo de 2017 los concesionarios presentaron una propuesta que cambia el enfoque del capítulo 11 del Manual de Operaciones y lo integra con el Manual de Niveles de Servicio. 
Se han realizado 6 reuniones internas para el desarrollo de las propuestas de actualización del documento.
Soporte Remito: 2016 118 3.2.2. Actualización Manual de Operaciones Componente Zonal, 2016 118 3.2.2. Reuniones Concesionarios (15 ayudas de memoria), 2016 118 3.2.2. Observaciones Concesionarios (1 presentación y 1 matriz de observaciones), 2016 118 3.2.2. Reuniones Internas (6 actas de reunión), 2016 118 3.2.2. Versiones Documentos (2 documentos)
Se debe realizar seguimiento en enero de 2018, debido a que el Manual de Operaciones aun se encuentra en proceso de construcción apoyado por los concesionarios del sistema, como se evidencia en la documentación remitida.</t>
  </si>
  <si>
    <t>En el marco de las actividades desarrolladas para el cumplimiento del contrato 144-16, la interventoría integral a los contratos del concesión del SITP realizó el seguimiento correspondiente a las novedades que presentó la flota usada (arrendada) de los concesionarios Este Es Mi Bus, Masivo Capital y TRANZIT. 
SOPORTE: Informes de interventoría por concesionario, con corte mayo de 2017: Informe Este Es Mi Bus (Calle 80) – numeral 3.2.1.2 Seguimiento de novedades de flota usada (pág. 37) – 5 vehículos usados – arrendados, Informe Masivo Capital (Kennedy)  – numeral 3.2.1.2 Novedades diarias flota usada (pág. 39) – 10 vehículos usados – arrendados, Informe Masivo Capital (Suba)  – numeral 3.2.1.2 Novedades diarias flota usada (pág. 35) – 2 vehículos usados – arrendados, Informe TRANZIT (Usme) – numeral 3.2.1.2 Novedades diarias flota usada (pág. 36) – 65 vehículos usados – arrendados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</si>
  <si>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Pendiente verificar el análisis del ente gestor y la documentación de la herramienta tecnológica, realizar seguimiento en enero de 2018</t>
  </si>
  <si>
    <t>El 15 de noviembre de 2017 la Contraloría de Bogotá realizó requerimiento de alcance solicitud Contratos de Concesión Fase I y II, Otros Si Modificatorios realizada vía correo electrónico el cual mediante comunicado 2017EE19393 la Entidad dio respuesta en donde se indicó lo siguiente: En marzo de 2017 la Subgerencia Económica de TRANSMILENIO S.A., terminó el proceso de validación de la metodología por parte de un tercero. Con VALORA SAS - Banca de Inversión se revisó el diagnóstico, la metodología y la cuantificación de la sobre-remuneración. Como resultado se cuenta con una metodología de estimación de la sobre-remuneración y con unos cálculos robustos. De acuerdo con esta revisión, el nuevo cálculo de la sobre-remuneración asciende a $ 13.539 millones para los siete concesionarios, valor que reemplaza el cálculo anterior de $22.798 millones que la Contraloría observó en 2016. 
Soporte Remitido: Estudio de Valora titulado “Cuantificación sobre los pagos a los operadores troncales de Fase I y Fase II del Sistema Transmilenio desde el 22 de julio de 2012 hasta el 10 de mayo de 2013.” Marzo de 2017. 
Si bien se cumplió la acción y esta se encuentra vencida el presente hallazgo esta siendo objeto de verificaciones adicionales por parte de la Contraloría de Bogotá motivo por el cual corresponderá al Ente de Control el cierre definitivo de esta acción en virtud de lo establecido en el Artículo 11 de la Resolución No 069 de Diciembre de 2015.</t>
  </si>
  <si>
    <t>Pendiente la suscripción de los acuerdos de pago o en su defecto el inicio de las actuaciones a que halla lugar, realizar seguimiento en enero de 2018</t>
  </si>
  <si>
    <t>Se realizó una reunión con el corredor de seguros y un asesor financiero de JLT @corredores de seguros, con la Oficina de Control Interno para informar sobre el proceso que desarrollará el asesor en cuanto al estudio de los riesgos presentados que son amparados por la póliza de Infidelidad y  Riesgos Financieros y la importancia de tener la póliza que cubre los mencionados riesgos presentados. Se remito por correo electrónico la información solicitada por el asesor financiero. Se realizará una segunda reunión el día 15 de noviembre para el conocimiento de las operaciones realizadas por la empresa para los riesgos expuestos. 
Soporte Remitido: Reunión realizada el día 18 de septiembre de 2017 y adjunto los correos de remisión de documentos y citación a la segunda reunión. 
Se debe realizar seguimiento en el mes de enero de 2018, con el fin de verificar el cumplimiento de la acción planteada</t>
  </si>
  <si>
    <t>Fecha de Seguimiento para alerta</t>
  </si>
  <si>
    <t xml:space="preserve">En el marco de las actividades desarrolladas para el cumplimiento del contrato 144-16, la interventoría integral a los contratos del concesión del SITP realizó el seguimiento correspondiente a las novedades que presentó la flota usada (arrendada) de los concesionarios Este Es Mi Bus, Masivo Capital y TRANZIT. 
SOPORTE: Informes de interventoría por concesionario, con corte mayo de 2017: Informe Este Es Mi Bus (Calle 80) – numeral 3.2.1.2 Seguimiento de novedades de flota usada (pág. 37) – 5 vehículos usados – arrendados, Informe Masivo Capital (Kennedy)  – numeral 3.2.1.2 Novedades diarias flota usada (pág. 39) – 10 vehículos usados – arrendados, Informe Masivo Capital (Suba)  – numeral 3.2.1.2 Novedades diarias flota usada (pág. 35) – 2 vehículos usados – arrendados, Informe TRANZIT (Usme) – numeral 3.2.1.2 Novedades diarias flota usada (pág. 36) – 65 vehículos usados – arrendados 
Se debe realizar seguimiento en enero de 2018, debido que no se pudo evidenciar el cumplimiento de la acción planteada como plan de mejoramiento </t>
  </si>
  <si>
    <t>Cumplida seguimiento OCI enero de 2017</t>
  </si>
  <si>
    <t>Cumplida seguimiento OCI noviembre de 2017, Será verificado por el Ente de Control cuando se adelante el seguimiento del hallazgo 3.2.2</t>
  </si>
  <si>
    <t>Cumplida seguimiento OCI noviembre de 2017</t>
  </si>
  <si>
    <t>Se ratifica lo informado en el seguimiento realizado en el mes de enero de 2016 en el cual se reportó la acción al 100% que consistía en "Concluir el proceso de medición de cargas de trabajo", al obtener el "Documento del Estudio de Medición de Cargas Laborales y Redefinición de la Planta de Personal", el cual fue allegado a la Entidad mediante oficio con radicado 2014ER27880 del 17-oct-14.
Teniendo en cuenta el cumplimiento de la acción se solicita al Ente de Control el cierre definitivo de este hallazgo, puesto que en la visita regular del 2017 no fue incluido en la muestra solicitada.</t>
  </si>
  <si>
    <t>La meta fue ajustada En el Plan de Acción de la Entidad 2016-2020  Se estableció dentro del proyecto 7223 Operación y control del sistema del Transporte Público gestionado por TRANSMILENIO, la meta denominada: 30 Reducir 400000 Toneladas De Gases De Efecto Invernadero (Co2eq) Por La Operación Del Sistema De Transporte Masivo.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</si>
  <si>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En el marco del proceso de armonización del PDD "Bogotá Mejor para Todos" 2016-2020, la Entidad procedió con la formulación e inscripción del proyecto de inversión "Gestión de la seguridad en el Sistema de Transporte Público gestionado por Transmilenio S.A". (Se adjunta ficha). Se resalta que a partir de la creación del proyecto, las diferentes contrataciones efectuadas por la Dirección Técnica de Seguridad se hacen con cargo a las metas de inversión asociadas al mismo.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</si>
  <si>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realizaron mesas de trabajo donde participaron la Subgerencia de Comunicaciones, la Oficina Asesora de Planeación y la Subgerencia Técnica con el fin de llevar a cabo la elaboración del informe de Balance Social para la vigencia 2016
Soporte Remitido: Actas de reunión y soporte citación reuniones, correos electrónicos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</si>
  <si>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En el nuevo Plan de Desarrollo, el Segundo Pilar: Democracia Urbana , programa Mejor Movilidad para Todos , numeral 2 "proyectos de Infraestructura de Movilidad del Subsistema de Transporte", Proyecto SITM, se desglosaron 17 proyectos para ser desarrollados en la presente administración Distrital. (Acuerdo 645 de 2016 Plan de Desarrollo Económico 2016-2020 para Bogotá).  La Subgerencia Técnica ha desarrollado los siguientes parámetros Operacionales de acuerdo a lo solicitado por el IDU:
- Documentos Parámetros Operacionales No. 1  Troncal séptima. - Documentos Parámetros Operacionales No. 2 Troncal Av. Ciudad de Cali y obras complementarias para el mejoramiento de la capacidad del Sistema. Incluye extensión troncal caracas de molinos a Yomasa, extensión troncal Américas desde Pte Aranda a NQS, conexiones operacionales troncales Américas, calle26 y NQS, conexión operacionales. - Documentos Parámetros Operacionales No. 3: Troncal Av. 68 y obras complementarias para el mejoramiento de la capacidad, incluye ampliación de estaciones fases I y II, Ampliación de portales Norte y Sur, mejoramiento de accesos con externalización de taquillas. - Documentos Parámetros Operacionales No.5: Troncal Av. Boyacá, troncal Gaitán Cortés, extensión Calle 80, Extensión autonorte.
Documentos Parámetros Operacionales No. 6: Ampliación patios troncales Fase I y Fase II.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</si>
  <si>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La armonización se hizo en el mes de junio de 2016 teniendo en cuenta los lineamientos dispuestos por la admón. central para el mismo. Con corte a 31 de dic de 2016 se efectuó el primer seguimiento de la reducción de CO2.
Los mecanismos de seguimiento se establecen en el documento anexo al correo electrónico de seguimiento hallazgos meta de reducción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</si>
  <si>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Los estudios previos para una nueva contratación fueron ajustados para incluir el tema de monitoreo de la meta reducción de emisiones (ver radicado 2016ie9489). Adicional a ello se buscó soporte de otras entidades como el C40, el BID, Naciones unidas para reducir los costos de monitoreo. A los estudios previos no se les dio continuidad para la contratación de la activad dado que se logró el apoyo de naciones unidades para la elaboración del informe. (Ayuda de memoria).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 069 de Diciembre de 2015.</t>
  </si>
  <si>
    <t>Informe "Seguimiento al avance del diseño operacional", en el cual se proponen estrategias para finalizar el Diseño Operacional del SITP. Como una de las estrategias contempladas en el  informe se propuso la medición del Diseño Operacional en sillas. En adición mediante memorando 2017IE10304 se solicitó a la Subgerencia Jurídica y Económica concepto sobre el tema. 
Soporte Remitido: Informe "Seguimiento al avance del diseño operacional", Memorando 2017IE10304.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</si>
  <si>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han enviado en el presente año, 2 comunicaciones a empresas concesionarias que presentan la novedad de buses con restricción de dominio, y se han obtenido las respuestas sobre la situación de los mismos. Según las comunicaciones recibidas a la fecha:  ETMA presenta 3 vehículos, CITIMÓVIL presenta 1 bus,  SIO3 presenta 7 vehículos y TAO no presenta ningún vehículo ha sido saneadas las novedades, es decir en total quedan 10 vehículos con esta novedad. De los 36 vehículos que fueron levantas las medidas, 17 serán desintegrados y se encuentran incluidos en la Resolución 110 de 2017. Los demás se encuentran en estudio para su desintegración. Se realizará otra comunicación requiriendo a los concesionarios  por los buses que se encuentran pendientes y se están tramitando los certificados de tradición de los respectivos buses. 
Soporte Remitido: Las comunicaciones enviadas por TRANSMILENIO S. A. y las respuestas dadas por los concesionarios con los documentos adjuntos. Adjunta resolución de desintegración No. 110 de 2017.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</si>
  <si>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presentaron las modificaciones realizadas al contrato 65 y 66 de 2015 en donde se logró evidenciar el diligenciamiento del formato correspondiente. La evidencia se encuentra en la carpeta correspondiente la cual fue enviada en correo electrónico de febrero 8 de 2017.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</si>
  <si>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solicitó a la Secretaría General de la Alcaldía Mayor de Bogotá, llevar a cabo el cruce de la base de datos, obteniendo un resultado de 681 personas fallecidas.
Soporte Remitido: Base de datos en Excel con el resultado del cruce de la base de datos, remitido por la Alcaldía Mayor de Bogotá, solicitud de cruce de base de datos: Oficio 2017EE5515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</si>
  <si>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El 26 de abril de 2017, Recaudo Bogotá realizó el estudio en mención, y como resultado se obtuvo la viabilidad de la propuesta de reutilizar las tarjetas tullave con incentivo SISBÉN, para ser vendidas a otros usuarios.
Soporte Remitido: Oficio de Recaudo Bogotá, 2017ER27479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</si>
  <si>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La Interventoría C&amp;M Consultores S.A realiza visitas mensuales de verificación del inventario de TISC a estaciones y portales del sistema. TRANSMILENIO efectúa la supervisión en mesas de pares de las actividades desarrolladas por la Interventoría en el marco del contrato 338 de 2016, el cual en su numeral 3.3.1.1 “SUBSISTEMA DE RECAUDO”  establece entre otras la verificación mensual del juego de inventarios, toma física, proceso de inicialización, distribución de tarjetas. Mediante la información recibida de las visitas realizadas mensualmente, de los procesos de almacenamiento de las TISC, el stock de las existencias físicas y consumos de tarjetas, se concluye que el Concesionario ha venido cumpliendo con la disponibilidad de medios de pago para los usuarios del sistema.  Adicionalmente se adjunta un procedimiento que recoge el Control de disponibilidad, compra y reintegro de tarjetas del sistema. Esta conclusión se podrá constatar en el informe de Supervisión del mes de octubre el cual se encuentra en construcción.
Soporte Remitido:  Informes presentados por la Interventoría de visitas a almacenes y estaciones del sistema de diciembre 2016 a octubre de 2017, informe consolidado de consumo de tarjetas presentado por Recaudo Bogotá S.A.S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</si>
  <si>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Para el proceso LP-01-2017, licitación para contratar el mantenimiento de la infraestructura del componente BRT del Sistema TrasnMilenio, se realizaron los estudios del modelo de remuneración generando el correspondiente documento, tal y como se comprometió el área en los planes de mejoramiento aquí mencionados.
como evidencia del cumplimiento del plan de mejoramiento, se anexan documentos de este tema que hicieron parte de  la  licitación 01 de 2017, "Estructuración económica del contrato para mantenimiento de la infraestructura asociada al Sistema Transmilenio." y "Estructura económica contrato de mantenimiento de infraestructura Sistema TransMilenio".
Soporte Remitido: Metodología Aplicada al Cálculo de Costos Indirectos – Obtención de A.I.U para contrato de mantenimiento, de la Secretaría Distrital de Movilidad y Cálculo del AIU para el contrato de mantenimiento de infraestructura del Sistema Integrado de Transporte Público de Bogotá D.C.-SITP-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</si>
  <si>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En relación la meta 2 del proyecto 86 “Disminuir 15% el número de víctimas fatales en el Sistema de transporte público gestionado por Transmilenio S.A.”, la Dirección Técnica de Seguridad se encuentra revisando y ajustando la formulación del proyecto de inversión 086.
Soporte Remitido: Correos.
Se debe realizar seguimiento en enero de 2018, debido a que el presente hallazgo tiene como fecha de finalización 31 de diciembre de 2017, se evidencio en revisión realizada por el área responsable lo que da un avance del 50%, pendiente el proceso de ajustar la formulación del Proyecto 0086, sustentando la programación de la Meta 2 con un análisis estadístico.</t>
  </si>
  <si>
    <t>TRANSMILENIO S.A. realiza seguimiento a los proyectos de infraestructura de transporte para el  Sistema TransMilenio de forma semanal. En la actualidad se acompañan treinta y ocho (38) proyectos que incluyen las etapas de estudios, diseños o construcción para proyectos de expansión y mejoramiento de troncal y zonal. 
Soporte Remito: Seguimientos de agosto, septiembre, octubre y noviembre de 2017
Se identificó que el indicador establecido no guarda relación con la acción sin embargo, al realizar la verificación de los soportes recibidos, se evidencio el cumplimiento de la acción planteada como plan de mejoramiento, si bien la acción tiene como fecha de finalización 31/12/2017 se solicita al Ente de Control el cierre definitivo de este hallazgo en virtud de lo establecido en el Artículo 11 de la Resolución No 069 de Diciembre de 2015.</t>
  </si>
  <si>
    <t>Pendiente verificar la aplicación de la metodología y el documento debidamente adoptado, realizar seguimiento en enero 2018</t>
  </si>
  <si>
    <t>Se informa que hasta el momento el único proceso en estructuración se refiere a “Captura de datos, procesamiento y análisis de información sobre los niveles de servicio del sistema,  como insumo para la planeación, seguimiento y control del Transporte publico de la ciudad de Bogotá D.C.“ el cual, aun no tiene fecha definida para inicio de concurso. En ese orden de ideas, terminando dicha etapa de estructuración se aplicara la metodología informada a la Contraloría referente a contar con un  documento que resuma las valoraciones económicas que definieran el presupuesto oficial del mismo.
En segunda instancia, y como parte del plan se está consolidando el documento “Estructuración Económica CM-01-2016”, el cual presenta el análisis de los tres componentes de costo (personal, equipos y transporte), así como el factor multiplicador usado para determinar  el presupuesto oficial del concurso de méritos CM-01-2016, el cual dio origen al contrato 144 de 2016.
Soporte Remitido: Documento en elaboración Estructuración Económica CM-01-2016 
Teniendo en cuenta que la acción tiene como fecha de terminación 31/12/17, que el documento se encuentra en construcción y que no se han aplicado la metodología a la fecha del presente seguimiento, se deberá verificar en el seguimiento de enero de 2018 el cumplimiento de la acción planteada</t>
  </si>
  <si>
    <t>Desde el mes de octubre la Dirección de Buses ha trabajado en la definición de una Metodología para el cálculo de la cantidad de mediciones mensuales a realizar por parte de la interventoría, dicho documento se encuentra en construcción y debe ser complementado con los aportes de la Sugerencia Técnica.
Soporte Remitido: Metodología cálculo mediciones, Correo 19 de octubre
Teniendo en cuenta que la acción tiene como fecha de terminación 31/12/17 y que el documento se encuentra en construcción, se deberá verificar en el seguimiento de enero de 2018 el cumplimiento de la acción planteada</t>
  </si>
  <si>
    <t>La Dirección Técnica de Seguridad solicito a la Dirección Administrativa por medio de memorando  la capacitación del Manual de Supervisión de la Entidad a los funcionarios del área que ejercen la labor de supervisión, para lo cual la Dirección Administrativa programo la capacitación a través del conversatorio "Compras Públicas Efectivas"  que tenía como fin fortalecer y actualizar los conocimientos en contratación pública, la capacitación la recibió el Profesional Universitario grado 3. 
Soporte Enviado: Memorando solicitud de capacitación dirigido a la Dirección Administrativa. Correo del Director Administrativo en respuesta a solicitud realizada mediante memorando. Correo de información "Conversatorio Compras Públicas Efectivas". Constancia de participación del funcionario al conversatorio. 
Se debe realizar seguimiento en enero de 2018, debido a que al realizar la verificación de los soportes remitidos por el área responsable se encontró que solo  asistió un funcionario de la Dirección y el indicador establece la participación de los supervisores y equipos de apoyo a la supervisión, por ultimo como se puede evidenciar en el correo "re conversatorio compras públicas efectivas una mirada distinta a la contratación estatal" del profesional 3 dicha capacitación no cumple con la acción planteada "Realizar capacitación sobre el Manual de Supervisión de la Entidad a supervisores y equipos de apoyo de la Dirección, a través de la Dirección Administrativa."</t>
  </si>
  <si>
    <t>TRANSMILENIO S.A.  en conjunto con la Policía Nacional revisaron  y ajustaron el  estudio técnico del nuevo Convenio. 
Soportes Remitidos: Actas de reunión, listados de asistencia, estudios técnicos Transmilenio, minuta Policía.
Si bien la acción tiene como fecha de finalización 31/12/2017, al realizar la verificación de los soportes recibidos, se evidencio el cumplimiento de la acción planteada como plan de mejoramiento, por tal motivo se solicita al Ente de Control el cierre definitivo de este hallazgo en virtud de lo establecido en el Artículo 11 de la Resolución No 069 de Diciembre de 2015.</t>
  </si>
  <si>
    <t>Se realizó en conjunto con el asesor de seguros JLT Valencia &amp;Iragorri y su asesor jurídico, un documento que fortalece con diferentes actividades previas que se deben realizar antes de la contratación o renovación de la póliza Responsabilidad Civil de servidores públicos. Este documento contiene paso por paso el análisis que se desarrolla para la inclusión o exclusión de un funcionario no directivo en la mencionada póliza. Esta mejora fue incluida en el procedimiento P-DA-011 Renovación Pólizas Programa de seguros establecido en el Sistema de Gestión de la entidad y fue remitido a la Oficina Asesora de Planeación   para su visto bueno y respectiva adopción dentro del proceso mencionado. 
Soporte Remitido: Documentos Plan de mejora por pasos 40-1/2/3/4 V1, Plan de Mejora entrega OCT_17, formato de solicitud de creación o modificación del procedimiento P-DA-011 Renovación Pólizas programa de seguros enviado con el radicado No. 2017 IE10919 y borrador del Manual de Seguros M-DA-008
Si bien la acción tiene como fecha de finalización 31/12/2017, al realizar la verificación de los soportes recibidos, se evidencio el cumplimiento de la acción planteada como plan de mejoramiento, por tal motivo se solicita al Ente de Control el cierre definitivo de este hallazgo en virtud de lo establecido en el Artículo 11 de la Resolución No 069 de Diciembre de 2015.</t>
  </si>
  <si>
    <t>Mediante el comunicado 2017EE12256 se solicitó a la Contraloría de Bogotá D. C., la inclusión del presente hallazgo a la plataforma de SIVICOF, la cual mediante comunicado 2017ER22183 informo que no era procedente habilitar la plataforma para ingresar la información relacionada con el presente hallazgo, sin embargo en el mismo comunicado el ente de control indica "No obstante, a pesar de no haber reportado el hallazgo ni sus respectivas acciones, indicadores, responsables y el periodo de ejecución de la acción para subsanar la causa del mismo; cuando se adelante el seguimiento a la acción planteada para subsanar el hallazgo 2.2.2.2 comunicado en el informe de la Auditoría de Regularidad a la vigencia 2016, se verificará si se subsanó o persiste la situación identificada en el hallazgo 3.2.2."
Si bien el hallazgo por un error involuntario no se encuentra registrado en la plataforma del SIVICOF y el mismo no fue aceptado por la Entidad, si se han implementado acciones pertinentes en búsqueda de subsanar las causas que podrían haber generado una situación administrativa adversa, las cuales fueron informadas al Ente de Control en el proceso administrativo sancionatorio fiscal No. 80000-001-2017 del 16 de febrero de 2017, mediante oficio 2017EE7670 del 10 de mayo de 2017, registradas para los hallazgos 2015-260 3.6.3 - 3.6.4 - 3.6.9 y 3.6.10, las cuales guardan relación directa con los temas que dieron origen al presente hallazgo</t>
  </si>
  <si>
    <t xml:space="preserve">La acción venció en septiembre de 2017, realizar seguimiento en enero de 2018, </t>
  </si>
  <si>
    <t>TRANSMILENIO S.A, se encuentra en proceso de reclamación para que la Policía Nacional realice el pago de las tarjetas no devueltas.  Para tal efecto se le ha requerido de diferentes maneras, tanto de forma escrita (2016EE17977) como de forma verbal en reuniones (Listado de Asistencia). En dicha reunión se solicitó que formalizara las denuncias por el extravío de tarjetas. Teniendo en cuenta estos hechos, y con el fin de facilitar el cobro de este tipo de tarjetas se adjunta  última actualización del protocolo de tarjeta funcionario.
Soporte Remitido: 2016EE17977, Listado de asistencia reunión PONAL, Protocolo en trámite de actualización
Si bien se ha realizado el proceso de requerimiento a la Policía Nacional para la devolución de las tarjetas, según lo evidenciado en el oficio 2016EE17977 es preciso aclarar que a la fecha del presente seguimiento el numero de tarjetas que han sido entregadas a la policía nacional es de 1.570, por otra parte según lo informado por el área responsable mediante correo electrónico del 30 de noviembre de 2017 la policía no ha realizado devolución de ninguna tarjeta lo que contradice lo informado en el oficio mencionado</t>
  </si>
  <si>
    <t xml:space="preserve">La acción venció en enero de 2017, realizar seguimiento en enero de 2018, </t>
  </si>
  <si>
    <t>Teniendo en cuenta lo establecido en el Artículo 7o. de la Resolución 305/2008, se  realizó la actualización del Plan Estratégico de Sistemas de Información PESI, mediante el documento denominado  “Mapa de ruta de proyectos”, cuyo objeto fue contar con el diseño de un plan estratégico de sistemas que definiera un mapa de ruta que identificara y documentara los proyectos de sistemas a ejecutar para el apoyo de los procesos misionales y administrativos de Transmilenio S.A. (Se adjunta el documento correspondiente)
De otra parte en cumplimiento de lo establecido, se realizó en el año 2016 el envío semestral a la Alta Consejería Distrital de TIC, de la versión 0 del Manual de Políticas de Seguridad de la información, mediante comunicaciones  2016EE16227 y 2016EE19947. Así mismo, se continuó con su actualización, resultando la versión 1 del Manual, adoptada por la Entidad a través de la resolución No. 317 de fecha Julio 6 de 2017. Posteriormente, en cumplimiento de lo establecido, fue remitido a la Alta Consejería Distrital de TIC, mediante comunicación con radicado No. 2017EE15720.
De igual manera, a través del Contrato No. 232-2017 y en cumplimiento del artículo 23 de la resolución, se llevó a cabo en el mes de Junio de 2017 una jornada de sensibilización en seguridad de la información dirigido a funcionarios de la misma. (Se adjuntan planillas de asistencia)
Como acciones de cumplimiento en relación con las políticas de democratización de la  información, dentro del proceso de implementación del componente de Gobierno Abierto (Estrategia GEL), la página Web de la Entidad (www.transmilenio.gov.co) cuenta con el "Botón de Transparencia y acceso a la información pública", que proporciona y facilita a los ciudadanos e interesados acceso a la información de la Entidad.
Soporte Remitido: Mapa de ruta de proyectos, 2016EE16227, 2016EE19947, planillas de asistencia sensibilización en seguridad, 2017EE15720
Se debe realizar seguimiento en enero de 2018, para verificar el cumplimiento de la acción y del indicador establecido en el plan de mejoramiento.</t>
  </si>
  <si>
    <t>El 25 y 28 de agosto de 2017 se llevaron a cabo dos mesas de trabajo entre Recaudo Bogotá S.A.S., la Direcciones Técnicas de BRT, Buses y TIC'S de TransMilenio S.A. y la Interventoría del SIRCI, en las cuales se revisaron cada uno de los hallazgos reportados en los requerimientos asociados a los Informes de Posible Incumplimiento generados por la Interventoría, verificando la persistencia o cierre de las novedades reportadas por fallas en el subsistema de control de flota. 
Luego de evaluar las acciones de mejora implementadas por Recaudo Bogotá S.A.S, se acordó el cierre de 13 requerimientos, en los cuales la mayoría de los hallazgos fueron solucionados (casos resueltos) . Así mismo, para los hallazgos relacionados a deslocalización de flota  e inconsistencias en los reportes ReportSAE que presentan continuidad fueron asociados a los requerimientos existentes con temas específicos, tal como lo informa la Interventoría en el oficio 2017ER28420. Cabe mencionar que la mayoría de hallazgos de los requerimientos cerrados estaban relacionados con caídas e indisponibilidad del subsistema de control de flota,  los cuales disminuyeron desde la estabilización de la versión 7.16.2.5181 del SAENext desplegada el 11 de noviembre de 2016 y los casos en los que se han vuelto a presentar no han tenido mayor impacto en el control de la operación. 
Así mismo se dio cierre a los siguientes requerimientos: *Requerimiento N°137 relacionado a las fallas ocasionadas por el despliegue de la versión del SAEOperador del 11 de noviembre de 2016, tal como lo informa la Interventoría en el oficio 2017ER2831. *Requerimiento N°5, con la implementación de la migración al SAE Fase III que se llevó a cabo el 6 de mayo de 2017, dando cierre a los hallazgos relacionados a deslocalización de flota troncal en SAE Fase I y II, reinicios de comunicaciones y reinicios de kernel; tal como lo informa la Interventoría en el oficio 2017ER13488. *Requerimiento N°25 relacionado a la solicitud de consulta a nivel de bases de datos de los reportes FMS en ReportSAE, tal como lo informa la Interventoría en el oficio 2017ER20149.
En cuanto a  fallas diferentes a las caídas del sistema, en el comunicado 2017IE10899 remitido a la Subgerencia Jurídica, se relacionan los hallazgos que aún persisten (casos reportados) y los requerimientos de interventoría en seguimiento. (casos no resueltos)
Soporte Remitido: 2016 118 3.2.1 Solicitud a TICS, 2016 118 3.2.1 Respuesta TICS, Memorando interno 2017IE10899, Comunicados de interventoría 2017ER28420, 2017ER2831, 2017ER13488, 2017ER20149.
Documentación mejoras: a. De la versión del SAE desplegada el 22 de noviembre de 2015, b. Documentación del Servicio ICOMLog instalado en diciembre de 2016. c. Documentación del Cluster SQL instalado en enero de 2016. d. Documentación de las mejoras instaladas en la  Versión del SAE desplegada el 13 de noviembre de 2016. 
La Oficina de Control Interno observo el cumplimiento parcial de la acción propuesta, por cuanto de la muestra de 20 casos suministrados se encontró que un total de 16 fueron cerrados por la actual interventoría y un total 4 continúan en seguimiento, por lo anterior esta Oficina considera pertinente continuar el seguimiento de la presente acción hasta tanto se verifique el cierre de los mismos.</t>
  </si>
  <si>
    <t>Pendiente verificar cumplimiento de la acción, realizar seguimiento en enero 2018</t>
  </si>
  <si>
    <t>Pendientes actas de visita la acción vence julio de 2018, realizar seguimiento en enero de 2018</t>
  </si>
  <si>
    <t>En los convenios que se han adelantado actualmente se han incluido una serie de controles que permiten contar con información confiable y completa , entre estos se encuentran:  la revisión como mecanismo de autocontrol de la coherencia de la información contenida en las propuestas, estudios técnicos y contratos. En el componente de la forma de pago se fortaleció el control teniendo en cuenta que se han incluido en forma detallada las etapas para el pago, los entregables, la actividad, el plazo y porcentaje de pago.
Soporte Remitido: Contratos y convenios actuales que cumplen con lo establecido en el Manual de Contratación, Mecanismos de autocontrol por parte de las áreas involucradas en la ejecución de estos convenios ( Se adjunta documento de revisión)
Si bien la acción tiene como fecha de finalización 15/07/2018,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</si>
  <si>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informa que hasta el momento el único proceso en estructuración se refiere a “Captura de datos, procesamiento y análisis de información sobre los niveles de servicio del sistema,  como insumo para la planeación, seguimiento y control del Transporte publico de la ciudad de Bogotá D.C.“ el cual, aun no tiene fecha definida para inicio de concurso. En ese orden de ideas, terminando dicha etapa de estructuración se aplicara la metodología informada a la contraloría referente a contar con un documento que resuma las valoraciones económicas que definieran el presupuesto oficial del mismo.
En segunda instancia, y como parte del plan se está consolidando el documento “Estructuración Económica CM-01-2016”, el cual presenta el análisis de los tres componentes de costo (personal, equipos y transporte), así como el factor multiplicador usado para determinar el presupuesto oficial del concurso de méritos CM-01-2016, el cual dio origen al contrato 144 de 2016.
Soporte Remitido: Documento en elaboración Estructuración Económica CM-01-2016 
Teniendo en cuenta que la acción tiene como fecha de terminación 31/12/17, el documento se encuentra en construcción y que no se han aplicado la metodología a la fecha del presente seguimiento, se deberá verificar en el seguimiento de enero de 2018 el cumplimiento de la acción planteada</t>
  </si>
  <si>
    <t>Durante el período reportado no se ha recibido requerimientos relacionados con el tema. 
Soporte Remitido:  No se remitieron soportes
Teniendo en cuenta que no se pudo evidenciar el cumplimiento de la acción, debido a lo informado por el área responsable se debe realizar seguimiento en enero de 2018</t>
  </si>
  <si>
    <t>En cumplimiento de la presente acción, la Oficina de Control Interno de TRANSMILENIO S. A. mediante oficio 2017EE12256 del 2 de agosto de 2017, solicitó a la Contraloría de Bogotá D.C. la habilitación del aplicativo SIVICOF con el fin de llevar a cabo el respectivo reporte del hallazgo 3.2.2 de la auditoría PAD 2015 periodo II. 
En respuesta a dicha solicitud mediante oficio 2017ER22183 del 16 de agosto de 2017 el Ente de Control Fiscal indicó entre otras cosas lo siguiente: 
"(...) Conforme a lo anterior, a la fecha no es procedente habilitar el aplicativo SIVICOF, para reportar el hallazgo 3.2.2 (...)
No obstante, a pesar de no haber reportado el hallazgo ni sus respectivas acciones, indicadores, responsables y el periodo de ejecución de la acción para subsanar la causa del mismo; cuando se adelante el seguimiento a la acción planteada para subsanar el hallazgo 2.2.2.2 comunicado en el informe de la Auditoría de Regularidad a la vigencia 2016, se verificará si se subsanó o persiste la situación indicada en el hallazgo 3.2.2. (...)"
Teniendo en cuenta lo anterior, no fue posible realizar el reporte del hallazgo 3.2.2 en el SIVICOF, no obstante y de acuerdo con lo indicado por la Contraloría, en el próximo seguimiento que realice dicho Ente de Control al plan de mejoramiento de TRANSMILENIO S. A., se pondrán a su disposición y consideración, los soportes de la implementación de las acciones adelantadas por la entidad para subsanar las causas que originaron tanto el hallazgo 3.2.2. como el 2.2.2.2 y poder así solicitar el cierre de los mismos.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</si>
  <si>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 xml:space="preserve">TRANSMILENIO S.A. en conjunto con la Secretaría Distrital de Movilidad, a través de recursos de cooperación internacional contratará en el último trimestre 2017 una consultoría con el fin de establecer la línea base de evasión en el componente troncal de TransMilenio
Este estudio contempla Fase 1: Análisis y diagnóstico de información disponible y Fase 2: Estimación de la línea base del sistema troncal.
Para este caso la Secretaría Distrital de Movilidad envió la solicitud de propuestas y se recibieron documentos de 11 firmas, los cuales serán evaluados por el equipo del BID, la Secretaría de Movilidad y TRANSMILENIO S.A., con el fin de escoger la firma ganadora y proceder a los trámites contractuales que permitan iniciar la consultoría en el primer semestre del año 2018. 
Soporte Remitido: Actas, corres con información de expresión de interes para la consultoría. 
Se debe realizar seguimiento en enero de 2018, debido a que el área responsable no suministró documentación soporte en la que se pudiera evidenciar lo establecido en la acción "TRANSMILENIO S.A., contratará una consultoría para identificar alternativas de barreras de control de acceso y análisis costo-beneficio de acuerdo con las características del Sistema, en sus componentes Troncal y Zonal". </t>
  </si>
  <si>
    <t>La interventoría del contrato SIRCI ha generado los siguientes IPIS 20 28/11/2016 con alcance al mismo del 18/09/2017; IPI 25 13/09/2017, IPI 26 27/09/2017. La entidad elaboro requerimiento contractual al concesionario 27/04/2017 basado en el IPI 20 la cual fue respondida por el concesionario 05/07/2017 generándose por parte de la interventoría los IPIS 25 Y 26 lo que se encuentran en estudio por parte de la entidad para determinar si se da o no inicio a proceso administrativo.
Soporte Remitido: 2016ER34593, 2017EE6872, 2017ER15620, 2017ER25794, 2017ER25226, 2017ER26936
Se debe realizar seguimiento en enero de 2018, debido a lo informado por el área responsable frente a las IPIS 25 y 26 las cuales se encuentran en estudio y no se ha tomado una determinación frente al inicio o no de un proceso administrativo.</t>
  </si>
  <si>
    <t>TRANSMILENIO S. A. mediante comunicados 2016EE11062, 2016EE11063 y 2016EE13383 requirió al Concesionario del SIRCI para que implementara acciones y controles para la identificación y mitigación del riesgo del posible uso irregular de las TISC por parte de los usuarios del SITP; ante ello, el Concesionario del SIRCI, responde con comunicado 2016ER24857, donde se establecen Controles y Acciones pertinentes. Los controles comentados fueron modificados por el Concesionario del SIRCI para obtener mejora en sus resultados, 2017ER16971.
El Ente Gestor mediante comunicado 2017EE8383 solicitó retiro de las TISC con convenio COMPENSAR. TRANSMILENIO S. A, solicitó bloqueo de las TISC de los convenios restantes realizados por el anterior recaudador, mediante 2017EE14521.
Se llevó a cabo ejecución del contrato 382 de 2016 con el objeto de realizar el análisis de la seguridad del subsistema de Recaudo,  cuyos resultados son enviados a la interventoría del Sirci con el fin de que lleve a cabo su respectivo análisis y realice los requerimientos al Concesionario a que haya lugar.
Con relación a las tarjetas bloqueadas, se informa que en los informes mensuales de la interventoría del SIRCI CTO 338 de 2016, en el capitulo de Subsistema de Recaudo- Subcapítulo de Sistemas de Información y Bases de Datos, se reportan las cantidades de tarjetas bloqueadas por tipos de bloqueos automáticos (usos atípicos o inusuales), para tal efecto se soporta con un consolidado recibido de la interventoría.
Ahora bien dada la necesidad de soportar por parte de TM los "usos atípicos, inusuales o anormales", en cabeza dela Dirección de Seguridad y Subgerencia de Comunicaciones, están elaborando mejoras al manual de usuario contemplando lo dispuesto en el ultimo código Nacional de Policía a fin de que estos usos sean sancionados por el órgano competente y que el Concesionario del SIRCI pueda establecer mas controles tecnológicos al subsistema de recaudo, tal como se le notificó al concesionario en el oficio 2017EE11048
Soporte Remitido: 2016EE11062, 2016EE11063, 2016EE13383, 2016ER24857, 2017ER16971, 2017EE8383, 2017EE14521, 2016IE10295, 2017IE8192, 2017IE9129, 2017IE9426, Informes de interventoría y 2017EE11048
Si bien no se pudo calcular el indicador establecido, teniendo en cuenta lo informado en el presente seguimiento y la verificación de los soportes recibidos, se evidencio que la Entidad ha realizado las acciones necesarias y pertinentes para mitigar el riesgo presentado por usos atípicos, por tal motivo se solicita al Ente de Control el cierre definitivo de esta acción en virtud de lo establecido en el Artículo 11 de la Resolución No 069 de diciembre de 2015.</t>
  </si>
  <si>
    <t>Actualmente cursan en el Centro de Conciliación y Arbitraje de la Cámara de Comercio de Bogotá, siete (7) Tribunales de Arbitramento convocados por los concesionarios de operación del sistema, los cuales buscan dirimir, entre otros, el desacuerdo frente al valor monetario del tiquete para imponer y liquidar los desincentivos operativos.
Las actuaciones surtidas en el marco de los tribunales de arbitramento, son las siguientes:
ESTE ES MI BUS S.A.S. (Cto. 01 y 02 de 2010), ETIB S.A.S. (Cto. 03 de 2010), GMÓVIL S.A.S. (Cto. 04 de 2010), MASIVO CAPITAL S.A.S. (Cto. 06 y 07 de 2010), CONSORCIO EXPRESS S.A.S. (Cto. 08 y 09 de 2010), Organización SUMA S.A.S. (Cto. 010 de 2010), TRANZIT S.A.S. (Cto. 011 de 2010)
Las anteriores actuaciones denotan que TRANSMILENIO S.A. cuenta con representación extrajudicial en los Tribunales de Arbitramento convocados por los concesionarios de operación del SITP, para que se diriman los aspectos relacionados con la imposición y liquidación de desincentivos, así como el cobro de los mismos junto con los intereses del caso.
Si bien el tema no fue sometido a arbitramento técnico, la razón de ser corresponde al trámite inicial de los Tribunales de Arbitramento en Derecho, que también traen consigo dicha disputa y cuyo resultado puede producir efecto de cosa juzgada entre las partes intervinientes. Sea del caso señalar que dentro de las pruebas aportadas y solicitadas por las partes, se encuentran dictámenes periciales que pretenden establecer la liquidación de los desincentivos operativos, cuya valoración probatoria corresponderá al Tribunal.
Así mismo, dentro de las disposiciones contenidas en el artículo 24 de la Ley 1563 de 2012, se estableció la oportunidad para celebrar audiencia de conciliación, la que señala, deberán concurrir tanto las partes como sus apoderados, sin embargo el Tribunal de Arbitramento es quien debe moderar dicha audiencia y las partes llevar sus fórmulas de arreglo, si hay lugar a ello.
Soporte Remitido: Las contestaciones de las demandas y las demandas de reconvención presentadas por TRANSMILENIO S.A. durante el trámite de los Tribunales de Arbitramento.
Si bien no se pudo calcular el indicador establecido, teniendo en cuenta lo informado en el presente seguimiento y la verificación de los soportes recibidos, se evidencio que la Entidad ha realizado las acciones necesarias y pertinentes para dirimir el desacuerdo presentada como se encuentra registrado en el presente hallazgo, las cuales se encuentra a la espera de los fallos de los tribunales, por tal motivo se solicita al Ente de Control el cierre definitivo de esta acción en virtud de lo establecido en el Artículo 11 de la Resolución No 069 de diciembre de 2015</t>
  </si>
  <si>
    <t>En el periodo 2016-10-01 a 2017-09-28 se realizaron las siguientes modificaciones de contratos de arrendamiento de buses revertidos:
1. Solicitud de modificación de contrato 43 de 2015 suscrito con ESTE ES MI BUS, diciembre 15 de 2016. 2. Solicitud de modificación de contrato 08 de 2015 suscrito con MASIVO CAPITAL, septiembre 27 de 2016. 3. Solicitud de modificación de contrato 75 de 2015 suscrito con UT ALCAPITAL FASE 2, abril 12 de 2017. 4. Solicitud de modificación de contrato 352 de 2015 suscrito con TRANZIT S.A.S, ENERO 17 de 2017.
Nota: En ese mismo periodo no se suscribió ningún contrato nuevo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</si>
  <si>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TRANSMILENIO S. A. mediante comunicados 2016EE11062, 2016EE11063 y 2016EE13383 requirió al Concesionario del SIRCI para que implementara acciones y controles para la identificación y mitigación del riesgo del posible uso irregular de las TISC por parte de los usuarios del SITP; ante ello, el Concesionario del SIRCI, responde con comunicado 2016ER24857, donde se establecen Controles y Acciones pertinentes. Los controles comentados fueron modificados por el Concesionario del SIRCI para obtener mejora en sus resultados, 2017ER16971.
El Ente Gestor mediante comunicado 2017EE8383 solicitó retiro de las TISC con convenio COMPENSAR. TRANSMILENIO S. A, solicitó bloqueo de las TISC de los convenios restantes realizados por el anterior recaudador, mediante 2017EE14521.
Se llevó a cabo ejecución del contrato 382 de 2016 con el objeto de realizar el análisis de la seguridad del subsistema de Recaudo,  cuyos resultados son enviados a la interventoría del SIRCI con el fin de que lleve a cabo su respectivo análisis y realice los requerimientos al Concesionario a que haya lugar.
Con relación a las tarjetas bloqueadas, se informa que en los informes mensuales de la interventoría del SIRCI CTO 338 de 2016, en el capitulo de Subsistema de Recaudo- Subcapítulo de Sistemas de Información y Bases de Datos, se reportan las cantidades de tarjetas bloqueadas por tipos de bloqueos automáticos (usos atípicos o inusuales), para tal efecto se soporta con un consolidado recibido de la interventoría.
Ahora bien dada la necesidad de soportar por parte de TM los "usos atípicos, inusuales o anormales", en cabeza dela Dirección de Seguridad y Subgerencia de Comunicaciones, están elaborando mejoras al manual de usuario contemplando lo dispuesto en el ultimo código Nacional de Policía a fin de que estos usos sean sancionados por el órgano competente y que el Concesionario del SIRCI pueda establecer mas controles tecnológicos al subsistema de recaudo, tal como se le notificó al concesionario en el oficio 2017EE11048
Soporte Remitido: 2016EE11062, 2016EE11063, 2016EE13383, 2016ER24857, 2017ER16971, 2017EE8383, 2017EE14521, 2016IE10295, 2017IE8192, 2017IE9129, 2017IE9426, Informes de interventoría y 2017EE11048
Si bien no se pudo calcular el indicador establecido, teniendo en cuenta lo informado en el presente seguimiento y la verificación de los soportes recibidos, se evidencio que la Entidad ha realizado las acciones necesarias y pertinentes para mitigar el riesgo presentado por usos inusuales, por tal motivo se solicita al Ente de Control el cierre definitivo de esta acción en virtud de lo establecido en el Artículo 11 de la Resolución No 069 de diciembre de 2015.</t>
  </si>
  <si>
    <t>Se dio inicio a proceso sancionatorio por presunto incumplimiento con radicado 2015EE21862 del 3 de noviembre de 2015 a través del cual se informó al concesionario y a la compañía aseguradora el inicio del mismo por el supuesto incumplimiento a la cláusula 17 numerales 17.1, 17.2, 17.3, 17.4, 17.5, 17.6 17.10 17.11 17.14 y numerales 1.3.4.1; 4.21.3.6;  4.21.3.7; 4.21.3.8 y 5 del anexo No. 2 del contrato de concesión. En cumplimiento del procedimiento establecido en el artículo 86 de la ley 1474 de 2011 se garantizó el debido proceso y en el desarrollo de la audiencia el 19 de noviembre de 2015, el apoderado de Recaudo Bogotá S.A.S., recusó a un profesional de la entidad, recusación que fue resuelta por TRANSMILENIO S.A. con radicado 2017EE11908,  así como posteriormente con radicado 2015ER35067 del 25 de noviembre de 2015 Recaudo Bogotá S.A.S recusó al Alcalde Mayor de Bogotá, al Gerente y Subgerente General de TRANSMILENIO S.A., la cual se resolvió por la entidad con radicado 2015EE25255 del 10 de diciembre de 2015.
La Alcaldía Mayor de Bogotá con radicado 2-2015-56221 del 18 de diciembre de 2015 remitió a la Procuraduría por competencia la recusación al Alcalde Mayor de Bogotá, así mismo la Procuraduría General de la Nación mediante auto del 28 de enero de 2016 declaró infundada la recusación interpuesta Recaudo Bogotá S.A.S. Concomitante con lo anterior, el concesionario  la suspensión del proceso administrativo por ser tema que se estaba ventilando en el Tribunal de Arbitramento instaurado por Recaudo Bogotá del cual finalmente se dio lectura el 7 diciembre de 2016 y que declaró el plazo total y definitivo del contrato de concesión, sin pronunciarse específicamente sobre el tema materia del procedimiento sancionatorio.
Con la apertura del proceso sancionatorio, TRANSMILENIO S.A., pretendió conminar al concesionario al cumplimiento de la cláusula 17 y los numerales inicialmente descritos, sin embargo, en desarrollo del proceso se determinó que dichas obligaciones son de ejecución constante y sistemática, visto lo anterior, se procedió con radicado 2017EE11908 a terminar dicho proceso toda vez que al presentarse las fallas en el control de flota por tiempos determinados tal y como estaba establecido en el requerimiento que dio inicio al proceso de multa, dicha fallas no son subsanables en el tiempo porque ya sucedieron y su posterior cumplimiento en nada modifica los daños causados en la ejecución contractual. 
Por lo anterior, con radicado 2017EE12520 del 9 de agosto de 2017 la Entidad condenso los informes de posibles incumplimientos contractuales elaborados por la interventoría sobre el tema especifico de control de flota, requiriendo concesionario para que presentará un informe que explicará las razones por las cuales no se ha dado cumplimiento por su parte a las obligaciones del contrato de concesión 001 de 2011 referenciadas en el radicado mencionado, a dicho requerimiento de seguimiento contractual, el concesionario respondió con radicado 2017ER24545 del 8 de septiembre de 2017 argumentando que todas las solicitudes han sido atendidas oportunamente, afirmación que a la fecha se encuentra en validación y definición para determinar si se da inicio o no al proceso sancionatorio.
Soporte Remitido: 2015EE21862, 2017EE12520 y 2017ER24548
Si bien no se pudo calcular el indicador establecido, teniendo en cuenta lo informado en el presente seguimiento y la verificación de los soportes recibidos, se evidencio que la Entidad ha realizado las acciones necesarias y pertinentes para propender por el cumplimiento de las obligaciones por parte del contratista, las cuales hasta la fecha no han requerido el inicio de procesos sancionatorios por tal motivo se solicita al Ente de Control el cierre definitivo de esta acción en virtud de lo establecido en el Artículo 11 de la Resolución No 069 de diciembre de 2015.</t>
  </si>
  <si>
    <t>Se han realizado los siguientes cobros a RB: 1. El 24 de Septiembre de 2015, mediante comunicado 2015EE18734, se remite a Recaudo Bogotá S.A.S. diferentes facturas, entre ellas la TM6551 correspondiente al reembolso del valor de los aires acondicionados en operación del centro de cómputo del centro de control, según numeral 16.33 del contrato 001 de 2011,  El 1 de octubre de 2015, mediante comunicado 2015ER28719 el concesionario Recaudo Bogotá S.A.S., realizo la devolución de la factura TM6551 mencionado que este pago solo es exigible en el periodo T02 2. El 10 de junio de 2016, en reunión sostenida con el Subgerente General (se adjunta acta), se acuerda entre las partes adelantar mesas de trabajo para revisar el listado de bienes que desde el 2011 entregó TRANSMILENIO S.A., a Recaudo Bogotá para determinar cuáles bienes adquirirá  cuales reemplazara el concesionario, principalmente con el tema de los aires acondicionados. Fue así como con apoyo de la interventoría, el 19 de octubre de 2016, mediante oficio 2016ER30748 realiza solicitud al concesionario frente a los equipos que Transmilenio S.A. puso a su disposición para determinar su uso o no en la plataforma del concesionario. El 28 de noviembre de 2016, mediante comunicado 2016ER34643 la interventoría del SIRCI remite oficio a  Recaudo Bogotá S.A.S. y en respuesta  15 de diciembre de 2016, con radicado 2016ER36502, el Concesionario informa a la interventoría  indicando frente al tema en comento que: “Actualmente Transmilenio posee 2 aires en operación activa dentro del Datacenter, estos sin son viables recibir”, y respecto al pago indica “Respecto al pago, agradecemos la colaboración de Transmilenio para que iniciemos los trámites pertinentes para la compra de los bienes señalados en la presente, compra que deberá realizarse conforme al avalúo comercial actualizado y depreciación contable”.  
3. El 22 de diciembre de 2016, mediante oficio 2016EE21082 la entidad remite comunicado  aclarando: “la fecha para decidir operarlos”, “la depreciación del bien”, “el valor del bien”, “el valor de uso del bien”.   y en dicho comunicado se solicitó al Concesionario realizar el pago de la factura mencionada antes del cierre de la vigencia 2016 . El 28 diciembre de 2016, mediante comunicado 2016ER37473, Recaudo Bogotá S.A.S., devuelve nuevamente la factura e indica nueva postura para dar cumplimiento a la obligación de 16.33 aduciendo entonces que ésta obligación debía cumplirse en etapa preoperativa y propone como fecha de partida para la adquisición de los equipos el último día de la etapa preoperativa, es decir el 26 de septiembre de 2013, adicionalmente no acepta la labor de depreciación realizada y solicita que se haga a través de un perito experto en avalúos “con el fin de pagar a Transmilenio el valor comercial que se defina”. 4. El 23 febrero de 2017, mediante comunicado 2017EE2768, se da respuesta al comunicado y se acoge lo solicitado por el Concesionario en relación a la realización de un avalúo técnico de los aires acondicionados a través de un perito experto, el cual se realizó a través de la Dirección Administrativa y se informa  un valor de Doscientos un millones cien mil pesos moneda legal colombiana ($201.100.000), y con este soporte se vuelve a solicitar el pago de la factura TM6551 la cual se ajustó por la Subgerencia Económica de Transmilenio S.A., con la nota crédito No. 9 por valor de Veintiún millones cuatrocientos cincuenta y tres mil setecientos dieciocho pesos moneda legal colombiana ($21.453.718). Dos meses después, es decir, el 26 abril de 2017, mediante Comunicado 2017ER11770 Recaudo Bogotá S.A.S. informa “no cancelar la suma de ($201.100.000) por concepto del valor de equipos de aires acondicionados (…)”,  argumentando  que: “(…) han sido informados del traslado del Ente Gestor a otra ubicación geográfica”, e indicando adicionalmente que: “(…) los equipos donde se alojaran los equipos de Datacenter ya cuentan con aire acondicionado”. Adicionalmente, proponen pagar un alquiler de los aires  por un precio muy inferior a su valor comercial ,  el 24 de mayo de 2017, mediante comunicado 2017EE8355, Transmilenio S.A. le  elevo al concesionario algunas inquietudes frente a lo planteado y El 10 de julio de 2017, mediante radicado 2017ER18193 el concesionario entrega las respuestas a las inquietudes planteadas las cuales se remitieron a la interventoría del SIRCI para pronunciamiento. Dicho concepto se recibió de  esta interventoría mediante radicado 2017ER29210 el cual una vez revisado se encuentra en trámite de respuesta por parte de la subgerencia jurídica, así como la nueva respuesta y solicitud de cobro a Recaudo Bogotá.
El 29 de noviembre de 2017 el Concesionario del SIRCI realizó el pago de la factura del aire acondicionado.
Soporte Remitido: 2015EE18734, 2015ER28719, Acta 10 de junio 2016, 2016ER30748, 2016ER34643, 2016ER36502, 2016EE21082, 2016ER37473, 2017EE2768, 2017ER11770, 2017EE8355, 2017ER18193, 2017ER29210, Correo de proyecto de respuesta a RB enviado a jurídica, Correo de proyecto de respuesta a interventoría enviado a jurídica, comprobante 43 recibo 778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</si>
  <si>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El 15 de noviembre de 2017 la Contraloría de Bogotá realizó requerimiento de alcance solicitud Contratos de Concesión Fase I y II, Otros Si Modificatorios realizada vía correo electrónico el cual mediante comunicado 2017EE19393 la Entidad dio respuesta en donde se indicó lo siguiente: El 8 de mayo de 2017 se envió a los siete concesionarios de las Fases I y II una comunicación con el fin de convocarlos a reuniones para explicarles los antecedentes, el diagnostico, la metodología y los resultados del estudio de sobre-remuneración. Las reuniones se realizaron en las siguientes fechas: "Tabla 1. Fechas de reuniones celebradas con los concesionarios", Posteriormente, se envió el detalle de los cálculos a cada concesionario vía correo electrónico y se les propuso realizar mesas técnicas para revisar el detalle de la metodología y del cálculo. Sin embargo los concesionarios cancelaron la asistencia a dichas mesas.
Entre mayo y noviembre los concesionarios y TRANSMILENIO S.A. han cruzado varias comunicaciones, en las cuales los concesionarios rechazan el cobro y TRANSMILENIO S.A. ratifica las explicaciones y razones por las cuales se generó la sobre-remuneración.
Así mismo, TRANSMILENIO S.A. ha convocado nuevamente a los concesionarios a revisar el tema, a formalizar su disposición de desarrollar un proceso de arreglo directo y si su respuesta es negativa TRANSMILENIO S.A. entenderá finalizada dicha etapa. (Radicados del 2017EE15051 al 2017EE15056). 
Express del Futuro, Transmasivo, Somos K y Connexión Móvil ya oficializaron su negativa mediante radicados 2017ER30824 - 2 Nov/17, 2017ER27428 – 2 Oct/17 , 2017ER27418 – 2 Oct/17 y 2017ER27406 – 2 Oct/17 respectivamente.
En el caso de Ciudad Móvil, TRANSMILENIO S.A. presentó demanda de reconvención por este aspecto en el Tribunal de Arbitramento que existe con este concesionario, en la cual se solicitó, en una de las pretensiones, que se declarara que TM se encuentra facultado a realizar los descuentos vía compensación por estos ajustes. 
Por todo lo anterior, TRANSMILENIO S.A. está analizando las acciones legales a seguir ante la negativa de los concesionarios de realizar el pago.
Soporte Remitido: Actas de reuniones, oficios radicados por parte de TRANSMILENIO S.A. y los concesionarios, E-mails de la remisión de la metodología. Copia de la demanda de reconvención de Ciudad Móvil.
Teniendo en cuenta lo informado en el presente seguimiento y la verificación de los soportes recibidos, se evidencio que la Entidad ha realizado las acciones necesarias y pertinentes para acercarse a los concesionarios con el fin de suscribir los acuerdos de pago, acciones que como se informo están en etapas de finalización, sin embargo como el presente hallazgo esta siendo objeto de verificaciones adicionales por parte de la Contraloría de Bogotá corresponderá al Ente de Control el cierre definitivo de esta acción en virtud de lo establecido en el Artículo 11 de la Resolución No 069 de diciembre de 2015.</t>
  </si>
  <si>
    <t>Aunque no se compartió el hallazgo impetrado se realizó acción de mejora en este sentido
Soporte Remitido: Se remite formato en PDF donde se incorpora listado de asistencia de capacitación destinada a supervisores y personas responsables de los procesos de selección donde se efectúa instrucción en temas relacionados a la estructuración de los mismos específicamente en lo pertinente al estudio de sector y de mercado, dependiendo de la modalidad de selección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</si>
  <si>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Aunque no se compartió el hallazgo impetrado se realizó acción de mejora en este sentido: En este momento cabe aclarar que los responsables de estructurar las garantías de responsabilidad civil, así como sus vigencias y montos son exclusivamente las áreas que generan la necesidad, esto mediante el documento denominado "estudios técnicos y económicos" (directriz emitida por nuestro manual de contratación). Una vez el área de contratación recibe el estudio técnico y económico, procede a revisar el mismo bajo los lineamientos del Decreto 1082 de 2015, la Ley 80 de 1993 y la Ley 1150 de 2007, entre ello lo referente a la garantía de responsabilidad civil que debió solicitar el área responsable de la necesidad. Con base en eso se elabora el proyecto de pliego de condiciones y se desarrolla como tal el proceso de selección; en esta etapa los potenciales oferentes, también pueden hacer múltiples observaciones a lo atinente a las garantías, y la administración tiene la obligación de pronunciarse respecto a ello. Como resultado de este proceso se suscribe un contrato, amparado por una garantía (incluyendo la de responsabilidad civil), la cual debe estar aprobada por la administración, esta garantía es aprobada por el subgerente jurídico, proyectada y revisada por un profesional del área de contratación y revisada por un abogado de la misma. Como puede ver el ente de control hay múltiples filtros en este proceso. Para optimizar este proceso desde su fuente (desde el área que genera la necesidad) la subgerencia jurídica ha realizado múltiples capacitaciones a las personas encargadas de proyectar los estudios técnicos y económicos, para que a la hora de solicitar las garantías, cumplan con los lineamientos normativos pertinentes.  Se remite junto con este pronunciamiento, copia de los documentos de aprobación de las garantías únicas donde  constan los filtros antes referenciados en esta etapa. Los procesos aquí referenciados constan en nuestro manual de contratación.
Soporte Remitido: aprobaciones de pólizas donde se observa la implementación del control  y lineamientos del control.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</si>
  <si>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Aunque no se compartió el hallazgo impetrado se realizó acción de mejora en este sentido: En este momento cabe aclarar que los responsables de estructurar las garantías de responsabilidad civil, así como sus vigencias y montos son exclusivamente las áreas que generan la necesidad, esto mediante el documento denominado "estudios técnicos y económicos" (directriz emitida por nuestro manual de contratación). Una vez el área de contratación recibe el estudio técnico y económico, procede a revisar el mismo bajo los lineamientos del Decreto 1082 de 2015, la Ley 80 de 1993 y la Ley 1150 de 2007, entre ello lo referente a la garantía de responsabilidad civil que debió solicitar el área responsable de la necesidad. Con base en eso se elabora el proyecto de pliego de condiciones y se desarrolla como tal el proceso de selección; en esta etapa los potenciales oferentes, también pueden hacer múltiples observaciones a lo atinente a las garantías, y la administración tiene la obligación de pronunciarse respecto a ello. Como resultado de este proceso se suscribe un contrato, amparado por una garantía (incluyendo la de responsabilidad civil), la cual debe estar aprobada por la administración, esta garantía es aprobada por el subgerente jurídico, proyectada y revisada por un profesional del área de contratación y revisada por un abogado de la misma. Como puede ver el ente de control hay múltiples filtros en este proceso. Para optimizar este proceso desde su fuente (desde el área que genera la necesidad) la subgerencia jurídica ha realizado múltiples capacitaciones a las personas encargadas de proyectar los estudios técnicos y económicos, para que a la hora de solicitar las garantías, cumplan con los lineamientos normativos pertinentes.  Se remite junto con este pronunciamiento, copia de los documentos de aprobación de las garantías únicas donde  constan los filtros antes referenciados en esta etapa. Los procesos aquí referenciados constan en nuestro manual de contratación.
Soporte Remitido: aprobaciones de pólizas donde se observa la implementación del control y lineamientos del control.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</si>
  <si>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Aunque no se compartió el hallazgo impetrado se realizó acción de mejora en este sentido
Se remite formato en PDF donde se incorpora listado de asistencia de capacitación destinada a supervisores y personas responsables de los procesos de selección donde se efectúa instrucción en temas relacionados a la estructuración de los mismos.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</si>
  <si>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incorporo a las actas de recepción de ofertas firma de los profesionales de cada área, donde manifiestan recibir la totalidad de las ofertas en los proceso de selección.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</si>
  <si>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Aunque no se compartió el hallazgo impetrado se realizó acción de mejora en este sentido: En este momento cabe aclarar que los responsables de estructurar las garantías de responsabilidad civil, así como sus vigencias y montos son exclusivamente las áreas que generan la necesidad, esto mediante el documento denominado "estudios técnicos y económicos" (directriz emitida por nuestro manual de contratación). Una vez el área de contratación recibe el estudio técnico y económico, procede a revisar el mismo bajo los lineamientos del Decreto 1082 de 2015, la Ley 80 de 1993 y la Ley 1150 de 2007, entre ello lo referente a la garantía de responsabilidad civil que debió solicitar el área responsable de la necesidad. Con base en eso se elabora el proyecto de pliego de condiciones y se desarrolla como tal el proceso de selección; en esta etapa los potenciales oferentes, también pueden hacer múltiples observaciones a lo atinente a las garantías, y la administración tiene la obligación de pronunciarse respecto a ello. Como resultado de este proceso se suscribe un contrato, amparado por una garantía (incluyendo la de responsabilidad civil), la cual debe estar aprobada por la administración, esta garantía es aprobada por el subgerente jurídico, proyectada y revisada por un profesional del área de contratación y revisada por un abogado de la misma. Como puede ver el ente de control hay múltiples filtros en este proceso. Para optimizar este proceso desde su fuente (desde el área que genera la necesidad) la subgerencia jurídica ha realizado múltiples capacitaciones a las personas encargadas de proyectar los estudios técnicos y económicos, para que a la hora de solicitar las garantías, cumplan con los lineamientos normativos pertinentes.  Se remite junto con este pronunciamiento, copia de los documentos de aprobación de las garantías únicas donde  constan los filtros antes referenciados en esta etapa. Los procesos aquí referenciados constan en nuestro manual de contratación.
Soporte Remitido: aprobaciones de pólizas donde se observa la implementación del control y lineamientos del control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</si>
  <si>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La Contraloría elevó una solicitud sobre este contrato en el mes de marzo, a la cual se le dio respuesta mediante radicado 2017EE4733. De igual manera en los convenios que se han adelantado actualmente se han incluido una serie de controles que permiten contar con información confiable y completa, entre estos se encuentran: la revisión como mecanismo de autocontrol de la coherencia de la información contenida en las propuestas, estudios técnicos y contratos. En el componente de la forma de pago se fortaleció el control teniendo en cuenta que se han incluido en forma detallada las etapas para el pago, los entregables, la actividad, el plazo y porcentaje de pago.
Soporte Remitido: Radicado 2017EE4733. Los contratos y convenios cumplen con lo establecido en el Manual de Contratación, Mecanismos de autocontrol por parte de las áreas involucradas en la ejecución de estos convenios (Se adjunta documento de revisión).
Si bien el área no remitió los convenios en los cuales se pudiera evidenciar el establecimiento de cronogramas de acuerdo a lo registrado en la acción, por instrucciones del Jefe de la Oficina de Control Interno (E) se procedió a verificar en las carpetas de los convenios 567 y 483 de 2017, los documentos anexos asi como la minuta de estos, para lo cual la Oficina de Control Interno encontró lo siguiente:
Convenio 483-17: Folios 5 y 6 correspondientes al Estudio Técnico -Discriminación de Actividades. 
Folios 81, 82 y 83 correspondientes a la minuta del convenio -Clausula Sexta –   Forma de Pago.
Convenio 567-17: Página 5 correspondiente al Estudio Técnico -Plazo del acuerdo pretendido
Página 9 correspondiente a la minuta del convenio -Clausula 20 – Anexos del Convenio Interadministrativo.
En los documentos indicados se encontró registrados los cronogramas motivo por el cual se solicita al Ente de Control el cierre definitivo de este hallazgo en virtud de lo establecido en el Artículo 11 de la Resolución No 069 de diciembre de 2015.</t>
  </si>
  <si>
    <t xml:space="preserve">Para el informe de Balance Social de la vigencia 2016 se realizó la formulación del problema a partir de la identificación de las causas y consecuencias utilizando la herramienta árbol de problemas.
Soporte Remitido: Actas de reunión y árbol de problemas.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 </t>
  </si>
  <si>
    <t>Se remitió correo electrónico el día 27 de marzo al señor Luis Alfredo Sánchez Rojas, Subdirector de Evaluación de Política Pública de la Dirección de Estudios de Economía y Política Pública de la Contraloría de Bogotá solicitando una reunión para aclarar el tema del hallazgo, toda vez que fue la Contraloría la que definió el problema del Balance Social para Transmilenio S.A. vigencia 2015. El 12 de junio recibimos respuesta donde nos informan que debemos aclarar el tema con el proceso de Control y Vigilancia de la Contraloría de Bogotá 
Soporte Remitido: Correos electrónicos
Se debe realizar seguimiento en enero de 2018.</t>
  </si>
  <si>
    <t>ESTADO Y EVALUACIÓN ENTIDAD</t>
  </si>
  <si>
    <t>FECHA DE SEGUIMIENTO PARA ALERTA</t>
  </si>
  <si>
    <t>VIGENCIA DE LA AUDITORÍA</t>
  </si>
  <si>
    <t xml:space="preserve">CÓDIGO AUDITORÍA </t>
  </si>
  <si>
    <t>CÓDIGO ACCIÓN</t>
  </si>
  <si>
    <t>SEGUIMIENTO PLAN DE MEJORAMIENTO CONTRALORIA DE BOGOTA D.C.</t>
  </si>
  <si>
    <t>3.1.1 Hallazgo administrativo con incidencia fiscal y presunta disciplinaria y penal, por valor de $32.062.634.074, toda vez que TRANSMILENIO S.A., canceló al concesionario Recaudo Bogotá S.A.S, un valor diferente al acordado como factor de operación FFaseI, FaseII del Subsistema Transmilenio que se encuentra inmerso dentro de la Remuneración Fija Semanal RFS, sin que se hubiesen realizado las inversiones en las estaciones de la Fase I y Fase II, incumpliendo con lo pactado en la cláusula 59.1. del Contrato de Concesión No. 001 de 2011</t>
  </si>
  <si>
    <t>Elaboración y emisión de un concepto jurídico aclaratorio sobre la aplicabilidad de factores proporcionales de liquidación para la remuneración del contrato de recaudo.</t>
  </si>
  <si>
    <t>(Concepto jurídico elaborado y emitido / 1) * 100</t>
  </si>
  <si>
    <t xml:space="preserve">Concepto jurídico emitido </t>
  </si>
  <si>
    <t>Revisión, análisis y ajuste formal del procedimiento "P-SE-006 Cálculo Remuneración Agentes SITP y Sistema TransMilenio", incluyendo un mecanismo de control que certifique, previo al proceso de liquidación y remuneración, el cumplimiento porcentual  de las variables técnicas del contrato de recaudo</t>
  </si>
  <si>
    <t>(Procedimiento actualizado / 1) * 100</t>
  </si>
  <si>
    <t>Procedimiento actualizado</t>
  </si>
  <si>
    <t>Totales</t>
  </si>
  <si>
    <t>Tipo</t>
  </si>
  <si>
    <t>Acciones que deberían estar implementadas</t>
  </si>
  <si>
    <t>Proximas a Vencer</t>
  </si>
  <si>
    <t>Por Vencer</t>
  </si>
  <si>
    <t>A tiempo</t>
  </si>
  <si>
    <t>implementada</t>
  </si>
  <si>
    <t>80000-002-2017</t>
  </si>
  <si>
    <t>80000-001-2017</t>
  </si>
  <si>
    <t>Cumplidas</t>
  </si>
  <si>
    <t>EVIDENCIA</t>
  </si>
  <si>
    <t>DIAS VENCIDOS</t>
  </si>
  <si>
    <t xml:space="preserve">
Subgerencia Económica</t>
  </si>
  <si>
    <t>fila_1</t>
  </si>
  <si>
    <t>fila_2</t>
  </si>
  <si>
    <t>fila_3</t>
  </si>
  <si>
    <t>fila_4</t>
  </si>
  <si>
    <t>fila_5</t>
  </si>
  <si>
    <t>fila_6</t>
  </si>
  <si>
    <t>fila_7</t>
  </si>
  <si>
    <t>fila_8</t>
  </si>
  <si>
    <t>fila_9</t>
  </si>
  <si>
    <t>fila_10</t>
  </si>
  <si>
    <t>fila_11</t>
  </si>
  <si>
    <t>fila_12</t>
  </si>
  <si>
    <t>fila_13</t>
  </si>
  <si>
    <t>fila_14</t>
  </si>
  <si>
    <t>fila_15</t>
  </si>
  <si>
    <t>fila_16</t>
  </si>
  <si>
    <t>fila_17</t>
  </si>
  <si>
    <t>fila_18</t>
  </si>
  <si>
    <t>fila_19</t>
  </si>
  <si>
    <t>fila_20</t>
  </si>
  <si>
    <t>fila_21</t>
  </si>
  <si>
    <t>fila_22</t>
  </si>
  <si>
    <t>fila_23</t>
  </si>
  <si>
    <t>fila_24</t>
  </si>
  <si>
    <t>fila_25</t>
  </si>
  <si>
    <t>fila_26</t>
  </si>
  <si>
    <t>fila_27</t>
  </si>
  <si>
    <t>fila_28</t>
  </si>
  <si>
    <t>fila_29</t>
  </si>
  <si>
    <t>fila_30</t>
  </si>
  <si>
    <t>fila_31</t>
  </si>
  <si>
    <t>fila_32</t>
  </si>
  <si>
    <t>fila_33</t>
  </si>
  <si>
    <t>fila_34</t>
  </si>
  <si>
    <t>fila_35</t>
  </si>
  <si>
    <t>fila_36</t>
  </si>
  <si>
    <t>fila_37</t>
  </si>
  <si>
    <t>fila_38</t>
  </si>
  <si>
    <t>fila_39</t>
  </si>
  <si>
    <t>fila_40</t>
  </si>
  <si>
    <t>fila_41</t>
  </si>
  <si>
    <t>fila_42</t>
  </si>
  <si>
    <t>fila_43</t>
  </si>
  <si>
    <t>fila_44</t>
  </si>
  <si>
    <t>fila_45</t>
  </si>
  <si>
    <t>fila_46</t>
  </si>
  <si>
    <t>fila_47</t>
  </si>
  <si>
    <t>fila_48</t>
  </si>
  <si>
    <t>fila_49</t>
  </si>
  <si>
    <t>fila_50</t>
  </si>
  <si>
    <t>fila_51</t>
  </si>
  <si>
    <t>fila_52</t>
  </si>
  <si>
    <t>fila_53</t>
  </si>
  <si>
    <t>fila_54</t>
  </si>
  <si>
    <t>fila_55</t>
  </si>
  <si>
    <t>fila_56</t>
  </si>
  <si>
    <t>fila_57</t>
  </si>
  <si>
    <t>fila_58</t>
  </si>
  <si>
    <t>fila_59</t>
  </si>
  <si>
    <t>fila_60</t>
  </si>
  <si>
    <t>fila_61</t>
  </si>
  <si>
    <t>fila_62</t>
  </si>
  <si>
    <t>fila_63</t>
  </si>
  <si>
    <t>fila_64</t>
  </si>
  <si>
    <t>fila_65</t>
  </si>
  <si>
    <t>fila_66</t>
  </si>
  <si>
    <t>fila_67</t>
  </si>
  <si>
    <t>fila_68</t>
  </si>
  <si>
    <t>fila_69</t>
  </si>
  <si>
    <t>fila_70</t>
  </si>
  <si>
    <t>fila_71</t>
  </si>
  <si>
    <t>fila_72</t>
  </si>
  <si>
    <t>fila_73</t>
  </si>
  <si>
    <t>fila_74</t>
  </si>
  <si>
    <t>fila_75</t>
  </si>
  <si>
    <t>fila_76</t>
  </si>
  <si>
    <t>fila_77</t>
  </si>
  <si>
    <t>fila_78</t>
  </si>
  <si>
    <t>fila_79</t>
  </si>
  <si>
    <t>fila_80</t>
  </si>
  <si>
    <t>fila_81</t>
  </si>
  <si>
    <t>fila_82</t>
  </si>
  <si>
    <t>fila_83</t>
  </si>
  <si>
    <t>fila_84</t>
  </si>
  <si>
    <t>fila_85</t>
  </si>
  <si>
    <t>fila_86</t>
  </si>
  <si>
    <t>fila_87</t>
  </si>
  <si>
    <t>fila_88</t>
  </si>
  <si>
    <t>fila_89</t>
  </si>
  <si>
    <t>fila_90</t>
  </si>
  <si>
    <t>fila_91</t>
  </si>
  <si>
    <t>fila_92</t>
  </si>
  <si>
    <t>fila_93</t>
  </si>
  <si>
    <t>fila_94</t>
  </si>
  <si>
    <t>fila_95</t>
  </si>
  <si>
    <t>fila_96</t>
  </si>
  <si>
    <t>fila_97</t>
  </si>
  <si>
    <t>fila_98</t>
  </si>
  <si>
    <t>fila_99</t>
  </si>
  <si>
    <t>fila_100</t>
  </si>
  <si>
    <t>fila_101</t>
  </si>
  <si>
    <t>fila_102</t>
  </si>
  <si>
    <t>fila_103</t>
  </si>
  <si>
    <t>fila_104</t>
  </si>
  <si>
    <t>fila_105</t>
  </si>
  <si>
    <t>fila_106</t>
  </si>
  <si>
    <t>fila_107</t>
  </si>
  <si>
    <t>fila_108</t>
  </si>
  <si>
    <t>fila_109</t>
  </si>
  <si>
    <t>fila_110</t>
  </si>
  <si>
    <t>fila_111</t>
  </si>
  <si>
    <t>fila_112</t>
  </si>
  <si>
    <t>fila_113</t>
  </si>
  <si>
    <t>fila_114</t>
  </si>
  <si>
    <t>fila_115</t>
  </si>
  <si>
    <t>fila_116</t>
  </si>
  <si>
    <t>fila_117</t>
  </si>
  <si>
    <t>OBSERVACIONES</t>
  </si>
  <si>
    <t>Este hallazgo no se encuentra en la plataforma SIVICOF, sin embargo la Contraloría de Bogotá realiza seguimiento al mismo.</t>
  </si>
  <si>
    <t>3.4</t>
  </si>
  <si>
    <t>3.5</t>
  </si>
  <si>
    <t>3.6</t>
  </si>
  <si>
    <t>3.4 Deficiencias administrativas en los documentos de postulación, recepción, suscripción y pago de los contratos de cesión de derechos económicos</t>
  </si>
  <si>
    <t xml:space="preserve">3.5 Compromisos pendientes, relativos a conceptuar o modificar requisitos de postulación, contenidos en las actas de los comités de verificación </t>
  </si>
  <si>
    <t>3.6 No se ha realizado la gestión para la recuperación de los derechos económicos cedidos al Distrito</t>
  </si>
  <si>
    <t>Elaborar una circular conjunta entre las áreas al interior de TRANSMILENIO S.A., que contemple el procedimiento a seguir en los procesos de cesión de derechos económicos.</t>
  </si>
  <si>
    <t>Adoptar un formato oficial para la postulación de propietarios a los procesos de cesión de derechos económicos</t>
  </si>
  <si>
    <t>Realizar una revisión de los compromisos pendientes del comité técnico de verificación y determinar la conveniencia y necesidad de adelantar los mismos</t>
  </si>
  <si>
    <t>Realizar un seguimiento mensual a los procesos arbitrales iniciados en contra de TRANSMILENIO S.A. por los concesionarios del SITP que deciden sobre el hito contractual al cual se encuentra sujeta la exigibilidad de los derechos económicos cedidos al distrito, el cual quedará contenido en un informe suscrito por el Subgerente Jurídico</t>
  </si>
  <si>
    <t>1 circular elaborada y publicada /1</t>
  </si>
  <si>
    <t>1 Formato adoptado /1</t>
  </si>
  <si>
    <t>Revisión de 4 compromisos pendientes / 4</t>
  </si>
  <si>
    <t>12 seguimientos a tribunales de arbitramentos/12</t>
  </si>
  <si>
    <t>No hallazgo</t>
  </si>
  <si>
    <t>3.1.3.1.</t>
  </si>
  <si>
    <t>3.1.3.7</t>
  </si>
  <si>
    <t>3.1.3.8</t>
  </si>
  <si>
    <t>3.1.3.9</t>
  </si>
  <si>
    <t>3.1.3.10</t>
  </si>
  <si>
    <t>3.1.3.11</t>
  </si>
  <si>
    <t>3.1.3.12</t>
  </si>
  <si>
    <t>262</t>
  </si>
  <si>
    <t>3.1.1.6.1</t>
  </si>
  <si>
    <t>3.1.1.6.1    Hallazgo administrativo con presunta incidencia disciplinaria por no calificar los procesos de laudos arbitrales que fueron pagados en el 2017.</t>
  </si>
  <si>
    <t>Oficiar a la oficina de análisis y control de riesgos de la secretaria de hacienda y a la secretaría jurídica distrital, para que  se tengan en cuenta en futuras modificaciones al  siproj, la inclusión de riesgos en los casos señalados por el ente de control .</t>
  </si>
  <si>
    <t>Informar a la dirección corporativa,  de manera inmediata cuando se conozca el fallo ejecutoriado de un laudo arbitral desfavorable. Con el fin de realizar los respectivos registros contables.</t>
  </si>
  <si>
    <t>3.1.2.3.1</t>
  </si>
  <si>
    <t>3.1.2.3.1    Hallazgo administrativo por cuanto la administración no especifica las razones por las cuales ordena que los recursos solicitados queden como cuenta por pagar en poder del tesorero distrital.</t>
  </si>
  <si>
    <t>Enviar comunicaciones a la secretaría distrital de hacienda cuando se requiera modificaciones en el pac especificando las razones.</t>
  </si>
  <si>
    <t>3.1.2.3.2</t>
  </si>
  <si>
    <t>3.1.2.3.2    Hallazgo administrativo con presunta incidencia disciplinaria por cuanto un ingreso de recursos por valor de $74.335.127.220 del 16 de mayo de 2017, se ingresó en el presupuesto de TRANSMILENIO S.A., en la ejecución presupuestal del mes de octubre de la misma vigencia.</t>
  </si>
  <si>
    <t>Realizar reuniones de las áreas financieras (presupuesto-contabilidad- tesorería), con el fin de definir  el trámite a seguir, cuando se presenten dudas respecto al procedimiento de ingresar recursos de los cuales no se tenga antecedente.</t>
  </si>
  <si>
    <t>3.2.2.1</t>
  </si>
  <si>
    <t>3.2.2.1    Hallazgo administrativo por la inefectividad de la acción planteada y ejecutada con la cual se pretendió subsanar la causa que originaron los Hallazgos relacionados con el cumplimiento de metas del proyecto 7223, sobre la implementación de rutas del sistema integrado de transporte público y la vinculación total de la flota.</t>
  </si>
  <si>
    <t>Diseñar e implementar un mecanismo que permita la conciliación periódica entre el avance físico y el avance presupuestal asociado a la meta.</t>
  </si>
  <si>
    <t>3.2.2.2</t>
  </si>
  <si>
    <t>3.2.2.2    Hallazgo administrativo porque la acción planteada para lograr subsanar lo evidenciado en el hallazgo comunicado sobre la autorización de la disminución del canon de arrendamiento sin razones técnicas, no fue efectiva.</t>
  </si>
  <si>
    <t>Elaborar procedimiento técnico, económico y jurídico mediante el cual se establezcan el valor del canon de arrendamiento de los vehículos revertidos bajo criterios de eficiencia, eficacia y economía acorde con las características técnicas de los buses, el año, modelo, el tiempo de servicio, fijadas mediante resolución por parte del ministerio de transporte.</t>
  </si>
  <si>
    <t>3.2.2.3</t>
  </si>
  <si>
    <t>3.2.2.3    Hallazgo administrativo porque las acciones planteadas con las que se pretendía subsanar el     Hallazgo3.1.4.1 de la auditoría de desempeño con código 122 del año 2016, fue inefectiva, toda vez que a la fecha no ha recuperado los dineros por mayor valor remunerado a los operadores de fase i y ii, por el inicio de las operaciones de fase iii del SITP.</t>
  </si>
  <si>
    <t>Analizar relación costo beneficio respecto de lo que se va a recuperar paras determinar acción a seguir ya sea convocar tribunal de arbitramento.  Y convocar conciliación prejudicial.</t>
  </si>
  <si>
    <t>3.2.3.1.1</t>
  </si>
  <si>
    <t>3.2.3.1.1    Hallazgo administrativo con presunta incidencia disciplinaria y fiscal porque TRANSMILENIO S. A., en la parte precontractual del proceso de selección cm-001-2016 contempla el valor del servicio de transporte (tarifas de los vehículos) sin soporte técnico, jurídico, administrativo o financiero para la ejecución del contrato de interventoría 144 de 2016, generando un sobrecosto por valor de $321.113.462, correspondiente a las órdenes de pago 2368 y 5607 de 2017.</t>
  </si>
  <si>
    <t>Incluir en los procesos de selección, los documentos soporte y/o los cálculos que permitan determinar las valoraciones económicas de los procesos y asegurarse que obren en el expediente respectivo.</t>
  </si>
  <si>
    <t>Capacitar a los funcionarios y contratistas que apoyan a transmilenio s.a. en esta materia, para que estructuren en forma correcta la elaborar los análisis del sector y estudios de mercado, con el fin de que el presupuesto estipulado para los procesos de selección contengan el debido soporte técnico, jurídico, administrativo y financiero.</t>
  </si>
  <si>
    <t>3.2.3.1.2</t>
  </si>
  <si>
    <t>3.2.3.1.2    Hallazgo administrativo con presunta incidencia disciplinaria y fiscal porque TRANSMILENIO S. A. contempla en la valoración económica utilizada para la estructuración del presupuesto el porcentaje del factor multiplicador equivalente a 2,17 y se modifica en 2,2% para la ejecución del contrato de interventoría 144-2016, lo que ocasiono un mayor valor base del precio establecido en el concurso de méritos  TMSA cm -01-2016, equivalente a la suma de $207.644.659.</t>
  </si>
  <si>
    <t>3.2.3.1.3</t>
  </si>
  <si>
    <t>3.2.3.1.3Hallazgo administrativo con presunta incidencia disciplinaria porque TMSA.pese a tener conocimiento del incumplimiento total y de la cesación de coobus y egobus,a los cuales se les otorgó la concesión de las zonas de fontibón, suba centro y perdomo, decide ordenar la apertura del cma001-2016 y posteriormente suscribir El cont 144-2016, ocasionando que el objeto de éste, respecto de efectuar la interventoría integral a los contratos de concesión y sus correspondientes 13 zonas para la prestación del servicio público de transporte de pasajeros del SITP, no se haya cumplido.</t>
  </si>
  <si>
    <t>Solicitar la extensión del alcance de la resolución 272 -2013 "por la cual se determina el objeto, funciones composición y reglamente del comité de contratación y adjudicaciones de transmilenio s.a." con el fin de incluir como parte de sus funciones la de conminar a sus miembros sobre la discusión de los hechos jurídicos en curso que puedan afectar, modificar, o alterar cualquier proceso de selección en curso o con posible iniciación.</t>
  </si>
  <si>
    <t>3.2.3.10.1</t>
  </si>
  <si>
    <t>3.2.3.10.1    Hallazgo administrativo con presunta incidencia disciplinaria y fiscal por valor de  $240.161.406, en razón al valor pagado por TRANSMILENIO S. A. a  grupo asesoría en sistematización de datos- grupo asd s.a.s., por concepto de AIU, en el contrato 206 de 2016.</t>
  </si>
  <si>
    <t>Realizar 1 análisis para estimar el a.i.u. de referencia para los procesos de licitación de los contratos de fuerza operativa.</t>
  </si>
  <si>
    <t>Implementar un formato de control de ejecución presupuestal, que incluya los valores pagados por aiu., de acuerdo con las ofertas presentadas por los contratistas y con base en el estudio elaborado en la estructuración.</t>
  </si>
  <si>
    <t>3.2.3.11.1</t>
  </si>
  <si>
    <t>3.2.3.11.1    Hallazgo administrativo, por cuanto se  suscribió el contrato 297 de 2017,  sin que se expidiera uno de los requisitos establecidos en el manual de contratación,  como es el  certificado de “no existencia de personal de planta”,  y además suscribió el contrato con una empresa cuyo representante legal no cumplía con las condiciones establecidas para este contrato.</t>
  </si>
  <si>
    <t>Revisar  los soportes presentados para la celebración del contrato.</t>
  </si>
  <si>
    <t>3.2.3.13.1</t>
  </si>
  <si>
    <t>3.2.3.13.1    Hallazgo administrativo, porque TRANSMILENIO S. A. incluyó en el portal SECOP información errónea sobre la fecha de inicio de ejecución del contrato y la cuantía del contrato</t>
  </si>
  <si>
    <t>Capacitar a los responsables de la inclusión de información en el secop ii.</t>
  </si>
  <si>
    <t>Expedir una circular para informar responsabilidades de los supervisores y de los responsables de inclusión de información en el secop y seus</t>
  </si>
  <si>
    <t>3.2.3.13.2</t>
  </si>
  <si>
    <t>3.2.3.13.2    Hallazgo administrativo con presunta incidencia disciplinaria, por deficiencias de planeación, por el no pago completo de lo pactado en la numeral uno de la cláusula sexta del contrato</t>
  </si>
  <si>
    <t>Realizar seguimiento mensual al cumplimiento del plan de compras a fin de asegurar el inicio de ejecución previsto en los procesos propios de la dirección de tics.</t>
  </si>
  <si>
    <t>3.2.3.14.1</t>
  </si>
  <si>
    <t>3.2.3.14.1    Hallazgo administrativo porque TRANSMILENIO S. A. incluyó en el portal SECOP información errónea sobre la fecha de inicio de ejecución del contrato</t>
  </si>
  <si>
    <t>3.2.3.14.2</t>
  </si>
  <si>
    <t>3.2.3.14.2    Hallazgo administrativo con presunta incidencia disciplinaria, por deficiencias de planeación, porque a la fecha no se ha contratado para cumplir con el objeto de lo pactado</t>
  </si>
  <si>
    <t>Realizar capacitaciones relacionados con el adecuado ejercicio de la supervisión, enfatizando en la verificación y seguimiento oportuno de lo establecido en los contrato.</t>
  </si>
  <si>
    <t>Adoptar un formato para el ejercicio de la supervisión.</t>
  </si>
  <si>
    <t>3.2.3.14.3</t>
  </si>
  <si>
    <t>3.2.3.14.3    Hallazgo administrativo con presunta incidencia disciplinaria, por la celebración del contrato sin el lleno de requisitos legales</t>
  </si>
  <si>
    <t>Realizar la actualización del manual de contratación</t>
  </si>
  <si>
    <t>3.2.3.15.1</t>
  </si>
  <si>
    <t>3.2.3.15.1    Hallazgo administrativo con presunta incidencia disciplinaria, porque en los pliegos definitivos del proceso de licitación pública no. TMSA-lp-01-2017 TRANSMILENIO S. A., incluyó normatividad técnica que ya estaba derogada.</t>
  </si>
  <si>
    <t>Emitir un documento (lista de chequeo) que permita la revisión de la normatividad vigente que existe dentro del nuevo contrato de mantenimiento y aseo de las estaciones  y su actualización.</t>
  </si>
  <si>
    <t>3.2.3.15.2</t>
  </si>
  <si>
    <t>3.2.3.15.2    Hallazgo administrativo con presunta incidencia disciplinaria y fiscal por valor de $1.251.738.225, porque TRANSMILENIO S. A., pagó actividades de poda de árboles y de mantenimiento de puertas automáticas, por valores superiores a los del mercado.</t>
  </si>
  <si>
    <t>Realizar un aparte dentro del estudio de mercado del nuevo contrato de mantenimiento de la infraestructura, en donde se haga claridad respecto de los tiempos y condiciones en que se realizan los estudios de mercado y la posibilidad que estos varíen a favor o en contra del contratista durante la ejecución del mismo.</t>
  </si>
  <si>
    <t>3.2.3.15.3</t>
  </si>
  <si>
    <t>3.2.3.15.3    Hallazgo administrativo con presunta incidencia disciplinaria dada la inefectividad de las inversiones en puertas del sistema troncal, que permite que se encuentren puertas sin funcionamiento, generando riesgos para los usuarios de las estaciones y facilitando el ingreso de personas sin el pago de pasajes.</t>
  </si>
  <si>
    <t>Analizar las alternativas para mejorar la operación de las puertas automáticas del sistema una vez se tenga el documento producto del convenio 391 de 2016 con la financiera de desarrollo nacional.</t>
  </si>
  <si>
    <t>3.2.3.15.4</t>
  </si>
  <si>
    <t>3.2.3.15.4    Hallazgo administrativo con presunta incidencia disciplinaria dado que TRANSMILENIO S. A., en la licitación pública TMSA-lp-01-2017, impuso límites a los valores mínimos de a.i.u. sin que se hubieran incluido en los estudios y análisis aplicables al contrato situaciones que ofrecieran las mejores condiciones para la empresa.</t>
  </si>
  <si>
    <t>Emitir un documento (calculo del a.i.u.) para el nuevo contrato de mantenimiento de la infraestructura que permita dar claridad a la forma en que se calcula el a.i.u. y los limites permisibles para la adjudicación.</t>
  </si>
  <si>
    <t>3.2.3.16.1</t>
  </si>
  <si>
    <t>3.2.3.16.1    Hallazgo administrativo con presunta incidencia disciplinaria por falta de control y supervisión, dado que la interventoría que se ejecuta a través del contrato 324 de 2017, permite que en el desarrollo del contrato 305 de 2017, se encuentren trabajando subcontratistas sin ser autorizados.</t>
  </si>
  <si>
    <t>Gestionar la inserción de un aparte dentro del nuevo contrato para el mantenimiento de la infraestructura, en donde se de claridad y se diferencie entre proveedores de servicio y subcontratación o cesión de responsabilidades a cargo del contratista principal.</t>
  </si>
  <si>
    <t>3.2.3.17.1</t>
  </si>
  <si>
    <t>3.2.3.17.1    Hallazgo administrativo con presunta incidencia disciplinaria, porque la supervisión del contrato no. 384 del 2017, suscribió informes sin verificar el debido cumplimiento de vinculación del personal del contratista y la vigencia de las pólizas del contrato.</t>
  </si>
  <si>
    <t>Solicitar a la dirección corporativa que para los nuevos contratos que celebre la entidad y que requieran contratación del personal, se especifique en los términos de referencia y en la minuta contractual, las modalidades de contratación o vinculación del personal.</t>
  </si>
  <si>
    <t>3.2.3.17.2</t>
  </si>
  <si>
    <t>3.2.3.17.2    Hallazgo administrativo con presunta incidencia disciplinaria, por falta de coordinación de TRANSMILENIO S. A., con la secretaría distrital de movilidad para la planeación y ejecución del contrato 384 del 2017.</t>
  </si>
  <si>
    <t>Presentar las causas de accidentalidad del sistema en los comités de seguridad vial convocados por transmilenio s.a., con la participación de la secretaría de movilidad.</t>
  </si>
  <si>
    <t>3.2.3.18.1</t>
  </si>
  <si>
    <t>3.2.3.18.1    Hallazgo administrativo, porque TRANSMILENIO S. A., incluyó información errónea sobre la fecha de inicio de ejecución del contrato.</t>
  </si>
  <si>
    <t>3.2.3.18.2</t>
  </si>
  <si>
    <t>3.2.3.18.2    Hallazgo administrativo con presunta incidencia disciplinaria, por la celebración del contrato sin el lleno de requisitos legales.</t>
  </si>
  <si>
    <t>3.2.3.19.1</t>
  </si>
  <si>
    <t>3.2.3.19.1    Hallazgo administrativo con presunta incidencia disciplinaria, por falta de control y supervisión durante la ejecución de contrato 480 de 2017, ya que no se tienen registros que permitan demostrar la debida prestación del servicio de transporte por 24 horas y en los servicios por requerimientos se evidencian posibles incumplimientos.</t>
  </si>
  <si>
    <t>Implementar una planilla de aprobación final por parte del área usuaria del servicio prestado.</t>
  </si>
  <si>
    <t>3.2.3.2.1</t>
  </si>
  <si>
    <t>3.2.3.2.1    Hallazgo administrativo con presunta incidencia disciplinaria porque se contravino la ley 1474 de 2011, al realizarse la vigilancia de la ejecución del contrato 381 de 2016, mediante la supervisión, en vez de contratarse la interventoría, dada la complejidad del objeto contractual y la necesidad de tener conocimientos especializados.</t>
  </si>
  <si>
    <t>Generar un aparte en el estudio técnico donde se detalle la pertinencia de incluir la interventoría como mecanismo de supervisión al proceso de  contratación de la estructuración técnica legal y financiera de proyectos de cable o en procesos especiales.</t>
  </si>
  <si>
    <t>3.2.3.2.2</t>
  </si>
  <si>
    <t>3.2.3.2.2    Hallazgo administrativo con presunta incidencia disciplinaria por incumplimiento de las obligaciones contractuales, modificaciones al plazo, entrega del informe final fuera del plazo establecido, situaciones que generaron faltas a los principios de la contratación estatal y de la actuación administrativa</t>
  </si>
  <si>
    <t>3.2.3.2.3</t>
  </si>
  <si>
    <t>3.2.3.2.3    Hallazgo administrativo con presunta incidencia disciplinaria porque no se tuvo en cuenta la recomendación del contratista del contrato 381 de 2016, respecto de modificar el contrato de concesión 001 de 2011, teniendo en cuenta que transmicable no cumple con todos los parámetros establecidos en la fórmula de remuneración del contrato de recaudo mencionado.</t>
  </si>
  <si>
    <t>Generar un documento de análisis sobre las  recomendaciones brindadas por el contratista frente a procesos que tengan por objeto la  estructuración técnica legal y financiera de proyectos especiales o de cable, analizando la pertinencia de adoptarlas o no, de acuerdo con las necesidades de la entidad.</t>
  </si>
  <si>
    <t>3.2.3.20.1</t>
  </si>
  <si>
    <t>3.2.3.20.1    Hallazgo administrativo, porque TRANSMILENIO S. A., incluyó información errónea sobre la fecha de inicio de ejecución del contrato.</t>
  </si>
  <si>
    <t>3.2.3.20.2</t>
  </si>
  <si>
    <t>3.2.3.20.2    Hallazgo administrativo con presunta incidencia disciplinaria por la celebración del contrato sin el lleno de requisitos legales.</t>
  </si>
  <si>
    <t>3.2.3.23.1</t>
  </si>
  <si>
    <t>3.2.3.23.1    Hallazgo administrativo con presunta incidencia disciplinaria porque TRANSMILENIO S. A., como ente gestor del SITP no ha realizado una efectiva administración respecto de la planeación, gestión y control contractual del sistema; el proceso de integración, evaluación y seguimiento de la operación, para poner en marcha la migración del actual transporte público colectivo al transporte público masivo.</t>
  </si>
  <si>
    <t>Realizar un informe que resuma los aspectos más relevantes de los reportes de interventoría, así como el seguimiento a la flota disponible, el reporte de accidentalidad y el avance en la migración del esquema provisional al sip para ser presentado ante el comité de gerencia de integración con el fin de tomar las medidas correspondientes.</t>
  </si>
  <si>
    <t>3.2.3.3.1</t>
  </si>
  <si>
    <t>3.2.3.3.1    Hallazgo administrativo con presunta incidencia disciplinaria porque con ocasión a la gestión del supervisor del contrato 370 de 2017, se manifestaron faltas a los principios de la actuación administrativa</t>
  </si>
  <si>
    <t>3.2.3.5.1</t>
  </si>
  <si>
    <t>3.2.3.5.1Hallazgo administrativo con presunta incidencia disciplinaria porque TRANSMILENIO S. A., en la parte precontractual del proceso de selección TMSA-lp-003-2017,no realizó un estudio de mercado, ni análisis de sector, desde la perspectiva legal, comercial, financiera, organizacional, técnica para los estudios previos, de cada una de las 9 zonas y en relación con los 9 portales adjudicados en la presente licitación, que permitirá determinar el presupuesto asignado para cada una de ellas, conforme lo establece la normatividad contractual.</t>
  </si>
  <si>
    <t>3.2.3.5.2</t>
  </si>
  <si>
    <t>3.2.3.5.2    Hallazgo administrativo con presunta incidencia disciplinaria por las deficiencias administrativas que presenta la ejecución del contrato, respecto de los elementos del anexo técnico no. 1 evidenciados en la visita administrativa celebrada el día 18 de mayo de 2018 en el portal de las américas, en el marco del proceso de selección TMSA-lp-003-2017 y el contrato de prestación de servicios 347 de 2017</t>
  </si>
  <si>
    <t>Dar aplicación alo que establece los estatutos de la entidad mediante escritura pública no. 1472 del 2013, en lo concerniente a  "área de influencia" entiéndase como área de influencia la ciudad o territorio, en colombia o en el mundo en donde se pueda tener experiencia entorno al transporte masivo de pasajeros".</t>
  </si>
  <si>
    <t>Implementar un formato para registrar y verificar la entrega de los elementos de dotación y elementos de protección personal -epp-, a todo el personal vinculado mediante los contratos de  apoyo logístico operativo de brt, en el marco de los términos legales y contractuales estipulados.</t>
  </si>
  <si>
    <t>3.2.3.5.3</t>
  </si>
  <si>
    <t>3.2.3.5.3    Hallazgo administrativo con presunta incidencia disciplinaria y penal por cuanto se adjudicó la zona del portal de la 80 y su zona de influencia a través de la modificación no. 2 al contrato 347 del 2017 suscrito con el consorcio sigma tm, sin la utilización de un proceso de selección que así lo determine, en contra de los principios de selección objetiva y transparencia</t>
  </si>
  <si>
    <t>3.2.3.5.4</t>
  </si>
  <si>
    <t>3.2.3.5.4    Hallazgo administrativo con presunta incidencia disciplinaria porque el consorcio sigma tm, con la aceptación de TRANSMILENIO S. A., contrató el servicio de transporte con una persona jurídica que no está habilitada, uso de vehículos de mayor edad y uso de extractos de contrato que no incluyen a los funcionarios para los que fue contratado el servicio por TRANSMILENIO S. A.</t>
  </si>
  <si>
    <t>Implementar un formato de verificación de aspectos técnicos y jurídicos de cada uno de los vehículos presentados por las empresas contratadas. Este formato se aplicará cada vez que se presente un nuevo vehículo para la prestación del servicio de transporte, en el marco de los contratos de apoyo logístico operativo de brt.</t>
  </si>
  <si>
    <t>Presentar archivos de control y registro del ingreso del personal de fuerza operativa a cada uno de los portales.</t>
  </si>
  <si>
    <t>3.2.3.5.5</t>
  </si>
  <si>
    <t>3.2.3.5.5Hallazgo administrativo con presunta incidencia disciplinaria y fiscal, porque TRANSMILENIO S. A., durante la etapa de planeación de la licitación pública TMSA-lp-003-2017 asignó un porcentajedel a.i.u. para la adjudicación de la zona 4 portal de las américas, sin el estudio de costos que así lo determine, respecto del contrato de prestación de servicios no. 347 del 2017, sin que existan documentos soportes del cálculo de este porcentaje, generando un sobrecosto en el presupuesto asignado a este portal, por un valor de $210.141.406.</t>
  </si>
  <si>
    <t>3.2.3.6.1</t>
  </si>
  <si>
    <t>3.2.3.6.1    Hallazgo administrativo con presunta incidencia disciplinaria, fiscal y penal, por el no cumplimiento de los requisitos legales por parte de la contratista  en la ejecución del contrato de prestación de servicios profesionales y de apoyo a la gestión no. 301 de 2016 y para acceder al cargo como subgerente jurídica código 090 grado 3 de transmilenio s.a, por un valor de $273.254.368</t>
  </si>
  <si>
    <t>Revisar  los soportes presentados para la celebración del contrato y del nombramiento a través de una lista de chequeo actualizada</t>
  </si>
  <si>
    <t>3.2.3.7.1</t>
  </si>
  <si>
    <t>3.2.3.7.1    Hallazgo administrativo con presunta incidencia disciplinaria, por cuanto TRANSMILENIO S. A., no cuenta con los estudios de mercado necesarios para determinar el valor de las tablas de honorarios para la celebración de los contratos de prestación de servicios profesionales y de apoyo a la gestión, ni justifica la necesidad para la contratación directa de expertos en el contexto de las circulares nos. 002 del 27 de enero de 2016, 03 del 17 de enero de 2017 y 018 del 13 de diciembre de 2017.</t>
  </si>
  <si>
    <t>Revisar la formulación de tabla de honorarios en un ejercicio comparado con otras entidades y sectores y hará los ajustes pertinentes en caso de que se requieran.</t>
  </si>
  <si>
    <t>3.2.3.8.1</t>
  </si>
  <si>
    <t>3.2.3.8.1    Hallazgo administrativo por la falta de una efectiva supervisión al contrato 346 de 2016.</t>
  </si>
  <si>
    <t>3.2.3.9.1</t>
  </si>
  <si>
    <t>3.2.3.9.1Hallazgo administrativoconpresuntaincidenciadisciplinariayfiscalporvalor $166.164.675, en razón al valor pagado por TRANSMILENIO S. A. a servicios y soluciones seguras s.a.s, por concepto de AIU, en el contrato 201-2016, por cuanto este concepto no es compatible con contratos que suponen honorarios, gastos de administración y/o operación o similares, por lo que se constituye un doble reconocimiento por el mismo concepto, porque no se adelantaron estudios para establecer y  remunerar el AIU, conforme lo establece la ley.</t>
  </si>
  <si>
    <t>3.3.1.1</t>
  </si>
  <si>
    <t>3.3.1.1    Hallazgo administrativo con presunta incidencia disciplinaria por la indebida afectación presupuestal de los gastos de funcionamiento por los proyectos de inversión.</t>
  </si>
  <si>
    <t>Solicitar a la dirección distrital de presupuesto, concepto respecto a la forma de interpretar el principio de programación integral, en los eventos en que se realice una contratación por rubros de inversión que tienen incluidos para su ejecución recursos de apoyo logístico.</t>
  </si>
  <si>
    <t>3.3.1.2</t>
  </si>
  <si>
    <t>3.3.1.2    Hallazgo administrativo porque el plan de acción no muestra las actividades para desarrollar las metas propuestas en los proyectos de inversión.</t>
  </si>
  <si>
    <t>Diseñar e implementar un mecanismo tipo matricial para la formulación de los compromisos de plan de acción y su asociación a las actividades definidas para los proyectos de inversión</t>
  </si>
  <si>
    <t>4.1.2.1</t>
  </si>
  <si>
    <t>4.1.2.1Hallazgo administrativo con presunta incidencia disciplinaria porque TMSA, pese a conocer del incumplimiento total y de la cesación de coobus y egobus, a los cuales se les otorgó la concesión de las zonas de fontibón, suba centro y perdomo, respectivamente, los Incluye en los estudios previos, en el pliego de condiciones Del cma07-2016 y en el respectivo contrato de consultoría 363-2016 para establecerlos costos y tarifas de remuneración por vehículo y por kilómetro,de la flota troncal y zonal de los concesionarios de la faseiii del SITP</t>
  </si>
  <si>
    <t>Construir un documento que contemple los pasos a seguir para la recopilación de costos eficientes de transporte, para plasmar las lecciones aprendidas y dejar trazabilidad  del proceso de consultoría realizado en 2017. A través de éste se indicarán recomendaciones, estimaciones de tiempo de las actividades, se hará seguimiento a los precios de mercado, se pronosticarán precios y se contará con información y lineamientos para los futuros estudios de canastas de costos que se deban realizar.</t>
  </si>
  <si>
    <t>4.1.2.2</t>
  </si>
  <si>
    <t>4.1.2.2    Hallazgo administrativo con presunta incidencia disciplinaria porque no se cumplió con el plazo dispuesto en los contratos de concesión para la prestación del servicio público de transporte dentro del esquema del SITP, en relación con el establecimiento y vigencias de las tarifas revisadas de la remuneración por vehículo y por kilómetro, tanto para la operación troncal como zonal.</t>
  </si>
  <si>
    <t>4.1.2.3</t>
  </si>
  <si>
    <t>4.1.2.3    Hallazgo administrativo con presunta incidencia disciplinaria porque en ejecución del contrato 363 de 2016 por falta de una efectiva planeación y una diligente y oportuna gestión de TRANSMILENIO S. A., se suspendió el contrato en 65 días calendario.</t>
  </si>
  <si>
    <t>4.1.2.4</t>
  </si>
  <si>
    <t>4.1.2.4    Hallazgo administrativo con presunta incidencia disciplinaria porque pese a haberse ejecutado el contrato 363 de 2016, no se determinó el precio de referencia de los vehículos de tipologías microbús, buseta y busetón, información necesaria para precisar el ajuste de las tarifas de remuneración.</t>
  </si>
  <si>
    <t>Realizar la revisión de las tarifas vehículo-tmvz de las tipologías microbus, buseta y busetón.</t>
  </si>
  <si>
    <t>4.1.2.5</t>
  </si>
  <si>
    <t>4.1.2.5    Hallazgo administrativo con presunta incidencia disciplinaria porque se suscribe el certificado de cumplimiento del contrato 363 de 2016, sin que el contratista profit banca de inversión hubiera entregado a satisfacción el producto 3 correspondiente al informe final.</t>
  </si>
  <si>
    <t>4.1.2.6</t>
  </si>
  <si>
    <t>4.1.2.6    Hallazgo administrativo con presunta incidencia disciplinaria porque con ocasión a la gestión administrativa por parte de los supervisores del contrato 363 de 2016, éstos incurrieron en incumplimientos en relación con normas vigentes.</t>
  </si>
  <si>
    <t>OFICIO ELABORADO/ OFICIO ENVIADO</t>
  </si>
  <si>
    <t>SG JURÍDICA</t>
  </si>
  <si>
    <t>Oficio elaborado</t>
  </si>
  <si>
    <t>(MEMORANDOS ENVIADOS/LAUDOS DESFAVORABLES EJECUTORIADOS) * 100</t>
  </si>
  <si>
    <t>SUBG JURÍDICA</t>
  </si>
  <si>
    <t>Memorandos enviados/laudos desfavorables ejecutoriados</t>
  </si>
  <si>
    <t>OFICIOS = (N° DE OFICIOS / N°  MODIFICACIONES PAC)*100</t>
  </si>
  <si>
    <t>D. CORPORATIVA</t>
  </si>
  <si>
    <t>(N° de oficios / n°  modificaciones pac)</t>
  </si>
  <si>
    <t>ACTAS = (NO. ACTAS/INGRESOS REALIZADOS)*100</t>
  </si>
  <si>
    <t>Actas = (no. Actas/ingresos realizados)*100</t>
  </si>
  <si>
    <t>1 INFORME  = 100%</t>
  </si>
  <si>
    <t>SG. TÉCNICA</t>
  </si>
  <si>
    <t xml:space="preserve">1 informe </t>
  </si>
  <si>
    <t>(# PROCEDIMIENTO ADOPTADO / # PROCEDIMIENTOS PROPUESTOS) X 100</t>
  </si>
  <si>
    <t>SG NEGOCIOS</t>
  </si>
  <si>
    <t>Procedimiento adoptado</t>
  </si>
  <si>
    <t>(NUMERO DE ANÁLISIS REALIZADOS/5 CONTRATOS DE CONCESIÓN) * 100</t>
  </si>
  <si>
    <t>Análisis realizados</t>
  </si>
  <si>
    <t>VEPS=(PROCESOS REALIZADOS CON INCLUSIÓN DE SOPORTES DE VALORACIÓN ECONÓMICA /PROCESOS REALIZADOS)*100</t>
  </si>
  <si>
    <t>SG TÉCNICA</t>
  </si>
  <si>
    <t xml:space="preserve">Procesos realizados con inclusión de soportes de valoración económica </t>
  </si>
  <si>
    <t>(CAPACITACIÓN REALIZADAS /NUMERO DE CAPACITACIONES PROGRAMADAS) * 100</t>
  </si>
  <si>
    <t xml:space="preserve">Capacitación realizadas </t>
  </si>
  <si>
    <t>VEPS= (PROCESOS REALIZADOS CON INCLUSIÓN DE SOPORTES DE VALORACIÓN ECONÓMICA /PROCESOS REALIZADOS)*100</t>
  </si>
  <si>
    <t>Procesos realizados con inclusión de soportes de valoración económica</t>
  </si>
  <si>
    <t>EACC=( MODIFICACIÓN DEL ALCANCE DE LA RESOLUCIÓN 272-2013)*100</t>
  </si>
  <si>
    <t>Modificación del alcance de la resolución 272-2013</t>
  </si>
  <si>
    <t>(ANÁLISIS PARA ESTIMAR EL A.I.U. DE REFERENCIA PARA LOS PROCESOS DE LICITACIÓN DE LOS CONTRATOS DE FUERZA OPERATIVA EFECTUADO /1)*100</t>
  </si>
  <si>
    <t>DT BRT</t>
  </si>
  <si>
    <t xml:space="preserve">Análisis para estimar el a.i.u. De referencia para los procesos de licitación de los contratos de fuerza operativa efectuado </t>
  </si>
  <si>
    <t>(FORMATO DE CONTROL PRESUPUESTAL IMPLEMENTADO / 1)*100</t>
  </si>
  <si>
    <t>Formato de control presupuestal implementado</t>
  </si>
  <si>
    <t>TOTAL DE LISTAS DE CHEQUEO ACTUALIZADAS / 2</t>
  </si>
  <si>
    <t>Total de listas de chequeo actualizadas</t>
  </si>
  <si>
    <t>1 CAPACITACIÓN EN SECOP II REALIZADA / 1</t>
  </si>
  <si>
    <t xml:space="preserve">Capacitación en secop ii realizada </t>
  </si>
  <si>
    <t>1 CIRCULAR EXPEDIDA / 1</t>
  </si>
  <si>
    <t>1 circular expedida</t>
  </si>
  <si>
    <t>NO. DE CONTRATOS TICS CON INICIO DE EJECUCIÓN ENTRE AGOSTO Y  DICIEMBRE DE 2018/ NO. DE CONTRATOS TICS PREVISTOS PARA INICIO DE EJECUCIÓN ENTRE AGOSTO Y  DICIEMBRE DE 2018.</t>
  </si>
  <si>
    <t>DT. TICS</t>
  </si>
  <si>
    <t>No. De contratos tics con inicio de ejecución entre agosto y  diciembre de 2018/ no. De contratos tics previstos para inicio de ejecución entre agosto y  diciembre de 2018.</t>
  </si>
  <si>
    <t xml:space="preserve">1 capacitación en secop ii realizada </t>
  </si>
  <si>
    <t>CAPACITACIÓN REALIZADAS /NUMERO DE CAPACITACIONES PROGRAMADAS.</t>
  </si>
  <si>
    <t>FORMATOS ADOPTADOS PARA EL EJERCICIO DE LA SUPERVISIÓN / 1</t>
  </si>
  <si>
    <t>Formatos adoptados para el ejercicio de la supervisión</t>
  </si>
  <si>
    <t>CAPACITACIÓN REALIZADAS /NUMERO DE CAPACITACIONES PROGRAMADAS</t>
  </si>
  <si>
    <t>MANUAL DE CONTRATACIÓN ACTUALIZADO / 1</t>
  </si>
  <si>
    <t>Manual de contratación actualizado</t>
  </si>
  <si>
    <t>(CANTIDAD DE DOCUMENTOS (LISTA DE CHEQUEO)  GENERADOS PARA ESTE TEMA/CANTIDAD DE DOCUMENTOS (LISTA DE CHEQUEO)  QUE SE DEBEN GENERAR PARA ESTE TEMA EN PARTICULAR (1))*100</t>
  </si>
  <si>
    <t>DT MODOS</t>
  </si>
  <si>
    <t>(Cantidad de documentos (lista de chequeo)  generados</t>
  </si>
  <si>
    <t>(DOCUMENTO DE CONSIDERACIONES /CANTIDAD DE DOCUMENTOS DE CONSIDERACIONES QUE SE DEBEN REALIZAR (1))*100</t>
  </si>
  <si>
    <t>(Documento de consideraciones /cantidad de documentos de consideraciones que se deben realizar (1))</t>
  </si>
  <si>
    <t>(CANTIDAD DE ALTERNATIVAS ANALIZADAS /CANTIDAD DE ALTERNATIVAS PROPUESTAS(1))*100</t>
  </si>
  <si>
    <t>(Cantidad de alternativas analizadas /cantidad de alternativas propuestas(1))</t>
  </si>
  <si>
    <t>(CANTIDAD DE DOCUMENTOS (CALCULO DEL A.I.U.) REALIZADOS PARA ESTE TEMA/CANTIDAD DE DOCUMENTOS (CALCULO DEL A.I.U.) QUE SE DEBEN REALIZAR (1))*100</t>
  </si>
  <si>
    <t>(Cantidad de documentos (calculo del a.i.u.) Realizados</t>
  </si>
  <si>
    <t>(APARTES ACLARATORIOS DE SUBCONTRATACIÓN FORMULADOS / APARTES REQUERIDOS DE SUBCONTRATACIÓN (1))*100</t>
  </si>
  <si>
    <t>Apartes aclaratorios de subcontratación formulados</t>
  </si>
  <si>
    <t>SOLICITUD ENVIADA A DIRECCIÓN CORPORATIVA/1</t>
  </si>
  <si>
    <t>DT SEGURIDAD</t>
  </si>
  <si>
    <t>Solicitud enviada a dirección corporativa</t>
  </si>
  <si>
    <t>(COMITÉ REALIZADO / COMITÉ CONVOCADO)  *100</t>
  </si>
  <si>
    <t>Comité realizado</t>
  </si>
  <si>
    <t>Capacitación realizada</t>
  </si>
  <si>
    <t>NO. DE PLANILLAS DILIGENCIADAS      NO. TOTAL DE SERVICIOS PRESTADOS</t>
  </si>
  <si>
    <t xml:space="preserve">No. De planillas diligenciadas      </t>
  </si>
  <si>
    <t>APARTE DE REVISIÓN DE LA NECESIDAD DE INTERVENTORÍA EN LOS ESTUDIOS TÉCNICOS INCLUIDO/CANTIDAD DE PROCESOS QUE TENGAN COMO OBJETO LA ESTRUCTURACIÓN TÉCNICA LEGAL Y FINANCIERA PARA PROYECTOS ESPECIALES</t>
  </si>
  <si>
    <t>Aparte de revisión de la necesidad de interventoría en los estudios técnicos incluido</t>
  </si>
  <si>
    <t>(DOCUMENTOS DE ANÁLISIS DE RECOMENDACIONES / CANTIDAD DE PROCESOS  QUE TIENEN COMO OBJETO LA ESTRUCTURACIÓN TÉCNICA LEGAL Y FINANCIERA  DE PROYECTOS DE CABLE O PROYECTOS ESPECIALES.)*100</t>
  </si>
  <si>
    <t xml:space="preserve">Documentos de análisis de recomendaciones </t>
  </si>
  <si>
    <t>1 INFORME  = 50% Y  1 PRESENTACIÓN ANTE COMITÉ DE GERENCIA DE INTEGRACIÓN = 50%</t>
  </si>
  <si>
    <t>SG TÉCNICA, DT BUSES, DT BRT, DT SEGURIDAD</t>
  </si>
  <si>
    <t>1 informe  = 50% y  1 presentación ante comité de gerencia de integración = 50%</t>
  </si>
  <si>
    <t>Capacitación realizadas /numero de capacitaciones programadas</t>
  </si>
  <si>
    <t>(NÚMERO DE ESTUDIOS PREVIOS FORMULADOS PARA LA CONTRATACIÓN DEL APOYO LOGISTICO OPERATIVO DE BRT, QUE INCLUYEN CONCEPTO DE "ÁREA  DE INFLUENCIA" / 1) *100</t>
  </si>
  <si>
    <t xml:space="preserve">Número de estudios previos formulados para la contratación del apoyo logistico operativo de brt, que incluyen concepto de "área  de influencia" </t>
  </si>
  <si>
    <t>(FORMATO DE ENTREGA DE DOTACIÓN Y ELEMENTOS DE PROTECCIÓN PERSONAL - EPP / 1)*100</t>
  </si>
  <si>
    <t xml:space="preserve">Formato de entrega de dotación y elementos de protección personal - epp </t>
  </si>
  <si>
    <t>Número de estudios previos formulados para la contratación del apoyo logistico operativo de brt, que incluyen concepto de "área  de influencia"</t>
  </si>
  <si>
    <t>(NÚMERO DE FORMATOS DILIGENCIADOS / NÚMERO DE VEHÍCULOS PRESENTADOS POR LAS EMPRESAS)*100</t>
  </si>
  <si>
    <t xml:space="preserve">Número de formatos diligenciados </t>
  </si>
  <si>
    <t>(NÚMERO DE ARCHIVOS/NÚMERO DE DÍAS DE EJECUCIÓN DEL CONTRATO)*100</t>
  </si>
  <si>
    <t>Número de archivos</t>
  </si>
  <si>
    <t>(TOTAL DE LISTAS DE CHEQUEO ACTUALIZADAS / LISTAS DE CHEQUEO POR ACTUALIZAR) * 100</t>
  </si>
  <si>
    <t>1 TABLA DE HONORARIOS REVISADA/1</t>
  </si>
  <si>
    <t>1 tabla de honorarios revisada</t>
  </si>
  <si>
    <t>Análisis para estimar el a.i.u. De referencia para los procesos de licitación de los contratos de fuerza operativa efectuado</t>
  </si>
  <si>
    <t>CONCEPTOS SOLICITADOS / 1</t>
  </si>
  <si>
    <t>Conceptos solicitados</t>
  </si>
  <si>
    <t>(MECANISMO DISEÑADO E IMPLEMENTADO /1)*100</t>
  </si>
  <si>
    <t>OAP</t>
  </si>
  <si>
    <t>Mecanismo diseñado e implementado</t>
  </si>
  <si>
    <t>DOCUMENTO COSTOS PROYECTADO /  DOCUMENTO DE COSTOS ELABORADO</t>
  </si>
  <si>
    <t>SG ECONÓMICA</t>
  </si>
  <si>
    <t>Documento costos proyectado</t>
  </si>
  <si>
    <t>ESTUDIO DE TARIFAS VEHÍCULO REVISADAS -/ESTUDIO DE TARIFAS VEHÍCULO RADICADO</t>
  </si>
  <si>
    <t>Estudio de tarifas vehículo revisado</t>
  </si>
  <si>
    <t>Si bien la dependencia responsable remite los listados de asistencias de las reuniones efectuadas con la Policía Nacional, no se evidencia el acta de liquidación, por lo que la Oficina de Control Interno considera dejar la acción ABIERTA.</t>
  </si>
  <si>
    <t>Se evidencia el documento  “EVOLUCION DE LA DEMANDA 2017 SEMESTRE II, con el que se identifican los factores que afectan la demanda y los análisis sobre los factores generadores de incrementos en la misma.
Teniendo en cuenta el cumplimiento de la acción se solicita al Ente de Control el cierre definitivo de este hallazgo.</t>
  </si>
  <si>
    <t>Se evidenció el informe de balance social de 2017 elaborado con los datos registrados en la ficha EBI.
Teniendo en cuenta el cumplimiento de la acción se solicita al Ente de Control el cierre definitivo de este hallazgo.</t>
  </si>
  <si>
    <r>
      <t>Se evidencia la circular 007 de 2018 "</t>
    </r>
    <r>
      <rPr>
        <i/>
        <sz val="11"/>
        <color theme="1"/>
        <rFont val="Calibri"/>
        <family val="2"/>
        <scheme val="minor"/>
      </rPr>
      <t xml:space="preserve">lineamientos generales a tener en cuenta para el procedimiento contemplado en el marco del decreto 351 de 2017 y Resolución 405 de 2017".
</t>
    </r>
    <r>
      <rPr>
        <sz val="11"/>
        <color theme="1"/>
        <rFont val="Calibri"/>
        <family val="2"/>
        <scheme val="minor"/>
      </rPr>
      <t>Teniendo en cuenta el cumplimiento de la acción se solicita al Ente de Control el cierre definitivo de este hallazgo.</t>
    </r>
  </si>
  <si>
    <t>Se evidencia la solicitud y adopción oficioal del formato mediante código R-SJ-036
Teniendo en cuenta el cumplimiento de la acción se solicita al Ente de Control el cierre definitivo de este hallazgo.</t>
  </si>
  <si>
    <t>Las Actas que se remiten como evidencia tienen fecha de suscripción anterior a la fecha inicial propuesta para ejecutar la acción, por lo que la información allegada no es evidencia para el cumplimiento de la acción, por lo que la Oficina de Control Interno considera dejar la acción ABIERTA.</t>
  </si>
  <si>
    <t>Actas de reunión con la Policia Nacional</t>
  </si>
  <si>
    <t>Documento Ejecutivo
"EVOLUCIÓN DE LA DEMANDA II SEMESTRE 2017"</t>
  </si>
  <si>
    <t>Ficha EBI Proyecto 7251 
Informe Balance Social 2017</t>
  </si>
  <si>
    <t>CIRCULAR 007 DE 2018</t>
  </si>
  <si>
    <t>Formato Postulación de Propietarios adoptado con código R-SJ-036</t>
  </si>
  <si>
    <t>Actas No. 14, 17, 18 y 45 del 2015 del Comité de Verificación</t>
  </si>
  <si>
    <t>Continua pendiente acta de liquidación</t>
  </si>
  <si>
    <t>Pendiente revisión compromisos con fecha posterior a 15/02/2018</t>
  </si>
  <si>
    <t>Tribunales de arbitramento</t>
  </si>
  <si>
    <t>OFICIOS 2018EE12256
2017ER22183</t>
  </si>
  <si>
    <t>ANÁLISIS SEGUIMIENTO ENTIDAD JUNIO 2018
(Se realizó seguimiento a las acciones con fecha de vencimiento entre el 1 de enero de 2018 y el 30 de junio de 2018)</t>
  </si>
  <si>
    <t>Circular Publicada</t>
  </si>
  <si>
    <t>Formato Adoptado</t>
  </si>
  <si>
    <t>Compromisos Revisados</t>
  </si>
  <si>
    <t>Se realizó la solicitud a la Contraloría para reportar el hallazgo. 
Teniendo en cuenta el cumplimiento de la acción se solicita al Ente de Control el cierre definitivo de este hallazgo.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</si>
</sst>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14" x14ac:knownFonts="1">
    <font>
      <sz val="11"/>
      <color theme="1"/>
      <name val="Calibri"/>
      <family val="2"/>
      <scheme val="minor"/>
    </font>
    <font>
      <sz val="11"/>
      <color theme="1"/>
      <name val="Calibri"/>
      <family val="2"/>
      <scheme val="minor"/>
    </font>
    <font>
      <b/>
      <sz val="10"/>
      <name val="Arial"/>
      <family val="2"/>
    </font>
    <font>
      <sz val="10"/>
      <color indexed="8"/>
      <name val="Arial"/>
      <family val="2"/>
    </font>
    <font>
      <sz val="11"/>
      <color indexed="8"/>
      <name val="Calibri"/>
      <family val="2"/>
      <scheme val="minor"/>
    </font>
    <font>
      <sz val="10"/>
      <name val="Arial"/>
      <family val="2"/>
    </font>
    <font>
      <sz val="10"/>
      <color theme="1"/>
      <name val="Arial"/>
      <family val="2"/>
    </font>
    <font>
      <sz val="10"/>
      <color rgb="FFFF0000"/>
      <name val="Arial"/>
      <family val="2"/>
    </font>
    <font>
      <vertAlign val="subscript"/>
      <sz val="10"/>
      <name val="Arial"/>
      <family val="2"/>
    </font>
    <font>
      <b/>
      <sz val="18"/>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i/>
      <sz val="11"/>
      <color theme="1"/>
      <name val="Calibri"/>
      <family val="2"/>
      <scheme val="minor"/>
    </font>
  </fonts>
  <fills count="12">
    <fill>
      <patternFill patternType="none"/>
    </fill>
    <fill>
      <patternFill patternType="gray125"/>
    </fill>
    <fill>
      <patternFill patternType="solid">
        <fgColor theme="8" tint="0.39997558519241921"/>
        <bgColor indexed="64"/>
      </patternFill>
    </fill>
    <fill>
      <patternFill patternType="solid">
        <fgColor rgb="FF0070C0"/>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rgb="FF9860FE"/>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4">
    <xf numFmtId="0" fontId="0" fillId="0" borderId="0"/>
    <xf numFmtId="0" fontId="4" fillId="0" borderId="0"/>
    <xf numFmtId="0" fontId="1" fillId="0" borderId="0"/>
    <xf numFmtId="9" fontId="1" fillId="0" borderId="0" applyFont="0" applyFill="0" applyBorder="0" applyAlignment="0" applyProtection="0"/>
  </cellStyleXfs>
  <cellXfs count="84">
    <xf numFmtId="0" fontId="0" fillId="0" borderId="0" xfId="0"/>
    <xf numFmtId="0" fontId="2" fillId="2" borderId="1"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xf>
    <xf numFmtId="0" fontId="3" fillId="0" borderId="0" xfId="0" applyFont="1" applyAlignment="1">
      <alignment vertical="center" wrapText="1"/>
    </xf>
    <xf numFmtId="0" fontId="5" fillId="0" borderId="1" xfId="1" applyFont="1" applyFill="1" applyBorder="1" applyAlignment="1" applyProtection="1">
      <alignment horizontal="justify" vertical="center" wrapText="1"/>
    </xf>
    <xf numFmtId="0" fontId="5" fillId="0" borderId="1" xfId="1" applyFont="1" applyFill="1" applyBorder="1" applyAlignment="1" applyProtection="1">
      <alignment horizontal="center" vertical="center" wrapText="1"/>
    </xf>
    <xf numFmtId="0" fontId="6" fillId="0" borderId="1" xfId="1" applyFont="1" applyFill="1" applyBorder="1" applyAlignment="1" applyProtection="1">
      <alignment horizontal="justify" vertical="center" wrapText="1"/>
    </xf>
    <xf numFmtId="0" fontId="3" fillId="0" borderId="1" xfId="1" applyFont="1" applyFill="1" applyBorder="1" applyAlignment="1" applyProtection="1">
      <alignment horizontal="justify" vertical="center" wrapText="1"/>
    </xf>
    <xf numFmtId="9" fontId="5" fillId="0" borderId="1" xfId="1" applyNumberFormat="1" applyFont="1" applyFill="1" applyBorder="1" applyAlignment="1" applyProtection="1">
      <alignment horizontal="center" vertical="center" wrapText="1"/>
    </xf>
    <xf numFmtId="0" fontId="5" fillId="4" borderId="1" xfId="1" applyFont="1" applyFill="1" applyBorder="1" applyAlignment="1" applyProtection="1">
      <alignment horizontal="center" vertical="center" wrapText="1"/>
    </xf>
    <xf numFmtId="0" fontId="5" fillId="0" borderId="1" xfId="1" applyFont="1" applyFill="1" applyBorder="1" applyAlignment="1" applyProtection="1">
      <alignment horizontal="left" vertical="center" wrapText="1"/>
    </xf>
    <xf numFmtId="0" fontId="5" fillId="0" borderId="1" xfId="2" applyFont="1" applyFill="1" applyBorder="1" applyAlignment="1" applyProtection="1">
      <alignment horizontal="justify" vertical="center" wrapText="1"/>
    </xf>
    <xf numFmtId="0" fontId="5" fillId="0" borderId="1" xfId="2" applyFont="1" applyFill="1" applyBorder="1" applyAlignment="1" applyProtection="1">
      <alignment horizontal="center" vertical="center" wrapText="1"/>
    </xf>
    <xf numFmtId="0" fontId="5" fillId="0" borderId="1" xfId="1" applyFont="1" applyFill="1" applyBorder="1" applyAlignment="1" applyProtection="1">
      <alignment horizontal="justify" vertical="center" wrapText="1"/>
      <protection locked="0"/>
    </xf>
    <xf numFmtId="14" fontId="3" fillId="0" borderId="1" xfId="1" applyNumberFormat="1" applyFont="1" applyFill="1" applyBorder="1" applyAlignment="1" applyProtection="1">
      <alignment horizontal="center" vertical="center" wrapText="1"/>
    </xf>
    <xf numFmtId="0" fontId="3" fillId="0" borderId="1" xfId="1" applyFont="1" applyFill="1" applyBorder="1" applyAlignment="1" applyProtection="1">
      <alignment horizontal="center" vertical="center" wrapText="1"/>
    </xf>
    <xf numFmtId="10" fontId="3" fillId="0" borderId="1" xfId="3" applyNumberFormat="1" applyFont="1" applyFill="1" applyBorder="1" applyAlignment="1" applyProtection="1">
      <alignment horizontal="center" vertical="center" wrapText="1"/>
    </xf>
    <xf numFmtId="0" fontId="3" fillId="5" borderId="1" xfId="1" applyFont="1" applyFill="1" applyBorder="1" applyAlignment="1" applyProtection="1">
      <alignment horizontal="justify" vertical="center" wrapText="1"/>
    </xf>
    <xf numFmtId="164" fontId="5" fillId="0" borderId="1" xfId="1" applyNumberFormat="1" applyFont="1" applyFill="1" applyBorder="1" applyAlignment="1" applyProtection="1">
      <alignment horizontal="center" vertical="center" wrapText="1"/>
    </xf>
    <xf numFmtId="2" fontId="5" fillId="0" borderId="1" xfId="1" applyNumberFormat="1" applyFont="1" applyFill="1" applyBorder="1" applyAlignment="1" applyProtection="1">
      <alignment horizontal="center" vertical="center" wrapText="1"/>
    </xf>
    <xf numFmtId="0" fontId="0" fillId="0" borderId="0" xfId="0" applyAlignment="1">
      <alignment wrapText="1"/>
    </xf>
    <xf numFmtId="1" fontId="5" fillId="0" borderId="1" xfId="1" applyNumberFormat="1" applyFont="1" applyFill="1" applyBorder="1" applyAlignment="1" applyProtection="1">
      <alignment horizontal="center" vertical="center" wrapText="1"/>
    </xf>
    <xf numFmtId="49" fontId="5" fillId="0" borderId="1" xfId="1" applyNumberFormat="1" applyFont="1" applyFill="1" applyBorder="1" applyAlignment="1" applyProtection="1">
      <alignment horizontal="center" vertical="center" wrapText="1"/>
    </xf>
    <xf numFmtId="164" fontId="5" fillId="0" borderId="1" xfId="2" applyNumberFormat="1" applyFont="1" applyFill="1" applyBorder="1" applyAlignment="1" applyProtection="1">
      <alignment horizontal="center" vertical="center" wrapText="1"/>
    </xf>
    <xf numFmtId="0" fontId="0" fillId="0" borderId="0" xfId="0" applyAlignment="1">
      <alignment horizontal="justify" vertical="center" wrapText="1"/>
    </xf>
    <xf numFmtId="0" fontId="0" fillId="0" borderId="0" xfId="0" applyAlignment="1">
      <alignment horizontal="center" vertical="center" wrapText="1"/>
    </xf>
    <xf numFmtId="10" fontId="3" fillId="6" borderId="1" xfId="3" applyNumberFormat="1" applyFont="1" applyFill="1" applyBorder="1" applyAlignment="1" applyProtection="1">
      <alignment horizontal="center" vertical="center" wrapText="1"/>
    </xf>
    <xf numFmtId="0" fontId="3" fillId="7" borderId="1" xfId="1" applyFont="1" applyFill="1" applyBorder="1" applyAlignment="1" applyProtection="1">
      <alignment horizontal="justify" vertical="center" wrapText="1"/>
    </xf>
    <xf numFmtId="0" fontId="5" fillId="7" borderId="1" xfId="1" applyFont="1" applyFill="1" applyBorder="1" applyAlignment="1" applyProtection="1">
      <alignment horizontal="justify" vertical="center" wrapText="1"/>
    </xf>
    <xf numFmtId="0" fontId="5" fillId="7" borderId="1" xfId="1" applyFont="1" applyFill="1" applyBorder="1" applyAlignment="1" applyProtection="1">
      <alignment horizontal="justify" vertical="center" wrapText="1"/>
      <protection locked="0"/>
    </xf>
    <xf numFmtId="10" fontId="3" fillId="7" borderId="1" xfId="3" applyNumberFormat="1" applyFont="1" applyFill="1" applyBorder="1" applyAlignment="1" applyProtection="1">
      <alignment horizontal="center" vertical="center" wrapText="1"/>
    </xf>
    <xf numFmtId="0" fontId="9" fillId="0" borderId="2" xfId="0" applyFont="1" applyBorder="1" applyAlignment="1">
      <alignment horizontal="center" vertical="center" wrapText="1"/>
    </xf>
    <xf numFmtId="0" fontId="9" fillId="0" borderId="0" xfId="0" applyFont="1" applyBorder="1" applyAlignment="1">
      <alignment horizontal="center" vertical="center" wrapText="1"/>
    </xf>
    <xf numFmtId="0" fontId="0" fillId="0" borderId="0" xfId="0" applyBorder="1" applyAlignment="1">
      <alignment wrapText="1"/>
    </xf>
    <xf numFmtId="0" fontId="10" fillId="0" borderId="0" xfId="0" applyFont="1" applyAlignment="1">
      <alignment horizontal="center" vertical="center" wrapText="1"/>
    </xf>
    <xf numFmtId="0" fontId="10" fillId="0" borderId="0" xfId="0" applyFont="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0" fillId="0" borderId="0" xfId="0" applyAlignment="1">
      <alignment horizontal="center" vertical="center"/>
    </xf>
    <xf numFmtId="0" fontId="11" fillId="8" borderId="1" xfId="0" applyFont="1" applyFill="1" applyBorder="1" applyAlignment="1">
      <alignment horizontal="center" vertical="center" wrapText="1"/>
    </xf>
    <xf numFmtId="0" fontId="0" fillId="0" borderId="1" xfId="0" applyBorder="1" applyAlignment="1">
      <alignment horizontal="center" vertical="center"/>
    </xf>
    <xf numFmtId="0" fontId="0" fillId="9" borderId="1" xfId="0" applyFill="1" applyBorder="1" applyAlignment="1">
      <alignment horizontal="center" vertical="center" wrapText="1"/>
    </xf>
    <xf numFmtId="10" fontId="3" fillId="4" borderId="1" xfId="3" applyNumberFormat="1" applyFont="1" applyFill="1" applyBorder="1" applyAlignment="1" applyProtection="1">
      <alignment horizontal="center" vertical="center" wrapText="1"/>
    </xf>
    <xf numFmtId="0" fontId="0" fillId="10" borderId="1" xfId="0" applyFill="1" applyBorder="1" applyAlignment="1">
      <alignment horizontal="center" vertical="center" wrapText="1"/>
    </xf>
    <xf numFmtId="0" fontId="3" fillId="5" borderId="3" xfId="1"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0" fillId="0" borderId="0" xfId="0" applyAlignment="1">
      <alignment wrapText="1"/>
    </xf>
    <xf numFmtId="0" fontId="5" fillId="0" borderId="1" xfId="0" applyFont="1" applyFill="1" applyBorder="1" applyAlignment="1" applyProtection="1">
      <alignment horizontal="justify" vertical="center" wrapText="1"/>
    </xf>
    <xf numFmtId="0" fontId="9" fillId="0" borderId="0" xfId="0" applyFont="1" applyBorder="1" applyAlignment="1">
      <alignment horizontal="center" vertical="center" wrapText="1"/>
    </xf>
    <xf numFmtId="0" fontId="12" fillId="0" borderId="0" xfId="0" applyFont="1" applyFill="1" applyAlignment="1">
      <alignment wrapText="1"/>
    </xf>
    <xf numFmtId="14" fontId="5" fillId="0" borderId="1" xfId="1" applyNumberFormat="1" applyFont="1" applyFill="1" applyBorder="1" applyAlignment="1" applyProtection="1">
      <alignment horizontal="center" vertical="center" wrapText="1"/>
    </xf>
    <xf numFmtId="1" fontId="5" fillId="0" borderId="1" xfId="3" applyNumberFormat="1" applyFont="1" applyFill="1" applyBorder="1" applyAlignment="1" applyProtection="1">
      <alignment horizontal="center" vertical="center" wrapText="1"/>
    </xf>
    <xf numFmtId="0" fontId="12" fillId="0" borderId="1" xfId="0" applyFont="1" applyFill="1" applyBorder="1" applyAlignment="1">
      <alignment wrapText="1"/>
    </xf>
    <xf numFmtId="0" fontId="5" fillId="11" borderId="1" xfId="1" applyFont="1" applyFill="1" applyBorder="1" applyAlignment="1" applyProtection="1">
      <alignment horizontal="center" vertical="center" wrapText="1"/>
    </xf>
    <xf numFmtId="0" fontId="10" fillId="0" borderId="1" xfId="0" applyFont="1" applyBorder="1" applyAlignment="1">
      <alignment horizontal="center" vertical="center"/>
    </xf>
    <xf numFmtId="0" fontId="9" fillId="11" borderId="0" xfId="0" applyFont="1" applyFill="1" applyBorder="1" applyAlignment="1">
      <alignment horizontal="center" vertical="center" wrapText="1"/>
    </xf>
    <xf numFmtId="0" fontId="9" fillId="11" borderId="2" xfId="0" applyFont="1" applyFill="1" applyBorder="1" applyAlignment="1">
      <alignment horizontal="center" vertical="center" wrapText="1"/>
    </xf>
    <xf numFmtId="0" fontId="0" fillId="11" borderId="0" xfId="0" applyFill="1" applyAlignment="1">
      <alignment wrapText="1"/>
    </xf>
    <xf numFmtId="0" fontId="12" fillId="11" borderId="1" xfId="0" applyFont="1" applyFill="1" applyBorder="1" applyAlignment="1">
      <alignment wrapText="1"/>
    </xf>
    <xf numFmtId="0" fontId="5" fillId="11" borderId="1" xfId="1" applyFont="1" applyFill="1" applyBorder="1" applyAlignment="1" applyProtection="1">
      <alignment horizontal="justify" vertical="center" wrapText="1"/>
    </xf>
    <xf numFmtId="0" fontId="9" fillId="0" borderId="0" xfId="0" applyFont="1" applyBorder="1" applyAlignment="1">
      <alignment horizontal="center" vertical="center" wrapText="1"/>
    </xf>
    <xf numFmtId="0" fontId="6"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0" fillId="0" borderId="1" xfId="0" applyBorder="1" applyAlignment="1">
      <alignment wrapText="1"/>
    </xf>
    <xf numFmtId="0" fontId="0" fillId="0" borderId="1" xfId="0" applyBorder="1" applyAlignment="1">
      <alignment horizontal="justify" vertical="center" wrapText="1"/>
    </xf>
    <xf numFmtId="0" fontId="0" fillId="0" borderId="1" xfId="0" applyBorder="1" applyAlignment="1">
      <alignment horizontal="center" vertical="center" wrapText="1"/>
    </xf>
    <xf numFmtId="0" fontId="0" fillId="11" borderId="1" xfId="0" applyFill="1" applyBorder="1" applyAlignment="1">
      <alignment wrapText="1"/>
    </xf>
    <xf numFmtId="0" fontId="0" fillId="0" borderId="1" xfId="0" applyFill="1" applyBorder="1" applyAlignment="1">
      <alignment horizontal="center" vertical="center" wrapText="1"/>
    </xf>
    <xf numFmtId="0" fontId="5" fillId="0" borderId="6" xfId="1" applyFont="1" applyFill="1" applyBorder="1" applyAlignment="1" applyProtection="1">
      <alignment horizontal="center" vertical="center" wrapText="1"/>
    </xf>
    <xf numFmtId="0" fontId="5" fillId="11" borderId="6" xfId="1" applyFont="1" applyFill="1" applyBorder="1" applyAlignment="1" applyProtection="1">
      <alignment horizontal="center" vertical="center" wrapText="1"/>
    </xf>
    <xf numFmtId="0" fontId="5" fillId="0" borderId="6" xfId="1" applyFont="1" applyFill="1" applyBorder="1" applyAlignment="1" applyProtection="1">
      <alignment horizontal="justify" vertical="center" wrapText="1"/>
    </xf>
    <xf numFmtId="164" fontId="5" fillId="0" borderId="6" xfId="1" applyNumberFormat="1" applyFont="1" applyFill="1" applyBorder="1" applyAlignment="1" applyProtection="1">
      <alignment horizontal="center" vertical="center" wrapText="1"/>
    </xf>
    <xf numFmtId="2" fontId="5" fillId="0" borderId="7" xfId="1" applyNumberFormat="1" applyFont="1" applyFill="1" applyBorder="1" applyAlignment="1" applyProtection="1">
      <alignment horizontal="center" vertical="center" wrapText="1"/>
    </xf>
    <xf numFmtId="2" fontId="5" fillId="0" borderId="6" xfId="1" applyNumberFormat="1" applyFont="1" applyFill="1" applyBorder="1" applyAlignment="1" applyProtection="1">
      <alignment horizontal="center" vertical="center" wrapText="1"/>
    </xf>
    <xf numFmtId="14" fontId="5" fillId="0" borderId="6" xfId="1" applyNumberFormat="1" applyFont="1" applyFill="1" applyBorder="1" applyAlignment="1" applyProtection="1">
      <alignment horizontal="center" vertical="center" wrapText="1"/>
    </xf>
    <xf numFmtId="1" fontId="5" fillId="0" borderId="6" xfId="3" applyNumberFormat="1" applyFont="1" applyFill="1" applyBorder="1" applyAlignment="1" applyProtection="1">
      <alignment horizontal="center" vertical="center" wrapText="1"/>
    </xf>
    <xf numFmtId="0" fontId="12" fillId="0" borderId="6" xfId="0" applyFont="1" applyFill="1" applyBorder="1" applyAlignment="1">
      <alignment wrapText="1"/>
    </xf>
    <xf numFmtId="0" fontId="5" fillId="0" borderId="1" xfId="1" applyNumberFormat="1" applyFont="1" applyFill="1" applyBorder="1" applyAlignment="1" applyProtection="1">
      <alignment horizontal="center" vertical="center" wrapText="1"/>
    </xf>
    <xf numFmtId="0" fontId="6" fillId="0" borderId="1" xfId="0" applyFont="1" applyFill="1" applyBorder="1" applyAlignment="1">
      <alignment horizontal="justify" vertical="center" wrapText="1"/>
    </xf>
    <xf numFmtId="0" fontId="9" fillId="0" borderId="0" xfId="0" applyFont="1" applyBorder="1" applyAlignment="1">
      <alignment horizontal="center" vertical="center" wrapText="1"/>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cellXfs>
  <cellStyles count="4">
    <cellStyle name="Normal" xfId="0" builtinId="0"/>
    <cellStyle name="Normal 2" xfId="1"/>
    <cellStyle name="Normal 2 2" xfId="2"/>
    <cellStyle name="Porcentaje" xfId="3" builtinId="5"/>
  </cellStyles>
  <dxfs count="14">
    <dxf>
      <font>
        <color theme="0"/>
      </font>
      <fill>
        <patternFill>
          <bgColor theme="4" tint="-0.24994659260841701"/>
        </patternFill>
      </fill>
    </dxf>
    <dxf>
      <font>
        <color theme="0"/>
      </font>
      <fill>
        <patternFill>
          <bgColor theme="4" tint="-0.24994659260841701"/>
        </patternFill>
      </fill>
    </dxf>
    <dxf>
      <font>
        <color theme="0"/>
      </font>
      <fill>
        <patternFill>
          <bgColor theme="4" tint="-0.24994659260841701"/>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s>
  <tableStyles count="0" defaultTableStyle="TableStyleMedium2" defaultPivotStyle="PivotStyleLight16"/>
  <colors>
    <mruColors>
      <color rgb="FF9860FE"/>
      <color rgb="FFFFC0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9525</xdr:colOff>
      <xdr:row>0</xdr:row>
      <xdr:rowOff>0</xdr:rowOff>
    </xdr:from>
    <xdr:to>
      <xdr:col>3</xdr:col>
      <xdr:colOff>19050</xdr:colOff>
      <xdr:row>2</xdr:row>
      <xdr:rowOff>93462</xdr:rowOff>
    </xdr:to>
    <xdr:pic>
      <xdr:nvPicPr>
        <xdr:cNvPr id="3" name="Picture 65" descr="Logo Blanco-negro-texto-noexte">
          <a:extLst>
            <a:ext uri="{FF2B5EF4-FFF2-40B4-BE49-F238E27FC236}">
              <a16:creationId xmlns="" xmlns:a16="http://schemas.microsoft.com/office/drawing/2014/main" id="{A7B9324A-272E-48C5-A834-8224E75E37EB}"/>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600075" y="0"/>
          <a:ext cx="781050" cy="684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0</xdr:row>
      <xdr:rowOff>180975</xdr:rowOff>
    </xdr:from>
    <xdr:to>
      <xdr:col>20</xdr:col>
      <xdr:colOff>80961</xdr:colOff>
      <xdr:row>2</xdr:row>
      <xdr:rowOff>188216</xdr:rowOff>
    </xdr:to>
    <xdr:pic>
      <xdr:nvPicPr>
        <xdr:cNvPr id="5" name="Imagen 4">
          <a:extLst>
            <a:ext uri="{FF2B5EF4-FFF2-40B4-BE49-F238E27FC236}">
              <a16:creationId xmlns="" xmlns:a16="http://schemas.microsoft.com/office/drawing/2014/main" id="{7053D959-526D-47CF-8604-E8E11A1266FA}"/>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2658" t="30717" r="42166"/>
        <a:stretch/>
      </xdr:blipFill>
      <xdr:spPr bwMode="auto">
        <a:xfrm>
          <a:off x="31803975" y="180975"/>
          <a:ext cx="1009650" cy="597791"/>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21"/>
  <sheetViews>
    <sheetView tabSelected="1" topLeftCell="O4" zoomScale="85" zoomScaleNormal="85" workbookViewId="0">
      <selection activeCell="V27" sqref="V27"/>
    </sheetView>
  </sheetViews>
  <sheetFormatPr baseColWidth="10" defaultColWidth="9.140625" defaultRowHeight="15" x14ac:dyDescent="0.25"/>
  <cols>
    <col min="1" max="1" width="9.140625" style="46"/>
    <col min="2" max="2" width="8.85546875" style="20" customWidth="1"/>
    <col min="3" max="4" width="11.5703125" style="20" customWidth="1"/>
    <col min="5" max="5" width="11.140625" style="57" customWidth="1"/>
    <col min="6" max="7" width="70.7109375" style="20" customWidth="1"/>
    <col min="8" max="8" width="15.28515625" style="20" customWidth="1"/>
    <col min="9" max="9" width="14.7109375" style="20" customWidth="1"/>
    <col min="10" max="10" width="18.42578125" style="20" customWidth="1"/>
    <col min="11" max="11" width="23.28515625" style="20" customWidth="1"/>
    <col min="12" max="12" width="11.42578125" style="20" customWidth="1"/>
    <col min="13" max="13" width="15.7109375" style="20" customWidth="1"/>
    <col min="14" max="14" width="18.85546875" style="20" customWidth="1"/>
    <col min="15" max="15" width="12.5703125" style="20" customWidth="1"/>
    <col min="16" max="16" width="56.7109375" style="46" customWidth="1"/>
    <col min="17" max="17" width="18.42578125" style="46" customWidth="1"/>
    <col min="18" max="18" width="38.28515625" style="24" customWidth="1"/>
    <col min="19" max="19" width="42.7109375" style="46" customWidth="1"/>
    <col min="20" max="20" width="13.85546875" style="25" customWidth="1"/>
    <col min="21" max="21" width="10.7109375" style="20" bestFit="1" customWidth="1"/>
    <col min="22" max="22" width="28.140625" style="57" customWidth="1"/>
    <col min="23" max="16384" width="9.140625" style="33"/>
  </cols>
  <sheetData>
    <row r="1" spans="1:22" s="20" customFormat="1" ht="23.25" customHeight="1" x14ac:dyDescent="0.25">
      <c r="A1" s="46"/>
      <c r="B1" s="79" t="s">
        <v>751</v>
      </c>
      <c r="C1" s="79"/>
      <c r="D1" s="79"/>
      <c r="E1" s="79"/>
      <c r="F1" s="79"/>
      <c r="G1" s="79"/>
      <c r="H1" s="79"/>
      <c r="I1" s="79"/>
      <c r="J1" s="79"/>
      <c r="K1" s="79"/>
      <c r="L1" s="79"/>
      <c r="M1" s="79"/>
      <c r="N1" s="79"/>
      <c r="O1" s="79"/>
      <c r="P1" s="79"/>
      <c r="Q1" s="79"/>
      <c r="R1" s="79"/>
      <c r="S1" s="79"/>
      <c r="T1" s="79"/>
      <c r="U1" s="79"/>
      <c r="V1" s="79"/>
    </row>
    <row r="2" spans="1:22" ht="23.25" x14ac:dyDescent="0.25">
      <c r="A2" s="33"/>
      <c r="B2" s="32"/>
      <c r="C2" s="32"/>
      <c r="D2" s="32"/>
      <c r="E2" s="55"/>
      <c r="F2" s="32"/>
      <c r="G2" s="32"/>
      <c r="H2" s="32"/>
      <c r="I2" s="32"/>
      <c r="J2" s="32"/>
      <c r="K2" s="32"/>
      <c r="L2" s="32"/>
      <c r="M2" s="32"/>
      <c r="N2" s="32"/>
      <c r="O2" s="32"/>
      <c r="P2" s="60"/>
      <c r="Q2" s="60"/>
      <c r="R2" s="60"/>
      <c r="S2" s="48"/>
      <c r="T2" s="32"/>
      <c r="U2" s="33"/>
      <c r="V2" s="33"/>
    </row>
    <row r="3" spans="1:22" s="20" customFormat="1" ht="23.25" x14ac:dyDescent="0.25">
      <c r="A3" s="46"/>
      <c r="B3" s="31"/>
      <c r="C3" s="31"/>
      <c r="D3" s="31"/>
      <c r="E3" s="56"/>
      <c r="F3" s="31"/>
      <c r="G3" s="31"/>
      <c r="H3" s="31"/>
      <c r="I3" s="31"/>
      <c r="J3" s="31"/>
      <c r="K3" s="31"/>
      <c r="L3" s="31"/>
      <c r="M3" s="31"/>
      <c r="N3" s="31"/>
      <c r="O3" s="31"/>
      <c r="P3" s="31"/>
      <c r="Q3" s="31"/>
      <c r="R3" s="31"/>
      <c r="S3" s="31"/>
      <c r="T3" s="31"/>
    </row>
    <row r="4" spans="1:22" s="3" customFormat="1" ht="51" x14ac:dyDescent="0.25">
      <c r="B4" s="1" t="s">
        <v>1</v>
      </c>
      <c r="C4" s="1" t="s">
        <v>748</v>
      </c>
      <c r="D4" s="1" t="s">
        <v>749</v>
      </c>
      <c r="E4" s="45" t="s">
        <v>905</v>
      </c>
      <c r="F4" s="2" t="s">
        <v>4</v>
      </c>
      <c r="G4" s="2" t="s">
        <v>5</v>
      </c>
      <c r="H4" s="1" t="s">
        <v>750</v>
      </c>
      <c r="I4" s="2" t="s">
        <v>7</v>
      </c>
      <c r="J4" s="2" t="s">
        <v>8</v>
      </c>
      <c r="K4" s="2" t="s">
        <v>9</v>
      </c>
      <c r="L4" s="2" t="s">
        <v>10</v>
      </c>
      <c r="M4" s="2" t="s">
        <v>11</v>
      </c>
      <c r="N4" s="1" t="s">
        <v>12</v>
      </c>
      <c r="O4" s="1" t="s">
        <v>13</v>
      </c>
      <c r="P4" s="45" t="s">
        <v>1169</v>
      </c>
      <c r="Q4" s="45" t="s">
        <v>15</v>
      </c>
      <c r="R4" s="45" t="s">
        <v>746</v>
      </c>
      <c r="S4" s="45" t="s">
        <v>769</v>
      </c>
      <c r="T4" s="1" t="s">
        <v>747</v>
      </c>
      <c r="U4" s="45" t="s">
        <v>770</v>
      </c>
      <c r="V4" s="45" t="s">
        <v>889</v>
      </c>
    </row>
    <row r="5" spans="1:22" s="20" customFormat="1" ht="76.5" x14ac:dyDescent="0.25">
      <c r="A5" s="49" t="s">
        <v>772</v>
      </c>
      <c r="B5" s="5">
        <v>262</v>
      </c>
      <c r="C5" s="5">
        <v>2015</v>
      </c>
      <c r="D5" s="5">
        <v>108</v>
      </c>
      <c r="E5" s="53" t="s">
        <v>121</v>
      </c>
      <c r="F5" s="4" t="s">
        <v>122</v>
      </c>
      <c r="G5" s="4" t="s">
        <v>123</v>
      </c>
      <c r="H5" s="5">
        <v>1</v>
      </c>
      <c r="I5" s="18">
        <v>42164</v>
      </c>
      <c r="J5" s="18">
        <v>42164</v>
      </c>
      <c r="K5" s="5" t="s">
        <v>21</v>
      </c>
      <c r="L5" s="5">
        <v>0</v>
      </c>
      <c r="M5" s="5" t="s">
        <v>109</v>
      </c>
      <c r="N5" s="5" t="s">
        <v>21</v>
      </c>
      <c r="O5" s="19">
        <v>0</v>
      </c>
      <c r="P5" s="5"/>
      <c r="Q5" s="5"/>
      <c r="R5" s="4"/>
      <c r="S5" s="4"/>
      <c r="T5" s="50">
        <v>43100</v>
      </c>
      <c r="U5" s="51">
        <f t="shared" ref="U5:U48" si="0">T5-J5</f>
        <v>936</v>
      </c>
      <c r="V5" s="52"/>
    </row>
    <row r="6" spans="1:22" s="20" customFormat="1" ht="267.75" customHeight="1" x14ac:dyDescent="0.25">
      <c r="A6" s="49" t="s">
        <v>773</v>
      </c>
      <c r="B6" s="5">
        <v>262</v>
      </c>
      <c r="C6" s="5">
        <v>2015</v>
      </c>
      <c r="D6" s="5">
        <v>260</v>
      </c>
      <c r="E6" s="53" t="s">
        <v>137</v>
      </c>
      <c r="F6" s="4" t="s">
        <v>138</v>
      </c>
      <c r="G6" s="4" t="s">
        <v>139</v>
      </c>
      <c r="H6" s="5">
        <v>1</v>
      </c>
      <c r="I6" s="18">
        <v>42296</v>
      </c>
      <c r="J6" s="18">
        <v>42296</v>
      </c>
      <c r="K6" s="5" t="s">
        <v>21</v>
      </c>
      <c r="L6" s="5">
        <v>0</v>
      </c>
      <c r="M6" s="5" t="s">
        <v>140</v>
      </c>
      <c r="N6" s="5" t="s">
        <v>21</v>
      </c>
      <c r="O6" s="19">
        <v>1</v>
      </c>
      <c r="P6" s="19"/>
      <c r="Q6" s="19"/>
      <c r="R6" s="4"/>
      <c r="S6" s="4"/>
      <c r="T6" s="50">
        <v>43100</v>
      </c>
      <c r="U6" s="51">
        <f t="shared" si="0"/>
        <v>804</v>
      </c>
      <c r="V6" s="52"/>
    </row>
    <row r="7" spans="1:22" s="20" customFormat="1" ht="191.25" customHeight="1" x14ac:dyDescent="0.25">
      <c r="A7" s="49" t="s">
        <v>774</v>
      </c>
      <c r="B7" s="5">
        <v>262</v>
      </c>
      <c r="C7" s="5">
        <v>2015</v>
      </c>
      <c r="D7" s="5">
        <v>260</v>
      </c>
      <c r="E7" s="53" t="s">
        <v>381</v>
      </c>
      <c r="F7" s="4" t="s">
        <v>143</v>
      </c>
      <c r="G7" s="4" t="s">
        <v>139</v>
      </c>
      <c r="H7" s="5">
        <v>1</v>
      </c>
      <c r="I7" s="18">
        <v>42296</v>
      </c>
      <c r="J7" s="18">
        <v>42296</v>
      </c>
      <c r="K7" s="5" t="s">
        <v>21</v>
      </c>
      <c r="L7" s="5">
        <v>0</v>
      </c>
      <c r="M7" s="5" t="s">
        <v>144</v>
      </c>
      <c r="N7" s="5" t="s">
        <v>21</v>
      </c>
      <c r="O7" s="19">
        <v>1</v>
      </c>
      <c r="P7" s="19"/>
      <c r="Q7" s="19"/>
      <c r="R7" s="4"/>
      <c r="S7" s="4"/>
      <c r="T7" s="50">
        <v>43100</v>
      </c>
      <c r="U7" s="51">
        <f t="shared" si="0"/>
        <v>804</v>
      </c>
      <c r="V7" s="52" t="s">
        <v>890</v>
      </c>
    </row>
    <row r="8" spans="1:22" s="20" customFormat="1" ht="280.5" customHeight="1" x14ac:dyDescent="0.25">
      <c r="A8" s="49" t="s">
        <v>775</v>
      </c>
      <c r="B8" s="5">
        <v>262</v>
      </c>
      <c r="C8" s="5">
        <v>2015</v>
      </c>
      <c r="D8" s="5">
        <v>260</v>
      </c>
      <c r="E8" s="53" t="s">
        <v>145</v>
      </c>
      <c r="F8" s="4" t="s">
        <v>146</v>
      </c>
      <c r="G8" s="4" t="s">
        <v>139</v>
      </c>
      <c r="H8" s="5">
        <v>1</v>
      </c>
      <c r="I8" s="18">
        <v>42296</v>
      </c>
      <c r="J8" s="18">
        <v>42296</v>
      </c>
      <c r="K8" s="5" t="s">
        <v>21</v>
      </c>
      <c r="L8" s="5">
        <v>0</v>
      </c>
      <c r="M8" s="5" t="s">
        <v>147</v>
      </c>
      <c r="N8" s="5" t="s">
        <v>21</v>
      </c>
      <c r="O8" s="19">
        <v>1</v>
      </c>
      <c r="P8" s="19"/>
      <c r="Q8" s="19"/>
      <c r="R8" s="4"/>
      <c r="S8" s="4"/>
      <c r="T8" s="50">
        <v>43100</v>
      </c>
      <c r="U8" s="51">
        <f t="shared" si="0"/>
        <v>804</v>
      </c>
      <c r="V8" s="52"/>
    </row>
    <row r="9" spans="1:22" s="20" customFormat="1" ht="369.75" customHeight="1" x14ac:dyDescent="0.25">
      <c r="A9" s="49" t="s">
        <v>776</v>
      </c>
      <c r="B9" s="5">
        <v>262</v>
      </c>
      <c r="C9" s="5">
        <v>2015</v>
      </c>
      <c r="D9" s="5">
        <v>260</v>
      </c>
      <c r="E9" s="53" t="s">
        <v>158</v>
      </c>
      <c r="F9" s="4" t="s">
        <v>159</v>
      </c>
      <c r="G9" s="4" t="s">
        <v>160</v>
      </c>
      <c r="H9" s="5">
        <v>1</v>
      </c>
      <c r="I9" s="18">
        <v>42292</v>
      </c>
      <c r="J9" s="18">
        <v>42400</v>
      </c>
      <c r="K9" s="5" t="s">
        <v>161</v>
      </c>
      <c r="L9" s="5">
        <v>1</v>
      </c>
      <c r="M9" s="5" t="s">
        <v>34</v>
      </c>
      <c r="N9" s="5" t="s">
        <v>161</v>
      </c>
      <c r="O9" s="19">
        <v>1</v>
      </c>
      <c r="P9" s="19"/>
      <c r="Q9" s="19"/>
      <c r="R9" s="4"/>
      <c r="S9" s="4"/>
      <c r="T9" s="50">
        <v>43100</v>
      </c>
      <c r="U9" s="51">
        <f t="shared" si="0"/>
        <v>700</v>
      </c>
      <c r="V9" s="52"/>
    </row>
    <row r="10" spans="1:22" s="20" customFormat="1" ht="242.25" customHeight="1" x14ac:dyDescent="0.25">
      <c r="A10" s="49" t="s">
        <v>777</v>
      </c>
      <c r="B10" s="5">
        <v>262</v>
      </c>
      <c r="C10" s="5">
        <v>2015</v>
      </c>
      <c r="D10" s="5">
        <v>260</v>
      </c>
      <c r="E10" s="53" t="s">
        <v>163</v>
      </c>
      <c r="F10" s="4" t="s">
        <v>164</v>
      </c>
      <c r="G10" s="4" t="s">
        <v>139</v>
      </c>
      <c r="H10" s="5">
        <v>1</v>
      </c>
      <c r="I10" s="18">
        <v>42296</v>
      </c>
      <c r="J10" s="18">
        <v>42296</v>
      </c>
      <c r="K10" s="5" t="s">
        <v>21</v>
      </c>
      <c r="L10" s="5">
        <v>0</v>
      </c>
      <c r="M10" s="5" t="s">
        <v>165</v>
      </c>
      <c r="N10" s="5" t="s">
        <v>21</v>
      </c>
      <c r="O10" s="19">
        <v>1</v>
      </c>
      <c r="P10" s="19"/>
      <c r="Q10" s="19"/>
      <c r="R10" s="4"/>
      <c r="S10" s="4"/>
      <c r="T10" s="50">
        <v>43100</v>
      </c>
      <c r="U10" s="51">
        <f t="shared" si="0"/>
        <v>804</v>
      </c>
      <c r="V10" s="52"/>
    </row>
    <row r="11" spans="1:22" s="20" customFormat="1" ht="318.75" customHeight="1" x14ac:dyDescent="0.25">
      <c r="A11" s="49" t="s">
        <v>778</v>
      </c>
      <c r="B11" s="5">
        <v>262</v>
      </c>
      <c r="C11" s="5">
        <v>2015</v>
      </c>
      <c r="D11" s="5">
        <v>260</v>
      </c>
      <c r="E11" s="53" t="s">
        <v>167</v>
      </c>
      <c r="F11" s="4" t="s">
        <v>168</v>
      </c>
      <c r="G11" s="4" t="s">
        <v>139</v>
      </c>
      <c r="H11" s="5">
        <v>1</v>
      </c>
      <c r="I11" s="18">
        <v>42296</v>
      </c>
      <c r="J11" s="18">
        <v>42296</v>
      </c>
      <c r="K11" s="5" t="s">
        <v>21</v>
      </c>
      <c r="L11" s="5">
        <v>0</v>
      </c>
      <c r="M11" s="5" t="s">
        <v>147</v>
      </c>
      <c r="N11" s="5" t="s">
        <v>21</v>
      </c>
      <c r="O11" s="19">
        <v>1</v>
      </c>
      <c r="P11" s="19"/>
      <c r="Q11" s="19"/>
      <c r="R11" s="4"/>
      <c r="S11" s="4"/>
      <c r="T11" s="50">
        <v>43100</v>
      </c>
      <c r="U11" s="51">
        <f t="shared" si="0"/>
        <v>804</v>
      </c>
      <c r="V11" s="52"/>
    </row>
    <row r="12" spans="1:22" s="20" customFormat="1" ht="242.25" customHeight="1" x14ac:dyDescent="0.25">
      <c r="A12" s="49" t="s">
        <v>779</v>
      </c>
      <c r="B12" s="5">
        <v>262</v>
      </c>
      <c r="C12" s="5">
        <v>2015</v>
      </c>
      <c r="D12" s="5">
        <v>260</v>
      </c>
      <c r="E12" s="53" t="s">
        <v>170</v>
      </c>
      <c r="F12" s="4" t="s">
        <v>171</v>
      </c>
      <c r="G12" s="4" t="s">
        <v>139</v>
      </c>
      <c r="H12" s="5">
        <v>1</v>
      </c>
      <c r="I12" s="18">
        <v>42296</v>
      </c>
      <c r="J12" s="18">
        <v>42296</v>
      </c>
      <c r="K12" s="5" t="s">
        <v>21</v>
      </c>
      <c r="L12" s="5">
        <v>0</v>
      </c>
      <c r="M12" s="5" t="s">
        <v>147</v>
      </c>
      <c r="N12" s="5" t="s">
        <v>21</v>
      </c>
      <c r="O12" s="19">
        <v>1</v>
      </c>
      <c r="P12" s="19"/>
      <c r="Q12" s="19"/>
      <c r="R12" s="4"/>
      <c r="S12" s="4"/>
      <c r="T12" s="50">
        <v>43100</v>
      </c>
      <c r="U12" s="51">
        <f t="shared" si="0"/>
        <v>804</v>
      </c>
      <c r="V12" s="52"/>
    </row>
    <row r="13" spans="1:22" s="20" customFormat="1" ht="102" x14ac:dyDescent="0.25">
      <c r="A13" s="49" t="s">
        <v>780</v>
      </c>
      <c r="B13" s="5">
        <v>262</v>
      </c>
      <c r="C13" s="5">
        <v>2015</v>
      </c>
      <c r="D13" s="5">
        <v>116</v>
      </c>
      <c r="E13" s="53" t="s">
        <v>173</v>
      </c>
      <c r="F13" s="4" t="s">
        <v>174</v>
      </c>
      <c r="G13" s="4" t="s">
        <v>175</v>
      </c>
      <c r="H13" s="5">
        <v>0</v>
      </c>
      <c r="I13" s="18">
        <v>42401</v>
      </c>
      <c r="J13" s="18">
        <v>42401</v>
      </c>
      <c r="K13" s="5" t="s">
        <v>21</v>
      </c>
      <c r="L13" s="5">
        <v>0</v>
      </c>
      <c r="M13" s="5" t="s">
        <v>109</v>
      </c>
      <c r="N13" s="5" t="s">
        <v>21</v>
      </c>
      <c r="O13" s="19">
        <v>0</v>
      </c>
      <c r="P13" s="5"/>
      <c r="Q13" s="5"/>
      <c r="R13" s="4"/>
      <c r="S13" s="4"/>
      <c r="T13" s="50">
        <v>43100</v>
      </c>
      <c r="U13" s="51">
        <f t="shared" si="0"/>
        <v>699</v>
      </c>
      <c r="V13" s="52"/>
    </row>
    <row r="14" spans="1:22" s="20" customFormat="1" ht="127.5" x14ac:dyDescent="0.25">
      <c r="A14" s="49" t="s">
        <v>781</v>
      </c>
      <c r="B14" s="5">
        <v>262</v>
      </c>
      <c r="C14" s="5">
        <v>2015</v>
      </c>
      <c r="D14" s="5">
        <v>116</v>
      </c>
      <c r="E14" s="53" t="s">
        <v>176</v>
      </c>
      <c r="F14" s="4" t="s">
        <v>177</v>
      </c>
      <c r="G14" s="4" t="s">
        <v>178</v>
      </c>
      <c r="H14" s="5">
        <v>0</v>
      </c>
      <c r="I14" s="18">
        <v>42401</v>
      </c>
      <c r="J14" s="18">
        <v>42401</v>
      </c>
      <c r="K14" s="5" t="s">
        <v>21</v>
      </c>
      <c r="L14" s="5">
        <v>0</v>
      </c>
      <c r="M14" s="5" t="s">
        <v>179</v>
      </c>
      <c r="N14" s="5" t="s">
        <v>21</v>
      </c>
      <c r="O14" s="19">
        <v>0</v>
      </c>
      <c r="P14" s="5"/>
      <c r="Q14" s="5"/>
      <c r="R14" s="4"/>
      <c r="S14" s="4"/>
      <c r="T14" s="50">
        <v>43100</v>
      </c>
      <c r="U14" s="51">
        <f t="shared" si="0"/>
        <v>699</v>
      </c>
      <c r="V14" s="52"/>
    </row>
    <row r="15" spans="1:22" s="20" customFormat="1" ht="102" x14ac:dyDescent="0.25">
      <c r="A15" s="49" t="s">
        <v>782</v>
      </c>
      <c r="B15" s="5">
        <v>262</v>
      </c>
      <c r="C15" s="5">
        <v>2015</v>
      </c>
      <c r="D15" s="5">
        <v>116</v>
      </c>
      <c r="E15" s="53" t="s">
        <v>906</v>
      </c>
      <c r="F15" s="4" t="s">
        <v>181</v>
      </c>
      <c r="G15" s="4" t="s">
        <v>182</v>
      </c>
      <c r="H15" s="5">
        <v>0</v>
      </c>
      <c r="I15" s="18">
        <v>42401</v>
      </c>
      <c r="J15" s="18">
        <v>42401</v>
      </c>
      <c r="K15" s="5" t="s">
        <v>21</v>
      </c>
      <c r="L15" s="5">
        <v>0</v>
      </c>
      <c r="M15" s="5" t="s">
        <v>183</v>
      </c>
      <c r="N15" s="5" t="s">
        <v>21</v>
      </c>
      <c r="O15" s="19">
        <v>0</v>
      </c>
      <c r="P15" s="5"/>
      <c r="Q15" s="5"/>
      <c r="R15" s="4"/>
      <c r="S15" s="4"/>
      <c r="T15" s="50">
        <v>43100</v>
      </c>
      <c r="U15" s="51">
        <f t="shared" si="0"/>
        <v>699</v>
      </c>
      <c r="V15" s="52"/>
    </row>
    <row r="16" spans="1:22" s="20" customFormat="1" ht="89.25" x14ac:dyDescent="0.25">
      <c r="A16" s="49" t="s">
        <v>783</v>
      </c>
      <c r="B16" s="5">
        <v>262</v>
      </c>
      <c r="C16" s="5">
        <v>2015</v>
      </c>
      <c r="D16" s="5">
        <v>116</v>
      </c>
      <c r="E16" s="53" t="s">
        <v>184</v>
      </c>
      <c r="F16" s="4" t="s">
        <v>185</v>
      </c>
      <c r="G16" s="4" t="s">
        <v>186</v>
      </c>
      <c r="H16" s="5">
        <v>0</v>
      </c>
      <c r="I16" s="18">
        <v>42401</v>
      </c>
      <c r="J16" s="18">
        <v>42401</v>
      </c>
      <c r="K16" s="5" t="s">
        <v>21</v>
      </c>
      <c r="L16" s="5">
        <v>0</v>
      </c>
      <c r="M16" s="5" t="s">
        <v>187</v>
      </c>
      <c r="N16" s="5" t="s">
        <v>21</v>
      </c>
      <c r="O16" s="19">
        <v>0</v>
      </c>
      <c r="P16" s="5"/>
      <c r="Q16" s="5"/>
      <c r="R16" s="4"/>
      <c r="S16" s="4"/>
      <c r="T16" s="50">
        <v>43100</v>
      </c>
      <c r="U16" s="51">
        <f t="shared" si="0"/>
        <v>699</v>
      </c>
      <c r="V16" s="52"/>
    </row>
    <row r="17" spans="1:22" s="20" customFormat="1" ht="102" x14ac:dyDescent="0.25">
      <c r="A17" s="49" t="s">
        <v>784</v>
      </c>
      <c r="B17" s="5">
        <v>262</v>
      </c>
      <c r="C17" s="5">
        <v>2015</v>
      </c>
      <c r="D17" s="5">
        <v>116</v>
      </c>
      <c r="E17" s="53" t="s">
        <v>188</v>
      </c>
      <c r="F17" s="4" t="s">
        <v>189</v>
      </c>
      <c r="G17" s="4" t="s">
        <v>190</v>
      </c>
      <c r="H17" s="5">
        <v>0</v>
      </c>
      <c r="I17" s="18">
        <v>42401</v>
      </c>
      <c r="J17" s="18">
        <v>42401</v>
      </c>
      <c r="K17" s="5" t="s">
        <v>21</v>
      </c>
      <c r="L17" s="5">
        <v>0</v>
      </c>
      <c r="M17" s="5" t="s">
        <v>51</v>
      </c>
      <c r="N17" s="5" t="s">
        <v>21</v>
      </c>
      <c r="O17" s="19">
        <v>0</v>
      </c>
      <c r="P17" s="5"/>
      <c r="Q17" s="5"/>
      <c r="R17" s="4"/>
      <c r="S17" s="4"/>
      <c r="T17" s="50">
        <v>43100</v>
      </c>
      <c r="U17" s="51">
        <f t="shared" si="0"/>
        <v>699</v>
      </c>
      <c r="V17" s="52"/>
    </row>
    <row r="18" spans="1:22" s="20" customFormat="1" ht="102" x14ac:dyDescent="0.25">
      <c r="A18" s="49" t="s">
        <v>785</v>
      </c>
      <c r="B18" s="5">
        <v>262</v>
      </c>
      <c r="C18" s="5">
        <v>2015</v>
      </c>
      <c r="D18" s="5">
        <v>116</v>
      </c>
      <c r="E18" s="53" t="s">
        <v>191</v>
      </c>
      <c r="F18" s="4" t="s">
        <v>192</v>
      </c>
      <c r="G18" s="4" t="s">
        <v>190</v>
      </c>
      <c r="H18" s="5">
        <v>0</v>
      </c>
      <c r="I18" s="18">
        <v>42401</v>
      </c>
      <c r="J18" s="18">
        <v>42401</v>
      </c>
      <c r="K18" s="5" t="s">
        <v>21</v>
      </c>
      <c r="L18" s="5">
        <v>0</v>
      </c>
      <c r="M18" s="5" t="s">
        <v>51</v>
      </c>
      <c r="N18" s="5" t="s">
        <v>21</v>
      </c>
      <c r="O18" s="19">
        <v>0</v>
      </c>
      <c r="P18" s="5"/>
      <c r="Q18" s="5"/>
      <c r="R18" s="4"/>
      <c r="S18" s="4"/>
      <c r="T18" s="50">
        <v>43100</v>
      </c>
      <c r="U18" s="51">
        <f t="shared" si="0"/>
        <v>699</v>
      </c>
      <c r="V18" s="52"/>
    </row>
    <row r="19" spans="1:22" s="20" customFormat="1" ht="114.75" x14ac:dyDescent="0.25">
      <c r="A19" s="49" t="s">
        <v>786</v>
      </c>
      <c r="B19" s="5">
        <v>262</v>
      </c>
      <c r="C19" s="5">
        <v>2015</v>
      </c>
      <c r="D19" s="5">
        <v>116</v>
      </c>
      <c r="E19" s="53" t="s">
        <v>193</v>
      </c>
      <c r="F19" s="4" t="s">
        <v>194</v>
      </c>
      <c r="G19" s="4" t="s">
        <v>190</v>
      </c>
      <c r="H19" s="5">
        <v>0</v>
      </c>
      <c r="I19" s="18">
        <v>42401</v>
      </c>
      <c r="J19" s="18">
        <v>42401</v>
      </c>
      <c r="K19" s="5" t="s">
        <v>21</v>
      </c>
      <c r="L19" s="5">
        <v>0</v>
      </c>
      <c r="M19" s="5" t="s">
        <v>195</v>
      </c>
      <c r="N19" s="5" t="s">
        <v>21</v>
      </c>
      <c r="O19" s="19">
        <v>0</v>
      </c>
      <c r="P19" s="5"/>
      <c r="Q19" s="5"/>
      <c r="R19" s="4"/>
      <c r="S19" s="4"/>
      <c r="T19" s="50">
        <v>43100</v>
      </c>
      <c r="U19" s="51">
        <f t="shared" si="0"/>
        <v>699</v>
      </c>
      <c r="V19" s="52"/>
    </row>
    <row r="20" spans="1:22" s="20" customFormat="1" ht="102" x14ac:dyDescent="0.25">
      <c r="A20" s="49" t="s">
        <v>787</v>
      </c>
      <c r="B20" s="5">
        <v>262</v>
      </c>
      <c r="C20" s="5">
        <v>2015</v>
      </c>
      <c r="D20" s="5">
        <v>116</v>
      </c>
      <c r="E20" s="53" t="s">
        <v>196</v>
      </c>
      <c r="F20" s="4" t="s">
        <v>197</v>
      </c>
      <c r="G20" s="4" t="s">
        <v>190</v>
      </c>
      <c r="H20" s="5">
        <v>0</v>
      </c>
      <c r="I20" s="18">
        <v>42401</v>
      </c>
      <c r="J20" s="18">
        <v>42401</v>
      </c>
      <c r="K20" s="5" t="s">
        <v>21</v>
      </c>
      <c r="L20" s="5">
        <v>0</v>
      </c>
      <c r="M20" s="5" t="s">
        <v>195</v>
      </c>
      <c r="N20" s="5" t="s">
        <v>21</v>
      </c>
      <c r="O20" s="19">
        <v>0</v>
      </c>
      <c r="P20" s="5"/>
      <c r="Q20" s="5"/>
      <c r="R20" s="4"/>
      <c r="S20" s="4"/>
      <c r="T20" s="50">
        <v>43100</v>
      </c>
      <c r="U20" s="51">
        <f t="shared" si="0"/>
        <v>699</v>
      </c>
      <c r="V20" s="52"/>
    </row>
    <row r="21" spans="1:22" s="20" customFormat="1" ht="102" x14ac:dyDescent="0.25">
      <c r="A21" s="49" t="s">
        <v>788</v>
      </c>
      <c r="B21" s="5">
        <v>262</v>
      </c>
      <c r="C21" s="5">
        <v>2015</v>
      </c>
      <c r="D21" s="5">
        <v>116</v>
      </c>
      <c r="E21" s="53" t="s">
        <v>907</v>
      </c>
      <c r="F21" s="4" t="s">
        <v>199</v>
      </c>
      <c r="G21" s="4" t="s">
        <v>200</v>
      </c>
      <c r="H21" s="5">
        <v>0</v>
      </c>
      <c r="I21" s="18">
        <v>42401</v>
      </c>
      <c r="J21" s="18">
        <v>42401</v>
      </c>
      <c r="K21" s="5" t="s">
        <v>21</v>
      </c>
      <c r="L21" s="5">
        <v>0</v>
      </c>
      <c r="M21" s="5" t="s">
        <v>201</v>
      </c>
      <c r="N21" s="5" t="s">
        <v>21</v>
      </c>
      <c r="O21" s="19">
        <v>0</v>
      </c>
      <c r="P21" s="5"/>
      <c r="Q21" s="5"/>
      <c r="R21" s="4"/>
      <c r="S21" s="4"/>
      <c r="T21" s="50">
        <v>43100</v>
      </c>
      <c r="U21" s="51">
        <f t="shared" si="0"/>
        <v>699</v>
      </c>
      <c r="V21" s="52"/>
    </row>
    <row r="22" spans="1:22" s="20" customFormat="1" ht="127.5" x14ac:dyDescent="0.25">
      <c r="A22" s="49" t="s">
        <v>789</v>
      </c>
      <c r="B22" s="5">
        <v>262</v>
      </c>
      <c r="C22" s="5">
        <v>2015</v>
      </c>
      <c r="D22" s="5">
        <v>116</v>
      </c>
      <c r="E22" s="53" t="s">
        <v>908</v>
      </c>
      <c r="F22" s="4" t="s">
        <v>203</v>
      </c>
      <c r="G22" s="4" t="s">
        <v>178</v>
      </c>
      <c r="H22" s="5">
        <v>0</v>
      </c>
      <c r="I22" s="18">
        <v>42401</v>
      </c>
      <c r="J22" s="18">
        <v>42401</v>
      </c>
      <c r="K22" s="5" t="s">
        <v>21</v>
      </c>
      <c r="L22" s="5">
        <v>0</v>
      </c>
      <c r="M22" s="5" t="s">
        <v>51</v>
      </c>
      <c r="N22" s="5" t="s">
        <v>21</v>
      </c>
      <c r="O22" s="19">
        <v>0</v>
      </c>
      <c r="P22" s="5"/>
      <c r="Q22" s="5"/>
      <c r="R22" s="4"/>
      <c r="S22" s="4"/>
      <c r="T22" s="50">
        <v>43100</v>
      </c>
      <c r="U22" s="51">
        <f t="shared" si="0"/>
        <v>699</v>
      </c>
      <c r="V22" s="52"/>
    </row>
    <row r="23" spans="1:22" s="20" customFormat="1" ht="76.5" x14ac:dyDescent="0.25">
      <c r="A23" s="49" t="s">
        <v>790</v>
      </c>
      <c r="B23" s="5">
        <v>262</v>
      </c>
      <c r="C23" s="5">
        <v>2015</v>
      </c>
      <c r="D23" s="5">
        <v>116</v>
      </c>
      <c r="E23" s="53" t="s">
        <v>909</v>
      </c>
      <c r="F23" s="4" t="s">
        <v>205</v>
      </c>
      <c r="G23" s="4" t="s">
        <v>206</v>
      </c>
      <c r="H23" s="5">
        <v>0</v>
      </c>
      <c r="I23" s="18">
        <v>42401</v>
      </c>
      <c r="J23" s="18">
        <v>42401</v>
      </c>
      <c r="K23" s="5" t="s">
        <v>21</v>
      </c>
      <c r="L23" s="5">
        <v>0</v>
      </c>
      <c r="M23" s="5" t="s">
        <v>207</v>
      </c>
      <c r="N23" s="5" t="s">
        <v>21</v>
      </c>
      <c r="O23" s="19">
        <v>0</v>
      </c>
      <c r="P23" s="5"/>
      <c r="Q23" s="5"/>
      <c r="R23" s="4"/>
      <c r="S23" s="4"/>
      <c r="T23" s="50">
        <v>43100</v>
      </c>
      <c r="U23" s="51">
        <f t="shared" si="0"/>
        <v>699</v>
      </c>
      <c r="V23" s="52"/>
    </row>
    <row r="24" spans="1:22" s="20" customFormat="1" ht="89.25" x14ac:dyDescent="0.25">
      <c r="A24" s="49" t="s">
        <v>791</v>
      </c>
      <c r="B24" s="5">
        <v>262</v>
      </c>
      <c r="C24" s="5">
        <v>2015</v>
      </c>
      <c r="D24" s="5">
        <v>116</v>
      </c>
      <c r="E24" s="53" t="s">
        <v>910</v>
      </c>
      <c r="F24" s="4" t="s">
        <v>209</v>
      </c>
      <c r="G24" s="4" t="s">
        <v>210</v>
      </c>
      <c r="H24" s="5">
        <v>0</v>
      </c>
      <c r="I24" s="18">
        <v>42401</v>
      </c>
      <c r="J24" s="18">
        <v>42401</v>
      </c>
      <c r="K24" s="5" t="s">
        <v>21</v>
      </c>
      <c r="L24" s="5">
        <v>0</v>
      </c>
      <c r="M24" s="5" t="s">
        <v>207</v>
      </c>
      <c r="N24" s="5" t="s">
        <v>21</v>
      </c>
      <c r="O24" s="19">
        <v>0</v>
      </c>
      <c r="P24" s="5"/>
      <c r="Q24" s="5"/>
      <c r="R24" s="4"/>
      <c r="S24" s="4"/>
      <c r="T24" s="50">
        <v>43100</v>
      </c>
      <c r="U24" s="51">
        <f t="shared" si="0"/>
        <v>699</v>
      </c>
      <c r="V24" s="52"/>
    </row>
    <row r="25" spans="1:22" s="20" customFormat="1" ht="89.25" x14ac:dyDescent="0.25">
      <c r="A25" s="49" t="s">
        <v>792</v>
      </c>
      <c r="B25" s="5">
        <v>262</v>
      </c>
      <c r="C25" s="5">
        <v>2015</v>
      </c>
      <c r="D25" s="5">
        <v>116</v>
      </c>
      <c r="E25" s="53" t="s">
        <v>911</v>
      </c>
      <c r="F25" s="4" t="s">
        <v>212</v>
      </c>
      <c r="G25" s="4" t="s">
        <v>210</v>
      </c>
      <c r="H25" s="5">
        <v>0</v>
      </c>
      <c r="I25" s="18">
        <v>42401</v>
      </c>
      <c r="J25" s="18">
        <v>42401</v>
      </c>
      <c r="K25" s="5" t="s">
        <v>21</v>
      </c>
      <c r="L25" s="5">
        <v>0</v>
      </c>
      <c r="M25" s="5" t="s">
        <v>213</v>
      </c>
      <c r="N25" s="5" t="s">
        <v>21</v>
      </c>
      <c r="O25" s="19">
        <v>0</v>
      </c>
      <c r="P25" s="5"/>
      <c r="Q25" s="5"/>
      <c r="R25" s="4"/>
      <c r="S25" s="4"/>
      <c r="T25" s="50">
        <v>43100</v>
      </c>
      <c r="U25" s="51">
        <f t="shared" si="0"/>
        <v>699</v>
      </c>
      <c r="V25" s="52"/>
    </row>
    <row r="26" spans="1:22" s="20" customFormat="1" ht="89.25" x14ac:dyDescent="0.25">
      <c r="A26" s="49" t="s">
        <v>793</v>
      </c>
      <c r="B26" s="5">
        <v>262</v>
      </c>
      <c r="C26" s="5">
        <v>2015</v>
      </c>
      <c r="D26" s="5">
        <v>116</v>
      </c>
      <c r="E26" s="53" t="s">
        <v>912</v>
      </c>
      <c r="F26" s="4" t="s">
        <v>215</v>
      </c>
      <c r="G26" s="4" t="s">
        <v>216</v>
      </c>
      <c r="H26" s="5">
        <v>1</v>
      </c>
      <c r="I26" s="18">
        <v>42408</v>
      </c>
      <c r="J26" s="18">
        <v>42735</v>
      </c>
      <c r="K26" s="5" t="s">
        <v>217</v>
      </c>
      <c r="L26" s="5">
        <v>1</v>
      </c>
      <c r="M26" s="5" t="s">
        <v>34</v>
      </c>
      <c r="N26" s="5" t="s">
        <v>217</v>
      </c>
      <c r="O26" s="19">
        <v>0</v>
      </c>
      <c r="P26" s="5"/>
      <c r="Q26" s="5"/>
      <c r="R26" s="4"/>
      <c r="S26" s="4"/>
      <c r="T26" s="50">
        <v>43100</v>
      </c>
      <c r="U26" s="51">
        <f t="shared" si="0"/>
        <v>365</v>
      </c>
      <c r="V26" s="58"/>
    </row>
    <row r="27" spans="1:22" s="20" customFormat="1" ht="38.25" x14ac:dyDescent="0.25">
      <c r="A27" s="49" t="s">
        <v>794</v>
      </c>
      <c r="B27" s="5">
        <v>262</v>
      </c>
      <c r="C27" s="5">
        <v>2016</v>
      </c>
      <c r="D27" s="5">
        <v>118</v>
      </c>
      <c r="E27" s="53" t="s">
        <v>454</v>
      </c>
      <c r="F27" s="4" t="s">
        <v>455</v>
      </c>
      <c r="G27" s="4" t="s">
        <v>456</v>
      </c>
      <c r="H27" s="5">
        <v>1</v>
      </c>
      <c r="I27" s="18">
        <v>42689</v>
      </c>
      <c r="J27" s="18">
        <v>42766</v>
      </c>
      <c r="K27" s="5" t="s">
        <v>457</v>
      </c>
      <c r="L27" s="5">
        <v>100</v>
      </c>
      <c r="M27" s="5" t="s">
        <v>771</v>
      </c>
      <c r="N27" s="5" t="s">
        <v>457</v>
      </c>
      <c r="O27" s="19">
        <v>0</v>
      </c>
      <c r="P27" s="5"/>
      <c r="Q27" s="5"/>
      <c r="R27" s="4"/>
      <c r="S27" s="4"/>
      <c r="T27" s="50">
        <v>43100</v>
      </c>
      <c r="U27" s="51">
        <f t="shared" si="0"/>
        <v>334</v>
      </c>
      <c r="V27" s="52"/>
    </row>
    <row r="28" spans="1:22" s="20" customFormat="1" ht="229.5" customHeight="1" x14ac:dyDescent="0.25">
      <c r="A28" s="49" t="s">
        <v>795</v>
      </c>
      <c r="B28" s="5">
        <v>262</v>
      </c>
      <c r="C28" s="5">
        <v>2016</v>
      </c>
      <c r="D28" s="5">
        <v>118</v>
      </c>
      <c r="E28" s="53" t="s">
        <v>463</v>
      </c>
      <c r="F28" s="4" t="s">
        <v>464</v>
      </c>
      <c r="G28" s="4" t="s">
        <v>468</v>
      </c>
      <c r="H28" s="5">
        <v>2</v>
      </c>
      <c r="I28" s="18">
        <v>42705</v>
      </c>
      <c r="J28" s="18">
        <v>43062</v>
      </c>
      <c r="K28" s="5" t="s">
        <v>469</v>
      </c>
      <c r="L28" s="5">
        <v>100</v>
      </c>
      <c r="M28" s="5" t="s">
        <v>235</v>
      </c>
      <c r="N28" s="5" t="s">
        <v>469</v>
      </c>
      <c r="O28" s="19">
        <v>0.5</v>
      </c>
      <c r="P28" s="19"/>
      <c r="Q28" s="19"/>
      <c r="R28" s="4"/>
      <c r="S28" s="4"/>
      <c r="T28" s="50">
        <v>43100</v>
      </c>
      <c r="U28" s="51">
        <f t="shared" si="0"/>
        <v>38</v>
      </c>
      <c r="V28" s="52"/>
    </row>
    <row r="29" spans="1:22" s="20" customFormat="1" ht="208.5" customHeight="1" x14ac:dyDescent="0.25">
      <c r="A29" s="49" t="s">
        <v>796</v>
      </c>
      <c r="B29" s="5">
        <v>262</v>
      </c>
      <c r="C29" s="5">
        <v>2016</v>
      </c>
      <c r="D29" s="5">
        <v>118</v>
      </c>
      <c r="E29" s="53" t="s">
        <v>387</v>
      </c>
      <c r="F29" s="4" t="s">
        <v>487</v>
      </c>
      <c r="G29" s="4" t="s">
        <v>488</v>
      </c>
      <c r="H29" s="5">
        <v>1</v>
      </c>
      <c r="I29" s="18">
        <v>42736</v>
      </c>
      <c r="J29" s="18">
        <v>43062</v>
      </c>
      <c r="K29" s="5" t="s">
        <v>489</v>
      </c>
      <c r="L29" s="5">
        <v>100</v>
      </c>
      <c r="M29" s="5" t="s">
        <v>213</v>
      </c>
      <c r="N29" s="5" t="s">
        <v>489</v>
      </c>
      <c r="O29" s="19">
        <v>0</v>
      </c>
      <c r="P29" s="19"/>
      <c r="Q29" s="19"/>
      <c r="R29" s="4"/>
      <c r="S29" s="4"/>
      <c r="T29" s="50">
        <v>43100</v>
      </c>
      <c r="U29" s="51">
        <f t="shared" si="0"/>
        <v>38</v>
      </c>
      <c r="V29" s="52"/>
    </row>
    <row r="30" spans="1:22" s="20" customFormat="1" ht="219.75" customHeight="1" x14ac:dyDescent="0.25">
      <c r="A30" s="49" t="s">
        <v>797</v>
      </c>
      <c r="B30" s="5">
        <v>262</v>
      </c>
      <c r="C30" s="5">
        <v>2016</v>
      </c>
      <c r="D30" s="5">
        <v>118</v>
      </c>
      <c r="E30" s="53" t="s">
        <v>387</v>
      </c>
      <c r="F30" s="4" t="s">
        <v>487</v>
      </c>
      <c r="G30" s="4" t="s">
        <v>490</v>
      </c>
      <c r="H30" s="5">
        <v>2</v>
      </c>
      <c r="I30" s="18">
        <v>42736</v>
      </c>
      <c r="J30" s="18">
        <v>43062</v>
      </c>
      <c r="K30" s="5" t="s">
        <v>491</v>
      </c>
      <c r="L30" s="5">
        <v>100</v>
      </c>
      <c r="M30" s="5" t="s">
        <v>213</v>
      </c>
      <c r="N30" s="5" t="s">
        <v>491</v>
      </c>
      <c r="O30" s="19">
        <v>0</v>
      </c>
      <c r="P30" s="19"/>
      <c r="Q30" s="19"/>
      <c r="R30" s="4"/>
      <c r="S30" s="47"/>
      <c r="T30" s="50">
        <v>43100</v>
      </c>
      <c r="U30" s="51">
        <f t="shared" si="0"/>
        <v>38</v>
      </c>
      <c r="V30" s="52"/>
    </row>
    <row r="31" spans="1:22" s="20" customFormat="1" ht="255" customHeight="1" x14ac:dyDescent="0.25">
      <c r="A31" s="49" t="s">
        <v>798</v>
      </c>
      <c r="B31" s="5">
        <v>262</v>
      </c>
      <c r="C31" s="5">
        <v>2017</v>
      </c>
      <c r="D31" s="5">
        <v>92</v>
      </c>
      <c r="E31" s="53" t="s">
        <v>507</v>
      </c>
      <c r="F31" s="4" t="s">
        <v>509</v>
      </c>
      <c r="G31" s="4" t="s">
        <v>510</v>
      </c>
      <c r="H31" s="5">
        <v>1</v>
      </c>
      <c r="I31" s="18">
        <v>42948</v>
      </c>
      <c r="J31" s="18">
        <v>43100</v>
      </c>
      <c r="K31" s="5" t="s">
        <v>511</v>
      </c>
      <c r="L31" s="5">
        <v>100</v>
      </c>
      <c r="M31" s="5" t="s">
        <v>512</v>
      </c>
      <c r="N31" s="5" t="s">
        <v>513</v>
      </c>
      <c r="O31" s="19">
        <v>0.5</v>
      </c>
      <c r="P31" s="19"/>
      <c r="Q31" s="19"/>
      <c r="R31" s="4"/>
      <c r="S31" s="4"/>
      <c r="T31" s="50">
        <v>43100</v>
      </c>
      <c r="U31" s="51">
        <f t="shared" si="0"/>
        <v>0</v>
      </c>
      <c r="V31" s="52"/>
    </row>
    <row r="32" spans="1:22" s="20" customFormat="1" ht="293.25" customHeight="1" x14ac:dyDescent="0.25">
      <c r="A32" s="49" t="s">
        <v>799</v>
      </c>
      <c r="B32" s="5">
        <v>262</v>
      </c>
      <c r="C32" s="5">
        <v>2017</v>
      </c>
      <c r="D32" s="5">
        <v>92</v>
      </c>
      <c r="E32" s="53" t="s">
        <v>516</v>
      </c>
      <c r="F32" s="4" t="s">
        <v>517</v>
      </c>
      <c r="G32" s="4" t="s">
        <v>518</v>
      </c>
      <c r="H32" s="5">
        <v>1</v>
      </c>
      <c r="I32" s="18">
        <v>42940</v>
      </c>
      <c r="J32" s="18">
        <v>43159</v>
      </c>
      <c r="K32" s="5" t="s">
        <v>519</v>
      </c>
      <c r="L32" s="5">
        <v>100</v>
      </c>
      <c r="M32" s="5" t="s">
        <v>520</v>
      </c>
      <c r="N32" s="5" t="s">
        <v>521</v>
      </c>
      <c r="O32" s="19">
        <v>1</v>
      </c>
      <c r="P32" s="59" t="s">
        <v>1173</v>
      </c>
      <c r="Q32" s="77">
        <v>100</v>
      </c>
      <c r="R32" s="4" t="s">
        <v>693</v>
      </c>
      <c r="S32" s="65" t="s">
        <v>1168</v>
      </c>
      <c r="T32" s="50">
        <v>43100</v>
      </c>
      <c r="U32" s="51">
        <f t="shared" si="0"/>
        <v>-59</v>
      </c>
      <c r="V32" s="52"/>
    </row>
    <row r="33" spans="1:22" s="20" customFormat="1" ht="233.25" customHeight="1" x14ac:dyDescent="0.25">
      <c r="A33" s="49" t="s">
        <v>800</v>
      </c>
      <c r="B33" s="5">
        <v>262</v>
      </c>
      <c r="C33" s="5">
        <v>2017</v>
      </c>
      <c r="D33" s="5">
        <v>92</v>
      </c>
      <c r="E33" s="53" t="s">
        <v>527</v>
      </c>
      <c r="F33" s="4" t="s">
        <v>528</v>
      </c>
      <c r="G33" s="4" t="s">
        <v>529</v>
      </c>
      <c r="H33" s="5">
        <v>1</v>
      </c>
      <c r="I33" s="18">
        <v>42993</v>
      </c>
      <c r="J33" s="18">
        <v>43296</v>
      </c>
      <c r="K33" s="5" t="s">
        <v>530</v>
      </c>
      <c r="L33" s="5">
        <v>100</v>
      </c>
      <c r="M33" s="5" t="s">
        <v>213</v>
      </c>
      <c r="N33" s="5" t="s">
        <v>531</v>
      </c>
      <c r="O33" s="19">
        <v>0.5</v>
      </c>
      <c r="P33" s="19"/>
      <c r="Q33" s="5"/>
      <c r="R33" s="4"/>
      <c r="S33" s="4"/>
      <c r="T33" s="50">
        <v>43100</v>
      </c>
      <c r="U33" s="51">
        <f t="shared" si="0"/>
        <v>-196</v>
      </c>
      <c r="V33" s="52"/>
    </row>
    <row r="34" spans="1:22" s="20" customFormat="1" ht="147.75" customHeight="1" x14ac:dyDescent="0.25">
      <c r="A34" s="49" t="s">
        <v>801</v>
      </c>
      <c r="B34" s="5">
        <v>262</v>
      </c>
      <c r="C34" s="5">
        <v>2017</v>
      </c>
      <c r="D34" s="5">
        <v>92</v>
      </c>
      <c r="E34" s="53" t="s">
        <v>534</v>
      </c>
      <c r="F34" s="4" t="s">
        <v>535</v>
      </c>
      <c r="G34" s="4" t="s">
        <v>536</v>
      </c>
      <c r="H34" s="5">
        <v>1</v>
      </c>
      <c r="I34" s="18">
        <v>42948</v>
      </c>
      <c r="J34" s="18">
        <v>43296</v>
      </c>
      <c r="K34" s="5" t="s">
        <v>537</v>
      </c>
      <c r="L34" s="5">
        <v>100</v>
      </c>
      <c r="M34" s="5" t="s">
        <v>213</v>
      </c>
      <c r="N34" s="5" t="s">
        <v>538</v>
      </c>
      <c r="O34" s="19">
        <v>0</v>
      </c>
      <c r="P34" s="19"/>
      <c r="Q34" s="5"/>
      <c r="R34" s="4"/>
      <c r="S34" s="4"/>
      <c r="T34" s="50">
        <v>43100</v>
      </c>
      <c r="U34" s="51">
        <f t="shared" si="0"/>
        <v>-196</v>
      </c>
      <c r="V34" s="52"/>
    </row>
    <row r="35" spans="1:22" s="20" customFormat="1" ht="102" x14ac:dyDescent="0.25">
      <c r="A35" s="49" t="s">
        <v>802</v>
      </c>
      <c r="B35" s="5">
        <v>262</v>
      </c>
      <c r="C35" s="5">
        <v>2017</v>
      </c>
      <c r="D35" s="5">
        <v>92</v>
      </c>
      <c r="E35" s="53" t="s">
        <v>540</v>
      </c>
      <c r="F35" s="4" t="s">
        <v>541</v>
      </c>
      <c r="G35" s="4" t="s">
        <v>542</v>
      </c>
      <c r="H35" s="5">
        <v>1</v>
      </c>
      <c r="I35" s="18">
        <v>43101</v>
      </c>
      <c r="J35" s="18">
        <v>43296</v>
      </c>
      <c r="K35" s="5" t="s">
        <v>543</v>
      </c>
      <c r="L35" s="5">
        <v>100</v>
      </c>
      <c r="M35" s="5" t="s">
        <v>213</v>
      </c>
      <c r="N35" s="5" t="s">
        <v>544</v>
      </c>
      <c r="O35" s="19">
        <v>0</v>
      </c>
      <c r="P35" s="5"/>
      <c r="Q35" s="5"/>
      <c r="R35" s="4"/>
      <c r="S35" s="4"/>
      <c r="T35" s="50">
        <v>43100</v>
      </c>
      <c r="U35" s="51">
        <f t="shared" si="0"/>
        <v>-196</v>
      </c>
      <c r="V35" s="52"/>
    </row>
    <row r="36" spans="1:22" s="20" customFormat="1" ht="165.75" customHeight="1" x14ac:dyDescent="0.25">
      <c r="A36" s="49" t="s">
        <v>803</v>
      </c>
      <c r="B36" s="5">
        <v>262</v>
      </c>
      <c r="C36" s="5">
        <v>2017</v>
      </c>
      <c r="D36" s="5">
        <v>92</v>
      </c>
      <c r="E36" s="53" t="s">
        <v>546</v>
      </c>
      <c r="F36" s="4" t="s">
        <v>547</v>
      </c>
      <c r="G36" s="4" t="s">
        <v>548</v>
      </c>
      <c r="H36" s="5">
        <v>1</v>
      </c>
      <c r="I36" s="18">
        <v>42948</v>
      </c>
      <c r="J36" s="18">
        <v>43296</v>
      </c>
      <c r="K36" s="5" t="s">
        <v>549</v>
      </c>
      <c r="L36" s="5">
        <v>100</v>
      </c>
      <c r="M36" s="5" t="s">
        <v>366</v>
      </c>
      <c r="N36" s="5" t="s">
        <v>550</v>
      </c>
      <c r="O36" s="19">
        <v>1</v>
      </c>
      <c r="P36" s="19"/>
      <c r="Q36" s="5"/>
      <c r="R36" s="4"/>
      <c r="S36" s="4"/>
      <c r="T36" s="50">
        <v>43100</v>
      </c>
      <c r="U36" s="51">
        <f t="shared" si="0"/>
        <v>-196</v>
      </c>
      <c r="V36" s="52"/>
    </row>
    <row r="37" spans="1:22" s="20" customFormat="1" ht="114.75" customHeight="1" x14ac:dyDescent="0.25">
      <c r="A37" s="49" t="s">
        <v>804</v>
      </c>
      <c r="B37" s="5">
        <v>262</v>
      </c>
      <c r="C37" s="5">
        <v>2017</v>
      </c>
      <c r="D37" s="5">
        <v>92</v>
      </c>
      <c r="E37" s="53" t="s">
        <v>577</v>
      </c>
      <c r="F37" s="4" t="s">
        <v>578</v>
      </c>
      <c r="G37" s="4" t="s">
        <v>583</v>
      </c>
      <c r="H37" s="5">
        <v>2</v>
      </c>
      <c r="I37" s="18">
        <v>42946</v>
      </c>
      <c r="J37" s="18">
        <v>43100</v>
      </c>
      <c r="K37" s="5" t="s">
        <v>584</v>
      </c>
      <c r="L37" s="5">
        <v>100</v>
      </c>
      <c r="M37" s="5" t="s">
        <v>183</v>
      </c>
      <c r="N37" s="5" t="s">
        <v>585</v>
      </c>
      <c r="O37" s="19">
        <v>1</v>
      </c>
      <c r="P37" s="19"/>
      <c r="Q37" s="5"/>
      <c r="R37" s="4"/>
      <c r="S37" s="4"/>
      <c r="T37" s="50">
        <v>43100</v>
      </c>
      <c r="U37" s="51">
        <f t="shared" si="0"/>
        <v>0</v>
      </c>
      <c r="V37" s="52"/>
    </row>
    <row r="38" spans="1:22" s="20" customFormat="1" ht="172.5" customHeight="1" x14ac:dyDescent="0.25">
      <c r="A38" s="49" t="s">
        <v>805</v>
      </c>
      <c r="B38" s="5">
        <v>262</v>
      </c>
      <c r="C38" s="5">
        <v>2017</v>
      </c>
      <c r="D38" s="5">
        <v>92</v>
      </c>
      <c r="E38" s="53" t="s">
        <v>577</v>
      </c>
      <c r="F38" s="4" t="s">
        <v>578</v>
      </c>
      <c r="G38" s="4" t="s">
        <v>586</v>
      </c>
      <c r="H38" s="5">
        <v>3</v>
      </c>
      <c r="I38" s="18">
        <v>42946</v>
      </c>
      <c r="J38" s="18">
        <v>43190</v>
      </c>
      <c r="K38" s="5" t="s">
        <v>587</v>
      </c>
      <c r="L38" s="5">
        <v>100</v>
      </c>
      <c r="M38" s="5" t="s">
        <v>183</v>
      </c>
      <c r="N38" s="5" t="s">
        <v>588</v>
      </c>
      <c r="O38" s="19">
        <v>0</v>
      </c>
      <c r="P38" s="59" t="s">
        <v>1153</v>
      </c>
      <c r="Q38" s="77">
        <v>0</v>
      </c>
      <c r="R38" s="4" t="s">
        <v>1165</v>
      </c>
      <c r="S38" s="65" t="s">
        <v>1159</v>
      </c>
      <c r="T38" s="50">
        <v>43100</v>
      </c>
      <c r="U38" s="51">
        <f t="shared" si="0"/>
        <v>-90</v>
      </c>
      <c r="V38" s="52"/>
    </row>
    <row r="39" spans="1:22" s="20" customFormat="1" ht="178.5" customHeight="1" x14ac:dyDescent="0.25">
      <c r="A39" s="49" t="s">
        <v>806</v>
      </c>
      <c r="B39" s="5">
        <v>262</v>
      </c>
      <c r="C39" s="5">
        <v>2017</v>
      </c>
      <c r="D39" s="5">
        <v>92</v>
      </c>
      <c r="E39" s="53" t="s">
        <v>597</v>
      </c>
      <c r="F39" s="4" t="s">
        <v>598</v>
      </c>
      <c r="G39" s="4" t="s">
        <v>599</v>
      </c>
      <c r="H39" s="5">
        <v>1</v>
      </c>
      <c r="I39" s="18">
        <v>42993</v>
      </c>
      <c r="J39" s="18">
        <v>43296</v>
      </c>
      <c r="K39" s="5" t="s">
        <v>600</v>
      </c>
      <c r="L39" s="5">
        <v>100</v>
      </c>
      <c r="M39" s="5" t="s">
        <v>213</v>
      </c>
      <c r="N39" s="5" t="s">
        <v>601</v>
      </c>
      <c r="O39" s="19">
        <v>0.1</v>
      </c>
      <c r="P39" s="19"/>
      <c r="Q39" s="19"/>
      <c r="R39" s="4"/>
      <c r="S39" s="4"/>
      <c r="T39" s="50">
        <v>43100</v>
      </c>
      <c r="U39" s="51">
        <f t="shared" si="0"/>
        <v>-196</v>
      </c>
      <c r="V39" s="52"/>
    </row>
    <row r="40" spans="1:22" s="20" customFormat="1" ht="114.75" customHeight="1" x14ac:dyDescent="0.25">
      <c r="A40" s="49" t="s">
        <v>807</v>
      </c>
      <c r="B40" s="5">
        <v>262</v>
      </c>
      <c r="C40" s="5">
        <v>2017</v>
      </c>
      <c r="D40" s="5">
        <v>92</v>
      </c>
      <c r="E40" s="53" t="s">
        <v>609</v>
      </c>
      <c r="F40" s="4" t="s">
        <v>610</v>
      </c>
      <c r="G40" s="4" t="s">
        <v>611</v>
      </c>
      <c r="H40" s="5">
        <v>1</v>
      </c>
      <c r="I40" s="18">
        <v>42948</v>
      </c>
      <c r="J40" s="18">
        <v>43100</v>
      </c>
      <c r="K40" s="5" t="s">
        <v>612</v>
      </c>
      <c r="L40" s="5">
        <v>100</v>
      </c>
      <c r="M40" s="5" t="s">
        <v>235</v>
      </c>
      <c r="N40" s="5" t="s">
        <v>613</v>
      </c>
      <c r="O40" s="19">
        <v>0</v>
      </c>
      <c r="P40" s="19"/>
      <c r="Q40" s="19"/>
      <c r="R40" s="4"/>
      <c r="S40" s="4"/>
      <c r="T40" s="50">
        <v>43100</v>
      </c>
      <c r="U40" s="51">
        <f t="shared" si="0"/>
        <v>0</v>
      </c>
      <c r="V40" s="52"/>
    </row>
    <row r="41" spans="1:22" s="20" customFormat="1" ht="168.75" customHeight="1" x14ac:dyDescent="0.25">
      <c r="A41" s="49" t="s">
        <v>808</v>
      </c>
      <c r="B41" s="5">
        <v>262</v>
      </c>
      <c r="C41" s="5">
        <v>2017</v>
      </c>
      <c r="D41" s="5">
        <v>92</v>
      </c>
      <c r="E41" s="53" t="s">
        <v>634</v>
      </c>
      <c r="F41" s="4" t="s">
        <v>635</v>
      </c>
      <c r="G41" s="4" t="s">
        <v>636</v>
      </c>
      <c r="H41" s="5">
        <v>1</v>
      </c>
      <c r="I41" s="18">
        <v>42948</v>
      </c>
      <c r="J41" s="18">
        <v>42993</v>
      </c>
      <c r="K41" s="5" t="s">
        <v>637</v>
      </c>
      <c r="L41" s="5">
        <v>100</v>
      </c>
      <c r="M41" s="5" t="s">
        <v>109</v>
      </c>
      <c r="N41" s="5" t="s">
        <v>638</v>
      </c>
      <c r="O41" s="19">
        <v>0.75</v>
      </c>
      <c r="P41" s="19"/>
      <c r="Q41" s="19"/>
      <c r="R41" s="4"/>
      <c r="S41" s="4"/>
      <c r="T41" s="50">
        <v>43100</v>
      </c>
      <c r="U41" s="51">
        <f t="shared" si="0"/>
        <v>107</v>
      </c>
      <c r="V41" s="52"/>
    </row>
    <row r="42" spans="1:22" s="20" customFormat="1" ht="114.75" customHeight="1" x14ac:dyDescent="0.25">
      <c r="A42" s="49" t="s">
        <v>809</v>
      </c>
      <c r="B42" s="5">
        <v>262</v>
      </c>
      <c r="C42" s="5">
        <v>2017</v>
      </c>
      <c r="D42" s="5">
        <v>92</v>
      </c>
      <c r="E42" s="53" t="s">
        <v>640</v>
      </c>
      <c r="F42" s="4" t="s">
        <v>641</v>
      </c>
      <c r="G42" s="4" t="s">
        <v>642</v>
      </c>
      <c r="H42" s="5">
        <v>1</v>
      </c>
      <c r="I42" s="18">
        <v>42948</v>
      </c>
      <c r="J42" s="18">
        <v>42978</v>
      </c>
      <c r="K42" s="5" t="s">
        <v>643</v>
      </c>
      <c r="L42" s="5">
        <v>100</v>
      </c>
      <c r="M42" s="5" t="s">
        <v>109</v>
      </c>
      <c r="N42" s="5" t="s">
        <v>644</v>
      </c>
      <c r="O42" s="19">
        <v>1</v>
      </c>
      <c r="P42" s="19"/>
      <c r="Q42" s="19"/>
      <c r="R42" s="4"/>
      <c r="S42" s="4"/>
      <c r="T42" s="50">
        <v>43100</v>
      </c>
      <c r="U42" s="51">
        <f t="shared" si="0"/>
        <v>122</v>
      </c>
      <c r="V42" s="52"/>
    </row>
    <row r="43" spans="1:22" s="20" customFormat="1" ht="178.5" customHeight="1" x14ac:dyDescent="0.25">
      <c r="A43" s="49" t="s">
        <v>810</v>
      </c>
      <c r="B43" s="5">
        <v>262</v>
      </c>
      <c r="C43" s="5">
        <v>2017</v>
      </c>
      <c r="D43" s="5">
        <v>92</v>
      </c>
      <c r="E43" s="53" t="s">
        <v>100</v>
      </c>
      <c r="F43" s="4" t="s">
        <v>646</v>
      </c>
      <c r="G43" s="4" t="s">
        <v>636</v>
      </c>
      <c r="H43" s="5">
        <v>1</v>
      </c>
      <c r="I43" s="18">
        <v>42948</v>
      </c>
      <c r="J43" s="18">
        <v>42993</v>
      </c>
      <c r="K43" s="5" t="s">
        <v>637</v>
      </c>
      <c r="L43" s="5">
        <v>100</v>
      </c>
      <c r="M43" s="5" t="s">
        <v>109</v>
      </c>
      <c r="N43" s="5" t="s">
        <v>638</v>
      </c>
      <c r="O43" s="19">
        <v>0.75</v>
      </c>
      <c r="P43" s="5"/>
      <c r="Q43" s="5"/>
      <c r="R43" s="4"/>
      <c r="S43" s="4"/>
      <c r="T43" s="50">
        <v>43100</v>
      </c>
      <c r="U43" s="51">
        <f t="shared" si="0"/>
        <v>107</v>
      </c>
      <c r="V43" s="52"/>
    </row>
    <row r="44" spans="1:22" s="20" customFormat="1" ht="181.5" customHeight="1" x14ac:dyDescent="0.25">
      <c r="A44" s="49" t="s">
        <v>811</v>
      </c>
      <c r="B44" s="5">
        <v>262</v>
      </c>
      <c r="C44" s="5">
        <v>2017</v>
      </c>
      <c r="D44" s="5">
        <v>92</v>
      </c>
      <c r="E44" s="53" t="s">
        <v>647</v>
      </c>
      <c r="F44" s="4" t="s">
        <v>648</v>
      </c>
      <c r="G44" s="4" t="s">
        <v>636</v>
      </c>
      <c r="H44" s="5">
        <v>1</v>
      </c>
      <c r="I44" s="18">
        <v>42948</v>
      </c>
      <c r="J44" s="18">
        <v>42993</v>
      </c>
      <c r="K44" s="5" t="s">
        <v>637</v>
      </c>
      <c r="L44" s="5">
        <v>100</v>
      </c>
      <c r="M44" s="5" t="s">
        <v>109</v>
      </c>
      <c r="N44" s="5" t="s">
        <v>638</v>
      </c>
      <c r="O44" s="19">
        <v>0.75</v>
      </c>
      <c r="P44" s="5"/>
      <c r="Q44" s="5"/>
      <c r="R44" s="4"/>
      <c r="S44" s="4"/>
      <c r="T44" s="50">
        <v>43100</v>
      </c>
      <c r="U44" s="51">
        <f t="shared" si="0"/>
        <v>107</v>
      </c>
      <c r="V44" s="52"/>
    </row>
    <row r="45" spans="1:22" s="20" customFormat="1" ht="140.25" customHeight="1" x14ac:dyDescent="0.25">
      <c r="A45" s="49" t="s">
        <v>812</v>
      </c>
      <c r="B45" s="5">
        <v>262</v>
      </c>
      <c r="C45" s="5">
        <v>2017</v>
      </c>
      <c r="D45" s="5">
        <v>92</v>
      </c>
      <c r="E45" s="53" t="s">
        <v>660</v>
      </c>
      <c r="F45" s="4" t="s">
        <v>661</v>
      </c>
      <c r="G45" s="4" t="s">
        <v>662</v>
      </c>
      <c r="H45" s="5">
        <v>1</v>
      </c>
      <c r="I45" s="18">
        <v>42942</v>
      </c>
      <c r="J45" s="18">
        <v>43131</v>
      </c>
      <c r="K45" s="5" t="s">
        <v>663</v>
      </c>
      <c r="L45" s="5">
        <v>100</v>
      </c>
      <c r="M45" s="5" t="s">
        <v>34</v>
      </c>
      <c r="N45" s="5" t="s">
        <v>664</v>
      </c>
      <c r="O45" s="19">
        <v>1</v>
      </c>
      <c r="P45" s="59" t="s">
        <v>1154</v>
      </c>
      <c r="Q45" s="77">
        <v>100</v>
      </c>
      <c r="R45" s="4" t="s">
        <v>24</v>
      </c>
      <c r="S45" s="67" t="s">
        <v>1160</v>
      </c>
      <c r="T45" s="50">
        <v>43100</v>
      </c>
      <c r="U45" s="51">
        <f t="shared" si="0"/>
        <v>-31</v>
      </c>
      <c r="V45" s="52"/>
    </row>
    <row r="46" spans="1:22" s="20" customFormat="1" ht="90.75" customHeight="1" x14ac:dyDescent="0.25">
      <c r="A46" s="49" t="s">
        <v>813</v>
      </c>
      <c r="B46" s="5">
        <v>262</v>
      </c>
      <c r="C46" s="5">
        <v>2017</v>
      </c>
      <c r="D46" s="5">
        <v>92</v>
      </c>
      <c r="E46" s="53" t="s">
        <v>79</v>
      </c>
      <c r="F46" s="4" t="s">
        <v>671</v>
      </c>
      <c r="G46" s="4" t="s">
        <v>672</v>
      </c>
      <c r="H46" s="5">
        <v>1</v>
      </c>
      <c r="I46" s="18">
        <v>43101</v>
      </c>
      <c r="J46" s="18">
        <v>43159</v>
      </c>
      <c r="K46" s="5" t="s">
        <v>673</v>
      </c>
      <c r="L46" s="5">
        <v>100</v>
      </c>
      <c r="M46" s="5" t="s">
        <v>349</v>
      </c>
      <c r="N46" s="5" t="s">
        <v>675</v>
      </c>
      <c r="O46" s="19">
        <v>1</v>
      </c>
      <c r="P46" s="59" t="s">
        <v>1155</v>
      </c>
      <c r="Q46" s="77">
        <v>100</v>
      </c>
      <c r="R46" s="4" t="s">
        <v>24</v>
      </c>
      <c r="S46" s="65" t="s">
        <v>1161</v>
      </c>
      <c r="T46" s="50">
        <v>43100</v>
      </c>
      <c r="U46" s="51">
        <f t="shared" si="0"/>
        <v>-59</v>
      </c>
      <c r="V46" s="52"/>
    </row>
    <row r="47" spans="1:22" s="20" customFormat="1" ht="117.75" customHeight="1" x14ac:dyDescent="0.25">
      <c r="A47" s="49" t="s">
        <v>814</v>
      </c>
      <c r="B47" s="5">
        <v>262</v>
      </c>
      <c r="C47" s="5">
        <v>2017</v>
      </c>
      <c r="D47" s="5">
        <v>97</v>
      </c>
      <c r="E47" s="53" t="s">
        <v>429</v>
      </c>
      <c r="F47" s="4" t="s">
        <v>752</v>
      </c>
      <c r="G47" s="4" t="s">
        <v>753</v>
      </c>
      <c r="H47" s="5">
        <v>1</v>
      </c>
      <c r="I47" s="18">
        <v>43042</v>
      </c>
      <c r="J47" s="18">
        <v>43100</v>
      </c>
      <c r="K47" s="5" t="s">
        <v>754</v>
      </c>
      <c r="L47" s="5">
        <v>100</v>
      </c>
      <c r="M47" s="5" t="s">
        <v>51</v>
      </c>
      <c r="N47" s="5" t="s">
        <v>755</v>
      </c>
      <c r="O47" s="19">
        <v>0</v>
      </c>
      <c r="P47" s="19"/>
      <c r="Q47" s="19"/>
      <c r="R47" s="4"/>
      <c r="S47" s="4"/>
      <c r="T47" s="50">
        <v>43100</v>
      </c>
      <c r="U47" s="51">
        <f t="shared" si="0"/>
        <v>0</v>
      </c>
      <c r="V47" s="52"/>
    </row>
    <row r="48" spans="1:22" s="20" customFormat="1" ht="102" customHeight="1" x14ac:dyDescent="0.25">
      <c r="A48" s="49" t="s">
        <v>815</v>
      </c>
      <c r="B48" s="5">
        <v>262</v>
      </c>
      <c r="C48" s="5">
        <v>2017</v>
      </c>
      <c r="D48" s="5">
        <v>97</v>
      </c>
      <c r="E48" s="53" t="s">
        <v>429</v>
      </c>
      <c r="F48" s="4" t="s">
        <v>752</v>
      </c>
      <c r="G48" s="4" t="s">
        <v>756</v>
      </c>
      <c r="H48" s="5">
        <v>2</v>
      </c>
      <c r="I48" s="18">
        <v>43042</v>
      </c>
      <c r="J48" s="18">
        <v>43100</v>
      </c>
      <c r="K48" s="5" t="s">
        <v>757</v>
      </c>
      <c r="L48" s="5">
        <v>100</v>
      </c>
      <c r="M48" s="5" t="s">
        <v>109</v>
      </c>
      <c r="N48" s="5" t="s">
        <v>758</v>
      </c>
      <c r="O48" s="19">
        <v>0</v>
      </c>
      <c r="P48" s="19"/>
      <c r="Q48" s="19"/>
      <c r="R48" s="4"/>
      <c r="S48" s="4"/>
      <c r="T48" s="50">
        <v>43100</v>
      </c>
      <c r="U48" s="51">
        <f t="shared" si="0"/>
        <v>0</v>
      </c>
      <c r="V48" s="52"/>
    </row>
    <row r="49" spans="1:22" s="46" customFormat="1" ht="102" customHeight="1" x14ac:dyDescent="0.25">
      <c r="A49" s="49" t="s">
        <v>816</v>
      </c>
      <c r="B49" s="5">
        <v>262</v>
      </c>
      <c r="C49" s="5">
        <v>2017</v>
      </c>
      <c r="D49" s="5">
        <v>101</v>
      </c>
      <c r="E49" s="53" t="s">
        <v>891</v>
      </c>
      <c r="F49" s="4" t="s">
        <v>894</v>
      </c>
      <c r="G49" s="4" t="s">
        <v>897</v>
      </c>
      <c r="H49" s="5">
        <v>1</v>
      </c>
      <c r="I49" s="18">
        <v>43146</v>
      </c>
      <c r="J49" s="18">
        <v>43235</v>
      </c>
      <c r="K49" s="5" t="s">
        <v>901</v>
      </c>
      <c r="L49" s="5">
        <v>1</v>
      </c>
      <c r="M49" s="5" t="s">
        <v>51</v>
      </c>
      <c r="N49" s="5" t="s">
        <v>1170</v>
      </c>
      <c r="O49" s="19">
        <v>1</v>
      </c>
      <c r="P49" s="59" t="s">
        <v>1156</v>
      </c>
      <c r="Q49" s="77">
        <v>100</v>
      </c>
      <c r="R49" s="4" t="s">
        <v>24</v>
      </c>
      <c r="S49" s="65" t="s">
        <v>1162</v>
      </c>
      <c r="T49" s="50">
        <v>43100</v>
      </c>
      <c r="U49" s="51"/>
      <c r="V49" s="52"/>
    </row>
    <row r="50" spans="1:22" s="46" customFormat="1" ht="102" customHeight="1" x14ac:dyDescent="0.25">
      <c r="A50" s="49" t="s">
        <v>817</v>
      </c>
      <c r="B50" s="5">
        <v>262</v>
      </c>
      <c r="C50" s="5">
        <v>2017</v>
      </c>
      <c r="D50" s="5">
        <v>101</v>
      </c>
      <c r="E50" s="53" t="s">
        <v>891</v>
      </c>
      <c r="F50" s="4" t="s">
        <v>894</v>
      </c>
      <c r="G50" s="4" t="s">
        <v>898</v>
      </c>
      <c r="H50" s="5">
        <v>2</v>
      </c>
      <c r="I50" s="18">
        <v>43146</v>
      </c>
      <c r="J50" s="18">
        <v>43235</v>
      </c>
      <c r="K50" s="5" t="s">
        <v>902</v>
      </c>
      <c r="L50" s="5">
        <v>1</v>
      </c>
      <c r="M50" s="5" t="s">
        <v>51</v>
      </c>
      <c r="N50" s="5" t="s">
        <v>1171</v>
      </c>
      <c r="O50" s="19">
        <v>1</v>
      </c>
      <c r="P50" s="59" t="s">
        <v>1157</v>
      </c>
      <c r="Q50" s="77">
        <v>100</v>
      </c>
      <c r="R50" s="4" t="s">
        <v>24</v>
      </c>
      <c r="S50" s="65" t="s">
        <v>1163</v>
      </c>
      <c r="T50" s="50">
        <v>43100</v>
      </c>
      <c r="U50" s="51"/>
      <c r="V50" s="52"/>
    </row>
    <row r="51" spans="1:22" s="46" customFormat="1" ht="102" customHeight="1" x14ac:dyDescent="0.25">
      <c r="A51" s="49" t="s">
        <v>818</v>
      </c>
      <c r="B51" s="5">
        <v>262</v>
      </c>
      <c r="C51" s="5">
        <v>2017</v>
      </c>
      <c r="D51" s="5">
        <v>101</v>
      </c>
      <c r="E51" s="53" t="s">
        <v>892</v>
      </c>
      <c r="F51" s="4" t="s">
        <v>895</v>
      </c>
      <c r="G51" s="4" t="s">
        <v>899</v>
      </c>
      <c r="H51" s="5">
        <v>1</v>
      </c>
      <c r="I51" s="18">
        <v>43146</v>
      </c>
      <c r="J51" s="18">
        <v>43235</v>
      </c>
      <c r="K51" s="5" t="s">
        <v>903</v>
      </c>
      <c r="L51" s="5">
        <v>1</v>
      </c>
      <c r="M51" s="5" t="s">
        <v>51</v>
      </c>
      <c r="N51" s="5" t="s">
        <v>1172</v>
      </c>
      <c r="O51" s="19">
        <v>0</v>
      </c>
      <c r="P51" s="59" t="s">
        <v>1158</v>
      </c>
      <c r="Q51" s="77">
        <v>0</v>
      </c>
      <c r="R51" s="4" t="s">
        <v>1166</v>
      </c>
      <c r="S51" s="65" t="s">
        <v>1164</v>
      </c>
      <c r="T51" s="50">
        <v>43100</v>
      </c>
      <c r="U51" s="51"/>
      <c r="V51" s="52"/>
    </row>
    <row r="52" spans="1:22" s="46" customFormat="1" ht="102" customHeight="1" x14ac:dyDescent="0.25">
      <c r="A52" s="49" t="s">
        <v>819</v>
      </c>
      <c r="B52" s="68">
        <v>262</v>
      </c>
      <c r="C52" s="68">
        <v>2017</v>
      </c>
      <c r="D52" s="68">
        <v>101</v>
      </c>
      <c r="E52" s="69" t="s">
        <v>893</v>
      </c>
      <c r="F52" s="70" t="s">
        <v>896</v>
      </c>
      <c r="G52" s="70" t="s">
        <v>900</v>
      </c>
      <c r="H52" s="68">
        <v>1</v>
      </c>
      <c r="I52" s="71">
        <v>43146</v>
      </c>
      <c r="J52" s="71">
        <v>43496</v>
      </c>
      <c r="K52" s="68" t="s">
        <v>904</v>
      </c>
      <c r="L52" s="68">
        <v>1</v>
      </c>
      <c r="M52" s="68" t="s">
        <v>51</v>
      </c>
      <c r="N52" s="68" t="s">
        <v>1167</v>
      </c>
      <c r="O52" s="72">
        <v>0</v>
      </c>
      <c r="P52" s="73"/>
      <c r="Q52" s="73"/>
      <c r="R52" s="70"/>
      <c r="S52" s="70"/>
      <c r="T52" s="74">
        <v>43100</v>
      </c>
      <c r="U52" s="75"/>
      <c r="V52" s="76"/>
    </row>
    <row r="53" spans="1:22" ht="51" x14ac:dyDescent="0.25">
      <c r="A53" s="52" t="s">
        <v>820</v>
      </c>
      <c r="B53" s="5" t="s">
        <v>913</v>
      </c>
      <c r="C53" s="5">
        <v>2018</v>
      </c>
      <c r="D53" s="5">
        <v>84</v>
      </c>
      <c r="E53" s="53" t="s">
        <v>914</v>
      </c>
      <c r="F53" s="78" t="s">
        <v>915</v>
      </c>
      <c r="G53" s="61" t="s">
        <v>916</v>
      </c>
      <c r="H53" s="5">
        <v>1</v>
      </c>
      <c r="I53" s="18">
        <v>43308</v>
      </c>
      <c r="J53" s="18">
        <v>43373</v>
      </c>
      <c r="K53" s="5" t="s">
        <v>1054</v>
      </c>
      <c r="L53" s="5">
        <v>1</v>
      </c>
      <c r="M53" s="5" t="s">
        <v>1055</v>
      </c>
      <c r="N53" s="62" t="s">
        <v>1056</v>
      </c>
      <c r="O53" s="19">
        <v>0</v>
      </c>
      <c r="P53" s="19"/>
      <c r="Q53" s="19"/>
      <c r="R53" s="4"/>
      <c r="S53" s="4"/>
      <c r="T53" s="74">
        <v>43465</v>
      </c>
      <c r="U53" s="51"/>
      <c r="V53" s="52"/>
    </row>
    <row r="54" spans="1:22" ht="51" x14ac:dyDescent="0.25">
      <c r="A54" s="52" t="s">
        <v>821</v>
      </c>
      <c r="B54" s="5" t="s">
        <v>913</v>
      </c>
      <c r="C54" s="5">
        <v>2018</v>
      </c>
      <c r="D54" s="5">
        <v>84</v>
      </c>
      <c r="E54" s="53" t="s">
        <v>914</v>
      </c>
      <c r="F54" s="78" t="s">
        <v>915</v>
      </c>
      <c r="G54" s="61" t="s">
        <v>917</v>
      </c>
      <c r="H54" s="5">
        <v>2</v>
      </c>
      <c r="I54" s="18">
        <v>43308</v>
      </c>
      <c r="J54" s="18">
        <v>43672</v>
      </c>
      <c r="K54" s="5" t="s">
        <v>1057</v>
      </c>
      <c r="L54" s="5">
        <v>100</v>
      </c>
      <c r="M54" s="5" t="s">
        <v>1058</v>
      </c>
      <c r="N54" s="62" t="s">
        <v>1059</v>
      </c>
      <c r="O54" s="19">
        <v>0</v>
      </c>
      <c r="P54" s="63"/>
      <c r="Q54" s="63"/>
      <c r="R54" s="64"/>
      <c r="S54" s="63"/>
      <c r="T54" s="74">
        <v>43465</v>
      </c>
      <c r="U54" s="63"/>
      <c r="V54" s="66"/>
    </row>
    <row r="55" spans="1:22" ht="51" x14ac:dyDescent="0.25">
      <c r="A55" s="52" t="s">
        <v>822</v>
      </c>
      <c r="B55" s="5" t="s">
        <v>913</v>
      </c>
      <c r="C55" s="5">
        <v>2018</v>
      </c>
      <c r="D55" s="5">
        <v>84</v>
      </c>
      <c r="E55" s="53" t="s">
        <v>918</v>
      </c>
      <c r="F55" s="78" t="s">
        <v>919</v>
      </c>
      <c r="G55" s="61" t="s">
        <v>920</v>
      </c>
      <c r="H55" s="5">
        <v>1</v>
      </c>
      <c r="I55" s="18">
        <v>43313</v>
      </c>
      <c r="J55" s="18">
        <v>43465</v>
      </c>
      <c r="K55" s="5" t="s">
        <v>1060</v>
      </c>
      <c r="L55" s="5">
        <v>100</v>
      </c>
      <c r="M55" s="5" t="s">
        <v>1061</v>
      </c>
      <c r="N55" s="62" t="s">
        <v>1062</v>
      </c>
      <c r="O55" s="19">
        <v>0</v>
      </c>
      <c r="P55" s="63"/>
      <c r="Q55" s="63"/>
      <c r="R55" s="64"/>
      <c r="S55" s="63"/>
      <c r="T55" s="74">
        <v>43465</v>
      </c>
      <c r="U55" s="63"/>
      <c r="V55" s="66"/>
    </row>
    <row r="56" spans="1:22" ht="51" x14ac:dyDescent="0.25">
      <c r="A56" s="52" t="s">
        <v>823</v>
      </c>
      <c r="B56" s="5" t="s">
        <v>913</v>
      </c>
      <c r="C56" s="5">
        <v>2018</v>
      </c>
      <c r="D56" s="5">
        <v>84</v>
      </c>
      <c r="E56" s="53" t="s">
        <v>921</v>
      </c>
      <c r="F56" s="78" t="s">
        <v>922</v>
      </c>
      <c r="G56" s="61" t="s">
        <v>923</v>
      </c>
      <c r="H56" s="5">
        <v>1</v>
      </c>
      <c r="I56" s="18">
        <v>43313</v>
      </c>
      <c r="J56" s="18">
        <v>43465</v>
      </c>
      <c r="K56" s="5" t="s">
        <v>1063</v>
      </c>
      <c r="L56" s="5">
        <v>100</v>
      </c>
      <c r="M56" s="5" t="s">
        <v>1061</v>
      </c>
      <c r="N56" s="62" t="s">
        <v>1064</v>
      </c>
      <c r="O56" s="19">
        <v>0</v>
      </c>
      <c r="P56" s="63"/>
      <c r="Q56" s="63"/>
      <c r="R56" s="64"/>
      <c r="S56" s="63"/>
      <c r="T56" s="74">
        <v>43465</v>
      </c>
      <c r="U56" s="63"/>
      <c r="V56" s="66"/>
    </row>
    <row r="57" spans="1:22" ht="63.75" x14ac:dyDescent="0.25">
      <c r="A57" s="52" t="s">
        <v>824</v>
      </c>
      <c r="B57" s="5" t="s">
        <v>913</v>
      </c>
      <c r="C57" s="5">
        <v>2018</v>
      </c>
      <c r="D57" s="5">
        <v>84</v>
      </c>
      <c r="E57" s="53" t="s">
        <v>924</v>
      </c>
      <c r="F57" s="78" t="s">
        <v>925</v>
      </c>
      <c r="G57" s="61" t="s">
        <v>926</v>
      </c>
      <c r="H57" s="5">
        <v>1</v>
      </c>
      <c r="I57" s="18">
        <v>43327</v>
      </c>
      <c r="J57" s="18">
        <v>43496</v>
      </c>
      <c r="K57" s="5" t="s">
        <v>1065</v>
      </c>
      <c r="L57" s="5">
        <v>100</v>
      </c>
      <c r="M57" s="5" t="s">
        <v>1066</v>
      </c>
      <c r="N57" s="62" t="s">
        <v>1067</v>
      </c>
      <c r="O57" s="19">
        <v>0</v>
      </c>
      <c r="P57" s="63"/>
      <c r="Q57" s="63"/>
      <c r="R57" s="64"/>
      <c r="S57" s="63"/>
      <c r="T57" s="74">
        <v>43465</v>
      </c>
      <c r="U57" s="63"/>
      <c r="V57" s="66"/>
    </row>
    <row r="58" spans="1:22" ht="63.75" x14ac:dyDescent="0.25">
      <c r="A58" s="52" t="s">
        <v>825</v>
      </c>
      <c r="B58" s="5" t="s">
        <v>913</v>
      </c>
      <c r="C58" s="5">
        <v>2018</v>
      </c>
      <c r="D58" s="5">
        <v>84</v>
      </c>
      <c r="E58" s="53" t="s">
        <v>927</v>
      </c>
      <c r="F58" s="78" t="s">
        <v>928</v>
      </c>
      <c r="G58" s="61" t="s">
        <v>929</v>
      </c>
      <c r="H58" s="5">
        <v>1</v>
      </c>
      <c r="I58" s="18">
        <v>43313</v>
      </c>
      <c r="J58" s="18">
        <v>43434</v>
      </c>
      <c r="K58" s="5" t="s">
        <v>1068</v>
      </c>
      <c r="L58" s="5">
        <v>100</v>
      </c>
      <c r="M58" s="5" t="s">
        <v>1069</v>
      </c>
      <c r="N58" s="62" t="s">
        <v>1070</v>
      </c>
      <c r="O58" s="19">
        <v>0</v>
      </c>
      <c r="P58" s="63"/>
      <c r="Q58" s="63"/>
      <c r="R58" s="64"/>
      <c r="S58" s="63"/>
      <c r="T58" s="74">
        <v>43465</v>
      </c>
      <c r="U58" s="63"/>
      <c r="V58" s="66"/>
    </row>
    <row r="59" spans="1:22" ht="63.75" x14ac:dyDescent="0.25">
      <c r="A59" s="52" t="s">
        <v>826</v>
      </c>
      <c r="B59" s="5" t="s">
        <v>913</v>
      </c>
      <c r="C59" s="5">
        <v>2018</v>
      </c>
      <c r="D59" s="5">
        <v>84</v>
      </c>
      <c r="E59" s="53" t="s">
        <v>930</v>
      </c>
      <c r="F59" s="78" t="s">
        <v>931</v>
      </c>
      <c r="G59" s="61" t="s">
        <v>932</v>
      </c>
      <c r="H59" s="5">
        <v>1</v>
      </c>
      <c r="I59" s="18">
        <v>43308</v>
      </c>
      <c r="J59" s="18">
        <v>43672</v>
      </c>
      <c r="K59" s="5" t="s">
        <v>1071</v>
      </c>
      <c r="L59" s="5">
        <v>100</v>
      </c>
      <c r="M59" s="5" t="s">
        <v>1055</v>
      </c>
      <c r="N59" s="62" t="s">
        <v>1072</v>
      </c>
      <c r="O59" s="19">
        <v>0</v>
      </c>
      <c r="P59" s="63"/>
      <c r="Q59" s="63"/>
      <c r="R59" s="64"/>
      <c r="S59" s="63"/>
      <c r="T59" s="74">
        <v>43465</v>
      </c>
      <c r="U59" s="63"/>
      <c r="V59" s="66"/>
    </row>
    <row r="60" spans="1:22" ht="102" x14ac:dyDescent="0.25">
      <c r="A60" s="52" t="s">
        <v>827</v>
      </c>
      <c r="B60" s="5" t="s">
        <v>913</v>
      </c>
      <c r="C60" s="5">
        <v>2018</v>
      </c>
      <c r="D60" s="5">
        <v>84</v>
      </c>
      <c r="E60" s="53" t="s">
        <v>933</v>
      </c>
      <c r="F60" s="78" t="s">
        <v>934</v>
      </c>
      <c r="G60" s="61" t="s">
        <v>935</v>
      </c>
      <c r="H60" s="5">
        <v>1</v>
      </c>
      <c r="I60" s="18">
        <v>43311</v>
      </c>
      <c r="J60" s="18">
        <v>43672</v>
      </c>
      <c r="K60" s="5" t="s">
        <v>1073</v>
      </c>
      <c r="L60" s="5">
        <v>100</v>
      </c>
      <c r="M60" s="5" t="s">
        <v>1074</v>
      </c>
      <c r="N60" s="62" t="s">
        <v>1075</v>
      </c>
      <c r="O60" s="19">
        <v>0</v>
      </c>
      <c r="P60" s="63"/>
      <c r="Q60" s="63"/>
      <c r="R60" s="64"/>
      <c r="S60" s="63"/>
      <c r="T60" s="74">
        <v>43465</v>
      </c>
      <c r="U60" s="63"/>
      <c r="V60" s="66"/>
    </row>
    <row r="61" spans="1:22" ht="76.5" x14ac:dyDescent="0.25">
      <c r="A61" s="52" t="s">
        <v>828</v>
      </c>
      <c r="B61" s="5" t="s">
        <v>913</v>
      </c>
      <c r="C61" s="5">
        <v>2018</v>
      </c>
      <c r="D61" s="5">
        <v>84</v>
      </c>
      <c r="E61" s="53" t="s">
        <v>933</v>
      </c>
      <c r="F61" s="78" t="s">
        <v>934</v>
      </c>
      <c r="G61" s="61" t="s">
        <v>936</v>
      </c>
      <c r="H61" s="5">
        <v>2</v>
      </c>
      <c r="I61" s="18">
        <v>43313</v>
      </c>
      <c r="J61" s="18">
        <v>43465</v>
      </c>
      <c r="K61" s="5" t="s">
        <v>1076</v>
      </c>
      <c r="L61" s="5">
        <v>100</v>
      </c>
      <c r="M61" s="5" t="s">
        <v>1061</v>
      </c>
      <c r="N61" s="62" t="s">
        <v>1077</v>
      </c>
      <c r="O61" s="19">
        <v>0</v>
      </c>
      <c r="P61" s="63"/>
      <c r="Q61" s="63"/>
      <c r="R61" s="64"/>
      <c r="S61" s="63"/>
      <c r="T61" s="74">
        <v>43465</v>
      </c>
      <c r="U61" s="63"/>
      <c r="V61" s="66"/>
    </row>
    <row r="62" spans="1:22" ht="102" x14ac:dyDescent="0.25">
      <c r="A62" s="52" t="s">
        <v>829</v>
      </c>
      <c r="B62" s="5" t="s">
        <v>913</v>
      </c>
      <c r="C62" s="5">
        <v>2018</v>
      </c>
      <c r="D62" s="5">
        <v>84</v>
      </c>
      <c r="E62" s="53" t="s">
        <v>937</v>
      </c>
      <c r="F62" s="78" t="s">
        <v>938</v>
      </c>
      <c r="G62" s="61" t="s">
        <v>935</v>
      </c>
      <c r="H62" s="5">
        <v>1</v>
      </c>
      <c r="I62" s="18">
        <v>43311</v>
      </c>
      <c r="J62" s="18">
        <v>43672</v>
      </c>
      <c r="K62" s="5" t="s">
        <v>1078</v>
      </c>
      <c r="L62" s="5">
        <v>100</v>
      </c>
      <c r="M62" s="5" t="s">
        <v>1074</v>
      </c>
      <c r="N62" s="62" t="s">
        <v>1079</v>
      </c>
      <c r="O62" s="19">
        <v>0</v>
      </c>
      <c r="P62" s="63"/>
      <c r="Q62" s="63"/>
      <c r="R62" s="64"/>
      <c r="S62" s="63"/>
      <c r="T62" s="74">
        <v>43465</v>
      </c>
      <c r="U62" s="63"/>
      <c r="V62" s="66"/>
    </row>
    <row r="63" spans="1:22" ht="102" x14ac:dyDescent="0.25">
      <c r="A63" s="52" t="s">
        <v>830</v>
      </c>
      <c r="B63" s="5" t="s">
        <v>913</v>
      </c>
      <c r="C63" s="5">
        <v>2018</v>
      </c>
      <c r="D63" s="5">
        <v>84</v>
      </c>
      <c r="E63" s="53" t="s">
        <v>939</v>
      </c>
      <c r="F63" s="78" t="s">
        <v>940</v>
      </c>
      <c r="G63" s="61" t="s">
        <v>941</v>
      </c>
      <c r="H63" s="5">
        <v>1</v>
      </c>
      <c r="I63" s="18">
        <v>43311</v>
      </c>
      <c r="J63" s="18">
        <v>43672</v>
      </c>
      <c r="K63" s="5" t="s">
        <v>1080</v>
      </c>
      <c r="L63" s="5">
        <v>100</v>
      </c>
      <c r="M63" s="5" t="s">
        <v>1074</v>
      </c>
      <c r="N63" s="62" t="s">
        <v>1081</v>
      </c>
      <c r="O63" s="19">
        <v>0</v>
      </c>
      <c r="P63" s="63"/>
      <c r="Q63" s="63"/>
      <c r="R63" s="64"/>
      <c r="S63" s="63"/>
      <c r="T63" s="74">
        <v>43465</v>
      </c>
      <c r="U63" s="63"/>
      <c r="V63" s="66"/>
    </row>
    <row r="64" spans="1:22" ht="102" x14ac:dyDescent="0.25">
      <c r="A64" s="52" t="s">
        <v>831</v>
      </c>
      <c r="B64" s="5" t="s">
        <v>913</v>
      </c>
      <c r="C64" s="5">
        <v>2018</v>
      </c>
      <c r="D64" s="5">
        <v>84</v>
      </c>
      <c r="E64" s="53" t="s">
        <v>942</v>
      </c>
      <c r="F64" s="78" t="s">
        <v>943</v>
      </c>
      <c r="G64" s="61" t="s">
        <v>944</v>
      </c>
      <c r="H64" s="5">
        <v>1</v>
      </c>
      <c r="I64" s="18">
        <v>43342</v>
      </c>
      <c r="J64" s="18">
        <v>43464</v>
      </c>
      <c r="K64" s="5" t="s">
        <v>1082</v>
      </c>
      <c r="L64" s="5">
        <v>100</v>
      </c>
      <c r="M64" s="5" t="s">
        <v>1083</v>
      </c>
      <c r="N64" s="62" t="s">
        <v>1084</v>
      </c>
      <c r="O64" s="19">
        <v>0</v>
      </c>
      <c r="P64" s="63"/>
      <c r="Q64" s="63"/>
      <c r="R64" s="64"/>
      <c r="S64" s="63"/>
      <c r="T64" s="74">
        <v>43465</v>
      </c>
      <c r="U64" s="63"/>
      <c r="V64" s="66"/>
    </row>
    <row r="65" spans="1:22" ht="51" x14ac:dyDescent="0.25">
      <c r="A65" s="52" t="s">
        <v>832</v>
      </c>
      <c r="B65" s="5" t="s">
        <v>913</v>
      </c>
      <c r="C65" s="5">
        <v>2018</v>
      </c>
      <c r="D65" s="5">
        <v>84</v>
      </c>
      <c r="E65" s="53" t="s">
        <v>942</v>
      </c>
      <c r="F65" s="78" t="s">
        <v>943</v>
      </c>
      <c r="G65" s="61" t="s">
        <v>945</v>
      </c>
      <c r="H65" s="5">
        <v>2</v>
      </c>
      <c r="I65" s="18">
        <v>43342</v>
      </c>
      <c r="J65" s="18">
        <v>43464</v>
      </c>
      <c r="K65" s="5" t="s">
        <v>1085</v>
      </c>
      <c r="L65" s="5">
        <v>100</v>
      </c>
      <c r="M65" s="5" t="s">
        <v>1083</v>
      </c>
      <c r="N65" s="62" t="s">
        <v>1086</v>
      </c>
      <c r="O65" s="19">
        <v>0</v>
      </c>
      <c r="P65" s="63"/>
      <c r="Q65" s="63"/>
      <c r="R65" s="64"/>
      <c r="S65" s="63"/>
      <c r="T65" s="74">
        <v>43465</v>
      </c>
      <c r="U65" s="63"/>
      <c r="V65" s="66"/>
    </row>
    <row r="66" spans="1:22" ht="63.75" x14ac:dyDescent="0.25">
      <c r="A66" s="52" t="s">
        <v>833</v>
      </c>
      <c r="B66" s="5" t="s">
        <v>913</v>
      </c>
      <c r="C66" s="5">
        <v>2018</v>
      </c>
      <c r="D66" s="5">
        <v>84</v>
      </c>
      <c r="E66" s="53" t="s">
        <v>946</v>
      </c>
      <c r="F66" s="78" t="s">
        <v>947</v>
      </c>
      <c r="G66" s="61" t="s">
        <v>948</v>
      </c>
      <c r="H66" s="5">
        <v>1</v>
      </c>
      <c r="I66" s="18">
        <v>43320</v>
      </c>
      <c r="J66" s="18">
        <v>43465</v>
      </c>
      <c r="K66" s="5" t="s">
        <v>1087</v>
      </c>
      <c r="L66" s="5">
        <v>1</v>
      </c>
      <c r="M66" s="5" t="s">
        <v>1061</v>
      </c>
      <c r="N66" s="62" t="s">
        <v>1088</v>
      </c>
      <c r="O66" s="19">
        <v>0</v>
      </c>
      <c r="P66" s="63"/>
      <c r="Q66" s="63"/>
      <c r="R66" s="64"/>
      <c r="S66" s="63"/>
      <c r="T66" s="74">
        <v>43465</v>
      </c>
      <c r="U66" s="63"/>
      <c r="V66" s="66"/>
    </row>
    <row r="67" spans="1:22" ht="38.25" x14ac:dyDescent="0.25">
      <c r="A67" s="52" t="s">
        <v>834</v>
      </c>
      <c r="B67" s="5" t="s">
        <v>913</v>
      </c>
      <c r="C67" s="5">
        <v>2018</v>
      </c>
      <c r="D67" s="5">
        <v>84</v>
      </c>
      <c r="E67" s="53" t="s">
        <v>949</v>
      </c>
      <c r="F67" s="78" t="s">
        <v>950</v>
      </c>
      <c r="G67" s="61" t="s">
        <v>951</v>
      </c>
      <c r="H67" s="5">
        <v>1</v>
      </c>
      <c r="I67" s="18">
        <v>43313</v>
      </c>
      <c r="J67" s="18">
        <v>43465</v>
      </c>
      <c r="K67" s="5" t="s">
        <v>1089</v>
      </c>
      <c r="L67" s="5">
        <v>1</v>
      </c>
      <c r="M67" s="5" t="s">
        <v>1061</v>
      </c>
      <c r="N67" s="62" t="s">
        <v>1090</v>
      </c>
      <c r="O67" s="19">
        <v>0</v>
      </c>
      <c r="P67" s="63"/>
      <c r="Q67" s="63"/>
      <c r="R67" s="64"/>
      <c r="S67" s="63"/>
      <c r="T67" s="74">
        <v>43465</v>
      </c>
      <c r="U67" s="63"/>
      <c r="V67" s="66"/>
    </row>
    <row r="68" spans="1:22" ht="38.25" x14ac:dyDescent="0.25">
      <c r="A68" s="52" t="s">
        <v>835</v>
      </c>
      <c r="B68" s="5" t="s">
        <v>913</v>
      </c>
      <c r="C68" s="5">
        <v>2018</v>
      </c>
      <c r="D68" s="5">
        <v>84</v>
      </c>
      <c r="E68" s="53" t="s">
        <v>949</v>
      </c>
      <c r="F68" s="78" t="s">
        <v>950</v>
      </c>
      <c r="G68" s="61" t="s">
        <v>952</v>
      </c>
      <c r="H68" s="5">
        <v>2</v>
      </c>
      <c r="I68" s="18">
        <v>43313</v>
      </c>
      <c r="J68" s="18">
        <v>43465</v>
      </c>
      <c r="K68" s="5" t="s">
        <v>1091</v>
      </c>
      <c r="L68" s="5">
        <v>1</v>
      </c>
      <c r="M68" s="5" t="s">
        <v>1061</v>
      </c>
      <c r="N68" s="62" t="s">
        <v>1092</v>
      </c>
      <c r="O68" s="19">
        <v>0</v>
      </c>
      <c r="P68" s="63"/>
      <c r="Q68" s="63"/>
      <c r="R68" s="64"/>
      <c r="S68" s="63"/>
      <c r="T68" s="74">
        <v>43465</v>
      </c>
      <c r="U68" s="63"/>
      <c r="V68" s="66"/>
    </row>
    <row r="69" spans="1:22" ht="127.5" x14ac:dyDescent="0.25">
      <c r="A69" s="52" t="s">
        <v>836</v>
      </c>
      <c r="B69" s="5" t="s">
        <v>913</v>
      </c>
      <c r="C69" s="5">
        <v>2018</v>
      </c>
      <c r="D69" s="5">
        <v>84</v>
      </c>
      <c r="E69" s="53" t="s">
        <v>953</v>
      </c>
      <c r="F69" s="78" t="s">
        <v>954</v>
      </c>
      <c r="G69" s="61" t="s">
        <v>955</v>
      </c>
      <c r="H69" s="5">
        <v>1</v>
      </c>
      <c r="I69" s="18">
        <v>43313</v>
      </c>
      <c r="J69" s="18">
        <v>43465</v>
      </c>
      <c r="K69" s="5" t="s">
        <v>1093</v>
      </c>
      <c r="L69" s="5">
        <v>1</v>
      </c>
      <c r="M69" s="5" t="s">
        <v>1094</v>
      </c>
      <c r="N69" s="62" t="s">
        <v>1095</v>
      </c>
      <c r="O69" s="19">
        <v>0</v>
      </c>
      <c r="P69" s="63"/>
      <c r="Q69" s="63"/>
      <c r="R69" s="64"/>
      <c r="S69" s="63"/>
      <c r="T69" s="74">
        <v>43465</v>
      </c>
      <c r="U69" s="63"/>
      <c r="V69" s="66"/>
    </row>
    <row r="70" spans="1:22" ht="38.25" x14ac:dyDescent="0.25">
      <c r="A70" s="52" t="s">
        <v>837</v>
      </c>
      <c r="B70" s="5" t="s">
        <v>913</v>
      </c>
      <c r="C70" s="5">
        <v>2018</v>
      </c>
      <c r="D70" s="5">
        <v>84</v>
      </c>
      <c r="E70" s="53" t="s">
        <v>956</v>
      </c>
      <c r="F70" s="78" t="s">
        <v>957</v>
      </c>
      <c r="G70" s="61" t="s">
        <v>951</v>
      </c>
      <c r="H70" s="5">
        <v>1</v>
      </c>
      <c r="I70" s="18">
        <v>43313</v>
      </c>
      <c r="J70" s="18">
        <v>43465</v>
      </c>
      <c r="K70" s="5" t="s">
        <v>1089</v>
      </c>
      <c r="L70" s="5">
        <v>1</v>
      </c>
      <c r="M70" s="5" t="s">
        <v>1061</v>
      </c>
      <c r="N70" s="62" t="s">
        <v>1096</v>
      </c>
      <c r="O70" s="19">
        <v>0</v>
      </c>
      <c r="P70" s="63"/>
      <c r="Q70" s="63"/>
      <c r="R70" s="64"/>
      <c r="S70" s="63"/>
      <c r="T70" s="74">
        <v>43465</v>
      </c>
      <c r="U70" s="63"/>
      <c r="V70" s="66"/>
    </row>
    <row r="71" spans="1:22" ht="38.25" x14ac:dyDescent="0.25">
      <c r="A71" s="52" t="s">
        <v>838</v>
      </c>
      <c r="B71" s="5" t="s">
        <v>913</v>
      </c>
      <c r="C71" s="5">
        <v>2018</v>
      </c>
      <c r="D71" s="5">
        <v>84</v>
      </c>
      <c r="E71" s="53" t="s">
        <v>956</v>
      </c>
      <c r="F71" s="78" t="s">
        <v>957</v>
      </c>
      <c r="G71" s="61" t="s">
        <v>952</v>
      </c>
      <c r="H71" s="5">
        <v>2</v>
      </c>
      <c r="I71" s="18">
        <v>43313</v>
      </c>
      <c r="J71" s="18">
        <v>43465</v>
      </c>
      <c r="K71" s="5" t="s">
        <v>1091</v>
      </c>
      <c r="L71" s="5">
        <v>1</v>
      </c>
      <c r="M71" s="5" t="s">
        <v>1061</v>
      </c>
      <c r="N71" s="62" t="s">
        <v>1092</v>
      </c>
      <c r="O71" s="19">
        <v>0</v>
      </c>
      <c r="P71" s="63"/>
      <c r="Q71" s="63"/>
      <c r="R71" s="64"/>
      <c r="S71" s="63"/>
      <c r="T71" s="74">
        <v>43465</v>
      </c>
      <c r="U71" s="63"/>
      <c r="V71" s="66"/>
    </row>
    <row r="72" spans="1:22" ht="51" x14ac:dyDescent="0.25">
      <c r="A72" s="52" t="s">
        <v>839</v>
      </c>
      <c r="B72" s="5" t="s">
        <v>913</v>
      </c>
      <c r="C72" s="5">
        <v>2018</v>
      </c>
      <c r="D72" s="5">
        <v>84</v>
      </c>
      <c r="E72" s="53" t="s">
        <v>958</v>
      </c>
      <c r="F72" s="78" t="s">
        <v>959</v>
      </c>
      <c r="G72" s="61" t="s">
        <v>960</v>
      </c>
      <c r="H72" s="5">
        <v>1</v>
      </c>
      <c r="I72" s="18">
        <v>43435</v>
      </c>
      <c r="J72" s="18">
        <v>43672</v>
      </c>
      <c r="K72" s="5" t="s">
        <v>1097</v>
      </c>
      <c r="L72" s="5">
        <v>1</v>
      </c>
      <c r="M72" s="5" t="s">
        <v>1061</v>
      </c>
      <c r="N72" s="62" t="s">
        <v>1077</v>
      </c>
      <c r="O72" s="19">
        <v>0</v>
      </c>
      <c r="P72" s="63"/>
      <c r="Q72" s="63"/>
      <c r="R72" s="64"/>
      <c r="S72" s="63"/>
      <c r="T72" s="74">
        <v>43465</v>
      </c>
      <c r="U72" s="63"/>
      <c r="V72" s="66"/>
    </row>
    <row r="73" spans="1:22" ht="51" x14ac:dyDescent="0.25">
      <c r="A73" s="52" t="s">
        <v>840</v>
      </c>
      <c r="B73" s="5" t="s">
        <v>913</v>
      </c>
      <c r="C73" s="5">
        <v>2018</v>
      </c>
      <c r="D73" s="5">
        <v>84</v>
      </c>
      <c r="E73" s="53" t="s">
        <v>958</v>
      </c>
      <c r="F73" s="78" t="s">
        <v>959</v>
      </c>
      <c r="G73" s="61" t="s">
        <v>961</v>
      </c>
      <c r="H73" s="5">
        <v>2</v>
      </c>
      <c r="I73" s="18">
        <v>43435</v>
      </c>
      <c r="J73" s="18">
        <v>43672</v>
      </c>
      <c r="K73" s="5" t="s">
        <v>1098</v>
      </c>
      <c r="L73" s="5">
        <v>1</v>
      </c>
      <c r="M73" s="5" t="s">
        <v>1061</v>
      </c>
      <c r="N73" s="62" t="s">
        <v>1099</v>
      </c>
      <c r="O73" s="19">
        <v>0</v>
      </c>
      <c r="P73" s="63"/>
      <c r="Q73" s="63"/>
      <c r="R73" s="64"/>
      <c r="S73" s="63"/>
      <c r="T73" s="74">
        <v>43465</v>
      </c>
      <c r="U73" s="63"/>
      <c r="V73" s="66"/>
    </row>
    <row r="74" spans="1:22" ht="63.75" x14ac:dyDescent="0.25">
      <c r="A74" s="52" t="s">
        <v>841</v>
      </c>
      <c r="B74" s="5" t="s">
        <v>913</v>
      </c>
      <c r="C74" s="5">
        <v>2018</v>
      </c>
      <c r="D74" s="5">
        <v>84</v>
      </c>
      <c r="E74" s="53" t="s">
        <v>962</v>
      </c>
      <c r="F74" s="78" t="s">
        <v>963</v>
      </c>
      <c r="G74" s="61" t="s">
        <v>936</v>
      </c>
      <c r="H74" s="5">
        <v>1</v>
      </c>
      <c r="I74" s="18">
        <v>43313</v>
      </c>
      <c r="J74" s="18">
        <v>43465</v>
      </c>
      <c r="K74" s="5" t="s">
        <v>1100</v>
      </c>
      <c r="L74" s="5">
        <v>1</v>
      </c>
      <c r="M74" s="5" t="s">
        <v>1061</v>
      </c>
      <c r="N74" s="62" t="s">
        <v>1077</v>
      </c>
      <c r="O74" s="19">
        <v>0</v>
      </c>
      <c r="P74" s="63"/>
      <c r="Q74" s="63"/>
      <c r="R74" s="64"/>
      <c r="S74" s="63"/>
      <c r="T74" s="74">
        <v>43465</v>
      </c>
      <c r="U74" s="63"/>
      <c r="V74" s="66"/>
    </row>
    <row r="75" spans="1:22" ht="38.25" x14ac:dyDescent="0.25">
      <c r="A75" s="52" t="s">
        <v>842</v>
      </c>
      <c r="B75" s="5" t="s">
        <v>913</v>
      </c>
      <c r="C75" s="5">
        <v>2018</v>
      </c>
      <c r="D75" s="5">
        <v>84</v>
      </c>
      <c r="E75" s="53" t="s">
        <v>962</v>
      </c>
      <c r="F75" s="78" t="s">
        <v>963</v>
      </c>
      <c r="G75" s="61" t="s">
        <v>964</v>
      </c>
      <c r="H75" s="5">
        <v>2</v>
      </c>
      <c r="I75" s="18">
        <v>43313</v>
      </c>
      <c r="J75" s="18">
        <v>43465</v>
      </c>
      <c r="K75" s="5" t="s">
        <v>1101</v>
      </c>
      <c r="L75" s="5">
        <v>1</v>
      </c>
      <c r="M75" s="5" t="s">
        <v>1061</v>
      </c>
      <c r="N75" s="62" t="s">
        <v>1102</v>
      </c>
      <c r="O75" s="19">
        <v>0</v>
      </c>
      <c r="P75" s="63"/>
      <c r="Q75" s="63"/>
      <c r="R75" s="64"/>
      <c r="S75" s="63"/>
      <c r="T75" s="74">
        <v>43465</v>
      </c>
      <c r="U75" s="63"/>
      <c r="V75" s="66"/>
    </row>
    <row r="76" spans="1:22" ht="140.25" x14ac:dyDescent="0.25">
      <c r="A76" s="52" t="s">
        <v>843</v>
      </c>
      <c r="B76" s="5" t="s">
        <v>913</v>
      </c>
      <c r="C76" s="5">
        <v>2018</v>
      </c>
      <c r="D76" s="5">
        <v>84</v>
      </c>
      <c r="E76" s="53" t="s">
        <v>965</v>
      </c>
      <c r="F76" s="78" t="s">
        <v>966</v>
      </c>
      <c r="G76" s="61" t="s">
        <v>967</v>
      </c>
      <c r="H76" s="5">
        <v>1</v>
      </c>
      <c r="I76" s="18">
        <v>43435</v>
      </c>
      <c r="J76" s="18">
        <v>43495</v>
      </c>
      <c r="K76" s="5" t="s">
        <v>1103</v>
      </c>
      <c r="L76" s="5">
        <v>100</v>
      </c>
      <c r="M76" s="5" t="s">
        <v>1104</v>
      </c>
      <c r="N76" s="62" t="s">
        <v>1105</v>
      </c>
      <c r="O76" s="19">
        <v>0</v>
      </c>
      <c r="P76" s="63"/>
      <c r="Q76" s="63"/>
      <c r="R76" s="64"/>
      <c r="S76" s="63"/>
      <c r="T76" s="74">
        <v>43465</v>
      </c>
      <c r="U76" s="63"/>
      <c r="V76" s="66"/>
    </row>
    <row r="77" spans="1:22" ht="89.25" x14ac:dyDescent="0.25">
      <c r="A77" s="52" t="s">
        <v>844</v>
      </c>
      <c r="B77" s="5" t="s">
        <v>913</v>
      </c>
      <c r="C77" s="5">
        <v>2018</v>
      </c>
      <c r="D77" s="5">
        <v>84</v>
      </c>
      <c r="E77" s="53" t="s">
        <v>968</v>
      </c>
      <c r="F77" s="78" t="s">
        <v>969</v>
      </c>
      <c r="G77" s="61" t="s">
        <v>970</v>
      </c>
      <c r="H77" s="5">
        <v>1</v>
      </c>
      <c r="I77" s="18">
        <v>43374</v>
      </c>
      <c r="J77" s="18">
        <v>43495</v>
      </c>
      <c r="K77" s="5" t="s">
        <v>1106</v>
      </c>
      <c r="L77" s="5">
        <v>100</v>
      </c>
      <c r="M77" s="5" t="s">
        <v>1104</v>
      </c>
      <c r="N77" s="62" t="s">
        <v>1107</v>
      </c>
      <c r="O77" s="19">
        <v>0</v>
      </c>
      <c r="P77" s="63"/>
      <c r="Q77" s="63"/>
      <c r="R77" s="64"/>
      <c r="S77" s="63"/>
      <c r="T77" s="74">
        <v>43465</v>
      </c>
      <c r="U77" s="63"/>
      <c r="V77" s="66"/>
    </row>
    <row r="78" spans="1:22" ht="63.75" x14ac:dyDescent="0.25">
      <c r="A78" s="52" t="s">
        <v>845</v>
      </c>
      <c r="B78" s="5" t="s">
        <v>913</v>
      </c>
      <c r="C78" s="5">
        <v>2018</v>
      </c>
      <c r="D78" s="5">
        <v>84</v>
      </c>
      <c r="E78" s="53" t="s">
        <v>971</v>
      </c>
      <c r="F78" s="78" t="s">
        <v>972</v>
      </c>
      <c r="G78" s="61" t="s">
        <v>973</v>
      </c>
      <c r="H78" s="5">
        <v>1</v>
      </c>
      <c r="I78" s="18">
        <v>43464</v>
      </c>
      <c r="J78" s="18">
        <v>43672</v>
      </c>
      <c r="K78" s="5" t="s">
        <v>1108</v>
      </c>
      <c r="L78" s="5">
        <v>100</v>
      </c>
      <c r="M78" s="5" t="s">
        <v>1104</v>
      </c>
      <c r="N78" s="62" t="s">
        <v>1109</v>
      </c>
      <c r="O78" s="19">
        <v>0</v>
      </c>
      <c r="P78" s="63"/>
      <c r="Q78" s="63"/>
      <c r="R78" s="64"/>
      <c r="S78" s="63"/>
      <c r="T78" s="74">
        <v>43465</v>
      </c>
      <c r="U78" s="63"/>
      <c r="V78" s="66"/>
    </row>
    <row r="79" spans="1:22" ht="114.75" x14ac:dyDescent="0.25">
      <c r="A79" s="52" t="s">
        <v>846</v>
      </c>
      <c r="B79" s="5" t="s">
        <v>913</v>
      </c>
      <c r="C79" s="5">
        <v>2018</v>
      </c>
      <c r="D79" s="5">
        <v>84</v>
      </c>
      <c r="E79" s="53" t="s">
        <v>974</v>
      </c>
      <c r="F79" s="78" t="s">
        <v>975</v>
      </c>
      <c r="G79" s="61" t="s">
        <v>976</v>
      </c>
      <c r="H79" s="5">
        <v>1</v>
      </c>
      <c r="I79" s="18">
        <v>43435</v>
      </c>
      <c r="J79" s="18">
        <v>43495</v>
      </c>
      <c r="K79" s="5" t="s">
        <v>1110</v>
      </c>
      <c r="L79" s="5">
        <v>100</v>
      </c>
      <c r="M79" s="5" t="s">
        <v>1104</v>
      </c>
      <c r="N79" s="62" t="s">
        <v>1111</v>
      </c>
      <c r="O79" s="19">
        <v>0</v>
      </c>
      <c r="P79" s="63"/>
      <c r="Q79" s="63"/>
      <c r="R79" s="64"/>
      <c r="S79" s="63"/>
      <c r="T79" s="74">
        <v>43465</v>
      </c>
      <c r="U79" s="63"/>
      <c r="V79" s="66"/>
    </row>
    <row r="80" spans="1:22" ht="89.25" x14ac:dyDescent="0.25">
      <c r="A80" s="52" t="s">
        <v>847</v>
      </c>
      <c r="B80" s="5" t="s">
        <v>913</v>
      </c>
      <c r="C80" s="5">
        <v>2018</v>
      </c>
      <c r="D80" s="5">
        <v>84</v>
      </c>
      <c r="E80" s="53" t="s">
        <v>977</v>
      </c>
      <c r="F80" s="78" t="s">
        <v>978</v>
      </c>
      <c r="G80" s="61" t="s">
        <v>979</v>
      </c>
      <c r="H80" s="5">
        <v>1</v>
      </c>
      <c r="I80" s="18">
        <v>43435</v>
      </c>
      <c r="J80" s="18">
        <v>43495</v>
      </c>
      <c r="K80" s="5" t="s">
        <v>1112</v>
      </c>
      <c r="L80" s="5">
        <v>100</v>
      </c>
      <c r="M80" s="5" t="s">
        <v>1104</v>
      </c>
      <c r="N80" s="62" t="s">
        <v>1113</v>
      </c>
      <c r="O80" s="19">
        <v>0</v>
      </c>
      <c r="P80" s="63"/>
      <c r="Q80" s="63"/>
      <c r="R80" s="64"/>
      <c r="S80" s="63"/>
      <c r="T80" s="74">
        <v>43465</v>
      </c>
      <c r="U80" s="63"/>
      <c r="V80" s="66"/>
    </row>
    <row r="81" spans="1:22" ht="51" x14ac:dyDescent="0.25">
      <c r="A81" s="52" t="s">
        <v>848</v>
      </c>
      <c r="B81" s="5" t="s">
        <v>913</v>
      </c>
      <c r="C81" s="5">
        <v>2018</v>
      </c>
      <c r="D81" s="5">
        <v>84</v>
      </c>
      <c r="E81" s="53" t="s">
        <v>980</v>
      </c>
      <c r="F81" s="78" t="s">
        <v>981</v>
      </c>
      <c r="G81" s="61" t="s">
        <v>982</v>
      </c>
      <c r="H81" s="5">
        <v>1</v>
      </c>
      <c r="I81" s="18">
        <v>43313</v>
      </c>
      <c r="J81" s="18">
        <v>43373</v>
      </c>
      <c r="K81" s="5" t="s">
        <v>1114</v>
      </c>
      <c r="L81" s="5">
        <v>1</v>
      </c>
      <c r="M81" s="5" t="s">
        <v>1115</v>
      </c>
      <c r="N81" s="62" t="s">
        <v>1116</v>
      </c>
      <c r="O81" s="19">
        <v>0</v>
      </c>
      <c r="P81" s="63"/>
      <c r="Q81" s="63"/>
      <c r="R81" s="64"/>
      <c r="S81" s="63"/>
      <c r="T81" s="74">
        <v>43465</v>
      </c>
      <c r="U81" s="63"/>
      <c r="V81" s="66"/>
    </row>
    <row r="82" spans="1:22" ht="38.25" x14ac:dyDescent="0.25">
      <c r="A82" s="52" t="s">
        <v>849</v>
      </c>
      <c r="B82" s="5" t="s">
        <v>913</v>
      </c>
      <c r="C82" s="5">
        <v>2018</v>
      </c>
      <c r="D82" s="5">
        <v>84</v>
      </c>
      <c r="E82" s="53" t="s">
        <v>983</v>
      </c>
      <c r="F82" s="78" t="s">
        <v>984</v>
      </c>
      <c r="G82" s="61" t="s">
        <v>985</v>
      </c>
      <c r="H82" s="5">
        <v>1</v>
      </c>
      <c r="I82" s="18">
        <v>43313</v>
      </c>
      <c r="J82" s="18">
        <v>43465</v>
      </c>
      <c r="K82" s="5" t="s">
        <v>1117</v>
      </c>
      <c r="L82" s="5">
        <v>1</v>
      </c>
      <c r="M82" s="5" t="s">
        <v>1115</v>
      </c>
      <c r="N82" s="62" t="s">
        <v>1118</v>
      </c>
      <c r="O82" s="19">
        <v>0</v>
      </c>
      <c r="P82" s="63"/>
      <c r="Q82" s="63"/>
      <c r="R82" s="64"/>
      <c r="S82" s="63"/>
      <c r="T82" s="74">
        <v>43465</v>
      </c>
      <c r="U82" s="63"/>
      <c r="V82" s="66"/>
    </row>
    <row r="83" spans="1:22" ht="25.5" x14ac:dyDescent="0.25">
      <c r="A83" s="52" t="s">
        <v>850</v>
      </c>
      <c r="B83" s="5" t="s">
        <v>913</v>
      </c>
      <c r="C83" s="5">
        <v>2018</v>
      </c>
      <c r="D83" s="5">
        <v>84</v>
      </c>
      <c r="E83" s="53" t="s">
        <v>986</v>
      </c>
      <c r="F83" s="78" t="s">
        <v>987</v>
      </c>
      <c r="G83" s="61" t="s">
        <v>951</v>
      </c>
      <c r="H83" s="5">
        <v>1</v>
      </c>
      <c r="I83" s="18">
        <v>43313</v>
      </c>
      <c r="J83" s="18">
        <v>43465</v>
      </c>
      <c r="K83" s="5" t="s">
        <v>1089</v>
      </c>
      <c r="L83" s="5">
        <v>1</v>
      </c>
      <c r="M83" s="5" t="s">
        <v>1061</v>
      </c>
      <c r="N83" s="62" t="s">
        <v>1090</v>
      </c>
      <c r="O83" s="19">
        <v>0</v>
      </c>
      <c r="P83" s="63"/>
      <c r="Q83" s="63"/>
      <c r="R83" s="64"/>
      <c r="S83" s="63"/>
      <c r="T83" s="74">
        <v>43465</v>
      </c>
      <c r="U83" s="63"/>
      <c r="V83" s="66"/>
    </row>
    <row r="84" spans="1:22" ht="25.5" x14ac:dyDescent="0.25">
      <c r="A84" s="52" t="s">
        <v>851</v>
      </c>
      <c r="B84" s="5" t="s">
        <v>913</v>
      </c>
      <c r="C84" s="5">
        <v>2018</v>
      </c>
      <c r="D84" s="5">
        <v>84</v>
      </c>
      <c r="E84" s="53" t="s">
        <v>986</v>
      </c>
      <c r="F84" s="78" t="s">
        <v>987</v>
      </c>
      <c r="G84" s="61" t="s">
        <v>952</v>
      </c>
      <c r="H84" s="5">
        <v>2</v>
      </c>
      <c r="I84" s="18">
        <v>43313</v>
      </c>
      <c r="J84" s="18">
        <v>43465</v>
      </c>
      <c r="K84" s="5" t="s">
        <v>1091</v>
      </c>
      <c r="L84" s="5">
        <v>1</v>
      </c>
      <c r="M84" s="5" t="s">
        <v>1061</v>
      </c>
      <c r="N84" s="62" t="s">
        <v>1092</v>
      </c>
      <c r="O84" s="19">
        <v>0</v>
      </c>
      <c r="P84" s="63"/>
      <c r="Q84" s="63"/>
      <c r="R84" s="64"/>
      <c r="S84" s="63"/>
      <c r="T84" s="74">
        <v>43465</v>
      </c>
      <c r="U84" s="63"/>
      <c r="V84" s="66"/>
    </row>
    <row r="85" spans="1:22" ht="63.75" x14ac:dyDescent="0.25">
      <c r="A85" s="52" t="s">
        <v>852</v>
      </c>
      <c r="B85" s="5" t="s">
        <v>913</v>
      </c>
      <c r="C85" s="5">
        <v>2018</v>
      </c>
      <c r="D85" s="5">
        <v>84</v>
      </c>
      <c r="E85" s="53" t="s">
        <v>988</v>
      </c>
      <c r="F85" s="78" t="s">
        <v>989</v>
      </c>
      <c r="G85" s="61" t="s">
        <v>936</v>
      </c>
      <c r="H85" s="5">
        <v>1</v>
      </c>
      <c r="I85" s="18">
        <v>43313</v>
      </c>
      <c r="J85" s="18">
        <v>43465</v>
      </c>
      <c r="K85" s="5" t="s">
        <v>1100</v>
      </c>
      <c r="L85" s="5">
        <v>1</v>
      </c>
      <c r="M85" s="5" t="s">
        <v>1061</v>
      </c>
      <c r="N85" s="62" t="s">
        <v>1119</v>
      </c>
      <c r="O85" s="19">
        <v>0</v>
      </c>
      <c r="P85" s="63"/>
      <c r="Q85" s="63"/>
      <c r="R85" s="64"/>
      <c r="S85" s="63"/>
      <c r="T85" s="74">
        <v>43465</v>
      </c>
      <c r="U85" s="63"/>
      <c r="V85" s="66"/>
    </row>
    <row r="86" spans="1:22" ht="38.25" x14ac:dyDescent="0.25">
      <c r="A86" s="52" t="s">
        <v>853</v>
      </c>
      <c r="B86" s="5" t="s">
        <v>913</v>
      </c>
      <c r="C86" s="5">
        <v>2018</v>
      </c>
      <c r="D86" s="5">
        <v>84</v>
      </c>
      <c r="E86" s="53" t="s">
        <v>988</v>
      </c>
      <c r="F86" s="78" t="s">
        <v>989</v>
      </c>
      <c r="G86" s="61" t="s">
        <v>964</v>
      </c>
      <c r="H86" s="5">
        <v>2</v>
      </c>
      <c r="I86" s="18">
        <v>43313</v>
      </c>
      <c r="J86" s="18">
        <v>43465</v>
      </c>
      <c r="K86" s="5" t="s">
        <v>1101</v>
      </c>
      <c r="L86" s="5">
        <v>1</v>
      </c>
      <c r="M86" s="5" t="s">
        <v>1061</v>
      </c>
      <c r="N86" s="62" t="s">
        <v>1102</v>
      </c>
      <c r="O86" s="19">
        <v>0</v>
      </c>
      <c r="P86" s="63"/>
      <c r="Q86" s="63"/>
      <c r="R86" s="64"/>
      <c r="S86" s="63"/>
      <c r="T86" s="74">
        <v>43465</v>
      </c>
      <c r="U86" s="63"/>
      <c r="V86" s="66"/>
    </row>
    <row r="87" spans="1:22" ht="63.75" x14ac:dyDescent="0.25">
      <c r="A87" s="52" t="s">
        <v>854</v>
      </c>
      <c r="B87" s="5" t="s">
        <v>913</v>
      </c>
      <c r="C87" s="5">
        <v>2018</v>
      </c>
      <c r="D87" s="5">
        <v>84</v>
      </c>
      <c r="E87" s="53" t="s">
        <v>990</v>
      </c>
      <c r="F87" s="78" t="s">
        <v>991</v>
      </c>
      <c r="G87" s="61" t="s">
        <v>992</v>
      </c>
      <c r="H87" s="5">
        <v>1</v>
      </c>
      <c r="I87" s="18">
        <v>43320</v>
      </c>
      <c r="J87" s="18">
        <v>43465</v>
      </c>
      <c r="K87" s="5" t="s">
        <v>1120</v>
      </c>
      <c r="L87" s="5">
        <v>1</v>
      </c>
      <c r="M87" s="5" t="s">
        <v>1061</v>
      </c>
      <c r="N87" s="62" t="s">
        <v>1121</v>
      </c>
      <c r="O87" s="19">
        <v>0</v>
      </c>
      <c r="P87" s="63"/>
      <c r="Q87" s="63"/>
      <c r="R87" s="64"/>
      <c r="S87" s="63"/>
      <c r="T87" s="74">
        <v>43465</v>
      </c>
      <c r="U87" s="63"/>
      <c r="V87" s="66"/>
    </row>
    <row r="88" spans="1:22" ht="153" x14ac:dyDescent="0.25">
      <c r="A88" s="52" t="s">
        <v>855</v>
      </c>
      <c r="B88" s="5" t="s">
        <v>913</v>
      </c>
      <c r="C88" s="5">
        <v>2018</v>
      </c>
      <c r="D88" s="5">
        <v>84</v>
      </c>
      <c r="E88" s="53" t="s">
        <v>993</v>
      </c>
      <c r="F88" s="78" t="s">
        <v>994</v>
      </c>
      <c r="G88" s="61" t="s">
        <v>995</v>
      </c>
      <c r="H88" s="5">
        <v>1</v>
      </c>
      <c r="I88" s="18">
        <v>43435</v>
      </c>
      <c r="J88" s="18">
        <v>43672</v>
      </c>
      <c r="K88" s="5" t="s">
        <v>1122</v>
      </c>
      <c r="L88" s="5">
        <v>1</v>
      </c>
      <c r="M88" s="5" t="s">
        <v>1104</v>
      </c>
      <c r="N88" s="62" t="s">
        <v>1123</v>
      </c>
      <c r="O88" s="19">
        <v>0</v>
      </c>
      <c r="P88" s="63"/>
      <c r="Q88" s="63"/>
      <c r="R88" s="64"/>
      <c r="S88" s="63"/>
      <c r="T88" s="74">
        <v>43465</v>
      </c>
      <c r="U88" s="63"/>
      <c r="V88" s="66"/>
    </row>
    <row r="89" spans="1:22" ht="51" x14ac:dyDescent="0.25">
      <c r="A89" s="52" t="s">
        <v>856</v>
      </c>
      <c r="B89" s="5" t="s">
        <v>913</v>
      </c>
      <c r="C89" s="5">
        <v>2018</v>
      </c>
      <c r="D89" s="5">
        <v>84</v>
      </c>
      <c r="E89" s="53" t="s">
        <v>996</v>
      </c>
      <c r="F89" s="78" t="s">
        <v>997</v>
      </c>
      <c r="G89" s="61" t="s">
        <v>960</v>
      </c>
      <c r="H89" s="5">
        <v>1</v>
      </c>
      <c r="I89" s="18">
        <v>43435</v>
      </c>
      <c r="J89" s="18">
        <v>43672</v>
      </c>
      <c r="K89" s="5" t="s">
        <v>1076</v>
      </c>
      <c r="L89" s="5">
        <v>100</v>
      </c>
      <c r="M89" s="5" t="s">
        <v>1061</v>
      </c>
      <c r="N89" s="62" t="s">
        <v>1077</v>
      </c>
      <c r="O89" s="19">
        <v>0</v>
      </c>
      <c r="P89" s="63"/>
      <c r="Q89" s="63"/>
      <c r="R89" s="64"/>
      <c r="S89" s="63"/>
      <c r="T89" s="74">
        <v>43465</v>
      </c>
      <c r="U89" s="63"/>
      <c r="V89" s="66"/>
    </row>
    <row r="90" spans="1:22" ht="51" x14ac:dyDescent="0.25">
      <c r="A90" s="52" t="s">
        <v>857</v>
      </c>
      <c r="B90" s="5" t="s">
        <v>913</v>
      </c>
      <c r="C90" s="5">
        <v>2018</v>
      </c>
      <c r="D90" s="5">
        <v>84</v>
      </c>
      <c r="E90" s="53" t="s">
        <v>996</v>
      </c>
      <c r="F90" s="78" t="s">
        <v>997</v>
      </c>
      <c r="G90" s="61" t="s">
        <v>961</v>
      </c>
      <c r="H90" s="5">
        <v>2</v>
      </c>
      <c r="I90" s="18">
        <v>43435</v>
      </c>
      <c r="J90" s="18">
        <v>43672</v>
      </c>
      <c r="K90" s="5" t="s">
        <v>1098</v>
      </c>
      <c r="L90" s="5">
        <v>1</v>
      </c>
      <c r="M90" s="5" t="s">
        <v>1061</v>
      </c>
      <c r="N90" s="62" t="s">
        <v>1099</v>
      </c>
      <c r="O90" s="19">
        <v>0</v>
      </c>
      <c r="P90" s="63"/>
      <c r="Q90" s="63"/>
      <c r="R90" s="64"/>
      <c r="S90" s="63"/>
      <c r="T90" s="74">
        <v>43465</v>
      </c>
      <c r="U90" s="63"/>
      <c r="V90" s="66"/>
    </row>
    <row r="91" spans="1:22" ht="153" x14ac:dyDescent="0.25">
      <c r="A91" s="52" t="s">
        <v>858</v>
      </c>
      <c r="B91" s="5" t="s">
        <v>913</v>
      </c>
      <c r="C91" s="5">
        <v>2018</v>
      </c>
      <c r="D91" s="5">
        <v>84</v>
      </c>
      <c r="E91" s="53" t="s">
        <v>998</v>
      </c>
      <c r="F91" s="78" t="s">
        <v>999</v>
      </c>
      <c r="G91" s="61" t="s">
        <v>1000</v>
      </c>
      <c r="H91" s="5">
        <v>1</v>
      </c>
      <c r="I91" s="18">
        <v>43435</v>
      </c>
      <c r="J91" s="18">
        <v>43672</v>
      </c>
      <c r="K91" s="5" t="s">
        <v>1124</v>
      </c>
      <c r="L91" s="5">
        <v>100</v>
      </c>
      <c r="M91" s="5" t="s">
        <v>1104</v>
      </c>
      <c r="N91" s="62" t="s">
        <v>1125</v>
      </c>
      <c r="O91" s="19">
        <v>0</v>
      </c>
      <c r="P91" s="63"/>
      <c r="Q91" s="63"/>
      <c r="R91" s="64"/>
      <c r="S91" s="63"/>
      <c r="T91" s="74">
        <v>43465</v>
      </c>
      <c r="U91" s="63"/>
      <c r="V91" s="66"/>
    </row>
    <row r="92" spans="1:22" ht="25.5" x14ac:dyDescent="0.25">
      <c r="A92" s="52" t="s">
        <v>859</v>
      </c>
      <c r="B92" s="5" t="s">
        <v>913</v>
      </c>
      <c r="C92" s="5">
        <v>2018</v>
      </c>
      <c r="D92" s="5">
        <v>84</v>
      </c>
      <c r="E92" s="53" t="s">
        <v>1001</v>
      </c>
      <c r="F92" s="78" t="s">
        <v>1002</v>
      </c>
      <c r="G92" s="61" t="s">
        <v>951</v>
      </c>
      <c r="H92" s="5">
        <v>1</v>
      </c>
      <c r="I92" s="18">
        <v>43313</v>
      </c>
      <c r="J92" s="18">
        <v>43465</v>
      </c>
      <c r="K92" s="5" t="s">
        <v>1089</v>
      </c>
      <c r="L92" s="5">
        <v>1</v>
      </c>
      <c r="M92" s="5" t="s">
        <v>1061</v>
      </c>
      <c r="N92" s="62" t="s">
        <v>1090</v>
      </c>
      <c r="O92" s="19">
        <v>0</v>
      </c>
      <c r="P92" s="63"/>
      <c r="Q92" s="63"/>
      <c r="R92" s="64"/>
      <c r="S92" s="63"/>
      <c r="T92" s="74">
        <v>43465</v>
      </c>
      <c r="U92" s="63"/>
      <c r="V92" s="66"/>
    </row>
    <row r="93" spans="1:22" ht="25.5" x14ac:dyDescent="0.25">
      <c r="A93" s="52" t="s">
        <v>860</v>
      </c>
      <c r="B93" s="5" t="s">
        <v>913</v>
      </c>
      <c r="C93" s="5">
        <v>2018</v>
      </c>
      <c r="D93" s="5">
        <v>84</v>
      </c>
      <c r="E93" s="53" t="s">
        <v>1001</v>
      </c>
      <c r="F93" s="78" t="s">
        <v>1002</v>
      </c>
      <c r="G93" s="61" t="s">
        <v>952</v>
      </c>
      <c r="H93" s="5">
        <v>2</v>
      </c>
      <c r="I93" s="18">
        <v>43313</v>
      </c>
      <c r="J93" s="18">
        <v>43465</v>
      </c>
      <c r="K93" s="5" t="s">
        <v>1091</v>
      </c>
      <c r="L93" s="5">
        <v>1</v>
      </c>
      <c r="M93" s="5" t="s">
        <v>1061</v>
      </c>
      <c r="N93" s="62" t="s">
        <v>1092</v>
      </c>
      <c r="O93" s="19">
        <v>0</v>
      </c>
      <c r="P93" s="63"/>
      <c r="Q93" s="63"/>
      <c r="R93" s="64"/>
      <c r="S93" s="63"/>
      <c r="T93" s="74">
        <v>43465</v>
      </c>
      <c r="U93" s="63"/>
      <c r="V93" s="66"/>
    </row>
    <row r="94" spans="1:22" ht="63.75" x14ac:dyDescent="0.25">
      <c r="A94" s="52" t="s">
        <v>861</v>
      </c>
      <c r="B94" s="5" t="s">
        <v>913</v>
      </c>
      <c r="C94" s="5">
        <v>2018</v>
      </c>
      <c r="D94" s="5">
        <v>84</v>
      </c>
      <c r="E94" s="53" t="s">
        <v>1003</v>
      </c>
      <c r="F94" s="78" t="s">
        <v>1004</v>
      </c>
      <c r="G94" s="61" t="s">
        <v>936</v>
      </c>
      <c r="H94" s="5">
        <v>1</v>
      </c>
      <c r="I94" s="18">
        <v>43313</v>
      </c>
      <c r="J94" s="18">
        <v>43465</v>
      </c>
      <c r="K94" s="5" t="s">
        <v>1100</v>
      </c>
      <c r="L94" s="5">
        <v>1</v>
      </c>
      <c r="M94" s="5" t="s">
        <v>1061</v>
      </c>
      <c r="N94" s="62" t="s">
        <v>1119</v>
      </c>
      <c r="O94" s="19">
        <v>0</v>
      </c>
      <c r="P94" s="63"/>
      <c r="Q94" s="63"/>
      <c r="R94" s="64"/>
      <c r="S94" s="63"/>
      <c r="T94" s="74">
        <v>43465</v>
      </c>
      <c r="U94" s="63"/>
      <c r="V94" s="66"/>
    </row>
    <row r="95" spans="1:22" ht="38.25" x14ac:dyDescent="0.25">
      <c r="A95" s="52" t="s">
        <v>862</v>
      </c>
      <c r="B95" s="5" t="s">
        <v>913</v>
      </c>
      <c r="C95" s="5">
        <v>2018</v>
      </c>
      <c r="D95" s="5">
        <v>84</v>
      </c>
      <c r="E95" s="53" t="s">
        <v>1003</v>
      </c>
      <c r="F95" s="78" t="s">
        <v>1004</v>
      </c>
      <c r="G95" s="61" t="s">
        <v>964</v>
      </c>
      <c r="H95" s="5">
        <v>2</v>
      </c>
      <c r="I95" s="18">
        <v>43313</v>
      </c>
      <c r="J95" s="18">
        <v>43465</v>
      </c>
      <c r="K95" s="5" t="s">
        <v>1101</v>
      </c>
      <c r="L95" s="5">
        <v>1</v>
      </c>
      <c r="M95" s="5" t="s">
        <v>1061</v>
      </c>
      <c r="N95" s="62" t="s">
        <v>1102</v>
      </c>
      <c r="O95" s="19">
        <v>0</v>
      </c>
      <c r="P95" s="63"/>
      <c r="Q95" s="63"/>
      <c r="R95" s="64"/>
      <c r="S95" s="63"/>
      <c r="T95" s="74">
        <v>43465</v>
      </c>
      <c r="U95" s="63"/>
      <c r="V95" s="66"/>
    </row>
    <row r="96" spans="1:22" ht="76.5" x14ac:dyDescent="0.25">
      <c r="A96" s="52" t="s">
        <v>863</v>
      </c>
      <c r="B96" s="5" t="s">
        <v>913</v>
      </c>
      <c r="C96" s="5">
        <v>2018</v>
      </c>
      <c r="D96" s="5">
        <v>84</v>
      </c>
      <c r="E96" s="53" t="s">
        <v>1005</v>
      </c>
      <c r="F96" s="78" t="s">
        <v>1006</v>
      </c>
      <c r="G96" s="61" t="s">
        <v>1007</v>
      </c>
      <c r="H96" s="5">
        <v>1</v>
      </c>
      <c r="I96" s="18">
        <v>43327</v>
      </c>
      <c r="J96" s="18">
        <v>43496</v>
      </c>
      <c r="K96" s="5" t="s">
        <v>1126</v>
      </c>
      <c r="L96" s="5">
        <v>100</v>
      </c>
      <c r="M96" s="5" t="s">
        <v>1127</v>
      </c>
      <c r="N96" s="62" t="s">
        <v>1128</v>
      </c>
      <c r="O96" s="19">
        <v>0</v>
      </c>
      <c r="P96" s="63"/>
      <c r="Q96" s="63"/>
      <c r="R96" s="64"/>
      <c r="S96" s="63"/>
      <c r="T96" s="74">
        <v>43465</v>
      </c>
      <c r="U96" s="63"/>
      <c r="V96" s="66"/>
    </row>
    <row r="97" spans="1:22" ht="51" x14ac:dyDescent="0.25">
      <c r="A97" s="52" t="s">
        <v>864</v>
      </c>
      <c r="B97" s="5" t="s">
        <v>913</v>
      </c>
      <c r="C97" s="5">
        <v>2018</v>
      </c>
      <c r="D97" s="5">
        <v>84</v>
      </c>
      <c r="E97" s="53" t="s">
        <v>1008</v>
      </c>
      <c r="F97" s="78" t="s">
        <v>1009</v>
      </c>
      <c r="G97" s="61" t="s">
        <v>960</v>
      </c>
      <c r="H97" s="5">
        <v>1</v>
      </c>
      <c r="I97" s="18">
        <v>43435</v>
      </c>
      <c r="J97" s="18">
        <v>43672</v>
      </c>
      <c r="K97" s="5" t="s">
        <v>1076</v>
      </c>
      <c r="L97" s="5">
        <v>100</v>
      </c>
      <c r="M97" s="5" t="s">
        <v>1061</v>
      </c>
      <c r="N97" s="62" t="s">
        <v>1077</v>
      </c>
      <c r="O97" s="19">
        <v>0</v>
      </c>
      <c r="P97" s="63"/>
      <c r="Q97" s="63"/>
      <c r="R97" s="64"/>
      <c r="S97" s="63"/>
      <c r="T97" s="74">
        <v>43465</v>
      </c>
      <c r="U97" s="63"/>
      <c r="V97" s="66"/>
    </row>
    <row r="98" spans="1:22" ht="51" x14ac:dyDescent="0.25">
      <c r="A98" s="52" t="s">
        <v>865</v>
      </c>
      <c r="B98" s="5" t="s">
        <v>913</v>
      </c>
      <c r="C98" s="5">
        <v>2018</v>
      </c>
      <c r="D98" s="5">
        <v>84</v>
      </c>
      <c r="E98" s="53" t="s">
        <v>1008</v>
      </c>
      <c r="F98" s="78" t="s">
        <v>1009</v>
      </c>
      <c r="G98" s="61" t="s">
        <v>961</v>
      </c>
      <c r="H98" s="5">
        <v>2</v>
      </c>
      <c r="I98" s="18">
        <v>43435</v>
      </c>
      <c r="J98" s="18">
        <v>43672</v>
      </c>
      <c r="K98" s="5" t="s">
        <v>1098</v>
      </c>
      <c r="L98" s="5">
        <v>1</v>
      </c>
      <c r="M98" s="5" t="s">
        <v>1061</v>
      </c>
      <c r="N98" s="62" t="s">
        <v>1099</v>
      </c>
      <c r="O98" s="19">
        <v>0</v>
      </c>
      <c r="P98" s="63"/>
      <c r="Q98" s="63"/>
      <c r="R98" s="64"/>
      <c r="S98" s="63"/>
      <c r="T98" s="74">
        <v>43465</v>
      </c>
      <c r="U98" s="63"/>
      <c r="V98" s="66"/>
    </row>
    <row r="99" spans="1:22" ht="89.25" x14ac:dyDescent="0.25">
      <c r="A99" s="52" t="s">
        <v>866</v>
      </c>
      <c r="B99" s="5" t="s">
        <v>913</v>
      </c>
      <c r="C99" s="5">
        <v>2018</v>
      </c>
      <c r="D99" s="5">
        <v>84</v>
      </c>
      <c r="E99" s="53" t="s">
        <v>1010</v>
      </c>
      <c r="F99" s="78" t="s">
        <v>1011</v>
      </c>
      <c r="G99" s="61" t="s">
        <v>936</v>
      </c>
      <c r="H99" s="5">
        <v>1</v>
      </c>
      <c r="I99" s="18">
        <v>43313</v>
      </c>
      <c r="J99" s="18">
        <v>43465</v>
      </c>
      <c r="K99" s="5" t="s">
        <v>1076</v>
      </c>
      <c r="L99" s="5">
        <v>100</v>
      </c>
      <c r="M99" s="5" t="s">
        <v>1061</v>
      </c>
      <c r="N99" s="62" t="s">
        <v>1129</v>
      </c>
      <c r="O99" s="19">
        <v>0</v>
      </c>
      <c r="P99" s="63"/>
      <c r="Q99" s="63"/>
      <c r="R99" s="64"/>
      <c r="S99" s="63"/>
      <c r="T99" s="74">
        <v>43465</v>
      </c>
      <c r="U99" s="63"/>
      <c r="V99" s="66"/>
    </row>
    <row r="100" spans="1:22" ht="127.5" x14ac:dyDescent="0.25">
      <c r="A100" s="52" t="s">
        <v>867</v>
      </c>
      <c r="B100" s="5" t="s">
        <v>913</v>
      </c>
      <c r="C100" s="5">
        <v>2018</v>
      </c>
      <c r="D100" s="5">
        <v>84</v>
      </c>
      <c r="E100" s="53" t="s">
        <v>1012</v>
      </c>
      <c r="F100" s="78" t="s">
        <v>1013</v>
      </c>
      <c r="G100" s="61" t="s">
        <v>1014</v>
      </c>
      <c r="H100" s="5">
        <v>1</v>
      </c>
      <c r="I100" s="18">
        <v>43344</v>
      </c>
      <c r="J100" s="18">
        <v>43465</v>
      </c>
      <c r="K100" s="5" t="s">
        <v>1130</v>
      </c>
      <c r="L100" s="5">
        <v>100</v>
      </c>
      <c r="M100" s="5" t="s">
        <v>1083</v>
      </c>
      <c r="N100" s="62" t="s">
        <v>1131</v>
      </c>
      <c r="O100" s="19">
        <v>0</v>
      </c>
      <c r="P100" s="63"/>
      <c r="Q100" s="63"/>
      <c r="R100" s="64"/>
      <c r="S100" s="63"/>
      <c r="T100" s="74">
        <v>43465</v>
      </c>
      <c r="U100" s="63"/>
      <c r="V100" s="66"/>
    </row>
    <row r="101" spans="1:22" ht="76.5" x14ac:dyDescent="0.25">
      <c r="A101" s="52" t="s">
        <v>868</v>
      </c>
      <c r="B101" s="5" t="s">
        <v>913</v>
      </c>
      <c r="C101" s="5">
        <v>2018</v>
      </c>
      <c r="D101" s="5">
        <v>84</v>
      </c>
      <c r="E101" s="53" t="s">
        <v>1012</v>
      </c>
      <c r="F101" s="78" t="s">
        <v>1013</v>
      </c>
      <c r="G101" s="61" t="s">
        <v>1015</v>
      </c>
      <c r="H101" s="5">
        <v>2</v>
      </c>
      <c r="I101" s="18">
        <v>43342</v>
      </c>
      <c r="J101" s="18">
        <v>43465</v>
      </c>
      <c r="K101" s="5" t="s">
        <v>1132</v>
      </c>
      <c r="L101" s="5">
        <v>100</v>
      </c>
      <c r="M101" s="5" t="s">
        <v>1083</v>
      </c>
      <c r="N101" s="62" t="s">
        <v>1133</v>
      </c>
      <c r="O101" s="19">
        <v>0</v>
      </c>
      <c r="P101" s="63"/>
      <c r="Q101" s="63"/>
      <c r="R101" s="64"/>
      <c r="S101" s="63"/>
      <c r="T101" s="74">
        <v>43465</v>
      </c>
      <c r="U101" s="63"/>
      <c r="V101" s="66"/>
    </row>
    <row r="102" spans="1:22" ht="127.5" x14ac:dyDescent="0.25">
      <c r="A102" s="52" t="s">
        <v>869</v>
      </c>
      <c r="B102" s="5" t="s">
        <v>913</v>
      </c>
      <c r="C102" s="5">
        <v>2018</v>
      </c>
      <c r="D102" s="5">
        <v>84</v>
      </c>
      <c r="E102" s="53" t="s">
        <v>1016</v>
      </c>
      <c r="F102" s="78" t="s">
        <v>1017</v>
      </c>
      <c r="G102" s="61" t="s">
        <v>1014</v>
      </c>
      <c r="H102" s="5">
        <v>1</v>
      </c>
      <c r="I102" s="18">
        <v>43344</v>
      </c>
      <c r="J102" s="18">
        <v>43465</v>
      </c>
      <c r="K102" s="5" t="s">
        <v>1130</v>
      </c>
      <c r="L102" s="5">
        <v>100</v>
      </c>
      <c r="M102" s="5" t="s">
        <v>1083</v>
      </c>
      <c r="N102" s="62" t="s">
        <v>1134</v>
      </c>
      <c r="O102" s="19">
        <v>0</v>
      </c>
      <c r="P102" s="63"/>
      <c r="Q102" s="63"/>
      <c r="R102" s="64"/>
      <c r="S102" s="63"/>
      <c r="T102" s="74">
        <v>43465</v>
      </c>
      <c r="U102" s="63"/>
      <c r="V102" s="66"/>
    </row>
    <row r="103" spans="1:22" ht="89.25" x14ac:dyDescent="0.25">
      <c r="A103" s="52" t="s">
        <v>870</v>
      </c>
      <c r="B103" s="5" t="s">
        <v>913</v>
      </c>
      <c r="C103" s="5">
        <v>2018</v>
      </c>
      <c r="D103" s="5">
        <v>84</v>
      </c>
      <c r="E103" s="53" t="s">
        <v>1018</v>
      </c>
      <c r="F103" s="78" t="s">
        <v>1019</v>
      </c>
      <c r="G103" s="61" t="s">
        <v>1020</v>
      </c>
      <c r="H103" s="5">
        <v>1</v>
      </c>
      <c r="I103" s="18">
        <v>43342</v>
      </c>
      <c r="J103" s="18">
        <v>43464</v>
      </c>
      <c r="K103" s="5" t="s">
        <v>1135</v>
      </c>
      <c r="L103" s="5">
        <v>100</v>
      </c>
      <c r="M103" s="5" t="s">
        <v>1083</v>
      </c>
      <c r="N103" s="62" t="s">
        <v>1136</v>
      </c>
      <c r="O103" s="19">
        <v>0</v>
      </c>
      <c r="P103" s="63"/>
      <c r="Q103" s="63"/>
      <c r="R103" s="64"/>
      <c r="S103" s="63"/>
      <c r="T103" s="74">
        <v>43465</v>
      </c>
      <c r="U103" s="63"/>
      <c r="V103" s="66"/>
    </row>
    <row r="104" spans="1:22" ht="63.75" x14ac:dyDescent="0.25">
      <c r="A104" s="52" t="s">
        <v>871</v>
      </c>
      <c r="B104" s="5" t="s">
        <v>913</v>
      </c>
      <c r="C104" s="5">
        <v>2018</v>
      </c>
      <c r="D104" s="5">
        <v>84</v>
      </c>
      <c r="E104" s="53" t="s">
        <v>1018</v>
      </c>
      <c r="F104" s="78" t="s">
        <v>1019</v>
      </c>
      <c r="G104" s="61" t="s">
        <v>1021</v>
      </c>
      <c r="H104" s="5">
        <v>2</v>
      </c>
      <c r="I104" s="18">
        <v>43333</v>
      </c>
      <c r="J104" s="18">
        <v>43465</v>
      </c>
      <c r="K104" s="5" t="s">
        <v>1137</v>
      </c>
      <c r="L104" s="5">
        <v>1</v>
      </c>
      <c r="M104" s="5" t="s">
        <v>1083</v>
      </c>
      <c r="N104" s="62" t="s">
        <v>1138</v>
      </c>
      <c r="O104" s="19">
        <v>0</v>
      </c>
      <c r="P104" s="63"/>
      <c r="Q104" s="63"/>
      <c r="R104" s="64"/>
      <c r="S104" s="63"/>
      <c r="T104" s="74">
        <v>43465</v>
      </c>
      <c r="U104" s="63"/>
      <c r="V104" s="66"/>
    </row>
    <row r="105" spans="1:22" ht="102" x14ac:dyDescent="0.25">
      <c r="A105" s="52" t="s">
        <v>872</v>
      </c>
      <c r="B105" s="5" t="s">
        <v>913</v>
      </c>
      <c r="C105" s="5">
        <v>2018</v>
      </c>
      <c r="D105" s="5">
        <v>84</v>
      </c>
      <c r="E105" s="53" t="s">
        <v>1022</v>
      </c>
      <c r="F105" s="78" t="s">
        <v>1023</v>
      </c>
      <c r="G105" s="61" t="s">
        <v>944</v>
      </c>
      <c r="H105" s="5">
        <v>1</v>
      </c>
      <c r="I105" s="18">
        <v>43342</v>
      </c>
      <c r="J105" s="18">
        <v>43464</v>
      </c>
      <c r="K105" s="5" t="s">
        <v>1082</v>
      </c>
      <c r="L105" s="5">
        <v>100</v>
      </c>
      <c r="M105" s="5" t="s">
        <v>1083</v>
      </c>
      <c r="N105" s="62" t="s">
        <v>1084</v>
      </c>
      <c r="O105" s="19">
        <v>0</v>
      </c>
      <c r="P105" s="63"/>
      <c r="Q105" s="63"/>
      <c r="R105" s="64"/>
      <c r="S105" s="63"/>
      <c r="T105" s="74">
        <v>43465</v>
      </c>
      <c r="U105" s="63"/>
      <c r="V105" s="66"/>
    </row>
    <row r="106" spans="1:22" ht="63.75" x14ac:dyDescent="0.25">
      <c r="A106" s="52" t="s">
        <v>873</v>
      </c>
      <c r="B106" s="5" t="s">
        <v>913</v>
      </c>
      <c r="C106" s="5">
        <v>2018</v>
      </c>
      <c r="D106" s="5">
        <v>84</v>
      </c>
      <c r="E106" s="53" t="s">
        <v>1024</v>
      </c>
      <c r="F106" s="78" t="s">
        <v>1025</v>
      </c>
      <c r="G106" s="61" t="s">
        <v>1026</v>
      </c>
      <c r="H106" s="5">
        <v>1</v>
      </c>
      <c r="I106" s="18">
        <v>43320</v>
      </c>
      <c r="J106" s="18">
        <v>43465</v>
      </c>
      <c r="K106" s="5" t="s">
        <v>1139</v>
      </c>
      <c r="L106" s="5">
        <v>100</v>
      </c>
      <c r="M106" s="5" t="s">
        <v>1061</v>
      </c>
      <c r="N106" s="62" t="s">
        <v>1088</v>
      </c>
      <c r="O106" s="19">
        <v>0</v>
      </c>
      <c r="P106" s="63"/>
      <c r="Q106" s="63"/>
      <c r="R106" s="64"/>
      <c r="S106" s="63"/>
      <c r="T106" s="74">
        <v>43465</v>
      </c>
      <c r="U106" s="63"/>
      <c r="V106" s="66"/>
    </row>
    <row r="107" spans="1:22" ht="89.25" x14ac:dyDescent="0.25">
      <c r="A107" s="52" t="s">
        <v>874</v>
      </c>
      <c r="B107" s="5" t="s">
        <v>913</v>
      </c>
      <c r="C107" s="5">
        <v>2018</v>
      </c>
      <c r="D107" s="5">
        <v>84</v>
      </c>
      <c r="E107" s="53" t="s">
        <v>1027</v>
      </c>
      <c r="F107" s="78" t="s">
        <v>1028</v>
      </c>
      <c r="G107" s="61" t="s">
        <v>1029</v>
      </c>
      <c r="H107" s="5">
        <v>1</v>
      </c>
      <c r="I107" s="18">
        <v>43313</v>
      </c>
      <c r="J107" s="18">
        <v>43465</v>
      </c>
      <c r="K107" s="5" t="s">
        <v>1140</v>
      </c>
      <c r="L107" s="5">
        <v>1</v>
      </c>
      <c r="M107" s="5" t="s">
        <v>1061</v>
      </c>
      <c r="N107" s="62" t="s">
        <v>1141</v>
      </c>
      <c r="O107" s="19">
        <v>0</v>
      </c>
      <c r="P107" s="63"/>
      <c r="Q107" s="63"/>
      <c r="R107" s="64"/>
      <c r="S107" s="63"/>
      <c r="T107" s="74">
        <v>43465</v>
      </c>
      <c r="U107" s="63"/>
      <c r="V107" s="66"/>
    </row>
    <row r="108" spans="1:22" ht="51" x14ac:dyDescent="0.25">
      <c r="A108" s="52" t="s">
        <v>875</v>
      </c>
      <c r="B108" s="5" t="s">
        <v>913</v>
      </c>
      <c r="C108" s="5">
        <v>2018</v>
      </c>
      <c r="D108" s="5">
        <v>84</v>
      </c>
      <c r="E108" s="53" t="s">
        <v>1030</v>
      </c>
      <c r="F108" s="78" t="s">
        <v>1031</v>
      </c>
      <c r="G108" s="61" t="s">
        <v>960</v>
      </c>
      <c r="H108" s="5">
        <v>1</v>
      </c>
      <c r="I108" s="18">
        <v>43435</v>
      </c>
      <c r="J108" s="18">
        <v>43672</v>
      </c>
      <c r="K108" s="5" t="s">
        <v>1097</v>
      </c>
      <c r="L108" s="5">
        <v>1</v>
      </c>
      <c r="M108" s="5" t="s">
        <v>1061</v>
      </c>
      <c r="N108" s="62" t="s">
        <v>1077</v>
      </c>
      <c r="O108" s="19">
        <v>0</v>
      </c>
      <c r="P108" s="63"/>
      <c r="Q108" s="63"/>
      <c r="R108" s="64"/>
      <c r="S108" s="63"/>
      <c r="T108" s="74">
        <v>43465</v>
      </c>
      <c r="U108" s="63"/>
      <c r="V108" s="66"/>
    </row>
    <row r="109" spans="1:22" ht="51" x14ac:dyDescent="0.25">
      <c r="A109" s="52" t="s">
        <v>876</v>
      </c>
      <c r="B109" s="5" t="s">
        <v>913</v>
      </c>
      <c r="C109" s="5">
        <v>2018</v>
      </c>
      <c r="D109" s="5">
        <v>84</v>
      </c>
      <c r="E109" s="53" t="s">
        <v>1030</v>
      </c>
      <c r="F109" s="78" t="s">
        <v>1031</v>
      </c>
      <c r="G109" s="61" t="s">
        <v>961</v>
      </c>
      <c r="H109" s="5">
        <v>2</v>
      </c>
      <c r="I109" s="18">
        <v>43435</v>
      </c>
      <c r="J109" s="18">
        <v>43672</v>
      </c>
      <c r="K109" s="5" t="s">
        <v>1098</v>
      </c>
      <c r="L109" s="5">
        <v>1</v>
      </c>
      <c r="M109" s="5" t="s">
        <v>1061</v>
      </c>
      <c r="N109" s="62" t="s">
        <v>1099</v>
      </c>
      <c r="O109" s="19">
        <v>0</v>
      </c>
      <c r="P109" s="63"/>
      <c r="Q109" s="63"/>
      <c r="R109" s="64"/>
      <c r="S109" s="63"/>
      <c r="T109" s="74">
        <v>43465</v>
      </c>
      <c r="U109" s="63"/>
      <c r="V109" s="66"/>
    </row>
    <row r="110" spans="1:22" ht="102" x14ac:dyDescent="0.25">
      <c r="A110" s="52" t="s">
        <v>877</v>
      </c>
      <c r="B110" s="5" t="s">
        <v>913</v>
      </c>
      <c r="C110" s="5">
        <v>2018</v>
      </c>
      <c r="D110" s="5">
        <v>84</v>
      </c>
      <c r="E110" s="53" t="s">
        <v>1032</v>
      </c>
      <c r="F110" s="78" t="s">
        <v>1033</v>
      </c>
      <c r="G110" s="61" t="s">
        <v>944</v>
      </c>
      <c r="H110" s="5">
        <v>1</v>
      </c>
      <c r="I110" s="18">
        <v>43342</v>
      </c>
      <c r="J110" s="18">
        <v>43464</v>
      </c>
      <c r="K110" s="5" t="s">
        <v>1082</v>
      </c>
      <c r="L110" s="5">
        <v>100</v>
      </c>
      <c r="M110" s="5" t="s">
        <v>1083</v>
      </c>
      <c r="N110" s="62" t="s">
        <v>1142</v>
      </c>
      <c r="O110" s="19">
        <v>0</v>
      </c>
      <c r="P110" s="63"/>
      <c r="Q110" s="63"/>
      <c r="R110" s="64"/>
      <c r="S110" s="63"/>
      <c r="T110" s="74">
        <v>43465</v>
      </c>
      <c r="U110" s="63"/>
      <c r="V110" s="66"/>
    </row>
    <row r="111" spans="1:22" ht="89.25" x14ac:dyDescent="0.25">
      <c r="A111" s="52" t="s">
        <v>878</v>
      </c>
      <c r="B111" s="5" t="s">
        <v>913</v>
      </c>
      <c r="C111" s="5">
        <v>2018</v>
      </c>
      <c r="D111" s="5">
        <v>84</v>
      </c>
      <c r="E111" s="53" t="s">
        <v>1032</v>
      </c>
      <c r="F111" s="78" t="s">
        <v>1033</v>
      </c>
      <c r="G111" s="61" t="s">
        <v>945</v>
      </c>
      <c r="H111" s="5">
        <v>2</v>
      </c>
      <c r="I111" s="18">
        <v>43342</v>
      </c>
      <c r="J111" s="18">
        <v>43464</v>
      </c>
      <c r="K111" s="5" t="s">
        <v>1085</v>
      </c>
      <c r="L111" s="5">
        <v>100</v>
      </c>
      <c r="M111" s="5" t="s">
        <v>1083</v>
      </c>
      <c r="N111" s="62" t="s">
        <v>1086</v>
      </c>
      <c r="O111" s="19">
        <v>0</v>
      </c>
      <c r="P111" s="63"/>
      <c r="Q111" s="63"/>
      <c r="R111" s="64"/>
      <c r="S111" s="63"/>
      <c r="T111" s="74">
        <v>43465</v>
      </c>
      <c r="U111" s="63"/>
      <c r="V111" s="66"/>
    </row>
    <row r="112" spans="1:22" ht="51" x14ac:dyDescent="0.25">
      <c r="A112" s="52" t="s">
        <v>879</v>
      </c>
      <c r="B112" s="5" t="s">
        <v>913</v>
      </c>
      <c r="C112" s="5">
        <v>2018</v>
      </c>
      <c r="D112" s="5">
        <v>84</v>
      </c>
      <c r="E112" s="53" t="s">
        <v>1034</v>
      </c>
      <c r="F112" s="78" t="s">
        <v>1035</v>
      </c>
      <c r="G112" s="61" t="s">
        <v>1036</v>
      </c>
      <c r="H112" s="5">
        <v>1</v>
      </c>
      <c r="I112" s="18">
        <v>43313</v>
      </c>
      <c r="J112" s="18">
        <v>43465</v>
      </c>
      <c r="K112" s="5" t="s">
        <v>1143</v>
      </c>
      <c r="L112" s="5">
        <v>1</v>
      </c>
      <c r="M112" s="5" t="s">
        <v>1061</v>
      </c>
      <c r="N112" s="62" t="s">
        <v>1144</v>
      </c>
      <c r="O112" s="19">
        <v>0</v>
      </c>
      <c r="P112" s="63"/>
      <c r="Q112" s="63"/>
      <c r="R112" s="64"/>
      <c r="S112" s="63"/>
      <c r="T112" s="74">
        <v>43465</v>
      </c>
      <c r="U112" s="63"/>
      <c r="V112" s="66"/>
    </row>
    <row r="113" spans="1:22" ht="38.25" x14ac:dyDescent="0.25">
      <c r="A113" s="52" t="s">
        <v>880</v>
      </c>
      <c r="B113" s="5" t="s">
        <v>913</v>
      </c>
      <c r="C113" s="5">
        <v>2018</v>
      </c>
      <c r="D113" s="5">
        <v>84</v>
      </c>
      <c r="E113" s="53" t="s">
        <v>1037</v>
      </c>
      <c r="F113" s="78" t="s">
        <v>1038</v>
      </c>
      <c r="G113" s="61" t="s">
        <v>1039</v>
      </c>
      <c r="H113" s="5">
        <v>1</v>
      </c>
      <c r="I113" s="18">
        <v>43405</v>
      </c>
      <c r="J113" s="18">
        <v>43524</v>
      </c>
      <c r="K113" s="5" t="s">
        <v>1145</v>
      </c>
      <c r="L113" s="5">
        <v>1</v>
      </c>
      <c r="M113" s="5" t="s">
        <v>1146</v>
      </c>
      <c r="N113" s="62" t="s">
        <v>1147</v>
      </c>
      <c r="O113" s="19">
        <v>0</v>
      </c>
      <c r="P113" s="63"/>
      <c r="Q113" s="63"/>
      <c r="R113" s="64"/>
      <c r="S113" s="63"/>
      <c r="T113" s="74">
        <v>43465</v>
      </c>
      <c r="U113" s="63"/>
      <c r="V113" s="66"/>
    </row>
    <row r="114" spans="1:22" ht="89.25" x14ac:dyDescent="0.25">
      <c r="A114" s="52" t="s">
        <v>881</v>
      </c>
      <c r="B114" s="5" t="s">
        <v>913</v>
      </c>
      <c r="C114" s="5">
        <v>2018</v>
      </c>
      <c r="D114" s="5">
        <v>84</v>
      </c>
      <c r="E114" s="53" t="s">
        <v>1040</v>
      </c>
      <c r="F114" s="78" t="s">
        <v>1041</v>
      </c>
      <c r="G114" s="61" t="s">
        <v>1042</v>
      </c>
      <c r="H114" s="5">
        <v>1</v>
      </c>
      <c r="I114" s="18">
        <v>43282</v>
      </c>
      <c r="J114" s="18">
        <v>43465</v>
      </c>
      <c r="K114" s="5" t="s">
        <v>1148</v>
      </c>
      <c r="L114" s="5">
        <v>1</v>
      </c>
      <c r="M114" s="5" t="s">
        <v>1149</v>
      </c>
      <c r="N114" s="62" t="s">
        <v>1150</v>
      </c>
      <c r="O114" s="19">
        <v>0</v>
      </c>
      <c r="P114" s="63"/>
      <c r="Q114" s="63"/>
      <c r="R114" s="64"/>
      <c r="S114" s="63"/>
      <c r="T114" s="74">
        <v>43465</v>
      </c>
      <c r="U114" s="63"/>
      <c r="V114" s="66"/>
    </row>
    <row r="115" spans="1:22" ht="89.25" x14ac:dyDescent="0.25">
      <c r="A115" s="52" t="s">
        <v>882</v>
      </c>
      <c r="B115" s="5" t="s">
        <v>913</v>
      </c>
      <c r="C115" s="5">
        <v>2018</v>
      </c>
      <c r="D115" s="5">
        <v>84</v>
      </c>
      <c r="E115" s="53" t="s">
        <v>1043</v>
      </c>
      <c r="F115" s="78" t="s">
        <v>1044</v>
      </c>
      <c r="G115" s="61" t="s">
        <v>1042</v>
      </c>
      <c r="H115" s="5">
        <v>1</v>
      </c>
      <c r="I115" s="18">
        <v>43282</v>
      </c>
      <c r="J115" s="18">
        <v>43465</v>
      </c>
      <c r="K115" s="5" t="s">
        <v>1148</v>
      </c>
      <c r="L115" s="5">
        <v>1</v>
      </c>
      <c r="M115" s="5" t="s">
        <v>1149</v>
      </c>
      <c r="N115" s="62" t="s">
        <v>1150</v>
      </c>
      <c r="O115" s="19">
        <v>0</v>
      </c>
      <c r="P115" s="63"/>
      <c r="Q115" s="63"/>
      <c r="R115" s="64"/>
      <c r="S115" s="63"/>
      <c r="T115" s="74">
        <v>43465</v>
      </c>
      <c r="U115" s="63"/>
      <c r="V115" s="66"/>
    </row>
    <row r="116" spans="1:22" ht="89.25" x14ac:dyDescent="0.25">
      <c r="A116" s="52" t="s">
        <v>883</v>
      </c>
      <c r="B116" s="5" t="s">
        <v>913</v>
      </c>
      <c r="C116" s="5">
        <v>2018</v>
      </c>
      <c r="D116" s="5">
        <v>84</v>
      </c>
      <c r="E116" s="53" t="s">
        <v>1045</v>
      </c>
      <c r="F116" s="78" t="s">
        <v>1046</v>
      </c>
      <c r="G116" s="61" t="s">
        <v>1042</v>
      </c>
      <c r="H116" s="5">
        <v>1</v>
      </c>
      <c r="I116" s="18">
        <v>43282</v>
      </c>
      <c r="J116" s="18">
        <v>43465</v>
      </c>
      <c r="K116" s="5" t="s">
        <v>1148</v>
      </c>
      <c r="L116" s="5">
        <v>1</v>
      </c>
      <c r="M116" s="5" t="s">
        <v>1149</v>
      </c>
      <c r="N116" s="62" t="s">
        <v>1150</v>
      </c>
      <c r="O116" s="19">
        <v>0</v>
      </c>
      <c r="P116" s="63"/>
      <c r="Q116" s="63"/>
      <c r="R116" s="64"/>
      <c r="S116" s="63"/>
      <c r="T116" s="74">
        <v>43465</v>
      </c>
      <c r="U116" s="63"/>
      <c r="V116" s="66"/>
    </row>
    <row r="117" spans="1:22" ht="51" x14ac:dyDescent="0.25">
      <c r="A117" s="52" t="s">
        <v>884</v>
      </c>
      <c r="B117" s="5" t="s">
        <v>913</v>
      </c>
      <c r="C117" s="5">
        <v>2018</v>
      </c>
      <c r="D117" s="5">
        <v>84</v>
      </c>
      <c r="E117" s="53" t="s">
        <v>1047</v>
      </c>
      <c r="F117" s="78" t="s">
        <v>1048</v>
      </c>
      <c r="G117" s="61" t="s">
        <v>1049</v>
      </c>
      <c r="H117" s="5">
        <v>1</v>
      </c>
      <c r="I117" s="18">
        <v>43282</v>
      </c>
      <c r="J117" s="18">
        <v>43465</v>
      </c>
      <c r="K117" s="5" t="s">
        <v>1151</v>
      </c>
      <c r="L117" s="5">
        <v>1</v>
      </c>
      <c r="M117" s="5" t="s">
        <v>1149</v>
      </c>
      <c r="N117" s="62" t="s">
        <v>1152</v>
      </c>
      <c r="O117" s="19">
        <v>0</v>
      </c>
      <c r="P117" s="63"/>
      <c r="Q117" s="63"/>
      <c r="R117" s="64"/>
      <c r="S117" s="63"/>
      <c r="T117" s="74">
        <v>43465</v>
      </c>
      <c r="U117" s="63"/>
      <c r="V117" s="66"/>
    </row>
    <row r="118" spans="1:22" ht="51" x14ac:dyDescent="0.25">
      <c r="A118" s="52" t="s">
        <v>885</v>
      </c>
      <c r="B118" s="5" t="s">
        <v>913</v>
      </c>
      <c r="C118" s="5">
        <v>2018</v>
      </c>
      <c r="D118" s="5">
        <v>84</v>
      </c>
      <c r="E118" s="53" t="s">
        <v>1050</v>
      </c>
      <c r="F118" s="78" t="s">
        <v>1051</v>
      </c>
      <c r="G118" s="61" t="s">
        <v>960</v>
      </c>
      <c r="H118" s="5">
        <v>1</v>
      </c>
      <c r="I118" s="18">
        <v>43435</v>
      </c>
      <c r="J118" s="18">
        <v>43672</v>
      </c>
      <c r="K118" s="5" t="s">
        <v>1097</v>
      </c>
      <c r="L118" s="5">
        <v>1</v>
      </c>
      <c r="M118" s="5" t="s">
        <v>1061</v>
      </c>
      <c r="N118" s="62" t="s">
        <v>1119</v>
      </c>
      <c r="O118" s="19">
        <v>0</v>
      </c>
      <c r="P118" s="63"/>
      <c r="Q118" s="63"/>
      <c r="R118" s="64"/>
      <c r="S118" s="63"/>
      <c r="T118" s="74">
        <v>43465</v>
      </c>
      <c r="U118" s="63"/>
      <c r="V118" s="66"/>
    </row>
    <row r="119" spans="1:22" ht="51" x14ac:dyDescent="0.25">
      <c r="A119" s="52" t="s">
        <v>886</v>
      </c>
      <c r="B119" s="5" t="s">
        <v>913</v>
      </c>
      <c r="C119" s="5">
        <v>2018</v>
      </c>
      <c r="D119" s="5">
        <v>84</v>
      </c>
      <c r="E119" s="53" t="s">
        <v>1050</v>
      </c>
      <c r="F119" s="78" t="s">
        <v>1051</v>
      </c>
      <c r="G119" s="61" t="s">
        <v>961</v>
      </c>
      <c r="H119" s="5">
        <v>2</v>
      </c>
      <c r="I119" s="18">
        <v>43435</v>
      </c>
      <c r="J119" s="18">
        <v>43672</v>
      </c>
      <c r="K119" s="5" t="s">
        <v>1098</v>
      </c>
      <c r="L119" s="5">
        <v>1</v>
      </c>
      <c r="M119" s="5" t="s">
        <v>1061</v>
      </c>
      <c r="N119" s="62" t="s">
        <v>1099</v>
      </c>
      <c r="O119" s="19">
        <v>0</v>
      </c>
      <c r="P119" s="63"/>
      <c r="Q119" s="63"/>
      <c r="R119" s="64"/>
      <c r="S119" s="63"/>
      <c r="T119" s="74">
        <v>43465</v>
      </c>
      <c r="U119" s="63"/>
      <c r="V119" s="66"/>
    </row>
    <row r="120" spans="1:22" ht="51" x14ac:dyDescent="0.25">
      <c r="A120" s="52" t="s">
        <v>887</v>
      </c>
      <c r="B120" s="5" t="s">
        <v>913</v>
      </c>
      <c r="C120" s="5">
        <v>2018</v>
      </c>
      <c r="D120" s="5">
        <v>84</v>
      </c>
      <c r="E120" s="53" t="s">
        <v>1052</v>
      </c>
      <c r="F120" s="78" t="s">
        <v>1053</v>
      </c>
      <c r="G120" s="61" t="s">
        <v>960</v>
      </c>
      <c r="H120" s="5">
        <v>1</v>
      </c>
      <c r="I120" s="18">
        <v>43435</v>
      </c>
      <c r="J120" s="18">
        <v>43672</v>
      </c>
      <c r="K120" s="5" t="s">
        <v>1097</v>
      </c>
      <c r="L120" s="5">
        <v>1</v>
      </c>
      <c r="M120" s="5" t="s">
        <v>1061</v>
      </c>
      <c r="N120" s="62" t="s">
        <v>1119</v>
      </c>
      <c r="O120" s="19">
        <v>0</v>
      </c>
      <c r="P120" s="63"/>
      <c r="Q120" s="63"/>
      <c r="R120" s="64"/>
      <c r="S120" s="63"/>
      <c r="T120" s="74">
        <v>43465</v>
      </c>
      <c r="U120" s="63"/>
      <c r="V120" s="66"/>
    </row>
    <row r="121" spans="1:22" ht="51" x14ac:dyDescent="0.25">
      <c r="A121" s="52" t="s">
        <v>888</v>
      </c>
      <c r="B121" s="5" t="s">
        <v>913</v>
      </c>
      <c r="C121" s="5">
        <v>2018</v>
      </c>
      <c r="D121" s="5">
        <v>84</v>
      </c>
      <c r="E121" s="53" t="s">
        <v>1052</v>
      </c>
      <c r="F121" s="78" t="s">
        <v>1053</v>
      </c>
      <c r="G121" s="61" t="s">
        <v>961</v>
      </c>
      <c r="H121" s="5">
        <v>2</v>
      </c>
      <c r="I121" s="18">
        <v>43435</v>
      </c>
      <c r="J121" s="18">
        <v>43672</v>
      </c>
      <c r="K121" s="5" t="s">
        <v>1098</v>
      </c>
      <c r="L121" s="5">
        <v>1</v>
      </c>
      <c r="M121" s="5" t="s">
        <v>1061</v>
      </c>
      <c r="N121" s="62" t="s">
        <v>1099</v>
      </c>
      <c r="O121" s="19">
        <v>0</v>
      </c>
      <c r="P121" s="63"/>
      <c r="Q121" s="63"/>
      <c r="R121" s="64"/>
      <c r="S121" s="63"/>
      <c r="T121" s="50">
        <v>43465</v>
      </c>
      <c r="U121" s="63"/>
      <c r="V121" s="66"/>
    </row>
  </sheetData>
  <mergeCells count="1">
    <mergeCell ref="B1:V1"/>
  </mergeCells>
  <dataValidations count="10">
    <dataValidation type="textLength" allowBlank="1" showInputMessage="1" showErrorMessage="1" errorTitle="Entrada no válida" error="Escriba un texto  Maximo 9 Caracteres" promptTitle="Cualquier contenido Maximo 9 Caracteres" sqref="B49:B52">
      <formula1>0</formula1>
      <formula2>9</formula2>
    </dataValidation>
    <dataValidation type="list" allowBlank="1" showInputMessage="1" showErrorMessage="1" errorTitle="Entrada no válida" error="Por favor seleccione un elemento de la lista" promptTitle="Seleccione un elemento de la lista" sqref="C49:C52">
      <formula1>$A$350884:$A$350896</formula1>
    </dataValidation>
    <dataValidation type="decimal" allowBlank="1" showInputMessage="1" showErrorMessage="1" errorTitle="Entrada no válida" error="Por favor escriba un número" promptTitle="Escriba un número en esta casilla" sqref="D49:D52">
      <formula1>-9223372036854770000</formula1>
      <formula2>9223372036854770000</formula2>
    </dataValidation>
    <dataValidation type="textLength" allowBlank="1" showInputMessage="1" showErrorMessage="1" errorTitle="Entrada no válida" error="Escriba un texto  Maximo 500 Caracteres" promptTitle="Cualquier contenido Maximo 500 Caracteres" sqref="F49:G50">
      <formula1>0</formula1>
      <formula2>500</formula2>
    </dataValidation>
    <dataValidation type="whole" allowBlank="1" showInputMessage="1" showErrorMessage="1" errorTitle="Entrada no válida" error="Por favor escriba un número entero" promptTitle="Escriba un número entero en esta casilla" sqref="H49:H52">
      <formula1>-999</formula1>
      <formula2>999</formula2>
    </dataValidation>
    <dataValidation type="textLength" allowBlank="1" showInputMessage="1" showErrorMessage="1" errorTitle="Entrada no válida" error="Escriba un texto  Maximo 100 Caracteres" promptTitle="Cualquier contenido Maximo 100 Caracteres" sqref="M49:M51 K50">
      <formula1>0</formula1>
      <formula2>100</formula2>
    </dataValidation>
    <dataValidation type="textLength" allowBlank="1" showInputMessage="1" showErrorMessage="1" errorTitle="Entrada no válida" error="Escriba un texto  Maximo 200 Caracteres" promptTitle="Cualquier contenido Maximo 200 Caracteres" sqref="K49">
      <formula1>0</formula1>
      <formula2>200</formula2>
    </dataValidation>
    <dataValidation type="decimal" allowBlank="1" showInputMessage="1" showErrorMessage="1" errorTitle="Entrada no válida" error="Por favor escriba un número" promptTitle="Escriba un número en esta casilla" sqref="L49:L50">
      <formula1>-999999</formula1>
      <formula2>999999</formula2>
    </dataValidation>
    <dataValidation type="date" allowBlank="1" showInputMessage="1" errorTitle="Entrada no válida" error="Por favor escriba una fecha válida (AAAA/MM/DD)" promptTitle="Ingrese una fecha (AAAA/MM/DD)" sqref="J49:J50 I49:I52">
      <formula1>1900/1/1</formula1>
      <formula2>3000/1/1</formula2>
    </dataValidation>
    <dataValidation type="textLength" allowBlank="1" showInputMessage="1" showErrorMessage="1" errorTitle="Entrada no válida" error="Escriba un texto  Maximo 20 Caracteres" promptTitle="Cualquier contenido Maximo 20 Caracteres" sqref="E49:E50">
      <formula1>0</formula1>
      <formula2>20</formula2>
    </dataValidation>
  </dataValidations>
  <pageMargins left="0.70866141732283472" right="0.70866141732283472" top="0.74803149606299213" bottom="0.74803149606299213" header="0.31496062992125984" footer="0.31496062992125984"/>
  <pageSetup scale="23" fitToHeight="0" orientation="landscape" r:id="rId1"/>
  <headerFooter>
    <oddFooter>&amp;LR-CI-030 Dic. 2017&amp;CPágina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5:U15"/>
  <sheetViews>
    <sheetView workbookViewId="0">
      <selection activeCell="R19" sqref="R19"/>
    </sheetView>
  </sheetViews>
  <sheetFormatPr baseColWidth="10" defaultRowHeight="15" x14ac:dyDescent="0.25"/>
  <cols>
    <col min="1" max="2" width="11.42578125" style="38"/>
    <col min="3" max="3" width="15.7109375" style="25" customWidth="1"/>
    <col min="4" max="5" width="4" style="38" bestFit="1" customWidth="1"/>
    <col min="6" max="6" width="3" style="38" bestFit="1" customWidth="1"/>
    <col min="7" max="7" width="3" style="38" customWidth="1"/>
    <col min="8" max="9" width="3" style="38" bestFit="1" customWidth="1"/>
    <col min="10" max="16" width="4" style="38" bestFit="1" customWidth="1"/>
    <col min="17" max="17" width="4" style="38" customWidth="1"/>
    <col min="18" max="18" width="5" style="38" bestFit="1" customWidth="1"/>
    <col min="19" max="20" width="5" style="38" customWidth="1"/>
    <col min="21" max="21" width="7.42578125" style="38" bestFit="1" customWidth="1"/>
    <col min="22" max="23" width="11.42578125" style="38"/>
    <col min="24" max="24" width="4.7109375" style="38" bestFit="1" customWidth="1"/>
    <col min="25" max="25" width="3" style="38" bestFit="1" customWidth="1"/>
    <col min="26" max="16384" width="11.42578125" style="38"/>
  </cols>
  <sheetData>
    <row r="5" spans="3:21" s="35" customFormat="1" x14ac:dyDescent="0.25">
      <c r="C5" s="34"/>
      <c r="D5" s="80">
        <v>2013</v>
      </c>
      <c r="E5" s="80"/>
      <c r="F5" s="80">
        <v>2014</v>
      </c>
      <c r="G5" s="80"/>
      <c r="H5" s="80"/>
      <c r="I5" s="80"/>
      <c r="J5" s="81">
        <v>2015</v>
      </c>
      <c r="K5" s="82"/>
      <c r="L5" s="83"/>
      <c r="M5" s="81">
        <v>2016</v>
      </c>
      <c r="N5" s="82"/>
      <c r="O5" s="82"/>
      <c r="P5" s="82"/>
      <c r="Q5" s="83"/>
      <c r="R5" s="81">
        <v>2017</v>
      </c>
      <c r="S5" s="82"/>
      <c r="T5" s="83"/>
      <c r="U5" s="80" t="s">
        <v>759</v>
      </c>
    </row>
    <row r="6" spans="3:21" x14ac:dyDescent="0.25">
      <c r="C6" s="36" t="s">
        <v>760</v>
      </c>
      <c r="D6" s="37">
        <v>803</v>
      </c>
      <c r="E6" s="37">
        <v>805</v>
      </c>
      <c r="F6" s="37">
        <v>11</v>
      </c>
      <c r="G6" s="37">
        <v>15</v>
      </c>
      <c r="H6" s="37">
        <v>68</v>
      </c>
      <c r="I6" s="37">
        <v>18</v>
      </c>
      <c r="J6" s="37">
        <v>108</v>
      </c>
      <c r="K6" s="37">
        <v>260</v>
      </c>
      <c r="L6" s="37">
        <v>116</v>
      </c>
      <c r="M6" s="37">
        <v>108</v>
      </c>
      <c r="N6" s="37">
        <v>114</v>
      </c>
      <c r="O6" s="37">
        <v>118</v>
      </c>
      <c r="P6" s="37">
        <v>122</v>
      </c>
      <c r="Q6" s="37">
        <v>126</v>
      </c>
      <c r="R6" s="37">
        <v>92</v>
      </c>
      <c r="S6" s="37">
        <v>97</v>
      </c>
      <c r="T6" s="54">
        <v>101</v>
      </c>
      <c r="U6" s="80"/>
    </row>
    <row r="7" spans="3:21" ht="45" x14ac:dyDescent="0.25">
      <c r="C7" s="39" t="s">
        <v>761</v>
      </c>
      <c r="D7" s="40">
        <v>0</v>
      </c>
      <c r="E7" s="40">
        <v>0</v>
      </c>
      <c r="F7" s="40">
        <v>0</v>
      </c>
      <c r="G7" s="40">
        <v>0</v>
      </c>
      <c r="H7" s="40">
        <v>0</v>
      </c>
      <c r="I7" s="40">
        <v>0</v>
      </c>
      <c r="J7" s="40">
        <v>0</v>
      </c>
      <c r="K7" s="40">
        <v>0</v>
      </c>
      <c r="L7" s="40">
        <v>0</v>
      </c>
      <c r="M7" s="40">
        <v>1</v>
      </c>
      <c r="N7" s="40">
        <v>2</v>
      </c>
      <c r="O7" s="40">
        <v>9</v>
      </c>
      <c r="P7" s="40">
        <v>1</v>
      </c>
      <c r="Q7" s="40">
        <v>0</v>
      </c>
      <c r="R7" s="40">
        <v>3</v>
      </c>
      <c r="S7" s="40">
        <v>0</v>
      </c>
      <c r="T7" s="40">
        <v>0</v>
      </c>
      <c r="U7" s="54">
        <f t="shared" ref="U7:U14" si="0">SUM(D7:T7)</f>
        <v>16</v>
      </c>
    </row>
    <row r="8" spans="3:21" ht="30" x14ac:dyDescent="0.25">
      <c r="C8" s="41" t="s">
        <v>762</v>
      </c>
      <c r="D8" s="40">
        <v>0</v>
      </c>
      <c r="E8" s="40">
        <v>0</v>
      </c>
      <c r="F8" s="40">
        <v>0</v>
      </c>
      <c r="G8" s="40">
        <v>0</v>
      </c>
      <c r="H8" s="40">
        <v>0</v>
      </c>
      <c r="I8" s="40">
        <v>0</v>
      </c>
      <c r="J8" s="40">
        <v>0</v>
      </c>
      <c r="K8" s="40">
        <v>0</v>
      </c>
      <c r="L8" s="40">
        <v>0</v>
      </c>
      <c r="M8" s="40">
        <v>0</v>
      </c>
      <c r="N8" s="40">
        <v>0</v>
      </c>
      <c r="O8" s="40">
        <v>0</v>
      </c>
      <c r="P8" s="40">
        <v>0</v>
      </c>
      <c r="Q8" s="40">
        <v>0</v>
      </c>
      <c r="R8" s="40">
        <v>13</v>
      </c>
      <c r="S8" s="40">
        <v>0</v>
      </c>
      <c r="T8" s="40">
        <v>0</v>
      </c>
      <c r="U8" s="54">
        <f t="shared" si="0"/>
        <v>13</v>
      </c>
    </row>
    <row r="9" spans="3:21" x14ac:dyDescent="0.25">
      <c r="C9" s="42" t="s">
        <v>763</v>
      </c>
      <c r="D9" s="40">
        <v>0</v>
      </c>
      <c r="E9" s="40">
        <v>0</v>
      </c>
      <c r="F9" s="40">
        <v>0</v>
      </c>
      <c r="G9" s="40">
        <v>0</v>
      </c>
      <c r="H9" s="40">
        <v>0</v>
      </c>
      <c r="I9" s="40">
        <v>0</v>
      </c>
      <c r="J9" s="40">
        <v>0</v>
      </c>
      <c r="K9" s="40">
        <v>0</v>
      </c>
      <c r="L9" s="40">
        <v>0</v>
      </c>
      <c r="M9" s="40">
        <v>0</v>
      </c>
      <c r="N9" s="40">
        <v>0</v>
      </c>
      <c r="O9" s="40">
        <v>0</v>
      </c>
      <c r="P9" s="40">
        <v>0</v>
      </c>
      <c r="Q9" s="40">
        <v>0</v>
      </c>
      <c r="R9" s="40">
        <v>2</v>
      </c>
      <c r="S9" s="40">
        <v>0</v>
      </c>
      <c r="T9" s="40">
        <v>0</v>
      </c>
      <c r="U9" s="54">
        <f t="shared" si="0"/>
        <v>2</v>
      </c>
    </row>
    <row r="10" spans="3:21" x14ac:dyDescent="0.25">
      <c r="C10" s="43" t="s">
        <v>764</v>
      </c>
      <c r="D10" s="40">
        <v>0</v>
      </c>
      <c r="E10" s="40">
        <v>0</v>
      </c>
      <c r="F10" s="40">
        <v>0</v>
      </c>
      <c r="G10" s="40">
        <v>0</v>
      </c>
      <c r="H10" s="40">
        <v>0</v>
      </c>
      <c r="I10" s="40">
        <v>0</v>
      </c>
      <c r="J10" s="40">
        <v>0</v>
      </c>
      <c r="K10" s="40">
        <v>0</v>
      </c>
      <c r="L10" s="40">
        <v>0</v>
      </c>
      <c r="M10" s="40">
        <v>0</v>
      </c>
      <c r="N10" s="40">
        <v>0</v>
      </c>
      <c r="O10" s="40">
        <v>0</v>
      </c>
      <c r="P10" s="40">
        <v>0</v>
      </c>
      <c r="Q10" s="40">
        <v>0</v>
      </c>
      <c r="R10" s="40">
        <v>6</v>
      </c>
      <c r="S10" s="40">
        <v>2</v>
      </c>
      <c r="T10" s="40">
        <v>4</v>
      </c>
      <c r="U10" s="54">
        <f t="shared" si="0"/>
        <v>12</v>
      </c>
    </row>
    <row r="11" spans="3:21" x14ac:dyDescent="0.25">
      <c r="C11" s="44" t="s">
        <v>765</v>
      </c>
      <c r="D11" s="40">
        <v>2</v>
      </c>
      <c r="E11" s="40">
        <v>3</v>
      </c>
      <c r="F11" s="40">
        <v>5</v>
      </c>
      <c r="G11" s="40">
        <v>0</v>
      </c>
      <c r="H11" s="40">
        <v>2</v>
      </c>
      <c r="I11" s="40">
        <v>2</v>
      </c>
      <c r="J11" s="40">
        <v>7</v>
      </c>
      <c r="K11" s="40">
        <v>2</v>
      </c>
      <c r="L11" s="40">
        <v>0</v>
      </c>
      <c r="M11" s="40">
        <v>19</v>
      </c>
      <c r="N11" s="40">
        <v>2</v>
      </c>
      <c r="O11" s="40">
        <v>0</v>
      </c>
      <c r="P11" s="40">
        <v>0</v>
      </c>
      <c r="Q11" s="40">
        <v>0</v>
      </c>
      <c r="R11" s="40">
        <v>0</v>
      </c>
      <c r="S11" s="40">
        <v>0</v>
      </c>
      <c r="T11" s="40">
        <v>0</v>
      </c>
      <c r="U11" s="54">
        <f t="shared" si="0"/>
        <v>44</v>
      </c>
    </row>
    <row r="12" spans="3:21" x14ac:dyDescent="0.25">
      <c r="C12" s="44" t="s">
        <v>766</v>
      </c>
      <c r="D12" s="40">
        <v>0</v>
      </c>
      <c r="E12" s="40">
        <v>0</v>
      </c>
      <c r="F12" s="40">
        <v>0</v>
      </c>
      <c r="G12" s="40">
        <v>0</v>
      </c>
      <c r="H12" s="40">
        <v>0</v>
      </c>
      <c r="I12" s="40">
        <v>0</v>
      </c>
      <c r="J12" s="40">
        <v>1</v>
      </c>
      <c r="K12" s="40">
        <v>0</v>
      </c>
      <c r="L12" s="40">
        <v>14</v>
      </c>
      <c r="M12" s="40">
        <v>0</v>
      </c>
      <c r="N12" s="40">
        <v>0</v>
      </c>
      <c r="O12" s="40">
        <v>0</v>
      </c>
      <c r="P12" s="40">
        <v>0</v>
      </c>
      <c r="Q12" s="40">
        <v>0</v>
      </c>
      <c r="R12" s="40">
        <v>0</v>
      </c>
      <c r="S12" s="40">
        <v>0</v>
      </c>
      <c r="T12" s="40">
        <v>0</v>
      </c>
      <c r="U12" s="54">
        <f t="shared" si="0"/>
        <v>15</v>
      </c>
    </row>
    <row r="13" spans="3:21" x14ac:dyDescent="0.25">
      <c r="C13" s="44" t="s">
        <v>767</v>
      </c>
      <c r="D13" s="40">
        <v>0</v>
      </c>
      <c r="E13" s="40">
        <v>0</v>
      </c>
      <c r="F13" s="40">
        <v>0</v>
      </c>
      <c r="G13" s="40">
        <v>0</v>
      </c>
      <c r="H13" s="40">
        <v>0</v>
      </c>
      <c r="I13" s="40">
        <v>0</v>
      </c>
      <c r="J13" s="40">
        <v>0</v>
      </c>
      <c r="K13" s="40">
        <v>6</v>
      </c>
      <c r="L13" s="40">
        <v>0</v>
      </c>
      <c r="M13" s="40">
        <v>0</v>
      </c>
      <c r="N13" s="40">
        <v>0</v>
      </c>
      <c r="O13" s="40">
        <v>0</v>
      </c>
      <c r="P13" s="40">
        <v>0</v>
      </c>
      <c r="Q13" s="40">
        <v>0</v>
      </c>
      <c r="R13" s="40">
        <v>0</v>
      </c>
      <c r="S13" s="40">
        <v>0</v>
      </c>
      <c r="T13" s="40">
        <v>0</v>
      </c>
      <c r="U13" s="54">
        <f t="shared" si="0"/>
        <v>6</v>
      </c>
    </row>
    <row r="14" spans="3:21" x14ac:dyDescent="0.25">
      <c r="C14" s="30" t="s">
        <v>768</v>
      </c>
      <c r="D14" s="40">
        <v>0</v>
      </c>
      <c r="E14" s="40">
        <v>0</v>
      </c>
      <c r="F14" s="40">
        <v>0</v>
      </c>
      <c r="G14" s="40">
        <v>2</v>
      </c>
      <c r="H14" s="40">
        <v>0</v>
      </c>
      <c r="I14" s="40">
        <v>0</v>
      </c>
      <c r="J14" s="40">
        <v>0</v>
      </c>
      <c r="K14" s="40">
        <v>1</v>
      </c>
      <c r="L14" s="40">
        <v>0</v>
      </c>
      <c r="M14" s="40">
        <v>11</v>
      </c>
      <c r="N14" s="40">
        <v>7</v>
      </c>
      <c r="O14" s="40">
        <v>8</v>
      </c>
      <c r="P14" s="40">
        <v>1</v>
      </c>
      <c r="Q14" s="40">
        <v>2</v>
      </c>
      <c r="R14" s="40">
        <v>13</v>
      </c>
      <c r="S14" s="40">
        <v>0</v>
      </c>
      <c r="T14" s="40">
        <v>0</v>
      </c>
      <c r="U14" s="54">
        <f t="shared" si="0"/>
        <v>45</v>
      </c>
    </row>
    <row r="15" spans="3:21" x14ac:dyDescent="0.25">
      <c r="C15" s="36" t="s">
        <v>759</v>
      </c>
      <c r="D15" s="37">
        <f t="shared" ref="D15:T15" si="1">SUM(D7:D14)</f>
        <v>2</v>
      </c>
      <c r="E15" s="37">
        <f t="shared" si="1"/>
        <v>3</v>
      </c>
      <c r="F15" s="37">
        <f t="shared" si="1"/>
        <v>5</v>
      </c>
      <c r="G15" s="37">
        <f t="shared" si="1"/>
        <v>2</v>
      </c>
      <c r="H15" s="37">
        <f t="shared" si="1"/>
        <v>2</v>
      </c>
      <c r="I15" s="37">
        <f t="shared" si="1"/>
        <v>2</v>
      </c>
      <c r="J15" s="37">
        <f t="shared" si="1"/>
        <v>8</v>
      </c>
      <c r="K15" s="37">
        <f t="shared" si="1"/>
        <v>9</v>
      </c>
      <c r="L15" s="37">
        <f t="shared" si="1"/>
        <v>14</v>
      </c>
      <c r="M15" s="37">
        <f t="shared" si="1"/>
        <v>31</v>
      </c>
      <c r="N15" s="37">
        <f t="shared" si="1"/>
        <v>11</v>
      </c>
      <c r="O15" s="37">
        <f t="shared" si="1"/>
        <v>17</v>
      </c>
      <c r="P15" s="37">
        <f t="shared" si="1"/>
        <v>2</v>
      </c>
      <c r="Q15" s="37">
        <f t="shared" si="1"/>
        <v>2</v>
      </c>
      <c r="R15" s="37">
        <f t="shared" si="1"/>
        <v>37</v>
      </c>
      <c r="S15" s="37">
        <f t="shared" si="1"/>
        <v>2</v>
      </c>
      <c r="T15" s="54">
        <f t="shared" si="1"/>
        <v>4</v>
      </c>
      <c r="U15" s="37">
        <f>SUM(D15:T15)</f>
        <v>153</v>
      </c>
    </row>
  </sheetData>
  <mergeCells count="6">
    <mergeCell ref="U5:U6"/>
    <mergeCell ref="D5:E5"/>
    <mergeCell ref="F5:I5"/>
    <mergeCell ref="J5:L5"/>
    <mergeCell ref="M5:Q5"/>
    <mergeCell ref="R5:T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48"/>
  <sheetViews>
    <sheetView topLeftCell="A5" zoomScaleNormal="100" workbookViewId="0">
      <selection activeCell="E92" sqref="E92"/>
    </sheetView>
  </sheetViews>
  <sheetFormatPr baseColWidth="10" defaultColWidth="9.140625" defaultRowHeight="15" x14ac:dyDescent="0.25"/>
  <cols>
    <col min="1" max="1" width="8.85546875" style="20" customWidth="1"/>
    <col min="2" max="3" width="11.5703125" style="20" customWidth="1"/>
    <col min="4" max="4" width="11.140625" style="20" customWidth="1"/>
    <col min="5" max="5" width="42.85546875" style="20" customWidth="1"/>
    <col min="6" max="6" width="48.5703125" style="20" customWidth="1"/>
    <col min="7" max="7" width="8.42578125" style="20" bestFit="1" customWidth="1"/>
    <col min="8" max="8" width="10.140625" style="20" bestFit="1" customWidth="1"/>
    <col min="9" max="9" width="13.85546875" style="20" bestFit="1" customWidth="1"/>
    <col min="10" max="10" width="23.28515625" style="20" customWidth="1"/>
    <col min="11" max="11" width="6.140625" style="20" bestFit="1" customWidth="1"/>
    <col min="12" max="12" width="15.7109375" style="20" customWidth="1"/>
    <col min="13" max="13" width="18.85546875" style="20" customWidth="1"/>
    <col min="14" max="14" width="12.28515625" style="20" bestFit="1" customWidth="1"/>
    <col min="15" max="15" width="172.28515625" style="20" customWidth="1"/>
    <col min="16" max="16" width="9.5703125" style="20" customWidth="1"/>
    <col min="17" max="17" width="23.5703125" style="24" customWidth="1"/>
    <col min="18" max="18" width="12.5703125" style="25" bestFit="1" customWidth="1"/>
    <col min="19" max="19" width="14.85546875" style="24" customWidth="1"/>
    <col min="20" max="16384" width="9.140625" style="20"/>
  </cols>
  <sheetData>
    <row r="1" spans="1:19" s="3" customFormat="1" ht="51" x14ac:dyDescent="0.25">
      <c r="A1" s="1" t="s">
        <v>1</v>
      </c>
      <c r="B1" s="1" t="s">
        <v>2</v>
      </c>
      <c r="C1" s="1" t="s">
        <v>3</v>
      </c>
      <c r="D1" s="1" t="s">
        <v>0</v>
      </c>
      <c r="E1" s="2" t="s">
        <v>4</v>
      </c>
      <c r="F1" s="2" t="s">
        <v>5</v>
      </c>
      <c r="G1" s="1" t="s">
        <v>6</v>
      </c>
      <c r="H1" s="2" t="s">
        <v>7</v>
      </c>
      <c r="I1" s="2" t="s">
        <v>8</v>
      </c>
      <c r="J1" s="2" t="s">
        <v>9</v>
      </c>
      <c r="K1" s="2" t="s">
        <v>10</v>
      </c>
      <c r="L1" s="2" t="s">
        <v>11</v>
      </c>
      <c r="M1" s="1" t="s">
        <v>12</v>
      </c>
      <c r="N1" s="1" t="s">
        <v>13</v>
      </c>
      <c r="O1" s="1" t="s">
        <v>14</v>
      </c>
      <c r="P1" s="1" t="s">
        <v>15</v>
      </c>
      <c r="Q1" s="1" t="s">
        <v>16</v>
      </c>
      <c r="R1" s="1" t="s">
        <v>689</v>
      </c>
      <c r="S1" s="1" t="s">
        <v>679</v>
      </c>
    </row>
    <row r="2" spans="1:19" ht="178.5" x14ac:dyDescent="0.25">
      <c r="A2" s="5">
        <v>262</v>
      </c>
      <c r="B2" s="5" t="s">
        <v>18</v>
      </c>
      <c r="C2" s="5">
        <v>803</v>
      </c>
      <c r="D2" s="9" t="s">
        <v>17</v>
      </c>
      <c r="E2" s="4" t="s">
        <v>19</v>
      </c>
      <c r="F2" s="4" t="s">
        <v>20</v>
      </c>
      <c r="G2" s="5">
        <v>1</v>
      </c>
      <c r="H2" s="18">
        <v>41432</v>
      </c>
      <c r="I2" s="18">
        <v>41432</v>
      </c>
      <c r="J2" s="5" t="s">
        <v>21</v>
      </c>
      <c r="K2" s="5">
        <v>0</v>
      </c>
      <c r="L2" s="5" t="s">
        <v>22</v>
      </c>
      <c r="M2" s="5" t="s">
        <v>21</v>
      </c>
      <c r="N2" s="19">
        <v>1</v>
      </c>
      <c r="O2" s="6" t="s">
        <v>23</v>
      </c>
      <c r="P2" s="5">
        <v>100</v>
      </c>
      <c r="Q2" s="7" t="s">
        <v>24</v>
      </c>
      <c r="R2" s="14">
        <v>43069</v>
      </c>
      <c r="S2" s="17"/>
    </row>
    <row r="3" spans="1:19" ht="153" x14ac:dyDescent="0.25">
      <c r="A3" s="5">
        <v>262</v>
      </c>
      <c r="B3" s="5" t="s">
        <v>18</v>
      </c>
      <c r="C3" s="5">
        <v>803</v>
      </c>
      <c r="D3" s="9" t="s">
        <v>25</v>
      </c>
      <c r="E3" s="4" t="s">
        <v>26</v>
      </c>
      <c r="F3" s="4" t="s">
        <v>27</v>
      </c>
      <c r="G3" s="5">
        <v>1</v>
      </c>
      <c r="H3" s="18">
        <v>41432</v>
      </c>
      <c r="I3" s="18">
        <v>41432</v>
      </c>
      <c r="J3" s="5" t="s">
        <v>21</v>
      </c>
      <c r="K3" s="5">
        <v>0</v>
      </c>
      <c r="L3" s="5" t="s">
        <v>28</v>
      </c>
      <c r="M3" s="5" t="s">
        <v>21</v>
      </c>
      <c r="N3" s="19">
        <v>1</v>
      </c>
      <c r="O3" s="6" t="s">
        <v>29</v>
      </c>
      <c r="P3" s="5">
        <v>100</v>
      </c>
      <c r="Q3" s="7" t="s">
        <v>24</v>
      </c>
      <c r="R3" s="14">
        <v>43069</v>
      </c>
      <c r="S3" s="17"/>
    </row>
    <row r="4" spans="1:19" ht="255" x14ac:dyDescent="0.25">
      <c r="A4" s="5">
        <v>262</v>
      </c>
      <c r="B4" s="5" t="s">
        <v>18</v>
      </c>
      <c r="C4" s="5">
        <v>805</v>
      </c>
      <c r="D4" s="9" t="s">
        <v>30</v>
      </c>
      <c r="E4" s="4" t="s">
        <v>31</v>
      </c>
      <c r="F4" s="4" t="s">
        <v>32</v>
      </c>
      <c r="G4" s="5">
        <v>1</v>
      </c>
      <c r="H4" s="18">
        <v>41622</v>
      </c>
      <c r="I4" s="18">
        <v>42216</v>
      </c>
      <c r="J4" s="5" t="s">
        <v>33</v>
      </c>
      <c r="K4" s="5">
        <v>100</v>
      </c>
      <c r="L4" s="5" t="s">
        <v>34</v>
      </c>
      <c r="M4" s="5" t="s">
        <v>33</v>
      </c>
      <c r="N4" s="19">
        <v>1</v>
      </c>
      <c r="O4" s="6" t="s">
        <v>35</v>
      </c>
      <c r="P4" s="5">
        <v>100</v>
      </c>
      <c r="Q4" s="7" t="s">
        <v>24</v>
      </c>
      <c r="R4" s="14">
        <v>43069</v>
      </c>
      <c r="S4" s="17"/>
    </row>
    <row r="5" spans="1:19" ht="127.5" x14ac:dyDescent="0.25">
      <c r="A5" s="5">
        <v>262</v>
      </c>
      <c r="B5" s="5" t="s">
        <v>18</v>
      </c>
      <c r="C5" s="5">
        <v>805</v>
      </c>
      <c r="D5" s="9" t="s">
        <v>36</v>
      </c>
      <c r="E5" s="4" t="s">
        <v>37</v>
      </c>
      <c r="F5" s="4" t="s">
        <v>38</v>
      </c>
      <c r="G5" s="5">
        <v>1</v>
      </c>
      <c r="H5" s="18">
        <v>41622</v>
      </c>
      <c r="I5" s="18">
        <v>42369</v>
      </c>
      <c r="J5" s="5" t="s">
        <v>39</v>
      </c>
      <c r="K5" s="5">
        <v>100</v>
      </c>
      <c r="L5" s="5" t="s">
        <v>34</v>
      </c>
      <c r="M5" s="5" t="s">
        <v>39</v>
      </c>
      <c r="N5" s="19">
        <v>1</v>
      </c>
      <c r="O5" s="6" t="s">
        <v>40</v>
      </c>
      <c r="P5" s="5">
        <v>100</v>
      </c>
      <c r="Q5" s="7" t="s">
        <v>24</v>
      </c>
      <c r="R5" s="14">
        <v>43069</v>
      </c>
      <c r="S5" s="17"/>
    </row>
    <row r="6" spans="1:19" ht="127.5" x14ac:dyDescent="0.25">
      <c r="A6" s="5">
        <v>262</v>
      </c>
      <c r="B6" s="5" t="s">
        <v>18</v>
      </c>
      <c r="C6" s="5">
        <v>805</v>
      </c>
      <c r="D6" s="9" t="s">
        <v>41</v>
      </c>
      <c r="E6" s="4" t="s">
        <v>42</v>
      </c>
      <c r="F6" s="4" t="s">
        <v>43</v>
      </c>
      <c r="G6" s="5">
        <v>1</v>
      </c>
      <c r="H6" s="18">
        <v>41622</v>
      </c>
      <c r="I6" s="18">
        <v>42004</v>
      </c>
      <c r="J6" s="5" t="s">
        <v>44</v>
      </c>
      <c r="K6" s="5">
        <v>1</v>
      </c>
      <c r="L6" s="5" t="s">
        <v>45</v>
      </c>
      <c r="M6" s="5" t="s">
        <v>44</v>
      </c>
      <c r="N6" s="19">
        <v>1</v>
      </c>
      <c r="O6" s="6" t="s">
        <v>46</v>
      </c>
      <c r="P6" s="5">
        <v>100</v>
      </c>
      <c r="Q6" s="7" t="s">
        <v>24</v>
      </c>
      <c r="R6" s="14">
        <v>43069</v>
      </c>
      <c r="S6" s="17"/>
    </row>
    <row r="7" spans="1:19" ht="114.75" x14ac:dyDescent="0.25">
      <c r="A7" s="5">
        <v>262</v>
      </c>
      <c r="B7" s="5" t="s">
        <v>48</v>
      </c>
      <c r="C7" s="5">
        <v>11</v>
      </c>
      <c r="D7" s="9" t="s">
        <v>47</v>
      </c>
      <c r="E7" s="4" t="s">
        <v>49</v>
      </c>
      <c r="F7" s="4" t="s">
        <v>50</v>
      </c>
      <c r="G7" s="5">
        <v>1</v>
      </c>
      <c r="H7" s="18">
        <v>41780</v>
      </c>
      <c r="I7" s="18">
        <v>41780</v>
      </c>
      <c r="J7" s="5" t="s">
        <v>21</v>
      </c>
      <c r="K7" s="5">
        <v>0</v>
      </c>
      <c r="L7" s="5" t="s">
        <v>51</v>
      </c>
      <c r="M7" s="5" t="s">
        <v>21</v>
      </c>
      <c r="N7" s="19">
        <v>1</v>
      </c>
      <c r="O7" s="6" t="s">
        <v>23</v>
      </c>
      <c r="P7" s="5">
        <v>100</v>
      </c>
      <c r="Q7" s="7" t="s">
        <v>24</v>
      </c>
      <c r="R7" s="14">
        <v>43069</v>
      </c>
      <c r="S7" s="17"/>
    </row>
    <row r="8" spans="1:19" ht="114.75" x14ac:dyDescent="0.25">
      <c r="A8" s="5">
        <v>262</v>
      </c>
      <c r="B8" s="5" t="s">
        <v>48</v>
      </c>
      <c r="C8" s="5">
        <v>11</v>
      </c>
      <c r="D8" s="9" t="s">
        <v>52</v>
      </c>
      <c r="E8" s="4" t="s">
        <v>53</v>
      </c>
      <c r="F8" s="4" t="s">
        <v>54</v>
      </c>
      <c r="G8" s="5">
        <v>1</v>
      </c>
      <c r="H8" s="18">
        <v>41780</v>
      </c>
      <c r="I8" s="18">
        <v>41780</v>
      </c>
      <c r="J8" s="5" t="s">
        <v>21</v>
      </c>
      <c r="K8" s="5">
        <v>0</v>
      </c>
      <c r="L8" s="5" t="s">
        <v>51</v>
      </c>
      <c r="M8" s="5" t="s">
        <v>21</v>
      </c>
      <c r="N8" s="19">
        <v>1</v>
      </c>
      <c r="O8" s="6" t="s">
        <v>23</v>
      </c>
      <c r="P8" s="5">
        <v>100</v>
      </c>
      <c r="Q8" s="7" t="s">
        <v>24</v>
      </c>
      <c r="R8" s="14">
        <v>43069</v>
      </c>
      <c r="S8" s="17"/>
    </row>
    <row r="9" spans="1:19" ht="127.5" x14ac:dyDescent="0.25">
      <c r="A9" s="5">
        <v>262</v>
      </c>
      <c r="B9" s="5" t="s">
        <v>48</v>
      </c>
      <c r="C9" s="5">
        <v>11</v>
      </c>
      <c r="D9" s="9" t="s">
        <v>55</v>
      </c>
      <c r="E9" s="4" t="s">
        <v>56</v>
      </c>
      <c r="F9" s="4" t="s">
        <v>57</v>
      </c>
      <c r="G9" s="5">
        <v>1</v>
      </c>
      <c r="H9" s="18">
        <v>41780</v>
      </c>
      <c r="I9" s="18">
        <v>41780</v>
      </c>
      <c r="J9" s="5" t="s">
        <v>21</v>
      </c>
      <c r="K9" s="5">
        <v>0</v>
      </c>
      <c r="L9" s="5" t="s">
        <v>51</v>
      </c>
      <c r="M9" s="5" t="s">
        <v>21</v>
      </c>
      <c r="N9" s="19">
        <v>1</v>
      </c>
      <c r="O9" s="6" t="s">
        <v>23</v>
      </c>
      <c r="P9" s="5">
        <v>100</v>
      </c>
      <c r="Q9" s="7" t="s">
        <v>24</v>
      </c>
      <c r="R9" s="14">
        <v>43069</v>
      </c>
      <c r="S9" s="17"/>
    </row>
    <row r="10" spans="1:19" ht="293.25" x14ac:dyDescent="0.25">
      <c r="A10" s="5">
        <v>262</v>
      </c>
      <c r="B10" s="5" t="s">
        <v>48</v>
      </c>
      <c r="C10" s="5">
        <v>11</v>
      </c>
      <c r="D10" s="9" t="s">
        <v>58</v>
      </c>
      <c r="E10" s="4" t="s">
        <v>59</v>
      </c>
      <c r="F10" s="4" t="s">
        <v>60</v>
      </c>
      <c r="G10" s="5">
        <v>1</v>
      </c>
      <c r="H10" s="18">
        <v>41912</v>
      </c>
      <c r="I10" s="18">
        <v>42003</v>
      </c>
      <c r="J10" s="5" t="s">
        <v>61</v>
      </c>
      <c r="K10" s="5">
        <v>1</v>
      </c>
      <c r="L10" s="5" t="s">
        <v>34</v>
      </c>
      <c r="M10" s="5" t="s">
        <v>61</v>
      </c>
      <c r="N10" s="19">
        <v>1</v>
      </c>
      <c r="O10" s="6" t="s">
        <v>62</v>
      </c>
      <c r="P10" s="5">
        <v>100</v>
      </c>
      <c r="Q10" s="7" t="s">
        <v>24</v>
      </c>
      <c r="R10" s="14">
        <v>43069</v>
      </c>
      <c r="S10" s="17"/>
    </row>
    <row r="11" spans="1:19" ht="63.75" x14ac:dyDescent="0.25">
      <c r="A11" s="5">
        <v>262</v>
      </c>
      <c r="B11" s="5" t="s">
        <v>48</v>
      </c>
      <c r="C11" s="5">
        <v>11</v>
      </c>
      <c r="D11" s="9" t="s">
        <v>63</v>
      </c>
      <c r="E11" s="4" t="s">
        <v>64</v>
      </c>
      <c r="F11" s="4" t="s">
        <v>65</v>
      </c>
      <c r="G11" s="5">
        <v>1</v>
      </c>
      <c r="H11" s="18">
        <v>41774</v>
      </c>
      <c r="I11" s="18">
        <v>41943</v>
      </c>
      <c r="J11" s="5" t="s">
        <v>66</v>
      </c>
      <c r="K11" s="5">
        <v>100</v>
      </c>
      <c r="L11" s="5" t="s">
        <v>28</v>
      </c>
      <c r="M11" s="5" t="s">
        <v>66</v>
      </c>
      <c r="N11" s="19">
        <v>1</v>
      </c>
      <c r="O11" s="6" t="s">
        <v>67</v>
      </c>
      <c r="P11" s="5">
        <v>100</v>
      </c>
      <c r="Q11" s="7" t="s">
        <v>24</v>
      </c>
      <c r="R11" s="14">
        <v>43069</v>
      </c>
      <c r="S11" s="17"/>
    </row>
    <row r="12" spans="1:19" ht="216.75" x14ac:dyDescent="0.25">
      <c r="A12" s="5">
        <v>262</v>
      </c>
      <c r="B12" s="5" t="s">
        <v>48</v>
      </c>
      <c r="C12" s="5">
        <v>68</v>
      </c>
      <c r="D12" s="9" t="s">
        <v>68</v>
      </c>
      <c r="E12" s="4" t="s">
        <v>69</v>
      </c>
      <c r="F12" s="4" t="s">
        <v>70</v>
      </c>
      <c r="G12" s="5">
        <v>1</v>
      </c>
      <c r="H12" s="18">
        <v>41876</v>
      </c>
      <c r="I12" s="18">
        <v>41876</v>
      </c>
      <c r="J12" s="5" t="s">
        <v>21</v>
      </c>
      <c r="K12" s="5">
        <v>0</v>
      </c>
      <c r="L12" s="5" t="s">
        <v>51</v>
      </c>
      <c r="M12" s="5" t="s">
        <v>21</v>
      </c>
      <c r="N12" s="19">
        <v>1</v>
      </c>
      <c r="O12" s="6" t="s">
        <v>23</v>
      </c>
      <c r="P12" s="5">
        <v>100</v>
      </c>
      <c r="Q12" s="7" t="s">
        <v>24</v>
      </c>
      <c r="R12" s="14">
        <v>43069</v>
      </c>
      <c r="S12" s="17"/>
    </row>
    <row r="13" spans="1:19" ht="140.25" x14ac:dyDescent="0.25">
      <c r="A13" s="5">
        <v>262</v>
      </c>
      <c r="B13" s="5" t="s">
        <v>48</v>
      </c>
      <c r="C13" s="5">
        <v>68</v>
      </c>
      <c r="D13" s="9" t="s">
        <v>71</v>
      </c>
      <c r="E13" s="4" t="s">
        <v>72</v>
      </c>
      <c r="F13" s="4" t="s">
        <v>73</v>
      </c>
      <c r="G13" s="5">
        <v>1</v>
      </c>
      <c r="H13" s="18">
        <v>41876</v>
      </c>
      <c r="I13" s="18">
        <v>42241</v>
      </c>
      <c r="J13" s="5" t="s">
        <v>21</v>
      </c>
      <c r="K13" s="5">
        <v>0</v>
      </c>
      <c r="L13" s="5" t="s">
        <v>51</v>
      </c>
      <c r="M13" s="5" t="s">
        <v>21</v>
      </c>
      <c r="N13" s="19">
        <v>1</v>
      </c>
      <c r="O13" s="6" t="s">
        <v>74</v>
      </c>
      <c r="P13" s="5">
        <v>100</v>
      </c>
      <c r="Q13" s="7" t="s">
        <v>24</v>
      </c>
      <c r="R13" s="14">
        <v>43069</v>
      </c>
      <c r="S13" s="17"/>
    </row>
    <row r="14" spans="1:19" ht="229.5" x14ac:dyDescent="0.25">
      <c r="A14" s="5">
        <v>262</v>
      </c>
      <c r="B14" s="5" t="s">
        <v>48</v>
      </c>
      <c r="C14" s="5">
        <v>15</v>
      </c>
      <c r="D14" s="9" t="s">
        <v>75</v>
      </c>
      <c r="E14" s="4" t="s">
        <v>76</v>
      </c>
      <c r="F14" s="4" t="s">
        <v>77</v>
      </c>
      <c r="G14" s="5">
        <v>1</v>
      </c>
      <c r="H14" s="18">
        <v>41650</v>
      </c>
      <c r="I14" s="18">
        <v>42368</v>
      </c>
      <c r="J14" s="5" t="s">
        <v>78</v>
      </c>
      <c r="K14" s="5">
        <v>1</v>
      </c>
      <c r="L14" s="5" t="s">
        <v>28</v>
      </c>
      <c r="M14" s="5" t="s">
        <v>78</v>
      </c>
      <c r="N14" s="19">
        <v>1</v>
      </c>
      <c r="O14" s="6" t="s">
        <v>694</v>
      </c>
      <c r="P14" s="5">
        <v>100</v>
      </c>
      <c r="Q14" s="7" t="s">
        <v>691</v>
      </c>
      <c r="R14" s="14">
        <v>43069</v>
      </c>
      <c r="S14" s="27"/>
    </row>
    <row r="15" spans="1:19" ht="229.5" x14ac:dyDescent="0.25">
      <c r="A15" s="5">
        <v>262</v>
      </c>
      <c r="B15" s="5" t="s">
        <v>48</v>
      </c>
      <c r="C15" s="5">
        <v>15</v>
      </c>
      <c r="D15" s="9" t="s">
        <v>79</v>
      </c>
      <c r="E15" s="4" t="s">
        <v>80</v>
      </c>
      <c r="F15" s="4" t="s">
        <v>81</v>
      </c>
      <c r="G15" s="5">
        <v>1</v>
      </c>
      <c r="H15" s="18">
        <v>41650</v>
      </c>
      <c r="I15" s="18">
        <v>42368</v>
      </c>
      <c r="J15" s="5" t="s">
        <v>78</v>
      </c>
      <c r="K15" s="5">
        <v>1</v>
      </c>
      <c r="L15" s="5" t="s">
        <v>28</v>
      </c>
      <c r="M15" s="5" t="s">
        <v>78</v>
      </c>
      <c r="N15" s="19">
        <v>1</v>
      </c>
      <c r="O15" s="6" t="s">
        <v>694</v>
      </c>
      <c r="P15" s="5">
        <v>100</v>
      </c>
      <c r="Q15" s="7" t="s">
        <v>691</v>
      </c>
      <c r="R15" s="14">
        <v>43069</v>
      </c>
      <c r="S15" s="27"/>
    </row>
    <row r="16" spans="1:19" ht="318.75" x14ac:dyDescent="0.25">
      <c r="A16" s="5">
        <v>262</v>
      </c>
      <c r="B16" s="5" t="s">
        <v>48</v>
      </c>
      <c r="C16" s="5">
        <v>18</v>
      </c>
      <c r="D16" s="9" t="s">
        <v>82</v>
      </c>
      <c r="E16" s="4" t="s">
        <v>83</v>
      </c>
      <c r="F16" s="4" t="s">
        <v>84</v>
      </c>
      <c r="G16" s="5">
        <v>1</v>
      </c>
      <c r="H16" s="18">
        <v>41991</v>
      </c>
      <c r="I16" s="18">
        <v>42368</v>
      </c>
      <c r="J16" s="5" t="s">
        <v>85</v>
      </c>
      <c r="K16" s="5">
        <v>1</v>
      </c>
      <c r="L16" s="5" t="s">
        <v>34</v>
      </c>
      <c r="M16" s="5" t="s">
        <v>85</v>
      </c>
      <c r="N16" s="19">
        <v>1</v>
      </c>
      <c r="O16" s="6" t="s">
        <v>86</v>
      </c>
      <c r="P16" s="5">
        <v>100</v>
      </c>
      <c r="Q16" s="7" t="s">
        <v>24</v>
      </c>
      <c r="R16" s="14">
        <v>43069</v>
      </c>
      <c r="S16" s="17"/>
    </row>
    <row r="17" spans="1:19" ht="127.5" x14ac:dyDescent="0.25">
      <c r="A17" s="5">
        <v>262</v>
      </c>
      <c r="B17" s="5" t="s">
        <v>48</v>
      </c>
      <c r="C17" s="5">
        <v>18</v>
      </c>
      <c r="D17" s="9" t="s">
        <v>87</v>
      </c>
      <c r="E17" s="4" t="s">
        <v>88</v>
      </c>
      <c r="F17" s="4" t="s">
        <v>89</v>
      </c>
      <c r="G17" s="5">
        <v>1</v>
      </c>
      <c r="H17" s="18">
        <v>42035</v>
      </c>
      <c r="I17" s="18">
        <v>42369</v>
      </c>
      <c r="J17" s="5" t="s">
        <v>90</v>
      </c>
      <c r="K17" s="5">
        <v>1</v>
      </c>
      <c r="L17" s="5" t="s">
        <v>91</v>
      </c>
      <c r="M17" s="5" t="s">
        <v>90</v>
      </c>
      <c r="N17" s="19">
        <v>1</v>
      </c>
      <c r="O17" s="6" t="s">
        <v>92</v>
      </c>
      <c r="P17" s="5">
        <v>100</v>
      </c>
      <c r="Q17" s="7" t="s">
        <v>24</v>
      </c>
      <c r="R17" s="14">
        <v>43069</v>
      </c>
      <c r="S17" s="17"/>
    </row>
    <row r="18" spans="1:19" ht="63.75" x14ac:dyDescent="0.25">
      <c r="A18" s="5">
        <v>262</v>
      </c>
      <c r="B18" s="5" t="s">
        <v>94</v>
      </c>
      <c r="C18" s="5">
        <v>108</v>
      </c>
      <c r="D18" s="9" t="s">
        <v>93</v>
      </c>
      <c r="E18" s="4" t="s">
        <v>95</v>
      </c>
      <c r="F18" s="4" t="s">
        <v>96</v>
      </c>
      <c r="G18" s="5">
        <v>1</v>
      </c>
      <c r="H18" s="18">
        <v>42171</v>
      </c>
      <c r="I18" s="18">
        <v>42185</v>
      </c>
      <c r="J18" s="5" t="s">
        <v>97</v>
      </c>
      <c r="K18" s="5">
        <v>1</v>
      </c>
      <c r="L18" s="5" t="s">
        <v>98</v>
      </c>
      <c r="M18" s="5" t="s">
        <v>97</v>
      </c>
      <c r="N18" s="19">
        <v>1</v>
      </c>
      <c r="O18" s="6" t="s">
        <v>99</v>
      </c>
      <c r="P18" s="5">
        <v>100</v>
      </c>
      <c r="Q18" s="7" t="s">
        <v>24</v>
      </c>
      <c r="R18" s="14">
        <v>43069</v>
      </c>
      <c r="S18" s="17"/>
    </row>
    <row r="19" spans="1:19" ht="153" x14ac:dyDescent="0.25">
      <c r="A19" s="5">
        <v>262</v>
      </c>
      <c r="B19" s="5" t="s">
        <v>94</v>
      </c>
      <c r="C19" s="5">
        <v>108</v>
      </c>
      <c r="D19" s="9" t="s">
        <v>100</v>
      </c>
      <c r="E19" s="4" t="s">
        <v>101</v>
      </c>
      <c r="F19" s="4" t="s">
        <v>102</v>
      </c>
      <c r="G19" s="5">
        <v>1</v>
      </c>
      <c r="H19" s="18">
        <v>42186</v>
      </c>
      <c r="I19" s="18">
        <v>42338</v>
      </c>
      <c r="J19" s="5" t="s">
        <v>103</v>
      </c>
      <c r="K19" s="5">
        <v>1</v>
      </c>
      <c r="L19" s="5" t="s">
        <v>28</v>
      </c>
      <c r="M19" s="5" t="s">
        <v>103</v>
      </c>
      <c r="N19" s="19">
        <v>1</v>
      </c>
      <c r="O19" s="6" t="s">
        <v>104</v>
      </c>
      <c r="P19" s="5">
        <v>100</v>
      </c>
      <c r="Q19" s="7" t="s">
        <v>24</v>
      </c>
      <c r="R19" s="14">
        <v>43069</v>
      </c>
      <c r="S19" s="17"/>
    </row>
    <row r="20" spans="1:19" ht="127.5" x14ac:dyDescent="0.25">
      <c r="A20" s="5">
        <v>262</v>
      </c>
      <c r="B20" s="5" t="s">
        <v>94</v>
      </c>
      <c r="C20" s="5">
        <v>108</v>
      </c>
      <c r="D20" s="9" t="s">
        <v>105</v>
      </c>
      <c r="E20" s="4" t="s">
        <v>106</v>
      </c>
      <c r="F20" s="4" t="s">
        <v>107</v>
      </c>
      <c r="G20" s="5">
        <v>1</v>
      </c>
      <c r="H20" s="18">
        <v>42170</v>
      </c>
      <c r="I20" s="18">
        <v>42369</v>
      </c>
      <c r="J20" s="5" t="s">
        <v>108</v>
      </c>
      <c r="K20" s="5">
        <v>1</v>
      </c>
      <c r="L20" s="5" t="s">
        <v>109</v>
      </c>
      <c r="M20" s="5" t="s">
        <v>108</v>
      </c>
      <c r="N20" s="19">
        <v>1</v>
      </c>
      <c r="O20" s="6" t="s">
        <v>110</v>
      </c>
      <c r="P20" s="5">
        <v>100</v>
      </c>
      <c r="Q20" s="7" t="s">
        <v>24</v>
      </c>
      <c r="R20" s="14">
        <v>43069</v>
      </c>
      <c r="S20" s="17"/>
    </row>
    <row r="21" spans="1:19" ht="114.75" x14ac:dyDescent="0.25">
      <c r="A21" s="5">
        <v>262</v>
      </c>
      <c r="B21" s="5" t="s">
        <v>94</v>
      </c>
      <c r="C21" s="5">
        <v>108</v>
      </c>
      <c r="D21" s="9" t="s">
        <v>111</v>
      </c>
      <c r="E21" s="4" t="s">
        <v>112</v>
      </c>
      <c r="F21" s="4" t="s">
        <v>113</v>
      </c>
      <c r="G21" s="5">
        <v>1</v>
      </c>
      <c r="H21" s="18">
        <v>42186</v>
      </c>
      <c r="I21" s="18">
        <v>42400</v>
      </c>
      <c r="J21" s="5" t="s">
        <v>114</v>
      </c>
      <c r="K21" s="5">
        <v>1</v>
      </c>
      <c r="L21" s="5" t="s">
        <v>109</v>
      </c>
      <c r="M21" s="5" t="s">
        <v>114</v>
      </c>
      <c r="N21" s="19">
        <v>1</v>
      </c>
      <c r="O21" s="6" t="s">
        <v>115</v>
      </c>
      <c r="P21" s="5">
        <v>100</v>
      </c>
      <c r="Q21" s="7" t="s">
        <v>24</v>
      </c>
      <c r="R21" s="14">
        <v>43069</v>
      </c>
      <c r="S21" s="17"/>
    </row>
    <row r="22" spans="1:19" ht="140.25" x14ac:dyDescent="0.25">
      <c r="A22" s="5">
        <v>262</v>
      </c>
      <c r="B22" s="5" t="s">
        <v>94</v>
      </c>
      <c r="C22" s="5">
        <v>108</v>
      </c>
      <c r="D22" s="9" t="s">
        <v>116</v>
      </c>
      <c r="E22" s="4" t="s">
        <v>117</v>
      </c>
      <c r="F22" s="4" t="s">
        <v>118</v>
      </c>
      <c r="G22" s="5">
        <v>1</v>
      </c>
      <c r="H22" s="18">
        <v>42156</v>
      </c>
      <c r="I22" s="18">
        <v>42369</v>
      </c>
      <c r="J22" s="5" t="s">
        <v>119</v>
      </c>
      <c r="K22" s="5">
        <v>1</v>
      </c>
      <c r="L22" s="5" t="s">
        <v>91</v>
      </c>
      <c r="M22" s="5" t="s">
        <v>119</v>
      </c>
      <c r="N22" s="19">
        <v>1</v>
      </c>
      <c r="O22" s="6" t="s">
        <v>120</v>
      </c>
      <c r="P22" s="5">
        <v>100</v>
      </c>
      <c r="Q22" s="7" t="s">
        <v>24</v>
      </c>
      <c r="R22" s="14">
        <v>43069</v>
      </c>
      <c r="S22" s="17"/>
    </row>
    <row r="23" spans="1:19" ht="114.75" x14ac:dyDescent="0.25">
      <c r="A23" s="5">
        <v>262</v>
      </c>
      <c r="B23" s="5" t="s">
        <v>94</v>
      </c>
      <c r="C23" s="5">
        <v>108</v>
      </c>
      <c r="D23" s="9" t="s">
        <v>121</v>
      </c>
      <c r="E23" s="4" t="s">
        <v>122</v>
      </c>
      <c r="F23" s="4" t="s">
        <v>123</v>
      </c>
      <c r="G23" s="5">
        <v>1</v>
      </c>
      <c r="H23" s="18">
        <v>42164</v>
      </c>
      <c r="I23" s="18">
        <v>42164</v>
      </c>
      <c r="J23" s="5" t="s">
        <v>21</v>
      </c>
      <c r="K23" s="5">
        <v>0</v>
      </c>
      <c r="L23" s="5" t="s">
        <v>109</v>
      </c>
      <c r="M23" s="5" t="s">
        <v>21</v>
      </c>
      <c r="N23" s="19">
        <v>0</v>
      </c>
      <c r="O23" s="6" t="s">
        <v>124</v>
      </c>
      <c r="P23" s="5">
        <v>0</v>
      </c>
      <c r="Q23" s="7" t="s">
        <v>125</v>
      </c>
      <c r="R23" s="14">
        <v>43069</v>
      </c>
      <c r="S23" s="17"/>
    </row>
    <row r="24" spans="1:19" ht="63.75" x14ac:dyDescent="0.25">
      <c r="A24" s="5">
        <v>262</v>
      </c>
      <c r="B24" s="5" t="s">
        <v>94</v>
      </c>
      <c r="C24" s="5">
        <v>108</v>
      </c>
      <c r="D24" s="9" t="s">
        <v>126</v>
      </c>
      <c r="E24" s="4" t="s">
        <v>127</v>
      </c>
      <c r="F24" s="4" t="s">
        <v>128</v>
      </c>
      <c r="G24" s="5">
        <v>1</v>
      </c>
      <c r="H24" s="18">
        <v>42278</v>
      </c>
      <c r="I24" s="18">
        <v>42369</v>
      </c>
      <c r="J24" s="5" t="s">
        <v>129</v>
      </c>
      <c r="K24" s="5">
        <v>100</v>
      </c>
      <c r="L24" s="5" t="s">
        <v>28</v>
      </c>
      <c r="M24" s="5" t="s">
        <v>129</v>
      </c>
      <c r="N24" s="19">
        <v>1</v>
      </c>
      <c r="O24" s="6" t="s">
        <v>130</v>
      </c>
      <c r="P24" s="5">
        <v>100</v>
      </c>
      <c r="Q24" s="7" t="s">
        <v>24</v>
      </c>
      <c r="R24" s="14">
        <v>43069</v>
      </c>
      <c r="S24" s="17"/>
    </row>
    <row r="25" spans="1:19" ht="102" x14ac:dyDescent="0.25">
      <c r="A25" s="5">
        <v>262</v>
      </c>
      <c r="B25" s="5" t="s">
        <v>94</v>
      </c>
      <c r="C25" s="5">
        <v>108</v>
      </c>
      <c r="D25" s="9" t="s">
        <v>131</v>
      </c>
      <c r="E25" s="4" t="s">
        <v>132</v>
      </c>
      <c r="F25" s="4" t="s">
        <v>133</v>
      </c>
      <c r="G25" s="5">
        <v>1</v>
      </c>
      <c r="H25" s="18">
        <v>42310</v>
      </c>
      <c r="I25" s="18">
        <v>42461</v>
      </c>
      <c r="J25" s="5" t="s">
        <v>134</v>
      </c>
      <c r="K25" s="5">
        <v>1</v>
      </c>
      <c r="L25" s="5" t="s">
        <v>135</v>
      </c>
      <c r="M25" s="5" t="s">
        <v>134</v>
      </c>
      <c r="N25" s="19">
        <v>1</v>
      </c>
      <c r="O25" s="6" t="s">
        <v>136</v>
      </c>
      <c r="P25" s="21">
        <v>100</v>
      </c>
      <c r="Q25" s="7" t="s">
        <v>24</v>
      </c>
      <c r="R25" s="14">
        <v>43069</v>
      </c>
      <c r="S25" s="17"/>
    </row>
    <row r="26" spans="1:19" ht="165.75" x14ac:dyDescent="0.25">
      <c r="A26" s="5">
        <v>262</v>
      </c>
      <c r="B26" s="5" t="s">
        <v>94</v>
      </c>
      <c r="C26" s="5">
        <v>260</v>
      </c>
      <c r="D26" s="9" t="s">
        <v>137</v>
      </c>
      <c r="E26" s="4" t="s">
        <v>138</v>
      </c>
      <c r="F26" s="4" t="s">
        <v>139</v>
      </c>
      <c r="G26" s="5">
        <v>1</v>
      </c>
      <c r="H26" s="18">
        <v>42296</v>
      </c>
      <c r="I26" s="18">
        <v>42296</v>
      </c>
      <c r="J26" s="5" t="s">
        <v>21</v>
      </c>
      <c r="K26" s="5">
        <v>0</v>
      </c>
      <c r="L26" s="5" t="s">
        <v>140</v>
      </c>
      <c r="M26" s="5" t="s">
        <v>21</v>
      </c>
      <c r="N26" s="19">
        <v>1</v>
      </c>
      <c r="O26" s="6" t="s">
        <v>141</v>
      </c>
      <c r="P26" s="5">
        <v>100</v>
      </c>
      <c r="Q26" s="7" t="s">
        <v>125</v>
      </c>
      <c r="R26" s="14">
        <v>43069</v>
      </c>
      <c r="S26" s="17"/>
    </row>
    <row r="27" spans="1:19" ht="242.25" x14ac:dyDescent="0.25">
      <c r="A27" s="5">
        <v>262</v>
      </c>
      <c r="B27" s="5" t="s">
        <v>94</v>
      </c>
      <c r="C27" s="5">
        <v>260</v>
      </c>
      <c r="D27" s="9" t="s">
        <v>142</v>
      </c>
      <c r="E27" s="4" t="s">
        <v>143</v>
      </c>
      <c r="F27" s="4" t="s">
        <v>139</v>
      </c>
      <c r="G27" s="5">
        <v>1</v>
      </c>
      <c r="H27" s="18">
        <v>42296</v>
      </c>
      <c r="I27" s="18">
        <v>42296</v>
      </c>
      <c r="J27" s="5" t="s">
        <v>21</v>
      </c>
      <c r="K27" s="5">
        <v>0</v>
      </c>
      <c r="L27" s="5" t="s">
        <v>144</v>
      </c>
      <c r="M27" s="5" t="s">
        <v>21</v>
      </c>
      <c r="N27" s="19">
        <v>1</v>
      </c>
      <c r="O27" s="6" t="s">
        <v>716</v>
      </c>
      <c r="P27" s="5">
        <v>100</v>
      </c>
      <c r="Q27" s="7" t="s">
        <v>692</v>
      </c>
      <c r="R27" s="14">
        <v>43069</v>
      </c>
      <c r="S27" s="27"/>
    </row>
    <row r="28" spans="1:19" ht="178.5" x14ac:dyDescent="0.25">
      <c r="A28" s="5">
        <v>262</v>
      </c>
      <c r="B28" s="5" t="s">
        <v>94</v>
      </c>
      <c r="C28" s="5">
        <v>260</v>
      </c>
      <c r="D28" s="9" t="s">
        <v>145</v>
      </c>
      <c r="E28" s="4" t="s">
        <v>146</v>
      </c>
      <c r="F28" s="4" t="s">
        <v>139</v>
      </c>
      <c r="G28" s="5">
        <v>1</v>
      </c>
      <c r="H28" s="18">
        <v>42296</v>
      </c>
      <c r="I28" s="18">
        <v>42296</v>
      </c>
      <c r="J28" s="5" t="s">
        <v>21</v>
      </c>
      <c r="K28" s="5">
        <v>0</v>
      </c>
      <c r="L28" s="5" t="s">
        <v>147</v>
      </c>
      <c r="M28" s="5" t="s">
        <v>21</v>
      </c>
      <c r="N28" s="19">
        <v>1</v>
      </c>
      <c r="O28" s="6" t="s">
        <v>148</v>
      </c>
      <c r="P28" s="5">
        <v>100</v>
      </c>
      <c r="Q28" s="7" t="s">
        <v>125</v>
      </c>
      <c r="R28" s="14">
        <v>43069</v>
      </c>
      <c r="S28" s="17"/>
    </row>
    <row r="29" spans="1:19" ht="255" x14ac:dyDescent="0.25">
      <c r="A29" s="5">
        <v>262</v>
      </c>
      <c r="B29" s="5" t="s">
        <v>94</v>
      </c>
      <c r="C29" s="5">
        <v>260</v>
      </c>
      <c r="D29" s="9" t="s">
        <v>149</v>
      </c>
      <c r="E29" s="4" t="s">
        <v>150</v>
      </c>
      <c r="F29" s="4" t="s">
        <v>151</v>
      </c>
      <c r="G29" s="5">
        <v>1</v>
      </c>
      <c r="H29" s="18">
        <v>42292</v>
      </c>
      <c r="I29" s="18">
        <v>42400</v>
      </c>
      <c r="J29" s="5" t="s">
        <v>152</v>
      </c>
      <c r="K29" s="5">
        <v>1</v>
      </c>
      <c r="L29" s="5" t="s">
        <v>34</v>
      </c>
      <c r="M29" s="5" t="s">
        <v>152</v>
      </c>
      <c r="N29" s="19">
        <v>1</v>
      </c>
      <c r="O29" s="6" t="s">
        <v>153</v>
      </c>
      <c r="P29" s="5">
        <v>100</v>
      </c>
      <c r="Q29" s="7" t="s">
        <v>24</v>
      </c>
      <c r="R29" s="14">
        <v>43069</v>
      </c>
      <c r="S29" s="17"/>
    </row>
    <row r="30" spans="1:19" ht="229.5" x14ac:dyDescent="0.25">
      <c r="A30" s="5">
        <v>262</v>
      </c>
      <c r="B30" s="5" t="s">
        <v>94</v>
      </c>
      <c r="C30" s="5">
        <v>260</v>
      </c>
      <c r="D30" s="9" t="s">
        <v>154</v>
      </c>
      <c r="E30" s="4" t="s">
        <v>155</v>
      </c>
      <c r="F30" s="4" t="s">
        <v>156</v>
      </c>
      <c r="G30" s="5">
        <v>1</v>
      </c>
      <c r="H30" s="18">
        <v>42296</v>
      </c>
      <c r="I30" s="18">
        <v>42296</v>
      </c>
      <c r="J30" s="5" t="s">
        <v>21</v>
      </c>
      <c r="K30" s="5">
        <v>0</v>
      </c>
      <c r="L30" s="5" t="s">
        <v>34</v>
      </c>
      <c r="M30" s="5" t="s">
        <v>21</v>
      </c>
      <c r="N30" s="19">
        <v>1</v>
      </c>
      <c r="O30" s="6" t="s">
        <v>157</v>
      </c>
      <c r="P30" s="5">
        <v>100</v>
      </c>
      <c r="Q30" s="7" t="s">
        <v>24</v>
      </c>
      <c r="R30" s="14">
        <v>43069</v>
      </c>
      <c r="S30" s="17"/>
    </row>
    <row r="31" spans="1:19" ht="242.25" x14ac:dyDescent="0.25">
      <c r="A31" s="5">
        <v>262</v>
      </c>
      <c r="B31" s="5" t="s">
        <v>94</v>
      </c>
      <c r="C31" s="5">
        <v>260</v>
      </c>
      <c r="D31" s="9" t="s">
        <v>158</v>
      </c>
      <c r="E31" s="4" t="s">
        <v>159</v>
      </c>
      <c r="F31" s="4" t="s">
        <v>160</v>
      </c>
      <c r="G31" s="5">
        <v>1</v>
      </c>
      <c r="H31" s="18">
        <v>42292</v>
      </c>
      <c r="I31" s="18">
        <v>42400</v>
      </c>
      <c r="J31" s="5" t="s">
        <v>161</v>
      </c>
      <c r="K31" s="5">
        <v>1</v>
      </c>
      <c r="L31" s="5" t="s">
        <v>34</v>
      </c>
      <c r="M31" s="5" t="s">
        <v>161</v>
      </c>
      <c r="N31" s="19">
        <v>1</v>
      </c>
      <c r="O31" s="6" t="s">
        <v>162</v>
      </c>
      <c r="P31" s="5">
        <v>100</v>
      </c>
      <c r="Q31" s="7" t="s">
        <v>125</v>
      </c>
      <c r="R31" s="14">
        <v>43069</v>
      </c>
      <c r="S31" s="17"/>
    </row>
    <row r="32" spans="1:19" ht="153" x14ac:dyDescent="0.25">
      <c r="A32" s="5">
        <v>262</v>
      </c>
      <c r="B32" s="5" t="s">
        <v>94</v>
      </c>
      <c r="C32" s="5">
        <v>260</v>
      </c>
      <c r="D32" s="9" t="s">
        <v>163</v>
      </c>
      <c r="E32" s="4" t="s">
        <v>164</v>
      </c>
      <c r="F32" s="4" t="s">
        <v>139</v>
      </c>
      <c r="G32" s="5">
        <v>1</v>
      </c>
      <c r="H32" s="18">
        <v>42296</v>
      </c>
      <c r="I32" s="18">
        <v>42296</v>
      </c>
      <c r="J32" s="5" t="s">
        <v>21</v>
      </c>
      <c r="K32" s="5">
        <v>0</v>
      </c>
      <c r="L32" s="5" t="s">
        <v>165</v>
      </c>
      <c r="M32" s="5" t="s">
        <v>21</v>
      </c>
      <c r="N32" s="19">
        <v>1</v>
      </c>
      <c r="O32" s="6" t="s">
        <v>166</v>
      </c>
      <c r="P32" s="5">
        <v>100</v>
      </c>
      <c r="Q32" s="7" t="s">
        <v>125</v>
      </c>
      <c r="R32" s="14">
        <v>43069</v>
      </c>
      <c r="S32" s="17"/>
    </row>
    <row r="33" spans="1:19" ht="204" x14ac:dyDescent="0.25">
      <c r="A33" s="5">
        <v>262</v>
      </c>
      <c r="B33" s="5" t="s">
        <v>94</v>
      </c>
      <c r="C33" s="5">
        <v>260</v>
      </c>
      <c r="D33" s="9" t="s">
        <v>167</v>
      </c>
      <c r="E33" s="4" t="s">
        <v>168</v>
      </c>
      <c r="F33" s="4" t="s">
        <v>139</v>
      </c>
      <c r="G33" s="5">
        <v>1</v>
      </c>
      <c r="H33" s="18">
        <v>42296</v>
      </c>
      <c r="I33" s="18">
        <v>42296</v>
      </c>
      <c r="J33" s="5" t="s">
        <v>21</v>
      </c>
      <c r="K33" s="5">
        <v>0</v>
      </c>
      <c r="L33" s="5" t="s">
        <v>147</v>
      </c>
      <c r="M33" s="5" t="s">
        <v>21</v>
      </c>
      <c r="N33" s="19">
        <v>1</v>
      </c>
      <c r="O33" s="6" t="s">
        <v>169</v>
      </c>
      <c r="P33" s="5">
        <v>100</v>
      </c>
      <c r="Q33" s="7" t="s">
        <v>125</v>
      </c>
      <c r="R33" s="14">
        <v>43069</v>
      </c>
      <c r="S33" s="17"/>
    </row>
    <row r="34" spans="1:19" ht="165.75" x14ac:dyDescent="0.25">
      <c r="A34" s="5">
        <v>262</v>
      </c>
      <c r="B34" s="5" t="s">
        <v>94</v>
      </c>
      <c r="C34" s="5">
        <v>260</v>
      </c>
      <c r="D34" s="9" t="s">
        <v>170</v>
      </c>
      <c r="E34" s="4" t="s">
        <v>171</v>
      </c>
      <c r="F34" s="4" t="s">
        <v>139</v>
      </c>
      <c r="G34" s="5">
        <v>1</v>
      </c>
      <c r="H34" s="18">
        <v>42296</v>
      </c>
      <c r="I34" s="18">
        <v>42296</v>
      </c>
      <c r="J34" s="5" t="s">
        <v>21</v>
      </c>
      <c r="K34" s="5">
        <v>0</v>
      </c>
      <c r="L34" s="5" t="s">
        <v>147</v>
      </c>
      <c r="M34" s="5" t="s">
        <v>21</v>
      </c>
      <c r="N34" s="19">
        <v>1</v>
      </c>
      <c r="O34" s="6" t="s">
        <v>172</v>
      </c>
      <c r="P34" s="5">
        <v>100</v>
      </c>
      <c r="Q34" s="7" t="s">
        <v>125</v>
      </c>
      <c r="R34" s="14">
        <v>43069</v>
      </c>
      <c r="S34" s="17"/>
    </row>
    <row r="35" spans="1:19" ht="114.75" x14ac:dyDescent="0.25">
      <c r="A35" s="5">
        <v>262</v>
      </c>
      <c r="B35" s="5" t="s">
        <v>94</v>
      </c>
      <c r="C35" s="5">
        <v>116</v>
      </c>
      <c r="D35" s="9" t="s">
        <v>173</v>
      </c>
      <c r="E35" s="4" t="s">
        <v>174</v>
      </c>
      <c r="F35" s="4" t="s">
        <v>175</v>
      </c>
      <c r="G35" s="5">
        <v>0</v>
      </c>
      <c r="H35" s="18">
        <v>42401</v>
      </c>
      <c r="I35" s="18">
        <v>42401</v>
      </c>
      <c r="J35" s="5" t="s">
        <v>21</v>
      </c>
      <c r="K35" s="5">
        <v>0</v>
      </c>
      <c r="L35" s="5" t="s">
        <v>109</v>
      </c>
      <c r="M35" s="5" t="s">
        <v>21</v>
      </c>
      <c r="N35" s="19">
        <v>0</v>
      </c>
      <c r="O35" s="6" t="s">
        <v>124</v>
      </c>
      <c r="P35" s="5">
        <v>0</v>
      </c>
      <c r="Q35" s="7" t="s">
        <v>125</v>
      </c>
      <c r="R35" s="14">
        <v>43069</v>
      </c>
      <c r="S35" s="17"/>
    </row>
    <row r="36" spans="1:19" ht="140.25" x14ac:dyDescent="0.25">
      <c r="A36" s="5">
        <v>262</v>
      </c>
      <c r="B36" s="5" t="s">
        <v>94</v>
      </c>
      <c r="C36" s="5">
        <v>116</v>
      </c>
      <c r="D36" s="9" t="s">
        <v>176</v>
      </c>
      <c r="E36" s="4" t="s">
        <v>177</v>
      </c>
      <c r="F36" s="4" t="s">
        <v>178</v>
      </c>
      <c r="G36" s="5">
        <v>0</v>
      </c>
      <c r="H36" s="18">
        <v>42401</v>
      </c>
      <c r="I36" s="18">
        <v>42401</v>
      </c>
      <c r="J36" s="5" t="s">
        <v>21</v>
      </c>
      <c r="K36" s="5">
        <v>0</v>
      </c>
      <c r="L36" s="5" t="s">
        <v>179</v>
      </c>
      <c r="M36" s="5" t="s">
        <v>21</v>
      </c>
      <c r="N36" s="19">
        <v>0</v>
      </c>
      <c r="O36" s="6" t="s">
        <v>124</v>
      </c>
      <c r="P36" s="5">
        <v>0</v>
      </c>
      <c r="Q36" s="7" t="s">
        <v>125</v>
      </c>
      <c r="R36" s="14">
        <v>43069</v>
      </c>
      <c r="S36" s="17"/>
    </row>
    <row r="37" spans="1:19" ht="140.25" x14ac:dyDescent="0.25">
      <c r="A37" s="5">
        <v>262</v>
      </c>
      <c r="B37" s="5" t="s">
        <v>94</v>
      </c>
      <c r="C37" s="5">
        <v>116</v>
      </c>
      <c r="D37" s="9" t="s">
        <v>180</v>
      </c>
      <c r="E37" s="4" t="s">
        <v>181</v>
      </c>
      <c r="F37" s="4" t="s">
        <v>182</v>
      </c>
      <c r="G37" s="5">
        <v>0</v>
      </c>
      <c r="H37" s="18">
        <v>42401</v>
      </c>
      <c r="I37" s="18">
        <v>42401</v>
      </c>
      <c r="J37" s="5" t="s">
        <v>21</v>
      </c>
      <c r="K37" s="5">
        <v>0</v>
      </c>
      <c r="L37" s="5" t="s">
        <v>183</v>
      </c>
      <c r="M37" s="5" t="s">
        <v>21</v>
      </c>
      <c r="N37" s="19">
        <v>0</v>
      </c>
      <c r="O37" s="6" t="s">
        <v>124</v>
      </c>
      <c r="P37" s="5">
        <v>0</v>
      </c>
      <c r="Q37" s="7" t="s">
        <v>125</v>
      </c>
      <c r="R37" s="14">
        <v>43069</v>
      </c>
      <c r="S37" s="17"/>
    </row>
    <row r="38" spans="1:19" ht="127.5" x14ac:dyDescent="0.25">
      <c r="A38" s="5">
        <v>262</v>
      </c>
      <c r="B38" s="5" t="s">
        <v>94</v>
      </c>
      <c r="C38" s="5">
        <v>116</v>
      </c>
      <c r="D38" s="9" t="s">
        <v>184</v>
      </c>
      <c r="E38" s="4" t="s">
        <v>185</v>
      </c>
      <c r="F38" s="4" t="s">
        <v>186</v>
      </c>
      <c r="G38" s="5">
        <v>0</v>
      </c>
      <c r="H38" s="18">
        <v>42401</v>
      </c>
      <c r="I38" s="18">
        <v>42401</v>
      </c>
      <c r="J38" s="5" t="s">
        <v>21</v>
      </c>
      <c r="K38" s="5">
        <v>0</v>
      </c>
      <c r="L38" s="5" t="s">
        <v>187</v>
      </c>
      <c r="M38" s="5" t="s">
        <v>21</v>
      </c>
      <c r="N38" s="19">
        <v>0</v>
      </c>
      <c r="O38" s="6" t="s">
        <v>124</v>
      </c>
      <c r="P38" s="5">
        <v>0</v>
      </c>
      <c r="Q38" s="7" t="s">
        <v>125</v>
      </c>
      <c r="R38" s="14">
        <v>43069</v>
      </c>
      <c r="S38" s="17"/>
    </row>
    <row r="39" spans="1:19" ht="127.5" x14ac:dyDescent="0.25">
      <c r="A39" s="5">
        <v>262</v>
      </c>
      <c r="B39" s="5" t="s">
        <v>94</v>
      </c>
      <c r="C39" s="5">
        <v>116</v>
      </c>
      <c r="D39" s="9" t="s">
        <v>188</v>
      </c>
      <c r="E39" s="4" t="s">
        <v>189</v>
      </c>
      <c r="F39" s="4" t="s">
        <v>190</v>
      </c>
      <c r="G39" s="5">
        <v>0</v>
      </c>
      <c r="H39" s="18">
        <v>42401</v>
      </c>
      <c r="I39" s="18">
        <v>42401</v>
      </c>
      <c r="J39" s="5" t="s">
        <v>21</v>
      </c>
      <c r="K39" s="5">
        <v>0</v>
      </c>
      <c r="L39" s="5" t="s">
        <v>51</v>
      </c>
      <c r="M39" s="5" t="s">
        <v>21</v>
      </c>
      <c r="N39" s="19">
        <v>0</v>
      </c>
      <c r="O39" s="6" t="s">
        <v>124</v>
      </c>
      <c r="P39" s="5">
        <v>0</v>
      </c>
      <c r="Q39" s="7" t="s">
        <v>125</v>
      </c>
      <c r="R39" s="14">
        <v>43069</v>
      </c>
      <c r="S39" s="17"/>
    </row>
    <row r="40" spans="1:19" ht="127.5" x14ac:dyDescent="0.25">
      <c r="A40" s="5">
        <v>262</v>
      </c>
      <c r="B40" s="5" t="s">
        <v>94</v>
      </c>
      <c r="C40" s="5">
        <v>116</v>
      </c>
      <c r="D40" s="9" t="s">
        <v>191</v>
      </c>
      <c r="E40" s="4" t="s">
        <v>192</v>
      </c>
      <c r="F40" s="4" t="s">
        <v>190</v>
      </c>
      <c r="G40" s="5">
        <v>0</v>
      </c>
      <c r="H40" s="18">
        <v>42401</v>
      </c>
      <c r="I40" s="18">
        <v>42401</v>
      </c>
      <c r="J40" s="5" t="s">
        <v>21</v>
      </c>
      <c r="K40" s="5">
        <v>0</v>
      </c>
      <c r="L40" s="5" t="s">
        <v>51</v>
      </c>
      <c r="M40" s="5" t="s">
        <v>21</v>
      </c>
      <c r="N40" s="19">
        <v>0</v>
      </c>
      <c r="O40" s="6" t="s">
        <v>124</v>
      </c>
      <c r="P40" s="5">
        <v>0</v>
      </c>
      <c r="Q40" s="7" t="s">
        <v>125</v>
      </c>
      <c r="R40" s="14">
        <v>43069</v>
      </c>
      <c r="S40" s="17"/>
    </row>
    <row r="41" spans="1:19" ht="204" x14ac:dyDescent="0.25">
      <c r="A41" s="5">
        <v>262</v>
      </c>
      <c r="B41" s="5" t="s">
        <v>94</v>
      </c>
      <c r="C41" s="5">
        <v>116</v>
      </c>
      <c r="D41" s="9" t="s">
        <v>193</v>
      </c>
      <c r="E41" s="4" t="s">
        <v>194</v>
      </c>
      <c r="F41" s="4" t="s">
        <v>190</v>
      </c>
      <c r="G41" s="5">
        <v>0</v>
      </c>
      <c r="H41" s="18">
        <v>42401</v>
      </c>
      <c r="I41" s="18">
        <v>42401</v>
      </c>
      <c r="J41" s="5" t="s">
        <v>21</v>
      </c>
      <c r="K41" s="5">
        <v>0</v>
      </c>
      <c r="L41" s="5" t="s">
        <v>195</v>
      </c>
      <c r="M41" s="5" t="s">
        <v>21</v>
      </c>
      <c r="N41" s="19">
        <v>0</v>
      </c>
      <c r="O41" s="6" t="s">
        <v>124</v>
      </c>
      <c r="P41" s="5">
        <v>0</v>
      </c>
      <c r="Q41" s="7" t="s">
        <v>125</v>
      </c>
      <c r="R41" s="14">
        <v>43069</v>
      </c>
      <c r="S41" s="17"/>
    </row>
    <row r="42" spans="1:19" ht="178.5" x14ac:dyDescent="0.25">
      <c r="A42" s="5">
        <v>262</v>
      </c>
      <c r="B42" s="5" t="s">
        <v>94</v>
      </c>
      <c r="C42" s="5">
        <v>116</v>
      </c>
      <c r="D42" s="9" t="s">
        <v>196</v>
      </c>
      <c r="E42" s="4" t="s">
        <v>197</v>
      </c>
      <c r="F42" s="4" t="s">
        <v>190</v>
      </c>
      <c r="G42" s="5">
        <v>0</v>
      </c>
      <c r="H42" s="18">
        <v>42401</v>
      </c>
      <c r="I42" s="18">
        <v>42401</v>
      </c>
      <c r="J42" s="5" t="s">
        <v>21</v>
      </c>
      <c r="K42" s="5">
        <v>0</v>
      </c>
      <c r="L42" s="5" t="s">
        <v>195</v>
      </c>
      <c r="M42" s="5" t="s">
        <v>21</v>
      </c>
      <c r="N42" s="19">
        <v>0</v>
      </c>
      <c r="O42" s="6" t="s">
        <v>124</v>
      </c>
      <c r="P42" s="5">
        <v>0</v>
      </c>
      <c r="Q42" s="7" t="s">
        <v>125</v>
      </c>
      <c r="R42" s="14">
        <v>43069</v>
      </c>
      <c r="S42" s="17"/>
    </row>
    <row r="43" spans="1:19" ht="127.5" x14ac:dyDescent="0.25">
      <c r="A43" s="5">
        <v>262</v>
      </c>
      <c r="B43" s="5" t="s">
        <v>94</v>
      </c>
      <c r="C43" s="5">
        <v>116</v>
      </c>
      <c r="D43" s="9" t="s">
        <v>198</v>
      </c>
      <c r="E43" s="4" t="s">
        <v>199</v>
      </c>
      <c r="F43" s="4" t="s">
        <v>200</v>
      </c>
      <c r="G43" s="5">
        <v>0</v>
      </c>
      <c r="H43" s="18">
        <v>42401</v>
      </c>
      <c r="I43" s="18">
        <v>42401</v>
      </c>
      <c r="J43" s="5" t="s">
        <v>21</v>
      </c>
      <c r="K43" s="5">
        <v>0</v>
      </c>
      <c r="L43" s="5" t="s">
        <v>201</v>
      </c>
      <c r="M43" s="5" t="s">
        <v>21</v>
      </c>
      <c r="N43" s="19">
        <v>0</v>
      </c>
      <c r="O43" s="6" t="s">
        <v>124</v>
      </c>
      <c r="P43" s="5">
        <v>0</v>
      </c>
      <c r="Q43" s="7" t="s">
        <v>125</v>
      </c>
      <c r="R43" s="14">
        <v>43069</v>
      </c>
      <c r="S43" s="17"/>
    </row>
    <row r="44" spans="1:19" ht="140.25" x14ac:dyDescent="0.25">
      <c r="A44" s="5">
        <v>262</v>
      </c>
      <c r="B44" s="5" t="s">
        <v>94</v>
      </c>
      <c r="C44" s="5">
        <v>116</v>
      </c>
      <c r="D44" s="9" t="s">
        <v>202</v>
      </c>
      <c r="E44" s="4" t="s">
        <v>203</v>
      </c>
      <c r="F44" s="4" t="s">
        <v>178</v>
      </c>
      <c r="G44" s="5">
        <v>0</v>
      </c>
      <c r="H44" s="18">
        <v>42401</v>
      </c>
      <c r="I44" s="18">
        <v>42401</v>
      </c>
      <c r="J44" s="5" t="s">
        <v>21</v>
      </c>
      <c r="K44" s="5">
        <v>0</v>
      </c>
      <c r="L44" s="5" t="s">
        <v>51</v>
      </c>
      <c r="M44" s="5" t="s">
        <v>21</v>
      </c>
      <c r="N44" s="19">
        <v>0</v>
      </c>
      <c r="O44" s="6" t="s">
        <v>124</v>
      </c>
      <c r="P44" s="5">
        <v>0</v>
      </c>
      <c r="Q44" s="7" t="s">
        <v>125</v>
      </c>
      <c r="R44" s="14">
        <v>43069</v>
      </c>
      <c r="S44" s="17"/>
    </row>
    <row r="45" spans="1:19" ht="127.5" x14ac:dyDescent="0.25">
      <c r="A45" s="5">
        <v>262</v>
      </c>
      <c r="B45" s="5" t="s">
        <v>94</v>
      </c>
      <c r="C45" s="5">
        <v>116</v>
      </c>
      <c r="D45" s="9" t="s">
        <v>204</v>
      </c>
      <c r="E45" s="4" t="s">
        <v>205</v>
      </c>
      <c r="F45" s="4" t="s">
        <v>206</v>
      </c>
      <c r="G45" s="5">
        <v>0</v>
      </c>
      <c r="H45" s="18">
        <v>42401</v>
      </c>
      <c r="I45" s="18">
        <v>42401</v>
      </c>
      <c r="J45" s="5" t="s">
        <v>21</v>
      </c>
      <c r="K45" s="5">
        <v>0</v>
      </c>
      <c r="L45" s="5" t="s">
        <v>207</v>
      </c>
      <c r="M45" s="5" t="s">
        <v>21</v>
      </c>
      <c r="N45" s="19">
        <v>0</v>
      </c>
      <c r="O45" s="6" t="s">
        <v>124</v>
      </c>
      <c r="P45" s="5">
        <v>0</v>
      </c>
      <c r="Q45" s="7" t="s">
        <v>125</v>
      </c>
      <c r="R45" s="14">
        <v>43069</v>
      </c>
      <c r="S45" s="17"/>
    </row>
    <row r="46" spans="1:19" ht="127.5" x14ac:dyDescent="0.25">
      <c r="A46" s="5">
        <v>262</v>
      </c>
      <c r="B46" s="5" t="s">
        <v>94</v>
      </c>
      <c r="C46" s="5">
        <v>116</v>
      </c>
      <c r="D46" s="9" t="s">
        <v>208</v>
      </c>
      <c r="E46" s="4" t="s">
        <v>209</v>
      </c>
      <c r="F46" s="4" t="s">
        <v>210</v>
      </c>
      <c r="G46" s="5">
        <v>0</v>
      </c>
      <c r="H46" s="18">
        <v>42401</v>
      </c>
      <c r="I46" s="18">
        <v>42401</v>
      </c>
      <c r="J46" s="5" t="s">
        <v>21</v>
      </c>
      <c r="K46" s="5">
        <v>0</v>
      </c>
      <c r="L46" s="5" t="s">
        <v>207</v>
      </c>
      <c r="M46" s="5" t="s">
        <v>21</v>
      </c>
      <c r="N46" s="19">
        <v>0</v>
      </c>
      <c r="O46" s="6" t="s">
        <v>124</v>
      </c>
      <c r="P46" s="5">
        <v>0</v>
      </c>
      <c r="Q46" s="7" t="s">
        <v>125</v>
      </c>
      <c r="R46" s="14">
        <v>43069</v>
      </c>
      <c r="S46" s="17"/>
    </row>
    <row r="47" spans="1:19" ht="127.5" x14ac:dyDescent="0.25">
      <c r="A47" s="5">
        <v>262</v>
      </c>
      <c r="B47" s="5" t="s">
        <v>94</v>
      </c>
      <c r="C47" s="5">
        <v>116</v>
      </c>
      <c r="D47" s="9" t="s">
        <v>211</v>
      </c>
      <c r="E47" s="4" t="s">
        <v>212</v>
      </c>
      <c r="F47" s="4" t="s">
        <v>210</v>
      </c>
      <c r="G47" s="5">
        <v>0</v>
      </c>
      <c r="H47" s="18">
        <v>42401</v>
      </c>
      <c r="I47" s="18">
        <v>42401</v>
      </c>
      <c r="J47" s="5" t="s">
        <v>21</v>
      </c>
      <c r="K47" s="5">
        <v>0</v>
      </c>
      <c r="L47" s="5" t="s">
        <v>213</v>
      </c>
      <c r="M47" s="5" t="s">
        <v>21</v>
      </c>
      <c r="N47" s="19">
        <v>0</v>
      </c>
      <c r="O47" s="6" t="s">
        <v>124</v>
      </c>
      <c r="P47" s="5">
        <v>0</v>
      </c>
      <c r="Q47" s="7" t="s">
        <v>125</v>
      </c>
      <c r="R47" s="14">
        <v>43069</v>
      </c>
      <c r="S47" s="17"/>
    </row>
    <row r="48" spans="1:19" ht="127.5" x14ac:dyDescent="0.25">
      <c r="A48" s="5">
        <v>262</v>
      </c>
      <c r="B48" s="5" t="s">
        <v>94</v>
      </c>
      <c r="C48" s="5">
        <v>116</v>
      </c>
      <c r="D48" s="9" t="s">
        <v>214</v>
      </c>
      <c r="E48" s="4" t="s">
        <v>215</v>
      </c>
      <c r="F48" s="4" t="s">
        <v>216</v>
      </c>
      <c r="G48" s="5">
        <v>1</v>
      </c>
      <c r="H48" s="18">
        <v>42408</v>
      </c>
      <c r="I48" s="18">
        <v>42735</v>
      </c>
      <c r="J48" s="5" t="s">
        <v>217</v>
      </c>
      <c r="K48" s="5">
        <v>1</v>
      </c>
      <c r="L48" s="5" t="s">
        <v>34</v>
      </c>
      <c r="M48" s="5" t="s">
        <v>217</v>
      </c>
      <c r="N48" s="19">
        <v>0</v>
      </c>
      <c r="O48" s="6" t="s">
        <v>124</v>
      </c>
      <c r="P48" s="5">
        <v>0</v>
      </c>
      <c r="Q48" s="7" t="s">
        <v>125</v>
      </c>
      <c r="R48" s="14">
        <v>43069</v>
      </c>
      <c r="S48" s="17"/>
    </row>
    <row r="49" spans="1:19" ht="204" x14ac:dyDescent="0.25">
      <c r="A49" s="5">
        <v>262</v>
      </c>
      <c r="B49" s="5" t="s">
        <v>219</v>
      </c>
      <c r="C49" s="5">
        <v>108</v>
      </c>
      <c r="D49" s="9" t="s">
        <v>218</v>
      </c>
      <c r="E49" s="4" t="s">
        <v>220</v>
      </c>
      <c r="F49" s="4" t="s">
        <v>221</v>
      </c>
      <c r="G49" s="5">
        <v>1</v>
      </c>
      <c r="H49" s="18">
        <v>42562</v>
      </c>
      <c r="I49" s="18">
        <v>42916</v>
      </c>
      <c r="J49" s="5" t="s">
        <v>222</v>
      </c>
      <c r="K49" s="8">
        <v>1</v>
      </c>
      <c r="L49" s="5" t="s">
        <v>223</v>
      </c>
      <c r="M49" s="5" t="s">
        <v>224</v>
      </c>
      <c r="N49" s="19">
        <v>1</v>
      </c>
      <c r="O49" s="6" t="s">
        <v>743</v>
      </c>
      <c r="P49" s="5">
        <v>100</v>
      </c>
      <c r="Q49" s="7" t="s">
        <v>693</v>
      </c>
      <c r="R49" s="14">
        <v>43069</v>
      </c>
      <c r="S49" s="27"/>
    </row>
    <row r="50" spans="1:19" ht="76.5" x14ac:dyDescent="0.25">
      <c r="A50" s="5">
        <v>262</v>
      </c>
      <c r="B50" s="5" t="s">
        <v>219</v>
      </c>
      <c r="C50" s="5">
        <v>108</v>
      </c>
      <c r="D50" s="9" t="s">
        <v>225</v>
      </c>
      <c r="E50" s="4" t="s">
        <v>226</v>
      </c>
      <c r="F50" s="4" t="s">
        <v>227</v>
      </c>
      <c r="G50" s="5">
        <v>1</v>
      </c>
      <c r="H50" s="18">
        <v>42552</v>
      </c>
      <c r="I50" s="18">
        <v>42735</v>
      </c>
      <c r="J50" s="5" t="s">
        <v>228</v>
      </c>
      <c r="K50" s="5">
        <v>1</v>
      </c>
      <c r="L50" s="5" t="s">
        <v>51</v>
      </c>
      <c r="M50" s="5" t="s">
        <v>229</v>
      </c>
      <c r="N50" s="19">
        <v>1</v>
      </c>
      <c r="O50" s="6" t="s">
        <v>230</v>
      </c>
      <c r="P50" s="5">
        <v>100</v>
      </c>
      <c r="Q50" s="7" t="s">
        <v>24</v>
      </c>
      <c r="R50" s="14">
        <v>43069</v>
      </c>
      <c r="S50" s="17"/>
    </row>
    <row r="51" spans="1:19" ht="114.75" x14ac:dyDescent="0.25">
      <c r="A51" s="5">
        <v>262</v>
      </c>
      <c r="B51" s="5" t="s">
        <v>219</v>
      </c>
      <c r="C51" s="5">
        <v>108</v>
      </c>
      <c r="D51" s="9" t="s">
        <v>231</v>
      </c>
      <c r="E51" s="4" t="s">
        <v>232</v>
      </c>
      <c r="F51" s="4" t="s">
        <v>233</v>
      </c>
      <c r="G51" s="5">
        <v>1</v>
      </c>
      <c r="H51" s="18">
        <v>42614</v>
      </c>
      <c r="I51" s="18">
        <v>42735</v>
      </c>
      <c r="J51" s="5" t="s">
        <v>234</v>
      </c>
      <c r="K51" s="8">
        <v>1</v>
      </c>
      <c r="L51" s="5" t="s">
        <v>235</v>
      </c>
      <c r="M51" s="5" t="s">
        <v>236</v>
      </c>
      <c r="N51" s="19">
        <v>1</v>
      </c>
      <c r="O51" s="6" t="s">
        <v>237</v>
      </c>
      <c r="P51" s="5">
        <v>100</v>
      </c>
      <c r="Q51" s="7" t="s">
        <v>24</v>
      </c>
      <c r="R51" s="14">
        <v>43069</v>
      </c>
      <c r="S51" s="17"/>
    </row>
    <row r="52" spans="1:19" ht="165.75" x14ac:dyDescent="0.25">
      <c r="A52" s="5">
        <v>262</v>
      </c>
      <c r="B52" s="5" t="s">
        <v>219</v>
      </c>
      <c r="C52" s="5">
        <v>108</v>
      </c>
      <c r="D52" s="9" t="s">
        <v>238</v>
      </c>
      <c r="E52" s="4" t="s">
        <v>239</v>
      </c>
      <c r="F52" s="4" t="s">
        <v>240</v>
      </c>
      <c r="G52" s="5">
        <v>1</v>
      </c>
      <c r="H52" s="18">
        <v>42552</v>
      </c>
      <c r="I52" s="18">
        <v>42735</v>
      </c>
      <c r="J52" s="5" t="s">
        <v>241</v>
      </c>
      <c r="K52" s="8">
        <v>1</v>
      </c>
      <c r="L52" s="5" t="s">
        <v>242</v>
      </c>
      <c r="M52" s="5" t="s">
        <v>243</v>
      </c>
      <c r="N52" s="19">
        <v>1</v>
      </c>
      <c r="O52" s="6" t="s">
        <v>244</v>
      </c>
      <c r="P52" s="5">
        <v>100</v>
      </c>
      <c r="Q52" s="7" t="s">
        <v>24</v>
      </c>
      <c r="R52" s="14">
        <v>43069</v>
      </c>
      <c r="S52" s="17"/>
    </row>
    <row r="53" spans="1:19" ht="140.25" x14ac:dyDescent="0.25">
      <c r="A53" s="5">
        <v>262</v>
      </c>
      <c r="B53" s="5" t="s">
        <v>219</v>
      </c>
      <c r="C53" s="5">
        <v>108</v>
      </c>
      <c r="D53" s="9" t="s">
        <v>93</v>
      </c>
      <c r="E53" s="4" t="s">
        <v>245</v>
      </c>
      <c r="F53" s="4" t="s">
        <v>246</v>
      </c>
      <c r="G53" s="5">
        <v>1</v>
      </c>
      <c r="H53" s="18">
        <v>42552</v>
      </c>
      <c r="I53" s="18">
        <v>42735</v>
      </c>
      <c r="J53" s="5" t="s">
        <v>241</v>
      </c>
      <c r="K53" s="8">
        <v>1</v>
      </c>
      <c r="L53" s="5" t="s">
        <v>51</v>
      </c>
      <c r="M53" s="5" t="s">
        <v>243</v>
      </c>
      <c r="N53" s="19">
        <v>1</v>
      </c>
      <c r="O53" s="6" t="s">
        <v>247</v>
      </c>
      <c r="P53" s="5">
        <v>100</v>
      </c>
      <c r="Q53" s="7" t="s">
        <v>24</v>
      </c>
      <c r="R53" s="14">
        <v>43069</v>
      </c>
      <c r="S53" s="17"/>
    </row>
    <row r="54" spans="1:19" ht="127.5" x14ac:dyDescent="0.25">
      <c r="A54" s="5">
        <v>262</v>
      </c>
      <c r="B54" s="5" t="s">
        <v>219</v>
      </c>
      <c r="C54" s="5">
        <v>108</v>
      </c>
      <c r="D54" s="9" t="s">
        <v>248</v>
      </c>
      <c r="E54" s="4" t="s">
        <v>249</v>
      </c>
      <c r="F54" s="4" t="s">
        <v>250</v>
      </c>
      <c r="G54" s="5">
        <v>1</v>
      </c>
      <c r="H54" s="18">
        <v>42552</v>
      </c>
      <c r="I54" s="18">
        <v>42735</v>
      </c>
      <c r="J54" s="5" t="s">
        <v>251</v>
      </c>
      <c r="K54" s="8">
        <v>1</v>
      </c>
      <c r="L54" s="5" t="s">
        <v>51</v>
      </c>
      <c r="M54" s="5" t="s">
        <v>252</v>
      </c>
      <c r="N54" s="19">
        <v>1</v>
      </c>
      <c r="O54" s="6" t="s">
        <v>253</v>
      </c>
      <c r="P54" s="5">
        <v>100</v>
      </c>
      <c r="Q54" s="7" t="s">
        <v>24</v>
      </c>
      <c r="R54" s="14">
        <v>43069</v>
      </c>
      <c r="S54" s="17"/>
    </row>
    <row r="55" spans="1:19" ht="114.75" x14ac:dyDescent="0.25">
      <c r="A55" s="5">
        <v>262</v>
      </c>
      <c r="B55" s="5" t="s">
        <v>219</v>
      </c>
      <c r="C55" s="5">
        <v>108</v>
      </c>
      <c r="D55" s="9" t="s">
        <v>254</v>
      </c>
      <c r="E55" s="4" t="s">
        <v>255</v>
      </c>
      <c r="F55" s="4" t="s">
        <v>256</v>
      </c>
      <c r="G55" s="5">
        <v>1</v>
      </c>
      <c r="H55" s="18">
        <v>42552</v>
      </c>
      <c r="I55" s="18">
        <v>42735</v>
      </c>
      <c r="J55" s="5" t="s">
        <v>257</v>
      </c>
      <c r="K55" s="8">
        <v>1</v>
      </c>
      <c r="L55" s="5" t="s">
        <v>51</v>
      </c>
      <c r="M55" s="5" t="s">
        <v>258</v>
      </c>
      <c r="N55" s="19">
        <v>1</v>
      </c>
      <c r="O55" s="6" t="s">
        <v>253</v>
      </c>
      <c r="P55" s="5">
        <v>100</v>
      </c>
      <c r="Q55" s="7" t="s">
        <v>24</v>
      </c>
      <c r="R55" s="14">
        <v>43069</v>
      </c>
      <c r="S55" s="17"/>
    </row>
    <row r="56" spans="1:19" ht="127.5" x14ac:dyDescent="0.25">
      <c r="A56" s="5">
        <v>262</v>
      </c>
      <c r="B56" s="5" t="s">
        <v>219</v>
      </c>
      <c r="C56" s="5">
        <v>108</v>
      </c>
      <c r="D56" s="9" t="s">
        <v>259</v>
      </c>
      <c r="E56" s="4" t="s">
        <v>260</v>
      </c>
      <c r="F56" s="4" t="s">
        <v>261</v>
      </c>
      <c r="G56" s="5">
        <v>1</v>
      </c>
      <c r="H56" s="18">
        <v>42552</v>
      </c>
      <c r="I56" s="18">
        <v>42735</v>
      </c>
      <c r="J56" s="5" t="s">
        <v>262</v>
      </c>
      <c r="K56" s="8">
        <v>1</v>
      </c>
      <c r="L56" s="5" t="s">
        <v>263</v>
      </c>
      <c r="M56" s="5" t="s">
        <v>264</v>
      </c>
      <c r="N56" s="19">
        <v>1</v>
      </c>
      <c r="O56" s="6" t="s">
        <v>244</v>
      </c>
      <c r="P56" s="5">
        <v>100</v>
      </c>
      <c r="Q56" s="7" t="s">
        <v>24</v>
      </c>
      <c r="R56" s="14">
        <v>43069</v>
      </c>
      <c r="S56" s="17"/>
    </row>
    <row r="57" spans="1:19" ht="102" x14ac:dyDescent="0.25">
      <c r="A57" s="5">
        <v>262</v>
      </c>
      <c r="B57" s="5" t="s">
        <v>219</v>
      </c>
      <c r="C57" s="5">
        <v>108</v>
      </c>
      <c r="D57" s="9" t="s">
        <v>265</v>
      </c>
      <c r="E57" s="4" t="s">
        <v>266</v>
      </c>
      <c r="F57" s="4" t="s">
        <v>267</v>
      </c>
      <c r="G57" s="5">
        <v>1</v>
      </c>
      <c r="H57" s="18">
        <v>42552</v>
      </c>
      <c r="I57" s="18">
        <v>42735</v>
      </c>
      <c r="J57" s="5" t="s">
        <v>268</v>
      </c>
      <c r="K57" s="8">
        <v>1</v>
      </c>
      <c r="L57" s="5" t="s">
        <v>263</v>
      </c>
      <c r="M57" s="5" t="s">
        <v>269</v>
      </c>
      <c r="N57" s="19">
        <v>1</v>
      </c>
      <c r="O57" s="6" t="s">
        <v>244</v>
      </c>
      <c r="P57" s="5">
        <v>100</v>
      </c>
      <c r="Q57" s="7" t="s">
        <v>24</v>
      </c>
      <c r="R57" s="14">
        <v>43069</v>
      </c>
      <c r="S57" s="17"/>
    </row>
    <row r="58" spans="1:19" ht="140.25" x14ac:dyDescent="0.25">
      <c r="A58" s="5">
        <v>262</v>
      </c>
      <c r="B58" s="5" t="s">
        <v>219</v>
      </c>
      <c r="C58" s="5">
        <v>108</v>
      </c>
      <c r="D58" s="9" t="s">
        <v>270</v>
      </c>
      <c r="E58" s="4" t="s">
        <v>271</v>
      </c>
      <c r="F58" s="4" t="s">
        <v>272</v>
      </c>
      <c r="G58" s="5">
        <v>1</v>
      </c>
      <c r="H58" s="18">
        <v>42552</v>
      </c>
      <c r="I58" s="18">
        <v>42735</v>
      </c>
      <c r="J58" s="5" t="s">
        <v>273</v>
      </c>
      <c r="K58" s="8">
        <v>1</v>
      </c>
      <c r="L58" s="5" t="s">
        <v>51</v>
      </c>
      <c r="M58" s="5" t="s">
        <v>274</v>
      </c>
      <c r="N58" s="19">
        <v>1</v>
      </c>
      <c r="O58" s="6" t="s">
        <v>275</v>
      </c>
      <c r="P58" s="5">
        <v>100</v>
      </c>
      <c r="Q58" s="7" t="s">
        <v>24</v>
      </c>
      <c r="R58" s="14">
        <v>43069</v>
      </c>
      <c r="S58" s="17"/>
    </row>
    <row r="59" spans="1:19" ht="114.75" x14ac:dyDescent="0.25">
      <c r="A59" s="5">
        <v>262</v>
      </c>
      <c r="B59" s="5" t="s">
        <v>219</v>
      </c>
      <c r="C59" s="5">
        <v>108</v>
      </c>
      <c r="D59" s="9" t="s">
        <v>276</v>
      </c>
      <c r="E59" s="4" t="s">
        <v>277</v>
      </c>
      <c r="F59" s="4" t="s">
        <v>278</v>
      </c>
      <c r="G59" s="5">
        <v>1</v>
      </c>
      <c r="H59" s="18">
        <v>42551</v>
      </c>
      <c r="I59" s="18">
        <v>42735</v>
      </c>
      <c r="J59" s="5" t="s">
        <v>279</v>
      </c>
      <c r="K59" s="8">
        <v>1</v>
      </c>
      <c r="L59" s="5" t="s">
        <v>109</v>
      </c>
      <c r="M59" s="5" t="s">
        <v>280</v>
      </c>
      <c r="N59" s="19">
        <v>1</v>
      </c>
      <c r="O59" s="6" t="s">
        <v>281</v>
      </c>
      <c r="P59" s="5">
        <v>100</v>
      </c>
      <c r="Q59" s="7" t="s">
        <v>24</v>
      </c>
      <c r="R59" s="14">
        <v>43069</v>
      </c>
      <c r="S59" s="17"/>
    </row>
    <row r="60" spans="1:19" ht="140.25" x14ac:dyDescent="0.25">
      <c r="A60" s="5">
        <v>262</v>
      </c>
      <c r="B60" s="5" t="s">
        <v>219</v>
      </c>
      <c r="C60" s="5">
        <v>108</v>
      </c>
      <c r="D60" s="9" t="s">
        <v>282</v>
      </c>
      <c r="E60" s="4" t="s">
        <v>283</v>
      </c>
      <c r="F60" s="4" t="s">
        <v>284</v>
      </c>
      <c r="G60" s="5">
        <v>1</v>
      </c>
      <c r="H60" s="18">
        <v>42552</v>
      </c>
      <c r="I60" s="18">
        <v>42735</v>
      </c>
      <c r="J60" s="5" t="s">
        <v>285</v>
      </c>
      <c r="K60" s="8">
        <v>1</v>
      </c>
      <c r="L60" s="5" t="s">
        <v>263</v>
      </c>
      <c r="M60" s="5" t="s">
        <v>286</v>
      </c>
      <c r="N60" s="19">
        <v>1</v>
      </c>
      <c r="O60" s="6" t="s">
        <v>244</v>
      </c>
      <c r="P60" s="5">
        <v>100</v>
      </c>
      <c r="Q60" s="7" t="s">
        <v>24</v>
      </c>
      <c r="R60" s="14">
        <v>43069</v>
      </c>
      <c r="S60" s="17"/>
    </row>
    <row r="61" spans="1:19" ht="242.25" x14ac:dyDescent="0.25">
      <c r="A61" s="5">
        <v>262</v>
      </c>
      <c r="B61" s="5" t="s">
        <v>219</v>
      </c>
      <c r="C61" s="5">
        <v>108</v>
      </c>
      <c r="D61" s="9" t="s">
        <v>287</v>
      </c>
      <c r="E61" s="4" t="s">
        <v>288</v>
      </c>
      <c r="F61" s="4" t="s">
        <v>289</v>
      </c>
      <c r="G61" s="5">
        <v>1</v>
      </c>
      <c r="H61" s="18">
        <v>42551</v>
      </c>
      <c r="I61" s="18">
        <v>42734</v>
      </c>
      <c r="J61" s="5" t="s">
        <v>21</v>
      </c>
      <c r="K61" s="5">
        <v>1</v>
      </c>
      <c r="L61" s="5" t="s">
        <v>34</v>
      </c>
      <c r="M61" s="5" t="s">
        <v>21</v>
      </c>
      <c r="N61" s="19">
        <v>1</v>
      </c>
      <c r="O61" s="6" t="s">
        <v>290</v>
      </c>
      <c r="P61" s="5">
        <v>100</v>
      </c>
      <c r="Q61" s="7" t="s">
        <v>24</v>
      </c>
      <c r="R61" s="14">
        <v>43069</v>
      </c>
      <c r="S61" s="17"/>
    </row>
    <row r="62" spans="1:19" ht="89.25" x14ac:dyDescent="0.25">
      <c r="A62" s="5">
        <v>262</v>
      </c>
      <c r="B62" s="5" t="s">
        <v>219</v>
      </c>
      <c r="C62" s="5">
        <v>108</v>
      </c>
      <c r="D62" s="9" t="s">
        <v>291</v>
      </c>
      <c r="E62" s="4" t="s">
        <v>292</v>
      </c>
      <c r="F62" s="4" t="s">
        <v>293</v>
      </c>
      <c r="G62" s="5">
        <v>1</v>
      </c>
      <c r="H62" s="18">
        <v>42581</v>
      </c>
      <c r="I62" s="18">
        <v>42735</v>
      </c>
      <c r="J62" s="5" t="s">
        <v>294</v>
      </c>
      <c r="K62" s="22">
        <v>1</v>
      </c>
      <c r="L62" s="5" t="s">
        <v>295</v>
      </c>
      <c r="M62" s="5" t="s">
        <v>296</v>
      </c>
      <c r="N62" s="19">
        <v>1</v>
      </c>
      <c r="O62" s="6" t="s">
        <v>297</v>
      </c>
      <c r="P62" s="5">
        <v>100</v>
      </c>
      <c r="Q62" s="7" t="s">
        <v>24</v>
      </c>
      <c r="R62" s="14">
        <v>43069</v>
      </c>
      <c r="S62" s="17"/>
    </row>
    <row r="63" spans="1:19" ht="89.25" x14ac:dyDescent="0.25">
      <c r="A63" s="5">
        <v>262</v>
      </c>
      <c r="B63" s="5" t="s">
        <v>219</v>
      </c>
      <c r="C63" s="5">
        <v>108</v>
      </c>
      <c r="D63" s="9" t="s">
        <v>298</v>
      </c>
      <c r="E63" s="4" t="s">
        <v>299</v>
      </c>
      <c r="F63" s="4" t="s">
        <v>300</v>
      </c>
      <c r="G63" s="5">
        <v>1</v>
      </c>
      <c r="H63" s="18">
        <v>42736</v>
      </c>
      <c r="I63" s="18">
        <v>43100</v>
      </c>
      <c r="J63" s="5" t="s">
        <v>301</v>
      </c>
      <c r="K63" s="5">
        <v>1</v>
      </c>
      <c r="L63" s="5" t="s">
        <v>34</v>
      </c>
      <c r="M63" s="5" t="s">
        <v>302</v>
      </c>
      <c r="N63" s="19">
        <v>1</v>
      </c>
      <c r="O63" s="6" t="s">
        <v>709</v>
      </c>
      <c r="P63" s="5">
        <v>100</v>
      </c>
      <c r="Q63" s="7" t="s">
        <v>693</v>
      </c>
      <c r="R63" s="14">
        <v>43069</v>
      </c>
      <c r="S63" s="27"/>
    </row>
    <row r="64" spans="1:19" ht="63.75" x14ac:dyDescent="0.25">
      <c r="A64" s="5">
        <v>262</v>
      </c>
      <c r="B64" s="5" t="s">
        <v>219</v>
      </c>
      <c r="C64" s="5">
        <v>108</v>
      </c>
      <c r="D64" s="9" t="s">
        <v>303</v>
      </c>
      <c r="E64" s="4" t="s">
        <v>304</v>
      </c>
      <c r="F64" s="4" t="s">
        <v>305</v>
      </c>
      <c r="G64" s="5">
        <v>3</v>
      </c>
      <c r="H64" s="18">
        <v>42551</v>
      </c>
      <c r="I64" s="18">
        <v>42734</v>
      </c>
      <c r="J64" s="5" t="s">
        <v>306</v>
      </c>
      <c r="K64" s="5">
        <v>1</v>
      </c>
      <c r="L64" s="5" t="s">
        <v>51</v>
      </c>
      <c r="M64" s="5" t="s">
        <v>307</v>
      </c>
      <c r="N64" s="19">
        <v>1</v>
      </c>
      <c r="O64" s="6" t="s">
        <v>308</v>
      </c>
      <c r="P64" s="5">
        <v>100</v>
      </c>
      <c r="Q64" s="7" t="s">
        <v>24</v>
      </c>
      <c r="R64" s="14">
        <v>43069</v>
      </c>
      <c r="S64" s="17"/>
    </row>
    <row r="65" spans="1:19" ht="89.25" x14ac:dyDescent="0.25">
      <c r="A65" s="5">
        <v>262</v>
      </c>
      <c r="B65" s="5" t="s">
        <v>219</v>
      </c>
      <c r="C65" s="5">
        <v>108</v>
      </c>
      <c r="D65" s="9" t="s">
        <v>309</v>
      </c>
      <c r="E65" s="4" t="s">
        <v>310</v>
      </c>
      <c r="F65" s="4" t="s">
        <v>311</v>
      </c>
      <c r="G65" s="5">
        <v>2</v>
      </c>
      <c r="H65" s="18">
        <v>42551</v>
      </c>
      <c r="I65" s="18">
        <v>42734</v>
      </c>
      <c r="J65" s="5" t="s">
        <v>312</v>
      </c>
      <c r="K65" s="5">
        <v>1</v>
      </c>
      <c r="L65" s="5" t="s">
        <v>51</v>
      </c>
      <c r="M65" s="5" t="s">
        <v>313</v>
      </c>
      <c r="N65" s="19">
        <v>1</v>
      </c>
      <c r="O65" s="6" t="s">
        <v>314</v>
      </c>
      <c r="P65" s="5">
        <v>100</v>
      </c>
      <c r="Q65" s="7" t="s">
        <v>24</v>
      </c>
      <c r="R65" s="14">
        <v>43069</v>
      </c>
      <c r="S65" s="17"/>
    </row>
    <row r="66" spans="1:19" ht="89.25" x14ac:dyDescent="0.25">
      <c r="A66" s="5">
        <v>262</v>
      </c>
      <c r="B66" s="5" t="s">
        <v>219</v>
      </c>
      <c r="C66" s="5">
        <v>108</v>
      </c>
      <c r="D66" s="9" t="s">
        <v>309</v>
      </c>
      <c r="E66" s="4" t="s">
        <v>310</v>
      </c>
      <c r="F66" s="4" t="s">
        <v>305</v>
      </c>
      <c r="G66" s="5">
        <v>3</v>
      </c>
      <c r="H66" s="18">
        <v>42551</v>
      </c>
      <c r="I66" s="18">
        <v>42734</v>
      </c>
      <c r="J66" s="5" t="s">
        <v>306</v>
      </c>
      <c r="K66" s="5">
        <v>1</v>
      </c>
      <c r="L66" s="5" t="s">
        <v>51</v>
      </c>
      <c r="M66" s="5" t="s">
        <v>307</v>
      </c>
      <c r="N66" s="19">
        <v>1</v>
      </c>
      <c r="O66" s="6" t="s">
        <v>308</v>
      </c>
      <c r="P66" s="5">
        <v>100</v>
      </c>
      <c r="Q66" s="7" t="s">
        <v>24</v>
      </c>
      <c r="R66" s="14">
        <v>43069</v>
      </c>
      <c r="S66" s="17"/>
    </row>
    <row r="67" spans="1:19" ht="165.75" x14ac:dyDescent="0.25">
      <c r="A67" s="5">
        <v>262</v>
      </c>
      <c r="B67" s="5" t="s">
        <v>219</v>
      </c>
      <c r="C67" s="5">
        <v>108</v>
      </c>
      <c r="D67" s="9" t="s">
        <v>315</v>
      </c>
      <c r="E67" s="4" t="s">
        <v>316</v>
      </c>
      <c r="F67" s="4" t="s">
        <v>317</v>
      </c>
      <c r="G67" s="5">
        <v>1</v>
      </c>
      <c r="H67" s="18">
        <v>42536</v>
      </c>
      <c r="I67" s="18">
        <v>42916</v>
      </c>
      <c r="J67" s="5" t="s">
        <v>318</v>
      </c>
      <c r="K67" s="5">
        <v>1</v>
      </c>
      <c r="L67" s="5" t="s">
        <v>295</v>
      </c>
      <c r="M67" s="5" t="s">
        <v>319</v>
      </c>
      <c r="N67" s="19">
        <v>1</v>
      </c>
      <c r="O67" s="6" t="s">
        <v>695</v>
      </c>
      <c r="P67" s="5">
        <v>100</v>
      </c>
      <c r="Q67" s="7" t="s">
        <v>691</v>
      </c>
      <c r="R67" s="14">
        <v>43069</v>
      </c>
      <c r="S67" s="27"/>
    </row>
    <row r="68" spans="1:19" ht="165.75" x14ac:dyDescent="0.25">
      <c r="A68" s="5">
        <v>262</v>
      </c>
      <c r="B68" s="5" t="s">
        <v>219</v>
      </c>
      <c r="C68" s="5">
        <v>108</v>
      </c>
      <c r="D68" s="9" t="s">
        <v>315</v>
      </c>
      <c r="E68" s="4" t="s">
        <v>316</v>
      </c>
      <c r="F68" s="4" t="s">
        <v>320</v>
      </c>
      <c r="G68" s="5">
        <v>2</v>
      </c>
      <c r="H68" s="18">
        <v>42552</v>
      </c>
      <c r="I68" s="18">
        <v>42916</v>
      </c>
      <c r="J68" s="5" t="s">
        <v>321</v>
      </c>
      <c r="K68" s="8">
        <v>1</v>
      </c>
      <c r="L68" s="5" t="s">
        <v>295</v>
      </c>
      <c r="M68" s="5" t="s">
        <v>322</v>
      </c>
      <c r="N68" s="19">
        <v>1</v>
      </c>
      <c r="O68" s="6" t="s">
        <v>695</v>
      </c>
      <c r="P68" s="5">
        <v>100</v>
      </c>
      <c r="Q68" s="7" t="s">
        <v>691</v>
      </c>
      <c r="R68" s="14">
        <v>43069</v>
      </c>
      <c r="S68" s="27"/>
    </row>
    <row r="69" spans="1:19" ht="102" x14ac:dyDescent="0.25">
      <c r="A69" s="5">
        <v>262</v>
      </c>
      <c r="B69" s="5" t="s">
        <v>219</v>
      </c>
      <c r="C69" s="5">
        <v>108</v>
      </c>
      <c r="D69" s="9" t="s">
        <v>323</v>
      </c>
      <c r="E69" s="4" t="s">
        <v>324</v>
      </c>
      <c r="F69" s="4" t="s">
        <v>325</v>
      </c>
      <c r="G69" s="5">
        <v>1</v>
      </c>
      <c r="H69" s="18">
        <v>42562</v>
      </c>
      <c r="I69" s="18">
        <v>42566</v>
      </c>
      <c r="J69" s="5" t="s">
        <v>326</v>
      </c>
      <c r="K69" s="5">
        <v>1</v>
      </c>
      <c r="L69" s="5" t="s">
        <v>327</v>
      </c>
      <c r="M69" s="5" t="s">
        <v>328</v>
      </c>
      <c r="N69" s="19">
        <v>1</v>
      </c>
      <c r="O69" s="6" t="s">
        <v>329</v>
      </c>
      <c r="P69" s="5">
        <v>100</v>
      </c>
      <c r="Q69" s="7" t="s">
        <v>24</v>
      </c>
      <c r="R69" s="14">
        <v>43069</v>
      </c>
      <c r="S69" s="17"/>
    </row>
    <row r="70" spans="1:19" ht="102" x14ac:dyDescent="0.25">
      <c r="A70" s="5">
        <v>262</v>
      </c>
      <c r="B70" s="5" t="s">
        <v>219</v>
      </c>
      <c r="C70" s="5">
        <v>108</v>
      </c>
      <c r="D70" s="9" t="s">
        <v>323</v>
      </c>
      <c r="E70" s="4" t="s">
        <v>324</v>
      </c>
      <c r="F70" s="4" t="s">
        <v>330</v>
      </c>
      <c r="G70" s="5">
        <v>2</v>
      </c>
      <c r="H70" s="18">
        <v>42552</v>
      </c>
      <c r="I70" s="18">
        <v>42916</v>
      </c>
      <c r="J70" s="5" t="s">
        <v>331</v>
      </c>
      <c r="K70" s="8">
        <v>1</v>
      </c>
      <c r="L70" s="5" t="s">
        <v>183</v>
      </c>
      <c r="M70" s="5" t="s">
        <v>332</v>
      </c>
      <c r="N70" s="19">
        <v>1</v>
      </c>
      <c r="O70" s="6" t="s">
        <v>696</v>
      </c>
      <c r="P70" s="5">
        <v>100</v>
      </c>
      <c r="Q70" s="7" t="s">
        <v>691</v>
      </c>
      <c r="R70" s="14">
        <v>43069</v>
      </c>
      <c r="S70" s="27"/>
    </row>
    <row r="71" spans="1:19" ht="153" x14ac:dyDescent="0.25">
      <c r="A71" s="5">
        <v>262</v>
      </c>
      <c r="B71" s="5" t="s">
        <v>219</v>
      </c>
      <c r="C71" s="5">
        <v>108</v>
      </c>
      <c r="D71" s="9" t="s">
        <v>333</v>
      </c>
      <c r="E71" s="4" t="s">
        <v>334</v>
      </c>
      <c r="F71" s="4" t="s">
        <v>335</v>
      </c>
      <c r="G71" s="5">
        <v>1</v>
      </c>
      <c r="H71" s="18">
        <v>42566</v>
      </c>
      <c r="I71" s="18">
        <v>42735</v>
      </c>
      <c r="J71" s="5" t="s">
        <v>336</v>
      </c>
      <c r="K71" s="5">
        <v>1</v>
      </c>
      <c r="L71" s="5" t="s">
        <v>337</v>
      </c>
      <c r="M71" s="5" t="s">
        <v>338</v>
      </c>
      <c r="N71" s="19">
        <v>1</v>
      </c>
      <c r="O71" s="6" t="s">
        <v>339</v>
      </c>
      <c r="P71" s="5">
        <v>100</v>
      </c>
      <c r="Q71" s="7" t="s">
        <v>24</v>
      </c>
      <c r="R71" s="14">
        <v>43069</v>
      </c>
      <c r="S71" s="17"/>
    </row>
    <row r="72" spans="1:19" ht="76.5" x14ac:dyDescent="0.25">
      <c r="A72" s="5">
        <v>262</v>
      </c>
      <c r="B72" s="5" t="s">
        <v>219</v>
      </c>
      <c r="C72" s="5">
        <v>108</v>
      </c>
      <c r="D72" s="9" t="s">
        <v>340</v>
      </c>
      <c r="E72" s="4" t="s">
        <v>341</v>
      </c>
      <c r="F72" s="4" t="s">
        <v>342</v>
      </c>
      <c r="G72" s="5">
        <v>1</v>
      </c>
      <c r="H72" s="18">
        <v>42549</v>
      </c>
      <c r="I72" s="18">
        <v>42766</v>
      </c>
      <c r="J72" s="5" t="s">
        <v>343</v>
      </c>
      <c r="K72" s="5">
        <v>1</v>
      </c>
      <c r="L72" s="5" t="s">
        <v>344</v>
      </c>
      <c r="M72" s="5" t="s">
        <v>345</v>
      </c>
      <c r="N72" s="19">
        <v>1</v>
      </c>
      <c r="O72" s="6" t="s">
        <v>744</v>
      </c>
      <c r="P72" s="5">
        <v>100</v>
      </c>
      <c r="Q72" s="7" t="s">
        <v>693</v>
      </c>
      <c r="R72" s="14">
        <v>43069</v>
      </c>
      <c r="S72" s="27"/>
    </row>
    <row r="73" spans="1:19" ht="89.25" x14ac:dyDescent="0.25">
      <c r="A73" s="5">
        <v>262</v>
      </c>
      <c r="B73" s="5" t="s">
        <v>219</v>
      </c>
      <c r="C73" s="5">
        <v>108</v>
      </c>
      <c r="D73" s="9" t="s">
        <v>340</v>
      </c>
      <c r="E73" s="4" t="s">
        <v>341</v>
      </c>
      <c r="F73" s="4" t="s">
        <v>347</v>
      </c>
      <c r="G73" s="5">
        <v>2</v>
      </c>
      <c r="H73" s="18">
        <v>42562</v>
      </c>
      <c r="I73" s="18">
        <v>42916</v>
      </c>
      <c r="J73" s="5" t="s">
        <v>348</v>
      </c>
      <c r="K73" s="5">
        <v>1</v>
      </c>
      <c r="L73" s="5" t="s">
        <v>349</v>
      </c>
      <c r="M73" s="5" t="s">
        <v>350</v>
      </c>
      <c r="N73" s="19">
        <v>0.5</v>
      </c>
      <c r="O73" s="6" t="s">
        <v>745</v>
      </c>
      <c r="P73" s="5">
        <v>50</v>
      </c>
      <c r="Q73" s="7" t="s">
        <v>346</v>
      </c>
      <c r="R73" s="14">
        <v>43069</v>
      </c>
      <c r="S73" s="15" t="str">
        <f>IF((R73-I73)/(H73-I73)&lt;0,"Acción que debería estar implementada",0)</f>
        <v>Acción que debería estar implementada</v>
      </c>
    </row>
    <row r="74" spans="1:19" ht="191.25" x14ac:dyDescent="0.25">
      <c r="A74" s="5">
        <v>262</v>
      </c>
      <c r="B74" s="5" t="s">
        <v>219</v>
      </c>
      <c r="C74" s="5">
        <v>108</v>
      </c>
      <c r="D74" s="9" t="s">
        <v>351</v>
      </c>
      <c r="E74" s="4" t="s">
        <v>352</v>
      </c>
      <c r="F74" s="4" t="s">
        <v>353</v>
      </c>
      <c r="G74" s="5">
        <v>1</v>
      </c>
      <c r="H74" s="18">
        <v>42562</v>
      </c>
      <c r="I74" s="18">
        <v>42824</v>
      </c>
      <c r="J74" s="5" t="s">
        <v>354</v>
      </c>
      <c r="K74" s="5">
        <v>1</v>
      </c>
      <c r="L74" s="5" t="s">
        <v>355</v>
      </c>
      <c r="M74" s="5" t="s">
        <v>356</v>
      </c>
      <c r="N74" s="19">
        <v>1</v>
      </c>
      <c r="O74" s="6" t="s">
        <v>697</v>
      </c>
      <c r="P74" s="5">
        <v>100</v>
      </c>
      <c r="Q74" s="7" t="s">
        <v>693</v>
      </c>
      <c r="R74" s="14">
        <v>43069</v>
      </c>
      <c r="S74" s="27"/>
    </row>
    <row r="75" spans="1:19" ht="114.75" x14ac:dyDescent="0.25">
      <c r="A75" s="5">
        <v>262</v>
      </c>
      <c r="B75" s="5" t="s">
        <v>219</v>
      </c>
      <c r="C75" s="5">
        <v>108</v>
      </c>
      <c r="D75" s="9" t="s">
        <v>357</v>
      </c>
      <c r="E75" s="4" t="s">
        <v>358</v>
      </c>
      <c r="F75" s="4" t="s">
        <v>353</v>
      </c>
      <c r="G75" s="5">
        <v>1</v>
      </c>
      <c r="H75" s="18">
        <v>42562</v>
      </c>
      <c r="I75" s="18">
        <v>42824</v>
      </c>
      <c r="J75" s="5" t="s">
        <v>354</v>
      </c>
      <c r="K75" s="5">
        <v>1</v>
      </c>
      <c r="L75" s="5" t="s">
        <v>355</v>
      </c>
      <c r="M75" s="5" t="s">
        <v>356</v>
      </c>
      <c r="N75" s="19">
        <v>1</v>
      </c>
      <c r="O75" s="6" t="s">
        <v>697</v>
      </c>
      <c r="P75" s="5">
        <v>100</v>
      </c>
      <c r="Q75" s="7" t="s">
        <v>693</v>
      </c>
      <c r="R75" s="14">
        <v>43069</v>
      </c>
      <c r="S75" s="27"/>
    </row>
    <row r="76" spans="1:19" ht="153" x14ac:dyDescent="0.25">
      <c r="A76" s="5">
        <v>262</v>
      </c>
      <c r="B76" s="5" t="s">
        <v>219</v>
      </c>
      <c r="C76" s="5">
        <v>108</v>
      </c>
      <c r="D76" s="9" t="s">
        <v>359</v>
      </c>
      <c r="E76" s="4" t="s">
        <v>360</v>
      </c>
      <c r="F76" s="4" t="s">
        <v>361</v>
      </c>
      <c r="G76" s="5">
        <v>1</v>
      </c>
      <c r="H76" s="18">
        <v>42549</v>
      </c>
      <c r="I76" s="18">
        <v>42766</v>
      </c>
      <c r="J76" s="5" t="s">
        <v>362</v>
      </c>
      <c r="K76" s="5">
        <v>1</v>
      </c>
      <c r="L76" s="5" t="s">
        <v>34</v>
      </c>
      <c r="M76" s="5" t="s">
        <v>363</v>
      </c>
      <c r="N76" s="19">
        <v>1</v>
      </c>
      <c r="O76" s="6" t="s">
        <v>698</v>
      </c>
      <c r="P76" s="5">
        <v>100</v>
      </c>
      <c r="Q76" s="7" t="s">
        <v>691</v>
      </c>
      <c r="R76" s="14">
        <v>43069</v>
      </c>
      <c r="S76" s="27"/>
    </row>
    <row r="77" spans="1:19" ht="76.5" x14ac:dyDescent="0.25">
      <c r="A77" s="5">
        <v>262</v>
      </c>
      <c r="B77" s="5" t="s">
        <v>219</v>
      </c>
      <c r="C77" s="5">
        <v>108</v>
      </c>
      <c r="D77" s="9" t="s">
        <v>364</v>
      </c>
      <c r="E77" s="4" t="s">
        <v>365</v>
      </c>
      <c r="F77" s="4" t="s">
        <v>317</v>
      </c>
      <c r="G77" s="5">
        <v>1</v>
      </c>
      <c r="H77" s="18">
        <v>42536</v>
      </c>
      <c r="I77" s="18">
        <v>42916</v>
      </c>
      <c r="J77" s="5" t="s">
        <v>318</v>
      </c>
      <c r="K77" s="5">
        <v>1</v>
      </c>
      <c r="L77" s="5" t="s">
        <v>366</v>
      </c>
      <c r="M77" s="5" t="s">
        <v>319</v>
      </c>
      <c r="N77" s="19">
        <v>1</v>
      </c>
      <c r="O77" s="6" t="s">
        <v>699</v>
      </c>
      <c r="P77" s="5">
        <v>100</v>
      </c>
      <c r="Q77" s="7" t="s">
        <v>691</v>
      </c>
      <c r="R77" s="14">
        <v>43069</v>
      </c>
      <c r="S77" s="27"/>
    </row>
    <row r="78" spans="1:19" ht="102" x14ac:dyDescent="0.25">
      <c r="A78" s="5">
        <v>262</v>
      </c>
      <c r="B78" s="5" t="s">
        <v>219</v>
      </c>
      <c r="C78" s="5">
        <v>108</v>
      </c>
      <c r="D78" s="9" t="s">
        <v>367</v>
      </c>
      <c r="E78" s="4" t="s">
        <v>368</v>
      </c>
      <c r="F78" s="4" t="s">
        <v>369</v>
      </c>
      <c r="G78" s="5">
        <v>1</v>
      </c>
      <c r="H78" s="18">
        <v>42536</v>
      </c>
      <c r="I78" s="18">
        <v>42916</v>
      </c>
      <c r="J78" s="5" t="s">
        <v>370</v>
      </c>
      <c r="K78" s="5">
        <v>1</v>
      </c>
      <c r="L78" s="5" t="s">
        <v>366</v>
      </c>
      <c r="M78" s="5" t="s">
        <v>371</v>
      </c>
      <c r="N78" s="19">
        <v>1</v>
      </c>
      <c r="O78" s="6" t="s">
        <v>700</v>
      </c>
      <c r="P78" s="5">
        <v>100</v>
      </c>
      <c r="Q78" s="7" t="s">
        <v>691</v>
      </c>
      <c r="R78" s="14">
        <v>43069</v>
      </c>
      <c r="S78" s="27"/>
    </row>
    <row r="79" spans="1:19" ht="63.75" x14ac:dyDescent="0.25">
      <c r="A79" s="5">
        <v>262</v>
      </c>
      <c r="B79" s="5" t="s">
        <v>219</v>
      </c>
      <c r="C79" s="5">
        <v>108</v>
      </c>
      <c r="D79" s="9" t="s">
        <v>372</v>
      </c>
      <c r="E79" s="4" t="s">
        <v>373</v>
      </c>
      <c r="F79" s="4" t="s">
        <v>374</v>
      </c>
      <c r="G79" s="5">
        <v>1</v>
      </c>
      <c r="H79" s="18">
        <v>42618</v>
      </c>
      <c r="I79" s="18">
        <v>42734</v>
      </c>
      <c r="J79" s="5" t="s">
        <v>375</v>
      </c>
      <c r="K79" s="5">
        <v>1</v>
      </c>
      <c r="L79" s="5" t="s">
        <v>28</v>
      </c>
      <c r="M79" s="5" t="s">
        <v>376</v>
      </c>
      <c r="N79" s="19">
        <v>1</v>
      </c>
      <c r="O79" s="6" t="s">
        <v>377</v>
      </c>
      <c r="P79" s="5">
        <v>100</v>
      </c>
      <c r="Q79" s="7" t="s">
        <v>24</v>
      </c>
      <c r="R79" s="14">
        <v>43069</v>
      </c>
      <c r="S79" s="17"/>
    </row>
    <row r="80" spans="1:19" ht="242.25" x14ac:dyDescent="0.25">
      <c r="A80" s="5">
        <v>262</v>
      </c>
      <c r="B80" s="5" t="s">
        <v>219</v>
      </c>
      <c r="C80" s="5">
        <v>114</v>
      </c>
      <c r="D80" s="9" t="s">
        <v>137</v>
      </c>
      <c r="E80" s="4" t="s">
        <v>378</v>
      </c>
      <c r="F80" s="4" t="s">
        <v>379</v>
      </c>
      <c r="G80" s="5">
        <v>1</v>
      </c>
      <c r="H80" s="18">
        <v>42665</v>
      </c>
      <c r="I80" s="18">
        <v>42916</v>
      </c>
      <c r="J80" s="5" t="s">
        <v>380</v>
      </c>
      <c r="K80" s="5">
        <v>100</v>
      </c>
      <c r="L80" s="5" t="s">
        <v>45</v>
      </c>
      <c r="M80" s="5" t="s">
        <v>380</v>
      </c>
      <c r="N80" s="19">
        <v>1</v>
      </c>
      <c r="O80" s="10" t="s">
        <v>730</v>
      </c>
      <c r="P80" s="5">
        <v>100</v>
      </c>
      <c r="Q80" s="7" t="s">
        <v>693</v>
      </c>
      <c r="R80" s="14">
        <v>43069</v>
      </c>
      <c r="S80" s="27"/>
    </row>
    <row r="81" spans="1:19" ht="76.5" x14ac:dyDescent="0.25">
      <c r="A81" s="5">
        <v>262</v>
      </c>
      <c r="B81" s="5" t="s">
        <v>219</v>
      </c>
      <c r="C81" s="5">
        <v>114</v>
      </c>
      <c r="D81" s="9" t="s">
        <v>381</v>
      </c>
      <c r="E81" s="4" t="s">
        <v>382</v>
      </c>
      <c r="F81" s="4" t="s">
        <v>383</v>
      </c>
      <c r="G81" s="5">
        <v>1</v>
      </c>
      <c r="H81" s="18">
        <v>42644</v>
      </c>
      <c r="I81" s="18">
        <v>43006</v>
      </c>
      <c r="J81" s="5" t="s">
        <v>384</v>
      </c>
      <c r="K81" s="5">
        <v>100</v>
      </c>
      <c r="L81" s="5" t="s">
        <v>51</v>
      </c>
      <c r="M81" s="5" t="s">
        <v>384</v>
      </c>
      <c r="N81" s="19">
        <v>0.5</v>
      </c>
      <c r="O81" s="6" t="s">
        <v>385</v>
      </c>
      <c r="P81" s="5">
        <v>50</v>
      </c>
      <c r="Q81" s="7" t="s">
        <v>386</v>
      </c>
      <c r="R81" s="14">
        <v>43069</v>
      </c>
      <c r="S81" s="15" t="str">
        <f t="shared" ref="S81:S82" si="0">IF((R81-I81)/(H81-I81)&lt;0,"Acción que debería estar implementada",0)</f>
        <v>Acción que debería estar implementada</v>
      </c>
    </row>
    <row r="82" spans="1:19" ht="127.5" x14ac:dyDescent="0.25">
      <c r="A82" s="5">
        <v>262</v>
      </c>
      <c r="B82" s="5" t="s">
        <v>219</v>
      </c>
      <c r="C82" s="5">
        <v>114</v>
      </c>
      <c r="D82" s="9" t="s">
        <v>387</v>
      </c>
      <c r="E82" s="4" t="s">
        <v>388</v>
      </c>
      <c r="F82" s="4" t="s">
        <v>389</v>
      </c>
      <c r="G82" s="5">
        <v>1</v>
      </c>
      <c r="H82" s="18">
        <v>42795</v>
      </c>
      <c r="I82" s="18">
        <v>43006</v>
      </c>
      <c r="J82" s="5" t="s">
        <v>390</v>
      </c>
      <c r="K82" s="5">
        <v>1</v>
      </c>
      <c r="L82" s="5" t="s">
        <v>391</v>
      </c>
      <c r="M82" s="5" t="s">
        <v>390</v>
      </c>
      <c r="N82" s="19">
        <v>0</v>
      </c>
      <c r="O82" s="6" t="s">
        <v>728</v>
      </c>
      <c r="P82" s="5">
        <v>0</v>
      </c>
      <c r="Q82" s="7" t="s">
        <v>717</v>
      </c>
      <c r="R82" s="14">
        <v>43069</v>
      </c>
      <c r="S82" s="15" t="str">
        <f t="shared" si="0"/>
        <v>Acción que debería estar implementada</v>
      </c>
    </row>
    <row r="83" spans="1:19" ht="89.25" x14ac:dyDescent="0.25">
      <c r="A83" s="5">
        <v>262</v>
      </c>
      <c r="B83" s="5" t="s">
        <v>219</v>
      </c>
      <c r="C83" s="5">
        <v>114</v>
      </c>
      <c r="D83" s="9" t="s">
        <v>145</v>
      </c>
      <c r="E83" s="4" t="s">
        <v>392</v>
      </c>
      <c r="F83" s="4" t="s">
        <v>393</v>
      </c>
      <c r="G83" s="5">
        <v>1</v>
      </c>
      <c r="H83" s="18">
        <v>42644</v>
      </c>
      <c r="I83" s="18">
        <v>42794</v>
      </c>
      <c r="J83" s="5" t="s">
        <v>394</v>
      </c>
      <c r="K83" s="8">
        <v>1</v>
      </c>
      <c r="L83" s="5" t="s">
        <v>34</v>
      </c>
      <c r="M83" s="5" t="s">
        <v>394</v>
      </c>
      <c r="N83" s="19">
        <v>1</v>
      </c>
      <c r="O83" s="6" t="s">
        <v>701</v>
      </c>
      <c r="P83" s="5">
        <v>100</v>
      </c>
      <c r="Q83" s="7" t="s">
        <v>693</v>
      </c>
      <c r="R83" s="14">
        <v>43069</v>
      </c>
      <c r="S83" s="27"/>
    </row>
    <row r="84" spans="1:19" ht="216.75" x14ac:dyDescent="0.25">
      <c r="A84" s="5">
        <v>262</v>
      </c>
      <c r="B84" s="5" t="s">
        <v>219</v>
      </c>
      <c r="C84" s="5">
        <v>114</v>
      </c>
      <c r="D84" s="9" t="s">
        <v>395</v>
      </c>
      <c r="E84" s="4" t="s">
        <v>396</v>
      </c>
      <c r="F84" s="4" t="s">
        <v>397</v>
      </c>
      <c r="G84" s="5">
        <v>1</v>
      </c>
      <c r="H84" s="18">
        <v>42644</v>
      </c>
      <c r="I84" s="18">
        <v>43006</v>
      </c>
      <c r="J84" s="5" t="s">
        <v>398</v>
      </c>
      <c r="K84" s="5">
        <v>1</v>
      </c>
      <c r="L84" s="5" t="s">
        <v>51</v>
      </c>
      <c r="M84" s="5" t="s">
        <v>398</v>
      </c>
      <c r="N84" s="19">
        <v>1</v>
      </c>
      <c r="O84" s="6" t="s">
        <v>731</v>
      </c>
      <c r="P84" s="5">
        <v>100</v>
      </c>
      <c r="Q84" s="4" t="s">
        <v>693</v>
      </c>
      <c r="R84" s="14">
        <v>43069</v>
      </c>
      <c r="S84" s="28"/>
    </row>
    <row r="85" spans="1:19" ht="127.5" x14ac:dyDescent="0.25">
      <c r="A85" s="5">
        <v>262</v>
      </c>
      <c r="B85" s="5" t="s">
        <v>219</v>
      </c>
      <c r="C85" s="5">
        <v>114</v>
      </c>
      <c r="D85" s="9" t="s">
        <v>399</v>
      </c>
      <c r="E85" s="4" t="s">
        <v>400</v>
      </c>
      <c r="F85" s="4" t="s">
        <v>401</v>
      </c>
      <c r="G85" s="5">
        <v>1</v>
      </c>
      <c r="H85" s="18">
        <v>42644</v>
      </c>
      <c r="I85" s="18">
        <v>43006</v>
      </c>
      <c r="J85" s="5" t="s">
        <v>402</v>
      </c>
      <c r="K85" s="5">
        <v>4</v>
      </c>
      <c r="L85" s="5" t="s">
        <v>28</v>
      </c>
      <c r="M85" s="5" t="s">
        <v>402</v>
      </c>
      <c r="N85" s="19">
        <v>1</v>
      </c>
      <c r="O85" s="6" t="s">
        <v>702</v>
      </c>
      <c r="P85" s="5">
        <v>100</v>
      </c>
      <c r="Q85" s="7" t="s">
        <v>693</v>
      </c>
      <c r="R85" s="14">
        <v>43069</v>
      </c>
      <c r="S85" s="27"/>
    </row>
    <row r="86" spans="1:19" ht="127.5" x14ac:dyDescent="0.25">
      <c r="A86" s="5">
        <v>262</v>
      </c>
      <c r="B86" s="5" t="s">
        <v>219</v>
      </c>
      <c r="C86" s="5">
        <v>114</v>
      </c>
      <c r="D86" s="9" t="s">
        <v>403</v>
      </c>
      <c r="E86" s="4" t="s">
        <v>404</v>
      </c>
      <c r="F86" s="4" t="s">
        <v>678</v>
      </c>
      <c r="G86" s="5">
        <v>1</v>
      </c>
      <c r="H86" s="18">
        <v>42644</v>
      </c>
      <c r="I86" s="18">
        <v>42735</v>
      </c>
      <c r="J86" s="5" t="s">
        <v>405</v>
      </c>
      <c r="K86" s="8">
        <v>1</v>
      </c>
      <c r="L86" s="5" t="s">
        <v>406</v>
      </c>
      <c r="M86" s="5" t="s">
        <v>405</v>
      </c>
      <c r="N86" s="19">
        <v>1</v>
      </c>
      <c r="O86" s="6" t="s">
        <v>407</v>
      </c>
      <c r="P86" s="5">
        <v>100</v>
      </c>
      <c r="Q86" s="7" t="s">
        <v>24</v>
      </c>
      <c r="R86" s="14">
        <v>43069</v>
      </c>
      <c r="S86" s="17"/>
    </row>
    <row r="87" spans="1:19" ht="63.75" x14ac:dyDescent="0.25">
      <c r="A87" s="5">
        <v>262</v>
      </c>
      <c r="B87" s="5" t="s">
        <v>219</v>
      </c>
      <c r="C87" s="5">
        <v>114</v>
      </c>
      <c r="D87" s="9" t="s">
        <v>408</v>
      </c>
      <c r="E87" s="4" t="s">
        <v>409</v>
      </c>
      <c r="F87" s="4" t="s">
        <v>410</v>
      </c>
      <c r="G87" s="5">
        <v>1</v>
      </c>
      <c r="H87" s="18">
        <v>42644</v>
      </c>
      <c r="I87" s="18">
        <v>42735</v>
      </c>
      <c r="J87" s="5" t="s">
        <v>411</v>
      </c>
      <c r="K87" s="8">
        <v>1</v>
      </c>
      <c r="L87" s="5" t="s">
        <v>412</v>
      </c>
      <c r="M87" s="5" t="s">
        <v>411</v>
      </c>
      <c r="N87" s="19">
        <v>1</v>
      </c>
      <c r="O87" s="6" t="s">
        <v>413</v>
      </c>
      <c r="P87" s="5">
        <v>100</v>
      </c>
      <c r="Q87" s="7" t="s">
        <v>24</v>
      </c>
      <c r="R87" s="14">
        <v>43069</v>
      </c>
      <c r="S87" s="17"/>
    </row>
    <row r="88" spans="1:19" ht="114.75" x14ac:dyDescent="0.25">
      <c r="A88" s="5">
        <v>262</v>
      </c>
      <c r="B88" s="5" t="s">
        <v>219</v>
      </c>
      <c r="C88" s="5">
        <v>114</v>
      </c>
      <c r="D88" s="9" t="s">
        <v>414</v>
      </c>
      <c r="E88" s="4" t="s">
        <v>415</v>
      </c>
      <c r="F88" s="4" t="s">
        <v>416</v>
      </c>
      <c r="G88" s="5">
        <v>1</v>
      </c>
      <c r="H88" s="18">
        <v>42644</v>
      </c>
      <c r="I88" s="18">
        <v>43006</v>
      </c>
      <c r="J88" s="5" t="s">
        <v>417</v>
      </c>
      <c r="K88" s="8">
        <v>1</v>
      </c>
      <c r="L88" s="5" t="s">
        <v>418</v>
      </c>
      <c r="M88" s="5" t="s">
        <v>417</v>
      </c>
      <c r="N88" s="19">
        <v>1</v>
      </c>
      <c r="O88" s="4" t="s">
        <v>703</v>
      </c>
      <c r="P88" s="5">
        <v>100</v>
      </c>
      <c r="Q88" s="7" t="s">
        <v>691</v>
      </c>
      <c r="R88" s="14">
        <v>43069</v>
      </c>
      <c r="S88" s="27"/>
    </row>
    <row r="89" spans="1:19" ht="114.75" x14ac:dyDescent="0.25">
      <c r="A89" s="5">
        <v>262</v>
      </c>
      <c r="B89" s="5" t="s">
        <v>219</v>
      </c>
      <c r="C89" s="5">
        <v>114</v>
      </c>
      <c r="D89" s="9" t="s">
        <v>419</v>
      </c>
      <c r="E89" s="4" t="s">
        <v>420</v>
      </c>
      <c r="F89" s="4" t="s">
        <v>421</v>
      </c>
      <c r="G89" s="5">
        <v>2</v>
      </c>
      <c r="H89" s="18">
        <v>42644</v>
      </c>
      <c r="I89" s="18">
        <v>43006</v>
      </c>
      <c r="J89" s="5" t="s">
        <v>422</v>
      </c>
      <c r="K89" s="8">
        <v>1</v>
      </c>
      <c r="L89" s="5" t="s">
        <v>423</v>
      </c>
      <c r="M89" s="5" t="s">
        <v>422</v>
      </c>
      <c r="N89" s="19">
        <v>1</v>
      </c>
      <c r="O89" s="4" t="s">
        <v>732</v>
      </c>
      <c r="P89" s="5">
        <v>100</v>
      </c>
      <c r="Q89" s="7" t="s">
        <v>693</v>
      </c>
      <c r="R89" s="14">
        <v>43069</v>
      </c>
      <c r="S89" s="27"/>
    </row>
    <row r="90" spans="1:19" ht="216.75" x14ac:dyDescent="0.25">
      <c r="A90" s="5">
        <v>262</v>
      </c>
      <c r="B90" s="5" t="s">
        <v>219</v>
      </c>
      <c r="C90" s="5">
        <v>114</v>
      </c>
      <c r="D90" s="9" t="s">
        <v>424</v>
      </c>
      <c r="E90" s="4" t="s">
        <v>425</v>
      </c>
      <c r="F90" s="4" t="s">
        <v>426</v>
      </c>
      <c r="G90" s="5">
        <v>1</v>
      </c>
      <c r="H90" s="18">
        <v>42644</v>
      </c>
      <c r="I90" s="18">
        <v>43006</v>
      </c>
      <c r="J90" s="5" t="s">
        <v>427</v>
      </c>
      <c r="K90" s="8">
        <v>1</v>
      </c>
      <c r="L90" s="5" t="s">
        <v>428</v>
      </c>
      <c r="M90" s="5" t="s">
        <v>427</v>
      </c>
      <c r="N90" s="19">
        <v>1</v>
      </c>
      <c r="O90" s="6" t="s">
        <v>680</v>
      </c>
      <c r="P90" s="5">
        <v>100</v>
      </c>
      <c r="Q90" s="7" t="s">
        <v>693</v>
      </c>
      <c r="R90" s="14">
        <v>43069</v>
      </c>
      <c r="S90" s="27"/>
    </row>
    <row r="91" spans="1:19" ht="89.25" x14ac:dyDescent="0.25">
      <c r="A91" s="5">
        <v>262</v>
      </c>
      <c r="B91" s="5" t="s">
        <v>219</v>
      </c>
      <c r="C91" s="12">
        <v>118</v>
      </c>
      <c r="D91" s="9" t="s">
        <v>429</v>
      </c>
      <c r="E91" s="11" t="s">
        <v>430</v>
      </c>
      <c r="F91" s="4" t="s">
        <v>431</v>
      </c>
      <c r="G91" s="5">
        <v>1</v>
      </c>
      <c r="H91" s="23">
        <v>42719</v>
      </c>
      <c r="I91" s="23">
        <v>43062</v>
      </c>
      <c r="J91" s="5" t="s">
        <v>432</v>
      </c>
      <c r="K91" s="21">
        <v>100</v>
      </c>
      <c r="L91" s="12" t="s">
        <v>433</v>
      </c>
      <c r="M91" s="5" t="s">
        <v>432</v>
      </c>
      <c r="N91" s="19">
        <v>1</v>
      </c>
      <c r="O91" s="10" t="s">
        <v>681</v>
      </c>
      <c r="P91" s="5">
        <v>100</v>
      </c>
      <c r="Q91" s="7" t="s">
        <v>693</v>
      </c>
      <c r="R91" s="14">
        <v>43069</v>
      </c>
      <c r="S91" s="27"/>
    </row>
    <row r="92" spans="1:19" ht="89.25" x14ac:dyDescent="0.25">
      <c r="A92" s="5">
        <v>262</v>
      </c>
      <c r="B92" s="5" t="s">
        <v>219</v>
      </c>
      <c r="C92" s="12">
        <v>118</v>
      </c>
      <c r="D92" s="9" t="s">
        <v>429</v>
      </c>
      <c r="E92" s="11" t="s">
        <v>430</v>
      </c>
      <c r="F92" s="4" t="s">
        <v>434</v>
      </c>
      <c r="G92" s="5">
        <v>2</v>
      </c>
      <c r="H92" s="23">
        <v>42719</v>
      </c>
      <c r="I92" s="23">
        <v>43062</v>
      </c>
      <c r="J92" s="5" t="s">
        <v>435</v>
      </c>
      <c r="K92" s="21">
        <v>100</v>
      </c>
      <c r="L92" s="12" t="s">
        <v>51</v>
      </c>
      <c r="M92" s="5" t="s">
        <v>435</v>
      </c>
      <c r="N92" s="19">
        <v>0</v>
      </c>
      <c r="O92" s="6" t="s">
        <v>729</v>
      </c>
      <c r="P92" s="5">
        <v>0</v>
      </c>
      <c r="Q92" s="7" t="s">
        <v>436</v>
      </c>
      <c r="R92" s="14">
        <v>43069</v>
      </c>
      <c r="S92" s="15" t="str">
        <f>IF((R92-I92)/(H92-I92)&lt;0,"Acción que debería estar implementada",0)</f>
        <v>Acción que debería estar implementada</v>
      </c>
    </row>
    <row r="93" spans="1:19" ht="242.25" x14ac:dyDescent="0.25">
      <c r="A93" s="5">
        <v>262</v>
      </c>
      <c r="B93" s="5" t="s">
        <v>219</v>
      </c>
      <c r="C93" s="12">
        <v>118</v>
      </c>
      <c r="D93" s="9" t="s">
        <v>437</v>
      </c>
      <c r="E93" s="11" t="s">
        <v>438</v>
      </c>
      <c r="F93" s="4" t="s">
        <v>439</v>
      </c>
      <c r="G93" s="5">
        <v>1</v>
      </c>
      <c r="H93" s="23">
        <v>42705</v>
      </c>
      <c r="I93" s="23">
        <v>43062</v>
      </c>
      <c r="J93" s="5" t="s">
        <v>440</v>
      </c>
      <c r="K93" s="21">
        <v>100</v>
      </c>
      <c r="L93" s="12" t="s">
        <v>441</v>
      </c>
      <c r="M93" s="5" t="s">
        <v>440</v>
      </c>
      <c r="N93" s="19">
        <v>1</v>
      </c>
      <c r="O93" s="10" t="s">
        <v>733</v>
      </c>
      <c r="P93" s="5">
        <v>100</v>
      </c>
      <c r="Q93" s="7" t="s">
        <v>693</v>
      </c>
      <c r="R93" s="14">
        <v>43069</v>
      </c>
      <c r="S93" s="27"/>
    </row>
    <row r="94" spans="1:19" ht="63.75" x14ac:dyDescent="0.25">
      <c r="A94" s="5">
        <v>262</v>
      </c>
      <c r="B94" s="5" t="s">
        <v>219</v>
      </c>
      <c r="C94" s="12">
        <v>118</v>
      </c>
      <c r="D94" s="9" t="s">
        <v>442</v>
      </c>
      <c r="E94" s="11" t="s">
        <v>443</v>
      </c>
      <c r="F94" s="4" t="s">
        <v>444</v>
      </c>
      <c r="G94" s="5">
        <v>1</v>
      </c>
      <c r="H94" s="23">
        <v>42705</v>
      </c>
      <c r="I94" s="23">
        <v>43062</v>
      </c>
      <c r="J94" s="5" t="s">
        <v>445</v>
      </c>
      <c r="K94" s="21">
        <v>100</v>
      </c>
      <c r="L94" s="12" t="s">
        <v>91</v>
      </c>
      <c r="M94" s="5" t="s">
        <v>445</v>
      </c>
      <c r="N94" s="19">
        <v>1</v>
      </c>
      <c r="O94" s="6" t="s">
        <v>704</v>
      </c>
      <c r="P94" s="5">
        <v>100</v>
      </c>
      <c r="Q94" s="13" t="s">
        <v>693</v>
      </c>
      <c r="R94" s="14">
        <v>43069</v>
      </c>
      <c r="S94" s="29"/>
    </row>
    <row r="95" spans="1:19" ht="76.5" x14ac:dyDescent="0.25">
      <c r="A95" s="5">
        <v>262</v>
      </c>
      <c r="B95" s="5" t="s">
        <v>219</v>
      </c>
      <c r="C95" s="12">
        <v>118</v>
      </c>
      <c r="D95" s="9" t="s">
        <v>442</v>
      </c>
      <c r="E95" s="11" t="s">
        <v>443</v>
      </c>
      <c r="F95" s="4" t="s">
        <v>446</v>
      </c>
      <c r="G95" s="5">
        <v>2</v>
      </c>
      <c r="H95" s="23">
        <v>42705</v>
      </c>
      <c r="I95" s="23">
        <v>43062</v>
      </c>
      <c r="J95" s="5" t="s">
        <v>447</v>
      </c>
      <c r="K95" s="21">
        <v>100</v>
      </c>
      <c r="L95" s="12" t="s">
        <v>337</v>
      </c>
      <c r="M95" s="5" t="s">
        <v>447</v>
      </c>
      <c r="N95" s="19">
        <v>1</v>
      </c>
      <c r="O95" s="6" t="s">
        <v>705</v>
      </c>
      <c r="P95" s="5">
        <v>100</v>
      </c>
      <c r="Q95" s="13" t="s">
        <v>693</v>
      </c>
      <c r="R95" s="14">
        <v>43069</v>
      </c>
      <c r="S95" s="29"/>
    </row>
    <row r="96" spans="1:19" ht="102" x14ac:dyDescent="0.25">
      <c r="A96" s="5">
        <v>262</v>
      </c>
      <c r="B96" s="5" t="s">
        <v>219</v>
      </c>
      <c r="C96" s="12">
        <v>118</v>
      </c>
      <c r="D96" s="9" t="s">
        <v>448</v>
      </c>
      <c r="E96" s="11" t="s">
        <v>449</v>
      </c>
      <c r="F96" s="4" t="s">
        <v>450</v>
      </c>
      <c r="G96" s="5">
        <v>1</v>
      </c>
      <c r="H96" s="23">
        <v>42705</v>
      </c>
      <c r="I96" s="23">
        <v>42766</v>
      </c>
      <c r="J96" s="5" t="s">
        <v>451</v>
      </c>
      <c r="K96" s="21">
        <v>100</v>
      </c>
      <c r="L96" s="12" t="s">
        <v>452</v>
      </c>
      <c r="M96" s="5" t="s">
        <v>451</v>
      </c>
      <c r="N96" s="19">
        <v>0.5</v>
      </c>
      <c r="O96" s="6" t="s">
        <v>682</v>
      </c>
      <c r="P96" s="5">
        <v>50</v>
      </c>
      <c r="Q96" s="4" t="s">
        <v>453</v>
      </c>
      <c r="R96" s="14">
        <v>43069</v>
      </c>
      <c r="S96" s="15" t="str">
        <f t="shared" ref="S96:S98" si="1">IF((R96-I96)/(H96-I96)&lt;0,"Acción que debería estar implementada",0)</f>
        <v>Acción que debería estar implementada</v>
      </c>
    </row>
    <row r="97" spans="1:19" ht="102" x14ac:dyDescent="0.25">
      <c r="A97" s="5">
        <v>262</v>
      </c>
      <c r="B97" s="5" t="s">
        <v>219</v>
      </c>
      <c r="C97" s="12">
        <v>118</v>
      </c>
      <c r="D97" s="9" t="s">
        <v>454</v>
      </c>
      <c r="E97" s="11" t="s">
        <v>455</v>
      </c>
      <c r="F97" s="4" t="s">
        <v>456</v>
      </c>
      <c r="G97" s="5">
        <v>1</v>
      </c>
      <c r="H97" s="23">
        <v>42689</v>
      </c>
      <c r="I97" s="23">
        <v>42766</v>
      </c>
      <c r="J97" s="5" t="s">
        <v>457</v>
      </c>
      <c r="K97" s="21">
        <v>100</v>
      </c>
      <c r="L97" s="12" t="s">
        <v>458</v>
      </c>
      <c r="M97" s="5" t="s">
        <v>457</v>
      </c>
      <c r="N97" s="19">
        <v>0</v>
      </c>
      <c r="O97" s="6" t="s">
        <v>718</v>
      </c>
      <c r="P97" s="5">
        <v>0</v>
      </c>
      <c r="Q97" s="4" t="s">
        <v>719</v>
      </c>
      <c r="R97" s="14">
        <v>43069</v>
      </c>
      <c r="S97" s="15" t="str">
        <f t="shared" si="1"/>
        <v>Acción que debería estar implementada</v>
      </c>
    </row>
    <row r="98" spans="1:19" ht="178.5" x14ac:dyDescent="0.25">
      <c r="A98" s="5">
        <v>262</v>
      </c>
      <c r="B98" s="5" t="s">
        <v>219</v>
      </c>
      <c r="C98" s="12">
        <v>118</v>
      </c>
      <c r="D98" s="9" t="s">
        <v>459</v>
      </c>
      <c r="E98" s="11" t="s">
        <v>460</v>
      </c>
      <c r="F98" s="4" t="s">
        <v>461</v>
      </c>
      <c r="G98" s="5">
        <v>1</v>
      </c>
      <c r="H98" s="23">
        <v>42719</v>
      </c>
      <c r="I98" s="23">
        <v>43062</v>
      </c>
      <c r="J98" s="5" t="s">
        <v>462</v>
      </c>
      <c r="K98" s="21">
        <v>100</v>
      </c>
      <c r="L98" s="12" t="s">
        <v>135</v>
      </c>
      <c r="M98" s="5" t="s">
        <v>462</v>
      </c>
      <c r="N98" s="19">
        <v>0</v>
      </c>
      <c r="O98" s="6" t="s">
        <v>720</v>
      </c>
      <c r="P98" s="5">
        <v>0</v>
      </c>
      <c r="Q98" s="4" t="s">
        <v>346</v>
      </c>
      <c r="R98" s="14">
        <v>43069</v>
      </c>
      <c r="S98" s="15" t="str">
        <f t="shared" si="1"/>
        <v>Acción que debería estar implementada</v>
      </c>
    </row>
    <row r="99" spans="1:19" ht="140.25" x14ac:dyDescent="0.25">
      <c r="A99" s="5">
        <v>262</v>
      </c>
      <c r="B99" s="5" t="s">
        <v>219</v>
      </c>
      <c r="C99" s="12">
        <v>118</v>
      </c>
      <c r="D99" s="9" t="s">
        <v>463</v>
      </c>
      <c r="E99" s="11" t="s">
        <v>464</v>
      </c>
      <c r="F99" s="4" t="s">
        <v>465</v>
      </c>
      <c r="G99" s="5">
        <v>1</v>
      </c>
      <c r="H99" s="23">
        <v>42705</v>
      </c>
      <c r="I99" s="23">
        <v>43062</v>
      </c>
      <c r="J99" s="5" t="s">
        <v>466</v>
      </c>
      <c r="K99" s="21">
        <v>100</v>
      </c>
      <c r="L99" s="12" t="s">
        <v>467</v>
      </c>
      <c r="M99" s="5" t="s">
        <v>466</v>
      </c>
      <c r="N99" s="19">
        <v>1</v>
      </c>
      <c r="O99" s="6" t="s">
        <v>706</v>
      </c>
      <c r="P99" s="5">
        <v>100</v>
      </c>
      <c r="Q99" s="7" t="s">
        <v>693</v>
      </c>
      <c r="R99" s="14">
        <v>43069</v>
      </c>
      <c r="S99" s="27"/>
    </row>
    <row r="100" spans="1:19" ht="140.25" x14ac:dyDescent="0.25">
      <c r="A100" s="5">
        <v>262</v>
      </c>
      <c r="B100" s="5" t="s">
        <v>219</v>
      </c>
      <c r="C100" s="12">
        <v>118</v>
      </c>
      <c r="D100" s="9" t="s">
        <v>463</v>
      </c>
      <c r="E100" s="11" t="s">
        <v>464</v>
      </c>
      <c r="F100" s="4" t="s">
        <v>468</v>
      </c>
      <c r="G100" s="5">
        <v>2</v>
      </c>
      <c r="H100" s="23">
        <v>42705</v>
      </c>
      <c r="I100" s="23">
        <v>43062</v>
      </c>
      <c r="J100" s="5" t="s">
        <v>469</v>
      </c>
      <c r="K100" s="21">
        <v>100</v>
      </c>
      <c r="L100" s="12" t="s">
        <v>467</v>
      </c>
      <c r="M100" s="5" t="s">
        <v>469</v>
      </c>
      <c r="N100" s="19">
        <v>0.5</v>
      </c>
      <c r="O100" s="6" t="s">
        <v>470</v>
      </c>
      <c r="P100" s="5">
        <v>50</v>
      </c>
      <c r="Q100" s="7" t="s">
        <v>471</v>
      </c>
      <c r="R100" s="14">
        <v>43069</v>
      </c>
      <c r="S100" s="15" t="str">
        <f t="shared" ref="S100:S101" si="2">IF((R100-I100)/(H100-I100)&lt;0,"Acción que debería estar implementada",0)</f>
        <v>Acción que debería estar implementada</v>
      </c>
    </row>
    <row r="101" spans="1:19" ht="267.75" x14ac:dyDescent="0.25">
      <c r="A101" s="5">
        <v>262</v>
      </c>
      <c r="B101" s="5" t="s">
        <v>219</v>
      </c>
      <c r="C101" s="12">
        <v>118</v>
      </c>
      <c r="D101" s="9" t="s">
        <v>137</v>
      </c>
      <c r="E101" s="11" t="s">
        <v>472</v>
      </c>
      <c r="F101" s="4" t="s">
        <v>473</v>
      </c>
      <c r="G101" s="5">
        <v>1</v>
      </c>
      <c r="H101" s="23">
        <v>42719</v>
      </c>
      <c r="I101" s="23">
        <v>43062</v>
      </c>
      <c r="J101" s="5" t="s">
        <v>432</v>
      </c>
      <c r="K101" s="21">
        <v>100</v>
      </c>
      <c r="L101" s="12" t="s">
        <v>474</v>
      </c>
      <c r="M101" s="5" t="s">
        <v>432</v>
      </c>
      <c r="N101" s="19">
        <v>0.8</v>
      </c>
      <c r="O101" s="6" t="s">
        <v>721</v>
      </c>
      <c r="P101" s="5">
        <v>80</v>
      </c>
      <c r="Q101" s="7" t="s">
        <v>475</v>
      </c>
      <c r="R101" s="14">
        <v>43069</v>
      </c>
      <c r="S101" s="15" t="str">
        <f t="shared" si="2"/>
        <v>Acción que debería estar implementada</v>
      </c>
    </row>
    <row r="102" spans="1:19" ht="306" x14ac:dyDescent="0.25">
      <c r="A102" s="5">
        <v>262</v>
      </c>
      <c r="B102" s="5" t="s">
        <v>219</v>
      </c>
      <c r="C102" s="12">
        <v>118</v>
      </c>
      <c r="D102" s="9" t="s">
        <v>137</v>
      </c>
      <c r="E102" s="11" t="s">
        <v>472</v>
      </c>
      <c r="F102" s="4" t="s">
        <v>476</v>
      </c>
      <c r="G102" s="5">
        <v>2</v>
      </c>
      <c r="H102" s="23">
        <v>42719</v>
      </c>
      <c r="I102" s="23">
        <v>43062</v>
      </c>
      <c r="J102" s="5" t="s">
        <v>435</v>
      </c>
      <c r="K102" s="21">
        <v>100</v>
      </c>
      <c r="L102" s="12" t="s">
        <v>51</v>
      </c>
      <c r="M102" s="5" t="s">
        <v>435</v>
      </c>
      <c r="N102" s="19">
        <v>1</v>
      </c>
      <c r="O102" s="6" t="s">
        <v>734</v>
      </c>
      <c r="P102" s="5">
        <v>100</v>
      </c>
      <c r="Q102" s="7" t="s">
        <v>693</v>
      </c>
      <c r="R102" s="14">
        <v>43069</v>
      </c>
      <c r="S102" s="27"/>
    </row>
    <row r="103" spans="1:19" ht="140.25" x14ac:dyDescent="0.25">
      <c r="A103" s="5">
        <v>262</v>
      </c>
      <c r="B103" s="5" t="s">
        <v>219</v>
      </c>
      <c r="C103" s="12">
        <v>118</v>
      </c>
      <c r="D103" s="9" t="s">
        <v>381</v>
      </c>
      <c r="E103" s="11" t="s">
        <v>477</v>
      </c>
      <c r="F103" s="4" t="s">
        <v>478</v>
      </c>
      <c r="G103" s="5">
        <v>1</v>
      </c>
      <c r="H103" s="23">
        <v>42736</v>
      </c>
      <c r="I103" s="23">
        <v>42916</v>
      </c>
      <c r="J103" s="5" t="s">
        <v>479</v>
      </c>
      <c r="K103" s="21">
        <v>1</v>
      </c>
      <c r="L103" s="12" t="s">
        <v>480</v>
      </c>
      <c r="M103" s="5" t="s">
        <v>479</v>
      </c>
      <c r="N103" s="19">
        <v>0</v>
      </c>
      <c r="O103" s="6" t="s">
        <v>683</v>
      </c>
      <c r="P103" s="5">
        <v>0</v>
      </c>
      <c r="Q103" s="7" t="s">
        <v>481</v>
      </c>
      <c r="R103" s="14">
        <v>43069</v>
      </c>
      <c r="S103" s="15" t="str">
        <f>IF((R103-I103)/(H103-I103)&lt;0,"Acción que debería estar implementada",0)</f>
        <v>Acción que debería estar implementada</v>
      </c>
    </row>
    <row r="104" spans="1:19" ht="395.25" x14ac:dyDescent="0.25">
      <c r="A104" s="5">
        <v>262</v>
      </c>
      <c r="B104" s="5" t="s">
        <v>219</v>
      </c>
      <c r="C104" s="12">
        <v>118</v>
      </c>
      <c r="D104" s="9" t="s">
        <v>482</v>
      </c>
      <c r="E104" s="11" t="s">
        <v>483</v>
      </c>
      <c r="F104" s="4" t="s">
        <v>484</v>
      </c>
      <c r="G104" s="5">
        <v>1</v>
      </c>
      <c r="H104" s="23">
        <v>42719</v>
      </c>
      <c r="I104" s="23">
        <v>43062</v>
      </c>
      <c r="J104" s="5" t="s">
        <v>485</v>
      </c>
      <c r="K104" s="21">
        <v>100</v>
      </c>
      <c r="L104" s="12" t="s">
        <v>486</v>
      </c>
      <c r="M104" s="5" t="s">
        <v>485</v>
      </c>
      <c r="N104" s="19">
        <v>1</v>
      </c>
      <c r="O104" s="6" t="s">
        <v>735</v>
      </c>
      <c r="P104" s="5">
        <v>100</v>
      </c>
      <c r="Q104" s="7" t="s">
        <v>693</v>
      </c>
      <c r="R104" s="14">
        <v>43069</v>
      </c>
      <c r="S104" s="27"/>
    </row>
    <row r="105" spans="1:19" ht="127.5" x14ac:dyDescent="0.25">
      <c r="A105" s="5">
        <v>262</v>
      </c>
      <c r="B105" s="5" t="s">
        <v>219</v>
      </c>
      <c r="C105" s="12">
        <v>118</v>
      </c>
      <c r="D105" s="9" t="s">
        <v>387</v>
      </c>
      <c r="E105" s="11" t="s">
        <v>487</v>
      </c>
      <c r="F105" s="4" t="s">
        <v>488</v>
      </c>
      <c r="G105" s="5">
        <v>1</v>
      </c>
      <c r="H105" s="23">
        <v>42736</v>
      </c>
      <c r="I105" s="23">
        <v>43062</v>
      </c>
      <c r="J105" s="5" t="s">
        <v>489</v>
      </c>
      <c r="K105" s="21">
        <v>100</v>
      </c>
      <c r="L105" s="12" t="s">
        <v>213</v>
      </c>
      <c r="M105" s="5" t="s">
        <v>489</v>
      </c>
      <c r="N105" s="19">
        <v>1</v>
      </c>
      <c r="O105" s="6" t="s">
        <v>684</v>
      </c>
      <c r="P105" s="5">
        <v>100</v>
      </c>
      <c r="Q105" s="7" t="s">
        <v>693</v>
      </c>
      <c r="R105" s="14">
        <v>43069</v>
      </c>
      <c r="S105" s="27"/>
    </row>
    <row r="106" spans="1:19" ht="127.5" x14ac:dyDescent="0.25">
      <c r="A106" s="5">
        <v>262</v>
      </c>
      <c r="B106" s="5" t="s">
        <v>219</v>
      </c>
      <c r="C106" s="12">
        <v>118</v>
      </c>
      <c r="D106" s="9" t="s">
        <v>387</v>
      </c>
      <c r="E106" s="11" t="s">
        <v>487</v>
      </c>
      <c r="F106" s="4" t="s">
        <v>490</v>
      </c>
      <c r="G106" s="5">
        <v>2</v>
      </c>
      <c r="H106" s="23">
        <v>42736</v>
      </c>
      <c r="I106" s="23">
        <v>43062</v>
      </c>
      <c r="J106" s="5" t="s">
        <v>491</v>
      </c>
      <c r="K106" s="21">
        <v>100</v>
      </c>
      <c r="L106" s="12" t="s">
        <v>213</v>
      </c>
      <c r="M106" s="5" t="s">
        <v>491</v>
      </c>
      <c r="N106" s="19">
        <v>0</v>
      </c>
      <c r="O106" s="6" t="s">
        <v>690</v>
      </c>
      <c r="P106" s="5">
        <v>0</v>
      </c>
      <c r="Q106" s="7" t="s">
        <v>685</v>
      </c>
      <c r="R106" s="14">
        <v>43069</v>
      </c>
      <c r="S106" s="15" t="str">
        <f t="shared" ref="S106:S107" si="3">IF((R106-I106)/(H106-I106)&lt;0,"Acción que debería estar implementada",0)</f>
        <v>Acción que debería estar implementada</v>
      </c>
    </row>
    <row r="107" spans="1:19" ht="76.5" x14ac:dyDescent="0.25">
      <c r="A107" s="5">
        <v>262</v>
      </c>
      <c r="B107" s="5" t="s">
        <v>219</v>
      </c>
      <c r="C107" s="12">
        <v>118</v>
      </c>
      <c r="D107" s="9" t="s">
        <v>492</v>
      </c>
      <c r="E107" s="11" t="s">
        <v>493</v>
      </c>
      <c r="F107" s="4" t="s">
        <v>494</v>
      </c>
      <c r="G107" s="5">
        <v>1</v>
      </c>
      <c r="H107" s="23">
        <v>42736</v>
      </c>
      <c r="I107" s="23">
        <v>43062</v>
      </c>
      <c r="J107" s="5" t="s">
        <v>495</v>
      </c>
      <c r="K107" s="21">
        <v>100</v>
      </c>
      <c r="L107" s="12" t="s">
        <v>213</v>
      </c>
      <c r="M107" s="5" t="s">
        <v>495</v>
      </c>
      <c r="N107" s="19">
        <v>0</v>
      </c>
      <c r="O107" s="6" t="s">
        <v>726</v>
      </c>
      <c r="P107" s="5">
        <v>0</v>
      </c>
      <c r="Q107" s="7" t="s">
        <v>722</v>
      </c>
      <c r="R107" s="14">
        <v>43069</v>
      </c>
      <c r="S107" s="15" t="str">
        <f t="shared" si="3"/>
        <v>Acción que debería estar implementada</v>
      </c>
    </row>
    <row r="108" spans="1:19" ht="127.5" x14ac:dyDescent="0.25">
      <c r="A108" s="5">
        <v>262</v>
      </c>
      <c r="B108" s="5" t="s">
        <v>219</v>
      </c>
      <c r="C108" s="12">
        <v>122</v>
      </c>
      <c r="D108" s="9" t="s">
        <v>496</v>
      </c>
      <c r="E108" s="11" t="s">
        <v>497</v>
      </c>
      <c r="F108" s="4" t="s">
        <v>498</v>
      </c>
      <c r="G108" s="5">
        <v>1</v>
      </c>
      <c r="H108" s="23">
        <v>42702</v>
      </c>
      <c r="I108" s="23">
        <v>42732</v>
      </c>
      <c r="J108" s="5" t="s">
        <v>499</v>
      </c>
      <c r="K108" s="21">
        <v>1</v>
      </c>
      <c r="L108" s="12" t="s">
        <v>109</v>
      </c>
      <c r="M108" s="5" t="s">
        <v>499</v>
      </c>
      <c r="N108" s="19">
        <v>1</v>
      </c>
      <c r="O108" s="6" t="s">
        <v>686</v>
      </c>
      <c r="P108" s="5">
        <v>100</v>
      </c>
      <c r="Q108" s="7" t="s">
        <v>693</v>
      </c>
      <c r="R108" s="14">
        <v>43069</v>
      </c>
      <c r="S108" s="27"/>
    </row>
    <row r="109" spans="1:19" ht="267.75" x14ac:dyDescent="0.25">
      <c r="A109" s="5">
        <v>262</v>
      </c>
      <c r="B109" s="5" t="s">
        <v>219</v>
      </c>
      <c r="C109" s="12">
        <v>122</v>
      </c>
      <c r="D109" s="9" t="s">
        <v>496</v>
      </c>
      <c r="E109" s="11" t="s">
        <v>497</v>
      </c>
      <c r="F109" s="4" t="s">
        <v>500</v>
      </c>
      <c r="G109" s="5">
        <v>2</v>
      </c>
      <c r="H109" s="23">
        <v>42751</v>
      </c>
      <c r="I109" s="23">
        <v>42810</v>
      </c>
      <c r="J109" s="5" t="s">
        <v>501</v>
      </c>
      <c r="K109" s="21">
        <v>7</v>
      </c>
      <c r="L109" s="12" t="s">
        <v>502</v>
      </c>
      <c r="M109" s="5" t="s">
        <v>501</v>
      </c>
      <c r="N109" s="19">
        <v>0.5</v>
      </c>
      <c r="O109" s="6" t="s">
        <v>736</v>
      </c>
      <c r="P109" s="5">
        <v>50</v>
      </c>
      <c r="Q109" s="7" t="s">
        <v>687</v>
      </c>
      <c r="R109" s="14">
        <v>43069</v>
      </c>
      <c r="S109" s="15" t="str">
        <f>IF((R109-I109)/(H109-I109)&lt;0,"Acción que debería estar implementada",0)</f>
        <v>Acción que debería estar implementada</v>
      </c>
    </row>
    <row r="110" spans="1:19" ht="114.75" x14ac:dyDescent="0.25">
      <c r="A110" s="5">
        <v>262</v>
      </c>
      <c r="B110" s="5" t="s">
        <v>219</v>
      </c>
      <c r="C110" s="12">
        <v>126</v>
      </c>
      <c r="D110" s="9" t="s">
        <v>429</v>
      </c>
      <c r="E110" s="11" t="s">
        <v>503</v>
      </c>
      <c r="F110" s="4" t="s">
        <v>504</v>
      </c>
      <c r="G110" s="5">
        <v>1</v>
      </c>
      <c r="H110" s="23">
        <v>42795</v>
      </c>
      <c r="I110" s="23">
        <v>42947</v>
      </c>
      <c r="J110" s="5" t="s">
        <v>505</v>
      </c>
      <c r="K110" s="21">
        <v>100</v>
      </c>
      <c r="L110" s="12" t="s">
        <v>235</v>
      </c>
      <c r="M110" s="5" t="s">
        <v>505</v>
      </c>
      <c r="N110" s="19">
        <v>1</v>
      </c>
      <c r="O110" s="6" t="s">
        <v>707</v>
      </c>
      <c r="P110" s="5">
        <v>100</v>
      </c>
      <c r="Q110" s="7" t="s">
        <v>693</v>
      </c>
      <c r="R110" s="14">
        <v>43069</v>
      </c>
      <c r="S110" s="27"/>
    </row>
    <row r="111" spans="1:19" ht="114.75" x14ac:dyDescent="0.25">
      <c r="A111" s="5">
        <v>262</v>
      </c>
      <c r="B111" s="5" t="s">
        <v>219</v>
      </c>
      <c r="C111" s="12">
        <v>126</v>
      </c>
      <c r="D111" s="9" t="s">
        <v>437</v>
      </c>
      <c r="E111" s="11" t="s">
        <v>506</v>
      </c>
      <c r="F111" s="4" t="s">
        <v>504</v>
      </c>
      <c r="G111" s="5">
        <v>1</v>
      </c>
      <c r="H111" s="23">
        <v>42795</v>
      </c>
      <c r="I111" s="23">
        <v>42947</v>
      </c>
      <c r="J111" s="5" t="s">
        <v>505</v>
      </c>
      <c r="K111" s="21">
        <v>100</v>
      </c>
      <c r="L111" s="12" t="s">
        <v>235</v>
      </c>
      <c r="M111" s="5" t="s">
        <v>505</v>
      </c>
      <c r="N111" s="19">
        <v>1</v>
      </c>
      <c r="O111" s="6" t="s">
        <v>707</v>
      </c>
      <c r="P111" s="5">
        <v>100</v>
      </c>
      <c r="Q111" s="7" t="s">
        <v>693</v>
      </c>
      <c r="R111" s="14">
        <v>43069</v>
      </c>
      <c r="S111" s="27"/>
    </row>
    <row r="112" spans="1:19" ht="153" x14ac:dyDescent="0.25">
      <c r="A112" s="5">
        <v>262</v>
      </c>
      <c r="B112" s="5" t="s">
        <v>508</v>
      </c>
      <c r="C112" s="12">
        <v>92</v>
      </c>
      <c r="D112" s="9" t="s">
        <v>507</v>
      </c>
      <c r="E112" s="11" t="s">
        <v>509</v>
      </c>
      <c r="F112" s="4" t="s">
        <v>510</v>
      </c>
      <c r="G112" s="5">
        <v>1</v>
      </c>
      <c r="H112" s="23">
        <v>42948</v>
      </c>
      <c r="I112" s="23">
        <v>43100</v>
      </c>
      <c r="J112" s="5" t="s">
        <v>511</v>
      </c>
      <c r="K112" s="21">
        <v>100</v>
      </c>
      <c r="L112" s="12" t="s">
        <v>512</v>
      </c>
      <c r="M112" s="5" t="s">
        <v>513</v>
      </c>
      <c r="N112" s="19">
        <v>0.5</v>
      </c>
      <c r="O112" s="6" t="s">
        <v>514</v>
      </c>
      <c r="P112" s="5">
        <v>50</v>
      </c>
      <c r="Q112" s="7" t="s">
        <v>515</v>
      </c>
      <c r="R112" s="14">
        <v>43069</v>
      </c>
      <c r="S112" s="16">
        <f>(R112-I112)/(H112-I112)</f>
        <v>0.20394736842105263</v>
      </c>
    </row>
    <row r="113" spans="1:19" ht="178.5" x14ac:dyDescent="0.25">
      <c r="A113" s="5">
        <v>262</v>
      </c>
      <c r="B113" s="5" t="s">
        <v>508</v>
      </c>
      <c r="C113" s="12">
        <v>92</v>
      </c>
      <c r="D113" s="9" t="s">
        <v>516</v>
      </c>
      <c r="E113" s="11" t="s">
        <v>517</v>
      </c>
      <c r="F113" s="4" t="s">
        <v>518</v>
      </c>
      <c r="G113" s="5">
        <v>1</v>
      </c>
      <c r="H113" s="23">
        <v>42940</v>
      </c>
      <c r="I113" s="23">
        <v>43159</v>
      </c>
      <c r="J113" s="5" t="s">
        <v>519</v>
      </c>
      <c r="K113" s="21">
        <v>100</v>
      </c>
      <c r="L113" s="12" t="s">
        <v>520</v>
      </c>
      <c r="M113" s="5" t="s">
        <v>521</v>
      </c>
      <c r="N113" s="19">
        <v>1</v>
      </c>
      <c r="O113" s="6" t="s">
        <v>727</v>
      </c>
      <c r="P113" s="5">
        <v>100</v>
      </c>
      <c r="Q113" s="7" t="s">
        <v>693</v>
      </c>
      <c r="R113" s="14">
        <v>43069</v>
      </c>
      <c r="S113" s="30"/>
    </row>
    <row r="114" spans="1:19" ht="102" x14ac:dyDescent="0.25">
      <c r="A114" s="5">
        <v>262</v>
      </c>
      <c r="B114" s="5" t="s">
        <v>508</v>
      </c>
      <c r="C114" s="12">
        <v>92</v>
      </c>
      <c r="D114" s="9" t="s">
        <v>516</v>
      </c>
      <c r="E114" s="11" t="s">
        <v>517</v>
      </c>
      <c r="F114" s="4" t="s">
        <v>522</v>
      </c>
      <c r="G114" s="5">
        <v>2</v>
      </c>
      <c r="H114" s="23">
        <v>42947</v>
      </c>
      <c r="I114" s="23">
        <v>43100</v>
      </c>
      <c r="J114" s="5" t="s">
        <v>523</v>
      </c>
      <c r="K114" s="21">
        <v>100</v>
      </c>
      <c r="L114" s="12" t="s">
        <v>520</v>
      </c>
      <c r="M114" s="5" t="s">
        <v>524</v>
      </c>
      <c r="N114" s="19">
        <v>0.5</v>
      </c>
      <c r="O114" s="6" t="s">
        <v>525</v>
      </c>
      <c r="P114" s="5">
        <v>50</v>
      </c>
      <c r="Q114" s="7" t="s">
        <v>526</v>
      </c>
      <c r="R114" s="14">
        <v>43069</v>
      </c>
      <c r="S114" s="16">
        <f t="shared" ref="S114:S116" si="4">(R114-I114)/(H114-I114)</f>
        <v>0.20261437908496732</v>
      </c>
    </row>
    <row r="115" spans="1:19" ht="165.75" x14ac:dyDescent="0.25">
      <c r="A115" s="5">
        <v>262</v>
      </c>
      <c r="B115" s="5" t="s">
        <v>508</v>
      </c>
      <c r="C115" s="12">
        <v>92</v>
      </c>
      <c r="D115" s="9" t="s">
        <v>527</v>
      </c>
      <c r="E115" s="11" t="s">
        <v>528</v>
      </c>
      <c r="F115" s="4" t="s">
        <v>529</v>
      </c>
      <c r="G115" s="5">
        <v>1</v>
      </c>
      <c r="H115" s="23">
        <v>42993</v>
      </c>
      <c r="I115" s="23">
        <v>43296</v>
      </c>
      <c r="J115" s="5" t="s">
        <v>530</v>
      </c>
      <c r="K115" s="21">
        <v>100</v>
      </c>
      <c r="L115" s="12" t="s">
        <v>213</v>
      </c>
      <c r="M115" s="5" t="s">
        <v>531</v>
      </c>
      <c r="N115" s="19">
        <v>0.5</v>
      </c>
      <c r="O115" s="6" t="s">
        <v>532</v>
      </c>
      <c r="P115" s="5">
        <v>50</v>
      </c>
      <c r="Q115" s="7" t="s">
        <v>533</v>
      </c>
      <c r="R115" s="14">
        <v>43069</v>
      </c>
      <c r="S115" s="16">
        <f t="shared" si="4"/>
        <v>0.74917491749174914</v>
      </c>
    </row>
    <row r="116" spans="1:19" ht="114.75" x14ac:dyDescent="0.25">
      <c r="A116" s="5">
        <v>262</v>
      </c>
      <c r="B116" s="5" t="s">
        <v>508</v>
      </c>
      <c r="C116" s="12">
        <v>92</v>
      </c>
      <c r="D116" s="9" t="s">
        <v>534</v>
      </c>
      <c r="E116" s="11" t="s">
        <v>535</v>
      </c>
      <c r="F116" s="4" t="s">
        <v>536</v>
      </c>
      <c r="G116" s="5">
        <v>1</v>
      </c>
      <c r="H116" s="23">
        <v>42948</v>
      </c>
      <c r="I116" s="23">
        <v>43296</v>
      </c>
      <c r="J116" s="5" t="s">
        <v>537</v>
      </c>
      <c r="K116" s="21">
        <v>100</v>
      </c>
      <c r="L116" s="12" t="s">
        <v>213</v>
      </c>
      <c r="M116" s="5" t="s">
        <v>538</v>
      </c>
      <c r="N116" s="19">
        <v>0</v>
      </c>
      <c r="O116" s="6" t="s">
        <v>539</v>
      </c>
      <c r="P116" s="5">
        <v>0</v>
      </c>
      <c r="Q116" s="7" t="s">
        <v>723</v>
      </c>
      <c r="R116" s="14">
        <v>43069</v>
      </c>
      <c r="S116" s="16">
        <f t="shared" si="4"/>
        <v>0.6522988505747126</v>
      </c>
    </row>
    <row r="117" spans="1:19" ht="140.25" x14ac:dyDescent="0.25">
      <c r="A117" s="5">
        <v>262</v>
      </c>
      <c r="B117" s="5" t="s">
        <v>508</v>
      </c>
      <c r="C117" s="12">
        <v>92</v>
      </c>
      <c r="D117" s="9" t="s">
        <v>540</v>
      </c>
      <c r="E117" s="11" t="s">
        <v>541</v>
      </c>
      <c r="F117" s="4" t="s">
        <v>542</v>
      </c>
      <c r="G117" s="5">
        <v>1</v>
      </c>
      <c r="H117" s="23">
        <v>43101</v>
      </c>
      <c r="I117" s="23">
        <v>43296</v>
      </c>
      <c r="J117" s="5" t="s">
        <v>543</v>
      </c>
      <c r="K117" s="21">
        <v>100</v>
      </c>
      <c r="L117" s="12" t="s">
        <v>213</v>
      </c>
      <c r="M117" s="5" t="s">
        <v>544</v>
      </c>
      <c r="N117" s="19">
        <v>0</v>
      </c>
      <c r="O117" s="6" t="s">
        <v>545</v>
      </c>
      <c r="P117" s="5">
        <v>0</v>
      </c>
      <c r="Q117" s="7" t="s">
        <v>710</v>
      </c>
      <c r="R117" s="14">
        <v>43069</v>
      </c>
      <c r="S117" s="26"/>
    </row>
    <row r="118" spans="1:19" ht="114.75" x14ac:dyDescent="0.25">
      <c r="A118" s="5">
        <v>262</v>
      </c>
      <c r="B118" s="5" t="s">
        <v>508</v>
      </c>
      <c r="C118" s="12">
        <v>92</v>
      </c>
      <c r="D118" s="9" t="s">
        <v>546</v>
      </c>
      <c r="E118" s="11" t="s">
        <v>547</v>
      </c>
      <c r="F118" s="4" t="s">
        <v>548</v>
      </c>
      <c r="G118" s="5">
        <v>1</v>
      </c>
      <c r="H118" s="23">
        <v>42948</v>
      </c>
      <c r="I118" s="23">
        <v>43296</v>
      </c>
      <c r="J118" s="5" t="s">
        <v>549</v>
      </c>
      <c r="K118" s="21">
        <v>100</v>
      </c>
      <c r="L118" s="12" t="s">
        <v>366</v>
      </c>
      <c r="M118" s="5" t="s">
        <v>550</v>
      </c>
      <c r="N118" s="19">
        <v>1</v>
      </c>
      <c r="O118" s="4" t="s">
        <v>724</v>
      </c>
      <c r="P118" s="5">
        <v>100</v>
      </c>
      <c r="Q118" s="7" t="s">
        <v>693</v>
      </c>
      <c r="R118" s="14">
        <v>43069</v>
      </c>
      <c r="S118" s="30"/>
    </row>
    <row r="119" spans="1:19" ht="102" x14ac:dyDescent="0.25">
      <c r="A119" s="5">
        <v>262</v>
      </c>
      <c r="B119" s="5" t="s">
        <v>508</v>
      </c>
      <c r="C119" s="12">
        <v>92</v>
      </c>
      <c r="D119" s="9" t="s">
        <v>551</v>
      </c>
      <c r="E119" s="11" t="s">
        <v>552</v>
      </c>
      <c r="F119" s="4" t="s">
        <v>553</v>
      </c>
      <c r="G119" s="5">
        <v>1</v>
      </c>
      <c r="H119" s="23">
        <v>42979</v>
      </c>
      <c r="I119" s="23">
        <v>43100</v>
      </c>
      <c r="J119" s="5" t="s">
        <v>554</v>
      </c>
      <c r="K119" s="21">
        <v>100</v>
      </c>
      <c r="L119" s="12" t="s">
        <v>51</v>
      </c>
      <c r="M119" s="5" t="s">
        <v>555</v>
      </c>
      <c r="N119" s="19">
        <v>1</v>
      </c>
      <c r="O119" s="6" t="s">
        <v>737</v>
      </c>
      <c r="P119" s="5">
        <v>100</v>
      </c>
      <c r="Q119" s="7" t="s">
        <v>693</v>
      </c>
      <c r="R119" s="14">
        <v>43069</v>
      </c>
      <c r="S119" s="30"/>
    </row>
    <row r="120" spans="1:19" ht="114.75" x14ac:dyDescent="0.25">
      <c r="A120" s="5">
        <v>262</v>
      </c>
      <c r="B120" s="5" t="s">
        <v>508</v>
      </c>
      <c r="C120" s="12">
        <v>92</v>
      </c>
      <c r="D120" s="9" t="s">
        <v>551</v>
      </c>
      <c r="E120" s="11" t="s">
        <v>552</v>
      </c>
      <c r="F120" s="4" t="s">
        <v>556</v>
      </c>
      <c r="G120" s="5">
        <v>2</v>
      </c>
      <c r="H120" s="23">
        <v>42946</v>
      </c>
      <c r="I120" s="23">
        <v>43100</v>
      </c>
      <c r="J120" s="5" t="s">
        <v>557</v>
      </c>
      <c r="K120" s="21">
        <v>100</v>
      </c>
      <c r="L120" s="12" t="s">
        <v>34</v>
      </c>
      <c r="M120" s="5" t="s">
        <v>558</v>
      </c>
      <c r="N120" s="19">
        <v>0</v>
      </c>
      <c r="O120" s="6" t="s">
        <v>725</v>
      </c>
      <c r="P120" s="5">
        <v>0</v>
      </c>
      <c r="Q120" s="7" t="s">
        <v>710</v>
      </c>
      <c r="R120" s="14">
        <v>43069</v>
      </c>
      <c r="S120" s="16">
        <f t="shared" ref="S120:S127" si="5">(R120-I120)/(H120-I120)</f>
        <v>0.20129870129870131</v>
      </c>
    </row>
    <row r="121" spans="1:19" ht="114.75" x14ac:dyDescent="0.25">
      <c r="A121" s="5">
        <v>262</v>
      </c>
      <c r="B121" s="5" t="s">
        <v>508</v>
      </c>
      <c r="C121" s="12">
        <v>92</v>
      </c>
      <c r="D121" s="9" t="s">
        <v>559</v>
      </c>
      <c r="E121" s="11" t="s">
        <v>560</v>
      </c>
      <c r="F121" s="4" t="s">
        <v>561</v>
      </c>
      <c r="G121" s="5">
        <v>1</v>
      </c>
      <c r="H121" s="23">
        <v>42916</v>
      </c>
      <c r="I121" s="23">
        <v>43100</v>
      </c>
      <c r="J121" s="5" t="s">
        <v>557</v>
      </c>
      <c r="K121" s="21">
        <v>100</v>
      </c>
      <c r="L121" s="12" t="s">
        <v>34</v>
      </c>
      <c r="M121" s="5" t="s">
        <v>558</v>
      </c>
      <c r="N121" s="19">
        <v>0</v>
      </c>
      <c r="O121" s="6" t="s">
        <v>711</v>
      </c>
      <c r="P121" s="5">
        <v>0</v>
      </c>
      <c r="Q121" s="7" t="s">
        <v>710</v>
      </c>
      <c r="R121" s="14">
        <v>43069</v>
      </c>
      <c r="S121" s="16">
        <f t="shared" si="5"/>
        <v>0.16847826086956522</v>
      </c>
    </row>
    <row r="122" spans="1:19" ht="127.5" x14ac:dyDescent="0.25">
      <c r="A122" s="5">
        <v>262</v>
      </c>
      <c r="B122" s="5" t="s">
        <v>508</v>
      </c>
      <c r="C122" s="12">
        <v>92</v>
      </c>
      <c r="D122" s="9" t="s">
        <v>559</v>
      </c>
      <c r="E122" s="11" t="s">
        <v>560</v>
      </c>
      <c r="F122" s="4" t="s">
        <v>562</v>
      </c>
      <c r="G122" s="5">
        <v>2</v>
      </c>
      <c r="H122" s="23">
        <v>43040</v>
      </c>
      <c r="I122" s="23">
        <v>43100</v>
      </c>
      <c r="J122" s="5" t="s">
        <v>563</v>
      </c>
      <c r="K122" s="21">
        <v>100</v>
      </c>
      <c r="L122" s="12" t="s">
        <v>187</v>
      </c>
      <c r="M122" s="5" t="s">
        <v>564</v>
      </c>
      <c r="N122" s="19">
        <v>0</v>
      </c>
      <c r="O122" s="6" t="s">
        <v>712</v>
      </c>
      <c r="P122" s="5">
        <v>0</v>
      </c>
      <c r="Q122" s="7" t="s">
        <v>710</v>
      </c>
      <c r="R122" s="14">
        <v>43069</v>
      </c>
      <c r="S122" s="16">
        <f t="shared" si="5"/>
        <v>0.51666666666666672</v>
      </c>
    </row>
    <row r="123" spans="1:19" ht="191.25" x14ac:dyDescent="0.25">
      <c r="A123" s="5">
        <v>262</v>
      </c>
      <c r="B123" s="5" t="s">
        <v>508</v>
      </c>
      <c r="C123" s="12">
        <v>92</v>
      </c>
      <c r="D123" s="9" t="s">
        <v>565</v>
      </c>
      <c r="E123" s="11" t="s">
        <v>566</v>
      </c>
      <c r="F123" s="4" t="s">
        <v>567</v>
      </c>
      <c r="G123" s="5">
        <v>1</v>
      </c>
      <c r="H123" s="23">
        <v>42948</v>
      </c>
      <c r="I123" s="23">
        <v>43100</v>
      </c>
      <c r="J123" s="5" t="s">
        <v>568</v>
      </c>
      <c r="K123" s="21">
        <v>100</v>
      </c>
      <c r="L123" s="12" t="s">
        <v>51</v>
      </c>
      <c r="M123" s="5" t="s">
        <v>569</v>
      </c>
      <c r="N123" s="19">
        <v>1</v>
      </c>
      <c r="O123" s="4" t="s">
        <v>738</v>
      </c>
      <c r="P123" s="5">
        <v>100</v>
      </c>
      <c r="Q123" s="7" t="s">
        <v>693</v>
      </c>
      <c r="R123" s="14">
        <v>43069</v>
      </c>
      <c r="S123" s="30"/>
    </row>
    <row r="124" spans="1:19" ht="114.75" x14ac:dyDescent="0.25">
      <c r="A124" s="5">
        <v>262</v>
      </c>
      <c r="B124" s="5" t="s">
        <v>508</v>
      </c>
      <c r="C124" s="12">
        <v>92</v>
      </c>
      <c r="D124" s="9" t="s">
        <v>570</v>
      </c>
      <c r="E124" s="11" t="s">
        <v>571</v>
      </c>
      <c r="F124" s="4" t="s">
        <v>561</v>
      </c>
      <c r="G124" s="5">
        <v>1</v>
      </c>
      <c r="H124" s="23">
        <v>42916</v>
      </c>
      <c r="I124" s="23">
        <v>43100</v>
      </c>
      <c r="J124" s="5" t="s">
        <v>557</v>
      </c>
      <c r="K124" s="21">
        <v>100</v>
      </c>
      <c r="L124" s="12" t="s">
        <v>34</v>
      </c>
      <c r="M124" s="5" t="s">
        <v>572</v>
      </c>
      <c r="N124" s="19">
        <v>0</v>
      </c>
      <c r="O124" s="6" t="s">
        <v>711</v>
      </c>
      <c r="P124" s="5">
        <v>0</v>
      </c>
      <c r="Q124" s="7" t="s">
        <v>710</v>
      </c>
      <c r="R124" s="14">
        <v>43069</v>
      </c>
      <c r="S124" s="16">
        <f t="shared" si="5"/>
        <v>0.16847826086956522</v>
      </c>
    </row>
    <row r="125" spans="1:19" ht="127.5" x14ac:dyDescent="0.25">
      <c r="A125" s="5">
        <v>262</v>
      </c>
      <c r="B125" s="5" t="s">
        <v>508</v>
      </c>
      <c r="C125" s="12">
        <v>92</v>
      </c>
      <c r="D125" s="9" t="s">
        <v>573</v>
      </c>
      <c r="E125" s="11" t="s">
        <v>574</v>
      </c>
      <c r="F125" s="4" t="s">
        <v>561</v>
      </c>
      <c r="G125" s="5">
        <v>1</v>
      </c>
      <c r="H125" s="23">
        <v>42946</v>
      </c>
      <c r="I125" s="23">
        <v>43100</v>
      </c>
      <c r="J125" s="5" t="s">
        <v>557</v>
      </c>
      <c r="K125" s="21">
        <v>100</v>
      </c>
      <c r="L125" s="12" t="s">
        <v>34</v>
      </c>
      <c r="M125" s="5" t="s">
        <v>558</v>
      </c>
      <c r="N125" s="19">
        <v>0</v>
      </c>
      <c r="O125" s="6" t="s">
        <v>711</v>
      </c>
      <c r="P125" s="5">
        <v>0</v>
      </c>
      <c r="Q125" s="7" t="s">
        <v>710</v>
      </c>
      <c r="R125" s="14">
        <v>43069</v>
      </c>
      <c r="S125" s="16">
        <f t="shared" si="5"/>
        <v>0.20129870129870131</v>
      </c>
    </row>
    <row r="126" spans="1:19" ht="153" x14ac:dyDescent="0.25">
      <c r="A126" s="5">
        <v>262</v>
      </c>
      <c r="B126" s="5" t="s">
        <v>508</v>
      </c>
      <c r="C126" s="12">
        <v>92</v>
      </c>
      <c r="D126" s="9" t="s">
        <v>575</v>
      </c>
      <c r="E126" s="11" t="s">
        <v>576</v>
      </c>
      <c r="F126" s="4" t="s">
        <v>561</v>
      </c>
      <c r="G126" s="5">
        <v>1</v>
      </c>
      <c r="H126" s="23">
        <v>42946</v>
      </c>
      <c r="I126" s="23">
        <v>43100</v>
      </c>
      <c r="J126" s="5" t="s">
        <v>557</v>
      </c>
      <c r="K126" s="21">
        <v>100</v>
      </c>
      <c r="L126" s="12" t="s">
        <v>34</v>
      </c>
      <c r="M126" s="5" t="s">
        <v>558</v>
      </c>
      <c r="N126" s="19">
        <v>0</v>
      </c>
      <c r="O126" s="6" t="s">
        <v>711</v>
      </c>
      <c r="P126" s="5">
        <v>0</v>
      </c>
      <c r="Q126" s="7" t="s">
        <v>710</v>
      </c>
      <c r="R126" s="14">
        <v>43069</v>
      </c>
      <c r="S126" s="16">
        <f t="shared" si="5"/>
        <v>0.20129870129870131</v>
      </c>
    </row>
    <row r="127" spans="1:19" ht="153" x14ac:dyDescent="0.25">
      <c r="A127" s="5">
        <v>262</v>
      </c>
      <c r="B127" s="5" t="s">
        <v>508</v>
      </c>
      <c r="C127" s="12">
        <v>92</v>
      </c>
      <c r="D127" s="9" t="s">
        <v>577</v>
      </c>
      <c r="E127" s="11" t="s">
        <v>578</v>
      </c>
      <c r="F127" s="4" t="s">
        <v>579</v>
      </c>
      <c r="G127" s="5">
        <v>1</v>
      </c>
      <c r="H127" s="23">
        <v>42946</v>
      </c>
      <c r="I127" s="23">
        <v>43100</v>
      </c>
      <c r="J127" s="5" t="s">
        <v>580</v>
      </c>
      <c r="K127" s="21">
        <v>100</v>
      </c>
      <c r="L127" s="12" t="s">
        <v>183</v>
      </c>
      <c r="M127" s="5" t="s">
        <v>581</v>
      </c>
      <c r="N127" s="19">
        <v>0</v>
      </c>
      <c r="O127" s="6" t="s">
        <v>713</v>
      </c>
      <c r="P127" s="5">
        <v>0</v>
      </c>
      <c r="Q127" s="7" t="s">
        <v>582</v>
      </c>
      <c r="R127" s="14">
        <v>43069</v>
      </c>
      <c r="S127" s="16">
        <f t="shared" si="5"/>
        <v>0.20129870129870131</v>
      </c>
    </row>
    <row r="128" spans="1:19" ht="89.25" x14ac:dyDescent="0.25">
      <c r="A128" s="5">
        <v>262</v>
      </c>
      <c r="B128" s="5" t="s">
        <v>508</v>
      </c>
      <c r="C128" s="12">
        <v>92</v>
      </c>
      <c r="D128" s="9" t="s">
        <v>577</v>
      </c>
      <c r="E128" s="11" t="s">
        <v>578</v>
      </c>
      <c r="F128" s="4" t="s">
        <v>583</v>
      </c>
      <c r="G128" s="5">
        <v>2</v>
      </c>
      <c r="H128" s="23">
        <v>42946</v>
      </c>
      <c r="I128" s="23">
        <v>43100</v>
      </c>
      <c r="J128" s="5" t="s">
        <v>584</v>
      </c>
      <c r="K128" s="21">
        <v>100</v>
      </c>
      <c r="L128" s="12" t="s">
        <v>183</v>
      </c>
      <c r="M128" s="5" t="s">
        <v>585</v>
      </c>
      <c r="N128" s="19">
        <v>1</v>
      </c>
      <c r="O128" s="6" t="s">
        <v>714</v>
      </c>
      <c r="P128" s="5">
        <v>100</v>
      </c>
      <c r="Q128" s="7" t="s">
        <v>693</v>
      </c>
      <c r="R128" s="14">
        <v>43069</v>
      </c>
      <c r="S128" s="30"/>
    </row>
    <row r="129" spans="1:19" ht="89.25" x14ac:dyDescent="0.25">
      <c r="A129" s="5">
        <v>262</v>
      </c>
      <c r="B129" s="5" t="s">
        <v>508</v>
      </c>
      <c r="C129" s="12">
        <v>92</v>
      </c>
      <c r="D129" s="9" t="s">
        <v>577</v>
      </c>
      <c r="E129" s="11" t="s">
        <v>578</v>
      </c>
      <c r="F129" s="4" t="s">
        <v>586</v>
      </c>
      <c r="G129" s="5">
        <v>3</v>
      </c>
      <c r="H129" s="23">
        <v>42946</v>
      </c>
      <c r="I129" s="23">
        <v>43190</v>
      </c>
      <c r="J129" s="5" t="s">
        <v>587</v>
      </c>
      <c r="K129" s="21">
        <v>100</v>
      </c>
      <c r="L129" s="12" t="s">
        <v>183</v>
      </c>
      <c r="M129" s="5" t="s">
        <v>588</v>
      </c>
      <c r="N129" s="19">
        <v>0</v>
      </c>
      <c r="O129" s="4" t="s">
        <v>589</v>
      </c>
      <c r="P129" s="5">
        <v>0</v>
      </c>
      <c r="Q129" s="7" t="s">
        <v>590</v>
      </c>
      <c r="R129" s="14">
        <v>43069</v>
      </c>
      <c r="S129" s="16">
        <f t="shared" ref="S129" si="6">(R129-I129)/(H129-I129)</f>
        <v>0.49590163934426229</v>
      </c>
    </row>
    <row r="130" spans="1:19" ht="191.25" x14ac:dyDescent="0.25">
      <c r="A130" s="5">
        <v>262</v>
      </c>
      <c r="B130" s="5" t="s">
        <v>508</v>
      </c>
      <c r="C130" s="12">
        <v>92</v>
      </c>
      <c r="D130" s="9" t="s">
        <v>591</v>
      </c>
      <c r="E130" s="11" t="s">
        <v>592</v>
      </c>
      <c r="F130" s="4" t="s">
        <v>567</v>
      </c>
      <c r="G130" s="5">
        <v>1</v>
      </c>
      <c r="H130" s="23">
        <v>42948</v>
      </c>
      <c r="I130" s="23">
        <v>43100</v>
      </c>
      <c r="J130" s="5" t="s">
        <v>568</v>
      </c>
      <c r="K130" s="21">
        <v>100</v>
      </c>
      <c r="L130" s="12" t="s">
        <v>51</v>
      </c>
      <c r="M130" s="5" t="s">
        <v>569</v>
      </c>
      <c r="N130" s="19">
        <v>1</v>
      </c>
      <c r="O130" s="4" t="s">
        <v>739</v>
      </c>
      <c r="P130" s="5">
        <v>100</v>
      </c>
      <c r="Q130" s="7" t="s">
        <v>693</v>
      </c>
      <c r="R130" s="14">
        <v>43069</v>
      </c>
      <c r="S130" s="30"/>
    </row>
    <row r="131" spans="1:19" ht="191.25" x14ac:dyDescent="0.25">
      <c r="A131" s="5">
        <v>262</v>
      </c>
      <c r="B131" s="5" t="s">
        <v>508</v>
      </c>
      <c r="C131" s="12">
        <v>92</v>
      </c>
      <c r="D131" s="9" t="s">
        <v>593</v>
      </c>
      <c r="E131" s="11" t="s">
        <v>594</v>
      </c>
      <c r="F131" s="4" t="s">
        <v>567</v>
      </c>
      <c r="G131" s="5">
        <v>1</v>
      </c>
      <c r="H131" s="23">
        <v>42948</v>
      </c>
      <c r="I131" s="23">
        <v>43100</v>
      </c>
      <c r="J131" s="5" t="s">
        <v>568</v>
      </c>
      <c r="K131" s="21">
        <v>100</v>
      </c>
      <c r="L131" s="12" t="s">
        <v>51</v>
      </c>
      <c r="M131" s="5" t="s">
        <v>569</v>
      </c>
      <c r="N131" s="19">
        <v>1</v>
      </c>
      <c r="O131" s="4" t="s">
        <v>739</v>
      </c>
      <c r="P131" s="5">
        <v>100</v>
      </c>
      <c r="Q131" s="7" t="s">
        <v>693</v>
      </c>
      <c r="R131" s="14">
        <v>43069</v>
      </c>
      <c r="S131" s="30"/>
    </row>
    <row r="132" spans="1:19" ht="102" x14ac:dyDescent="0.25">
      <c r="A132" s="5">
        <v>262</v>
      </c>
      <c r="B132" s="5" t="s">
        <v>508</v>
      </c>
      <c r="C132" s="12">
        <v>92</v>
      </c>
      <c r="D132" s="9" t="s">
        <v>595</v>
      </c>
      <c r="E132" s="11" t="s">
        <v>596</v>
      </c>
      <c r="F132" s="4" t="s">
        <v>553</v>
      </c>
      <c r="G132" s="5">
        <v>1</v>
      </c>
      <c r="H132" s="23">
        <v>42979</v>
      </c>
      <c r="I132" s="23">
        <v>43100</v>
      </c>
      <c r="J132" s="5" t="s">
        <v>554</v>
      </c>
      <c r="K132" s="21">
        <v>100</v>
      </c>
      <c r="L132" s="12" t="s">
        <v>51</v>
      </c>
      <c r="M132" s="5" t="s">
        <v>555</v>
      </c>
      <c r="N132" s="19">
        <v>1</v>
      </c>
      <c r="O132" s="6" t="s">
        <v>740</v>
      </c>
      <c r="P132" s="5">
        <v>100</v>
      </c>
      <c r="Q132" s="7" t="s">
        <v>693</v>
      </c>
      <c r="R132" s="14">
        <v>43069</v>
      </c>
      <c r="S132" s="30"/>
    </row>
    <row r="133" spans="1:19" ht="102" x14ac:dyDescent="0.25">
      <c r="A133" s="5">
        <v>262</v>
      </c>
      <c r="B133" s="5" t="s">
        <v>508</v>
      </c>
      <c r="C133" s="12">
        <v>92</v>
      </c>
      <c r="D133" s="9" t="s">
        <v>597</v>
      </c>
      <c r="E133" s="11" t="s">
        <v>598</v>
      </c>
      <c r="F133" s="4" t="s">
        <v>599</v>
      </c>
      <c r="G133" s="5">
        <v>1</v>
      </c>
      <c r="H133" s="23">
        <v>42993</v>
      </c>
      <c r="I133" s="23">
        <v>43296</v>
      </c>
      <c r="J133" s="5" t="s">
        <v>600</v>
      </c>
      <c r="K133" s="21">
        <v>100</v>
      </c>
      <c r="L133" s="12" t="s">
        <v>213</v>
      </c>
      <c r="M133" s="5" t="s">
        <v>601</v>
      </c>
      <c r="N133" s="19">
        <v>0.1</v>
      </c>
      <c r="O133" s="4" t="s">
        <v>602</v>
      </c>
      <c r="P133" s="5">
        <v>10</v>
      </c>
      <c r="Q133" s="7" t="s">
        <v>603</v>
      </c>
      <c r="R133" s="14">
        <v>43069</v>
      </c>
      <c r="S133" s="16">
        <f t="shared" ref="S133:S137" si="7">(R133-I133)/(H133-I133)</f>
        <v>0.74917491749174914</v>
      </c>
    </row>
    <row r="134" spans="1:19" ht="102" x14ac:dyDescent="0.25">
      <c r="A134" s="5">
        <v>262</v>
      </c>
      <c r="B134" s="5" t="s">
        <v>508</v>
      </c>
      <c r="C134" s="12">
        <v>92</v>
      </c>
      <c r="D134" s="9" t="s">
        <v>604</v>
      </c>
      <c r="E134" s="11" t="s">
        <v>605</v>
      </c>
      <c r="F134" s="4" t="s">
        <v>606</v>
      </c>
      <c r="G134" s="5">
        <v>1</v>
      </c>
      <c r="H134" s="23">
        <v>42979</v>
      </c>
      <c r="I134" s="23">
        <v>43100</v>
      </c>
      <c r="J134" s="5" t="s">
        <v>607</v>
      </c>
      <c r="K134" s="21">
        <v>100</v>
      </c>
      <c r="L134" s="12" t="s">
        <v>51</v>
      </c>
      <c r="M134" s="5" t="s">
        <v>608</v>
      </c>
      <c r="N134" s="19">
        <v>1</v>
      </c>
      <c r="O134" s="4" t="s">
        <v>741</v>
      </c>
      <c r="P134" s="5">
        <v>100</v>
      </c>
      <c r="Q134" s="7" t="s">
        <v>693</v>
      </c>
      <c r="R134" s="14">
        <v>43069</v>
      </c>
      <c r="S134" s="30"/>
    </row>
    <row r="135" spans="1:19" ht="114.75" x14ac:dyDescent="0.25">
      <c r="A135" s="5">
        <v>262</v>
      </c>
      <c r="B135" s="5" t="s">
        <v>508</v>
      </c>
      <c r="C135" s="12">
        <v>92</v>
      </c>
      <c r="D135" s="9" t="s">
        <v>609</v>
      </c>
      <c r="E135" s="11" t="s">
        <v>610</v>
      </c>
      <c r="F135" s="4" t="s">
        <v>611</v>
      </c>
      <c r="G135" s="5">
        <v>1</v>
      </c>
      <c r="H135" s="23">
        <v>42948</v>
      </c>
      <c r="I135" s="23">
        <v>43100</v>
      </c>
      <c r="J135" s="5" t="s">
        <v>612</v>
      </c>
      <c r="K135" s="21">
        <v>100</v>
      </c>
      <c r="L135" s="12" t="s">
        <v>235</v>
      </c>
      <c r="M135" s="5" t="s">
        <v>613</v>
      </c>
      <c r="N135" s="19">
        <v>0</v>
      </c>
      <c r="O135" s="6" t="s">
        <v>614</v>
      </c>
      <c r="P135" s="5">
        <v>0</v>
      </c>
      <c r="Q135" s="7" t="s">
        <v>615</v>
      </c>
      <c r="R135" s="14">
        <v>43069</v>
      </c>
      <c r="S135" s="16">
        <f t="shared" si="7"/>
        <v>0.20394736842105263</v>
      </c>
    </row>
    <row r="136" spans="1:19" ht="191.25" x14ac:dyDescent="0.25">
      <c r="A136" s="5">
        <v>262</v>
      </c>
      <c r="B136" s="5" t="s">
        <v>508</v>
      </c>
      <c r="C136" s="12">
        <v>92</v>
      </c>
      <c r="D136" s="9" t="s">
        <v>616</v>
      </c>
      <c r="E136" s="11" t="s">
        <v>617</v>
      </c>
      <c r="F136" s="4" t="s">
        <v>567</v>
      </c>
      <c r="G136" s="5">
        <v>1</v>
      </c>
      <c r="H136" s="23">
        <v>42948</v>
      </c>
      <c r="I136" s="23">
        <v>43100</v>
      </c>
      <c r="J136" s="5" t="s">
        <v>568</v>
      </c>
      <c r="K136" s="21">
        <v>100</v>
      </c>
      <c r="L136" s="12" t="s">
        <v>51</v>
      </c>
      <c r="M136" s="5" t="s">
        <v>569</v>
      </c>
      <c r="N136" s="19">
        <v>1</v>
      </c>
      <c r="O136" s="4" t="s">
        <v>742</v>
      </c>
      <c r="P136" s="5">
        <v>100</v>
      </c>
      <c r="Q136" s="7" t="s">
        <v>693</v>
      </c>
      <c r="R136" s="14">
        <v>43069</v>
      </c>
      <c r="S136" s="30"/>
    </row>
    <row r="137" spans="1:19" ht="76.5" x14ac:dyDescent="0.25">
      <c r="A137" s="5">
        <v>262</v>
      </c>
      <c r="B137" s="5" t="s">
        <v>508</v>
      </c>
      <c r="C137" s="12">
        <v>92</v>
      </c>
      <c r="D137" s="9" t="s">
        <v>618</v>
      </c>
      <c r="E137" s="11" t="s">
        <v>619</v>
      </c>
      <c r="F137" s="4" t="s">
        <v>620</v>
      </c>
      <c r="G137" s="5">
        <v>1</v>
      </c>
      <c r="H137" s="23">
        <v>42948</v>
      </c>
      <c r="I137" s="23">
        <v>43100</v>
      </c>
      <c r="J137" s="5" t="s">
        <v>621</v>
      </c>
      <c r="K137" s="21">
        <v>100</v>
      </c>
      <c r="L137" s="12" t="s">
        <v>235</v>
      </c>
      <c r="M137" s="5" t="s">
        <v>622</v>
      </c>
      <c r="N137" s="19">
        <v>0.8</v>
      </c>
      <c r="O137" s="6" t="s">
        <v>623</v>
      </c>
      <c r="P137" s="5">
        <v>80</v>
      </c>
      <c r="Q137" s="7" t="s">
        <v>624</v>
      </c>
      <c r="R137" s="14">
        <v>43069</v>
      </c>
      <c r="S137" s="16">
        <f t="shared" si="7"/>
        <v>0.20394736842105263</v>
      </c>
    </row>
    <row r="138" spans="1:19" ht="114.75" x14ac:dyDescent="0.25">
      <c r="A138" s="5">
        <v>262</v>
      </c>
      <c r="B138" s="5" t="s">
        <v>508</v>
      </c>
      <c r="C138" s="12">
        <v>92</v>
      </c>
      <c r="D138" s="9" t="s">
        <v>625</v>
      </c>
      <c r="E138" s="11" t="s">
        <v>626</v>
      </c>
      <c r="F138" s="4" t="s">
        <v>627</v>
      </c>
      <c r="G138" s="5">
        <v>1</v>
      </c>
      <c r="H138" s="23">
        <v>42948</v>
      </c>
      <c r="I138" s="23">
        <v>43100</v>
      </c>
      <c r="J138" s="5" t="s">
        <v>628</v>
      </c>
      <c r="K138" s="21">
        <v>100</v>
      </c>
      <c r="L138" s="12" t="s">
        <v>28</v>
      </c>
      <c r="M138" s="5" t="s">
        <v>629</v>
      </c>
      <c r="N138" s="19">
        <v>1</v>
      </c>
      <c r="O138" s="6" t="s">
        <v>715</v>
      </c>
      <c r="P138" s="5">
        <v>100</v>
      </c>
      <c r="Q138" s="7" t="s">
        <v>693</v>
      </c>
      <c r="R138" s="14">
        <v>43069</v>
      </c>
      <c r="S138" s="30"/>
    </row>
    <row r="139" spans="1:19" ht="89.25" x14ac:dyDescent="0.25">
      <c r="A139" s="5">
        <v>262</v>
      </c>
      <c r="B139" s="5" t="s">
        <v>508</v>
      </c>
      <c r="C139" s="12">
        <v>92</v>
      </c>
      <c r="D139" s="9" t="s">
        <v>625</v>
      </c>
      <c r="E139" s="11" t="s">
        <v>626</v>
      </c>
      <c r="F139" s="4" t="s">
        <v>630</v>
      </c>
      <c r="G139" s="5">
        <v>2</v>
      </c>
      <c r="H139" s="23">
        <v>42948</v>
      </c>
      <c r="I139" s="23">
        <v>43100</v>
      </c>
      <c r="J139" s="5" t="s">
        <v>631</v>
      </c>
      <c r="K139" s="21">
        <v>100</v>
      </c>
      <c r="L139" s="12" t="s">
        <v>28</v>
      </c>
      <c r="M139" s="5" t="s">
        <v>632</v>
      </c>
      <c r="N139" s="19">
        <v>0</v>
      </c>
      <c r="O139" s="6" t="s">
        <v>688</v>
      </c>
      <c r="P139" s="5">
        <v>0</v>
      </c>
      <c r="Q139" s="7" t="s">
        <v>633</v>
      </c>
      <c r="R139" s="14">
        <v>43069</v>
      </c>
      <c r="S139" s="16">
        <f>(R139-I139)/(H139-I139)</f>
        <v>0.20394736842105263</v>
      </c>
    </row>
    <row r="140" spans="1:19" ht="89.25" x14ac:dyDescent="0.25">
      <c r="A140" s="5">
        <v>262</v>
      </c>
      <c r="B140" s="5" t="s">
        <v>508</v>
      </c>
      <c r="C140" s="12">
        <v>92</v>
      </c>
      <c r="D140" s="9" t="s">
        <v>634</v>
      </c>
      <c r="E140" s="11" t="s">
        <v>635</v>
      </c>
      <c r="F140" s="4" t="s">
        <v>636</v>
      </c>
      <c r="G140" s="5">
        <v>1</v>
      </c>
      <c r="H140" s="23">
        <v>42948</v>
      </c>
      <c r="I140" s="23">
        <v>42993</v>
      </c>
      <c r="J140" s="5" t="s">
        <v>637</v>
      </c>
      <c r="K140" s="21">
        <v>100</v>
      </c>
      <c r="L140" s="12" t="s">
        <v>109</v>
      </c>
      <c r="M140" s="5" t="s">
        <v>638</v>
      </c>
      <c r="N140" s="19">
        <v>0.75</v>
      </c>
      <c r="O140" s="4" t="s">
        <v>639</v>
      </c>
      <c r="P140" s="5">
        <v>75</v>
      </c>
      <c r="Q140" s="7" t="s">
        <v>453</v>
      </c>
      <c r="R140" s="14">
        <v>43069</v>
      </c>
      <c r="S140" s="15" t="str">
        <f>IF((R140-I140)/(H140-I140)&lt;0,"Acción que debería estar implementada",0)</f>
        <v>Acción que debería estar implementada</v>
      </c>
    </row>
    <row r="141" spans="1:19" ht="76.5" x14ac:dyDescent="0.25">
      <c r="A141" s="5">
        <v>262</v>
      </c>
      <c r="B141" s="5" t="s">
        <v>508</v>
      </c>
      <c r="C141" s="12">
        <v>92</v>
      </c>
      <c r="D141" s="9" t="s">
        <v>640</v>
      </c>
      <c r="E141" s="11" t="s">
        <v>641</v>
      </c>
      <c r="F141" s="4" t="s">
        <v>642</v>
      </c>
      <c r="G141" s="5">
        <v>1</v>
      </c>
      <c r="H141" s="23">
        <v>42948</v>
      </c>
      <c r="I141" s="23">
        <v>42978</v>
      </c>
      <c r="J141" s="5" t="s">
        <v>643</v>
      </c>
      <c r="K141" s="21">
        <v>100</v>
      </c>
      <c r="L141" s="12" t="s">
        <v>109</v>
      </c>
      <c r="M141" s="5" t="s">
        <v>644</v>
      </c>
      <c r="N141" s="19">
        <v>1</v>
      </c>
      <c r="O141" s="4" t="s">
        <v>645</v>
      </c>
      <c r="P141" s="5">
        <v>100</v>
      </c>
      <c r="Q141" s="7" t="s">
        <v>693</v>
      </c>
      <c r="R141" s="14">
        <v>43069</v>
      </c>
      <c r="S141" s="30"/>
    </row>
    <row r="142" spans="1:19" ht="102" x14ac:dyDescent="0.25">
      <c r="A142" s="5">
        <v>262</v>
      </c>
      <c r="B142" s="5" t="s">
        <v>508</v>
      </c>
      <c r="C142" s="12">
        <v>92</v>
      </c>
      <c r="D142" s="9" t="s">
        <v>100</v>
      </c>
      <c r="E142" s="11" t="s">
        <v>646</v>
      </c>
      <c r="F142" s="4" t="s">
        <v>636</v>
      </c>
      <c r="G142" s="5">
        <v>1</v>
      </c>
      <c r="H142" s="23">
        <v>42948</v>
      </c>
      <c r="I142" s="23">
        <v>42993</v>
      </c>
      <c r="J142" s="5" t="s">
        <v>637</v>
      </c>
      <c r="K142" s="21">
        <v>100</v>
      </c>
      <c r="L142" s="12" t="s">
        <v>109</v>
      </c>
      <c r="M142" s="5" t="s">
        <v>638</v>
      </c>
      <c r="N142" s="19">
        <v>0.75</v>
      </c>
      <c r="O142" s="4" t="s">
        <v>639</v>
      </c>
      <c r="P142" s="5">
        <v>75</v>
      </c>
      <c r="Q142" s="7" t="s">
        <v>453</v>
      </c>
      <c r="R142" s="14">
        <v>43069</v>
      </c>
      <c r="S142" s="15" t="str">
        <f t="shared" ref="S142:S143" si="8">IF((R142-I142)/(H142-I142)&lt;0,"Acción que debería estar implementada",0)</f>
        <v>Acción que debería estar implementada</v>
      </c>
    </row>
    <row r="143" spans="1:19" ht="89.25" x14ac:dyDescent="0.25">
      <c r="A143" s="5">
        <v>262</v>
      </c>
      <c r="B143" s="5" t="s">
        <v>508</v>
      </c>
      <c r="C143" s="12">
        <v>92</v>
      </c>
      <c r="D143" s="9" t="s">
        <v>647</v>
      </c>
      <c r="E143" s="11" t="s">
        <v>648</v>
      </c>
      <c r="F143" s="4" t="s">
        <v>636</v>
      </c>
      <c r="G143" s="5">
        <v>1</v>
      </c>
      <c r="H143" s="23">
        <v>42948</v>
      </c>
      <c r="I143" s="23">
        <v>42993</v>
      </c>
      <c r="J143" s="5" t="s">
        <v>637</v>
      </c>
      <c r="K143" s="21">
        <v>100</v>
      </c>
      <c r="L143" s="12" t="s">
        <v>109</v>
      </c>
      <c r="M143" s="5" t="s">
        <v>638</v>
      </c>
      <c r="N143" s="19">
        <v>0.75</v>
      </c>
      <c r="O143" s="4" t="s">
        <v>639</v>
      </c>
      <c r="P143" s="5">
        <v>75</v>
      </c>
      <c r="Q143" s="7" t="s">
        <v>453</v>
      </c>
      <c r="R143" s="14">
        <v>43069</v>
      </c>
      <c r="S143" s="15" t="str">
        <f t="shared" si="8"/>
        <v>Acción que debería estar implementada</v>
      </c>
    </row>
    <row r="144" spans="1:19" ht="191.25" x14ac:dyDescent="0.25">
      <c r="A144" s="5">
        <v>262</v>
      </c>
      <c r="B144" s="5" t="s">
        <v>508</v>
      </c>
      <c r="C144" s="12">
        <v>92</v>
      </c>
      <c r="D144" s="9" t="s">
        <v>649</v>
      </c>
      <c r="E144" s="11" t="s">
        <v>650</v>
      </c>
      <c r="F144" s="4" t="s">
        <v>651</v>
      </c>
      <c r="G144" s="5">
        <v>1</v>
      </c>
      <c r="H144" s="23">
        <v>42942</v>
      </c>
      <c r="I144" s="23">
        <v>43039</v>
      </c>
      <c r="J144" s="5" t="s">
        <v>652</v>
      </c>
      <c r="K144" s="21">
        <v>100</v>
      </c>
      <c r="L144" s="12" t="s">
        <v>34</v>
      </c>
      <c r="M144" s="5" t="s">
        <v>653</v>
      </c>
      <c r="N144" s="19">
        <v>1</v>
      </c>
      <c r="O144" s="6" t="s">
        <v>654</v>
      </c>
      <c r="P144" s="5">
        <v>100</v>
      </c>
      <c r="Q144" s="7" t="s">
        <v>693</v>
      </c>
      <c r="R144" s="14">
        <v>43069</v>
      </c>
      <c r="S144" s="30"/>
    </row>
    <row r="145" spans="1:19" ht="191.25" x14ac:dyDescent="0.25">
      <c r="A145" s="5">
        <v>262</v>
      </c>
      <c r="B145" s="5" t="s">
        <v>508</v>
      </c>
      <c r="C145" s="12">
        <v>92</v>
      </c>
      <c r="D145" s="9" t="s">
        <v>649</v>
      </c>
      <c r="E145" s="11" t="s">
        <v>650</v>
      </c>
      <c r="F145" s="4" t="s">
        <v>655</v>
      </c>
      <c r="G145" s="5">
        <v>2</v>
      </c>
      <c r="H145" s="23">
        <v>42948</v>
      </c>
      <c r="I145" s="23">
        <v>43100</v>
      </c>
      <c r="J145" s="5" t="s">
        <v>656</v>
      </c>
      <c r="K145" s="21">
        <v>100</v>
      </c>
      <c r="L145" s="12" t="s">
        <v>109</v>
      </c>
      <c r="M145" s="5" t="s">
        <v>657</v>
      </c>
      <c r="N145" s="19">
        <v>0.6</v>
      </c>
      <c r="O145" s="6" t="s">
        <v>658</v>
      </c>
      <c r="P145" s="5">
        <v>60</v>
      </c>
      <c r="Q145" s="7" t="s">
        <v>659</v>
      </c>
      <c r="R145" s="14">
        <v>43069</v>
      </c>
      <c r="S145" s="16">
        <f t="shared" ref="S145:S147" si="9">(R145-I145)/(H145-I145)</f>
        <v>0.20394736842105263</v>
      </c>
    </row>
    <row r="146" spans="1:19" ht="114.75" x14ac:dyDescent="0.25">
      <c r="A146" s="5">
        <v>262</v>
      </c>
      <c r="B146" s="5" t="s">
        <v>508</v>
      </c>
      <c r="C146" s="12">
        <v>92</v>
      </c>
      <c r="D146" s="9" t="s">
        <v>660</v>
      </c>
      <c r="E146" s="11" t="s">
        <v>661</v>
      </c>
      <c r="F146" s="4" t="s">
        <v>662</v>
      </c>
      <c r="G146" s="5">
        <v>1</v>
      </c>
      <c r="H146" s="23">
        <v>42942</v>
      </c>
      <c r="I146" s="23">
        <v>43131</v>
      </c>
      <c r="J146" s="5" t="s">
        <v>663</v>
      </c>
      <c r="K146" s="21">
        <v>100</v>
      </c>
      <c r="L146" s="12" t="s">
        <v>34</v>
      </c>
      <c r="M146" s="5" t="s">
        <v>664</v>
      </c>
      <c r="N146" s="19">
        <v>0.7</v>
      </c>
      <c r="O146" s="6" t="s">
        <v>665</v>
      </c>
      <c r="P146" s="5">
        <v>70</v>
      </c>
      <c r="Q146" s="7" t="s">
        <v>666</v>
      </c>
      <c r="R146" s="14">
        <v>43069</v>
      </c>
      <c r="S146" s="16">
        <f t="shared" si="9"/>
        <v>0.32804232804232802</v>
      </c>
    </row>
    <row r="147" spans="1:19" ht="114.75" x14ac:dyDescent="0.25">
      <c r="A147" s="5">
        <v>262</v>
      </c>
      <c r="B147" s="5" t="s">
        <v>508</v>
      </c>
      <c r="C147" s="12">
        <v>92</v>
      </c>
      <c r="D147" s="9" t="s">
        <v>660</v>
      </c>
      <c r="E147" s="11" t="s">
        <v>661</v>
      </c>
      <c r="F147" s="4" t="s">
        <v>667</v>
      </c>
      <c r="G147" s="5">
        <v>2</v>
      </c>
      <c r="H147" s="23">
        <v>42923</v>
      </c>
      <c r="I147" s="23">
        <v>43100</v>
      </c>
      <c r="J147" s="5" t="s">
        <v>668</v>
      </c>
      <c r="K147" s="21">
        <v>100</v>
      </c>
      <c r="L147" s="12" t="s">
        <v>183</v>
      </c>
      <c r="M147" s="5" t="s">
        <v>669</v>
      </c>
      <c r="N147" s="19">
        <v>0.5</v>
      </c>
      <c r="O147" s="6" t="s">
        <v>708</v>
      </c>
      <c r="P147" s="5">
        <v>50</v>
      </c>
      <c r="Q147" s="7" t="s">
        <v>670</v>
      </c>
      <c r="R147" s="14">
        <v>43069</v>
      </c>
      <c r="S147" s="16">
        <f t="shared" si="9"/>
        <v>0.1751412429378531</v>
      </c>
    </row>
    <row r="148" spans="1:19" ht="127.5" x14ac:dyDescent="0.25">
      <c r="A148" s="5">
        <v>262</v>
      </c>
      <c r="B148" s="5" t="s">
        <v>508</v>
      </c>
      <c r="C148" s="12">
        <v>92</v>
      </c>
      <c r="D148" s="9" t="s">
        <v>79</v>
      </c>
      <c r="E148" s="11" t="s">
        <v>671</v>
      </c>
      <c r="F148" s="4" t="s">
        <v>672</v>
      </c>
      <c r="G148" s="5">
        <v>1</v>
      </c>
      <c r="H148" s="23">
        <v>43101</v>
      </c>
      <c r="I148" s="23">
        <v>43159</v>
      </c>
      <c r="J148" s="5" t="s">
        <v>673</v>
      </c>
      <c r="K148" s="21">
        <v>100</v>
      </c>
      <c r="L148" s="12" t="s">
        <v>674</v>
      </c>
      <c r="M148" s="5" t="s">
        <v>675</v>
      </c>
      <c r="N148" s="19">
        <v>0</v>
      </c>
      <c r="O148" s="6" t="s">
        <v>676</v>
      </c>
      <c r="P148" s="5">
        <v>0</v>
      </c>
      <c r="Q148" s="7" t="s">
        <v>677</v>
      </c>
      <c r="R148" s="14">
        <v>43069</v>
      </c>
      <c r="S148" s="26"/>
    </row>
  </sheetData>
  <autoFilter ref="A1:S148"/>
  <conditionalFormatting sqref="S73 S81:S82 S92 S100:S101 S103 S106:S107 S109">
    <cfRule type="containsText" dxfId="13" priority="18" operator="containsText" text="Vencida">
      <formula>NOT(ISERROR(SEARCH("Vencida",S73)))</formula>
    </cfRule>
  </conditionalFormatting>
  <conditionalFormatting sqref="S112">
    <cfRule type="cellIs" dxfId="12" priority="14" operator="between">
      <formula>0.25</formula>
      <formula>0.49</formula>
    </cfRule>
    <cfRule type="cellIs" dxfId="11" priority="15" operator="greaterThan">
      <formula>0.49</formula>
    </cfRule>
    <cfRule type="cellIs" dxfId="10" priority="16" operator="between">
      <formula>0.25</formula>
      <formula>0.49</formula>
    </cfRule>
    <cfRule type="cellIs" dxfId="9" priority="17" operator="between">
      <formula>0</formula>
      <formula>0.24</formula>
    </cfRule>
  </conditionalFormatting>
  <conditionalFormatting sqref="S112 S114:S116 S120:S122 S133 S139 S145:S147 S129 S137 S135 S124:S127">
    <cfRule type="cellIs" dxfId="8" priority="10" operator="between">
      <formula>0.25</formula>
      <formula>0.49</formula>
    </cfRule>
    <cfRule type="cellIs" dxfId="7" priority="11" operator="greaterThan">
      <formula>0.49</formula>
    </cfRule>
    <cfRule type="cellIs" dxfId="6" priority="12" operator="between">
      <formula>0.25</formula>
      <formula>0.49</formula>
    </cfRule>
    <cfRule type="cellIs" dxfId="5" priority="13" operator="between">
      <formula>0</formula>
      <formula>0.24</formula>
    </cfRule>
  </conditionalFormatting>
  <conditionalFormatting sqref="S112 S114:S116 S120:S122 S133 S139 S145:S147 S129 S137 S135 S124:S127">
    <cfRule type="cellIs" dxfId="4" priority="9" operator="between">
      <formula>0</formula>
      <formula>0.2499</formula>
    </cfRule>
  </conditionalFormatting>
  <conditionalFormatting sqref="S129">
    <cfRule type="cellIs" dxfId="3" priority="8" operator="between">
      <formula>0.2401</formula>
      <formula>0.4999</formula>
    </cfRule>
  </conditionalFormatting>
  <conditionalFormatting sqref="S73">
    <cfRule type="containsText" dxfId="2" priority="3" operator="containsText" text="Acción que debería estar implementada">
      <formula>NOT(ISERROR(SEARCH("Acción que debería estar implementada",S73)))</formula>
    </cfRule>
  </conditionalFormatting>
  <conditionalFormatting sqref="S142:S143 S140 S109 S106:S107 S103 S100:S101 S96:S98 S92 S81:S82">
    <cfRule type="containsText" dxfId="1" priority="2" operator="containsText" text="Acción que debería estar implementada">
      <formula>NOT(ISERROR(SEARCH("Acción que debería estar implementada",S81)))</formula>
    </cfRule>
  </conditionalFormatting>
  <conditionalFormatting sqref="S142:S143 S140 S96:S98">
    <cfRule type="containsText" dxfId="0" priority="1" operator="containsText" text="Vencida">
      <formula>NOT(ISERROR(SEARCH("Vencida",S96)))</formula>
    </cfRule>
  </conditionalFormatting>
  <pageMargins left="0.70866141732283472" right="0.70866141732283472" top="0.74803149606299213" bottom="0.74803149606299213" header="0.31496062992125984" footer="0.31496062992125984"/>
  <pageSetup scale="25" fitToHeight="0" orientation="landscape" r:id="rId1"/>
  <headerFooter>
    <oddHeader>&amp;C&amp;"Arial,Negrita"&amp;14Anexo 1: Seguimiento a la Ejecución de las Actividades Establecidas en el Plan de Mejoramiento Derivado de las Auditorías Realizadas por la Contraloría de Bogotá D.C</oddHeader>
    <oddFooter>Página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DA735ADD95B4F42BDBFD23859872EEE" ma:contentTypeVersion="4" ma:contentTypeDescription="Crear nuevo documento." ma:contentTypeScope="" ma:versionID="3c037e1f88425b9a1cb1a1e7642502f9">
  <xsd:schema xmlns:xsd="http://www.w3.org/2001/XMLSchema" xmlns:xs="http://www.w3.org/2001/XMLSchema" xmlns:p="http://schemas.microsoft.com/office/2006/metadata/properties" xmlns:ns2="b88267a5-0852-4714-9a11-4aa7c350c1c2" xmlns:ns3="2e1b66e6-84d5-4201-88fb-3f6ff4bcf672" xmlns:ns4="db2fd5c8-d348-496a-b618-70071e806e30" targetNamespace="http://schemas.microsoft.com/office/2006/metadata/properties" ma:root="true" ma:fieldsID="ed9e619b0168ee51878a7c0640ac755f" ns2:_="" ns3:_="" ns4:_="">
    <xsd:import namespace="b88267a5-0852-4714-9a11-4aa7c350c1c2"/>
    <xsd:import namespace="2e1b66e6-84d5-4201-88fb-3f6ff4bcf672"/>
    <xsd:import namespace="db2fd5c8-d348-496a-b618-70071e806e30"/>
    <xsd:element name="properties">
      <xsd:complexType>
        <xsd:sequence>
          <xsd:element name="documentManagement">
            <xsd:complexType>
              <xsd:all>
                <xsd:element ref="ns2:SharedWithUsers" minOccurs="0"/>
                <xsd:element ref="ns2:SharingHintHash" minOccurs="0"/>
                <xsd:element ref="ns3:SharedWithDetails" minOccurs="0"/>
                <xsd:element ref="ns3:LastSharedByUser" minOccurs="0"/>
                <xsd:element ref="ns3:LastSharedByTime"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8267a5-0852-4714-9a11-4aa7c350c1c2"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Hash de la sugerencia para compartir"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1b66e6-84d5-4201-88fb-3f6ff4bcf672" elementFormDefault="qualified">
    <xsd:import namespace="http://schemas.microsoft.com/office/2006/documentManagement/types"/>
    <xsd:import namespace="http://schemas.microsoft.com/office/infopath/2007/PartnerControls"/>
    <xsd:element name="SharedWithDetails" ma:index="10" nillable="true" ma:displayName="Detalles de uso compartido" ma:description="" ma:internalName="SharedWithDetails" ma:readOnly="true">
      <xsd:simpleType>
        <xsd:restriction base="dms:Note">
          <xsd:maxLength value="255"/>
        </xsd:restriction>
      </xsd:simpleType>
    </xsd:element>
    <xsd:element name="LastSharedByUser" ma:index="11" nillable="true" ma:displayName="Última vez que se compartió por usuario" ma:description="" ma:internalName="LastSharedByUser" ma:readOnly="true">
      <xsd:simpleType>
        <xsd:restriction base="dms:Note">
          <xsd:maxLength value="255"/>
        </xsd:restriction>
      </xsd:simpleType>
    </xsd:element>
    <xsd:element name="LastSharedByTime" ma:index="12" nillable="true" ma:displayName="Última vez que se compartió por hora"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b2fd5c8-d348-496a-b618-70071e806e30"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D28D5D-4EE6-4091-8599-4C049C2D0C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8267a5-0852-4714-9a11-4aa7c350c1c2"/>
    <ds:schemaRef ds:uri="2e1b66e6-84d5-4201-88fb-3f6ff4bcf672"/>
    <ds:schemaRef ds:uri="db2fd5c8-d348-496a-b618-70071e806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DD9ED9-8B23-40FB-8CEB-C18B8EBD8333}">
  <ds:schemaRefs>
    <ds:schemaRef ds:uri="http://www.w3.org/XML/1998/namespace"/>
    <ds:schemaRef ds:uri="http://purl.org/dc/terms/"/>
    <ds:schemaRef ds:uri="http://purl.org/dc/elements/1.1/"/>
    <ds:schemaRef ds:uri="b88267a5-0852-4714-9a11-4aa7c350c1c2"/>
    <ds:schemaRef ds:uri="http://schemas.microsoft.com/office/infopath/2007/PartnerControls"/>
    <ds:schemaRef ds:uri="db2fd5c8-d348-496a-b618-70071e806e30"/>
    <ds:schemaRef ds:uri="http://schemas.openxmlformats.org/package/2006/metadata/core-properties"/>
    <ds:schemaRef ds:uri="http://purl.org/dc/dcmitype/"/>
    <ds:schemaRef ds:uri="http://schemas.microsoft.com/office/2006/documentManagement/types"/>
    <ds:schemaRef ds:uri="2e1b66e6-84d5-4201-88fb-3f6ff4bcf672"/>
    <ds:schemaRef ds:uri="http://schemas.microsoft.com/office/2006/metadata/properties"/>
  </ds:schemaRefs>
</ds:datastoreItem>
</file>

<file path=customXml/itemProps3.xml><?xml version="1.0" encoding="utf-8"?>
<ds:datastoreItem xmlns:ds="http://schemas.openxmlformats.org/officeDocument/2006/customXml" ds:itemID="{E26F91CB-5ACC-401B-81FB-120B006CE5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R-CI-030</vt:lpstr>
      <vt:lpstr>Convencion Colores</vt:lpstr>
      <vt:lpstr>Imprimible</vt:lpstr>
      <vt:lpstr>Imprimible!Títulos_a_imprimir</vt:lpstr>
      <vt:lpstr>'R-CI-030'!Títulos_a_imprimir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Prada Mejia</dc:creator>
  <cp:lastModifiedBy>Santiago Santos Sánchez</cp:lastModifiedBy>
  <cp:lastPrinted>2017-12-29T15:57:03Z</cp:lastPrinted>
  <dcterms:created xsi:type="dcterms:W3CDTF">2017-11-30T21:40:11Z</dcterms:created>
  <dcterms:modified xsi:type="dcterms:W3CDTF">2018-09-14T20:33:58Z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0x010100ADA735ADD95B4F42BDBFD23859872EEE</vt:lpwstr>
  </property>
</Properties>
</file>