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luis.rodriguez\Documents\laro\LARO 2018\BORRADORES\"/>
    </mc:Choice>
  </mc:AlternateContent>
  <xr:revisionPtr revIDLastSave="0" documentId="8_{3A56DB39-6547-44C3-960D-E9AAA407F932}" xr6:coauthVersionLast="41" xr6:coauthVersionMax="41" xr10:uidLastSave="{00000000-0000-0000-0000-000000000000}"/>
  <bookViews>
    <workbookView xWindow="-120" yWindow="-120" windowWidth="29040" windowHeight="15840" tabRatio="795" activeTab="2" xr2:uid="{00000000-000D-0000-FFFF-FFFF00000000}"/>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_xlnm._FilterDatabase" localSheetId="2" hidden="1">Autodiagnóstico!$L$1:$N$130</definedName>
    <definedName name="Acciones_Categoría_3">'[1]Ponderaciones y parámetros'!$K$6:$N$6</definedName>
    <definedName name="Nombre" localSheetId="1">#REF!</definedName>
    <definedName name="Nombre">#REF!</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6" i="8" l="1"/>
  <c r="E126" i="8"/>
  <c r="F125" i="8"/>
  <c r="E125" i="8"/>
  <c r="F124" i="8"/>
  <c r="E124" i="8"/>
  <c r="F123" i="8"/>
  <c r="E123" i="8"/>
  <c r="F122" i="8"/>
  <c r="E122" i="8"/>
  <c r="F121" i="8"/>
  <c r="E121" i="8"/>
  <c r="F120" i="8"/>
  <c r="E120" i="8"/>
  <c r="F119" i="8"/>
  <c r="E119" i="8"/>
  <c r="F118" i="8"/>
  <c r="E118" i="8"/>
  <c r="F117" i="8"/>
  <c r="E117" i="8"/>
  <c r="F116" i="8"/>
  <c r="E116" i="8"/>
  <c r="F115" i="8"/>
  <c r="E115" i="8"/>
  <c r="F114" i="8"/>
  <c r="E114" i="8"/>
  <c r="F113" i="8"/>
  <c r="E113" i="8"/>
  <c r="F112" i="8"/>
  <c r="E112" i="8"/>
  <c r="F111" i="8"/>
  <c r="E111" i="8"/>
  <c r="F110" i="8"/>
  <c r="E110" i="8"/>
  <c r="F109" i="8"/>
  <c r="E109" i="8"/>
  <c r="F108" i="8"/>
  <c r="E108" i="8"/>
  <c r="F107" i="8"/>
  <c r="E107" i="8"/>
  <c r="F106" i="8"/>
  <c r="E106" i="8"/>
  <c r="F105" i="8"/>
  <c r="E105" i="8"/>
  <c r="F104" i="8"/>
  <c r="E104" i="8"/>
  <c r="F103" i="8"/>
  <c r="E103" i="8"/>
  <c r="F102" i="8"/>
  <c r="E102" i="8"/>
  <c r="F101" i="8"/>
  <c r="E101" i="8"/>
  <c r="F100" i="8"/>
  <c r="E100" i="8"/>
  <c r="F99" i="8"/>
  <c r="E99" i="8"/>
  <c r="F98" i="8"/>
  <c r="E98" i="8"/>
  <c r="F97" i="8"/>
  <c r="E97" i="8"/>
  <c r="F96" i="8"/>
  <c r="E96" i="8"/>
  <c r="F95" i="8"/>
  <c r="E95" i="8"/>
  <c r="F94" i="8"/>
  <c r="E94" i="8"/>
  <c r="F93" i="8"/>
  <c r="E93" i="8"/>
  <c r="F92" i="8"/>
  <c r="E92" i="8"/>
  <c r="F91" i="8"/>
  <c r="E91" i="8"/>
  <c r="F90" i="8"/>
  <c r="E90" i="8"/>
  <c r="F89" i="8"/>
  <c r="E89" i="8"/>
  <c r="F88" i="8"/>
  <c r="E88" i="8"/>
  <c r="F87" i="8"/>
  <c r="E87" i="8"/>
  <c r="F86" i="8"/>
  <c r="E86" i="8"/>
  <c r="F85" i="8"/>
  <c r="E85" i="8"/>
  <c r="F84" i="8"/>
  <c r="E84" i="8"/>
  <c r="F83" i="8"/>
  <c r="E83" i="8"/>
  <c r="F82" i="8"/>
  <c r="E82" i="8"/>
  <c r="F81" i="8"/>
  <c r="E81" i="8"/>
  <c r="F80" i="8"/>
  <c r="E80" i="8"/>
  <c r="F79" i="8"/>
  <c r="E79" i="8"/>
  <c r="F78" i="8"/>
  <c r="E78" i="8"/>
  <c r="F77" i="8"/>
  <c r="E77" i="8"/>
  <c r="F76" i="8"/>
  <c r="E76" i="8"/>
  <c r="F75" i="8"/>
  <c r="E75" i="8"/>
  <c r="F74" i="8"/>
  <c r="E74" i="8"/>
  <c r="F73" i="8"/>
  <c r="E73" i="8"/>
  <c r="F72" i="8"/>
  <c r="E72" i="8"/>
  <c r="F71" i="8"/>
  <c r="E71" i="8"/>
  <c r="F70" i="8"/>
  <c r="E70" i="8"/>
  <c r="F69" i="8"/>
  <c r="E69" i="8"/>
  <c r="F68" i="8"/>
  <c r="E68" i="8"/>
  <c r="F67" i="8"/>
  <c r="E67" i="8"/>
  <c r="F66" i="8"/>
  <c r="E66" i="8"/>
  <c r="F65" i="8"/>
  <c r="E65" i="8"/>
  <c r="F64" i="8"/>
  <c r="E64" i="8"/>
  <c r="F63" i="8"/>
  <c r="E63" i="8"/>
  <c r="F62" i="8"/>
  <c r="E62" i="8"/>
  <c r="F61" i="8"/>
  <c r="E61" i="8"/>
  <c r="F60" i="8"/>
  <c r="E60" i="8"/>
  <c r="F59" i="8"/>
  <c r="E59" i="8"/>
  <c r="F58" i="8"/>
  <c r="E58" i="8"/>
  <c r="F57" i="8"/>
  <c r="E57" i="8"/>
  <c r="F56" i="8"/>
  <c r="E56" i="8"/>
  <c r="F55" i="8"/>
  <c r="E55" i="8"/>
  <c r="F54" i="8"/>
  <c r="E54" i="8"/>
  <c r="F53" i="8"/>
  <c r="E53" i="8"/>
  <c r="F52" i="8"/>
  <c r="E52" i="8"/>
  <c r="F51" i="8"/>
  <c r="E51" i="8"/>
  <c r="F50" i="8"/>
  <c r="E50" i="8"/>
  <c r="F49" i="8"/>
  <c r="E49" i="8"/>
  <c r="F48" i="8"/>
  <c r="E48" i="8"/>
  <c r="F47" i="8"/>
  <c r="E47" i="8"/>
  <c r="F46" i="8"/>
  <c r="E46" i="8"/>
  <c r="F45" i="8"/>
  <c r="E45" i="8"/>
  <c r="F44" i="8"/>
  <c r="E44" i="8"/>
  <c r="F43" i="8"/>
  <c r="E43" i="8"/>
  <c r="F42" i="8"/>
  <c r="E42" i="8"/>
  <c r="F41" i="8"/>
  <c r="E41" i="8"/>
  <c r="F40" i="8"/>
  <c r="E40" i="8"/>
  <c r="F39" i="8"/>
  <c r="E39" i="8"/>
  <c r="F38" i="8"/>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E8" i="8"/>
  <c r="K159" i="20"/>
  <c r="K158" i="20"/>
  <c r="K157" i="20"/>
  <c r="K156" i="20"/>
  <c r="K155" i="20"/>
  <c r="K151" i="20"/>
  <c r="J135" i="20"/>
  <c r="J134" i="20"/>
  <c r="J133" i="20"/>
  <c r="J132" i="20"/>
  <c r="J131" i="20"/>
  <c r="K127" i="20"/>
  <c r="J110" i="20"/>
  <c r="J109" i="20"/>
  <c r="J108" i="20"/>
  <c r="J107" i="20"/>
  <c r="J106" i="20"/>
  <c r="K102" i="20"/>
  <c r="J85" i="20"/>
  <c r="J84" i="20"/>
  <c r="J83" i="20"/>
  <c r="J82" i="20"/>
  <c r="J81" i="20"/>
  <c r="J77" i="20"/>
  <c r="J61" i="20"/>
  <c r="J60" i="20"/>
  <c r="J59" i="20"/>
  <c r="J58" i="20"/>
  <c r="J57" i="20"/>
  <c r="J52" i="20"/>
  <c r="J38" i="20"/>
  <c r="J37" i="20"/>
  <c r="J36" i="20"/>
  <c r="J35" i="20"/>
  <c r="J34" i="20"/>
  <c r="I12" i="20"/>
  <c r="F126" i="15"/>
  <c r="M159" i="20" s="1"/>
  <c r="F122" i="15"/>
  <c r="M158" i="20" s="1"/>
  <c r="F119" i="15"/>
  <c r="M157" i="20" s="1"/>
  <c r="F116" i="15"/>
  <c r="M156" i="20" s="1"/>
  <c r="F107" i="15"/>
  <c r="M155" i="20" s="1"/>
  <c r="D107" i="15"/>
  <c r="L38" i="20" s="1"/>
  <c r="F103" i="15"/>
  <c r="L135" i="20" s="1"/>
  <c r="F98" i="15"/>
  <c r="L134" i="20" s="1"/>
  <c r="F92" i="15"/>
  <c r="L133" i="20" s="1"/>
  <c r="F90" i="15"/>
  <c r="L132" i="20" s="1"/>
  <c r="F87" i="15"/>
  <c r="L131" i="20" s="1"/>
  <c r="D87" i="15"/>
  <c r="L37" i="20" s="1"/>
  <c r="F82" i="15"/>
  <c r="L110" i="20" s="1"/>
  <c r="F74" i="15"/>
  <c r="L109" i="20" s="1"/>
  <c r="F69" i="15"/>
  <c r="L108" i="20" s="1"/>
  <c r="F67" i="15"/>
  <c r="L107" i="20" s="1"/>
  <c r="F64" i="15"/>
  <c r="L106" i="20" s="1"/>
  <c r="D64" i="15"/>
  <c r="L36" i="20" s="1"/>
  <c r="F59" i="15"/>
  <c r="L85" i="20" s="1"/>
  <c r="F50" i="15"/>
  <c r="L84" i="20" s="1"/>
  <c r="F46" i="15"/>
  <c r="L83" i="20" s="1"/>
  <c r="F41" i="15"/>
  <c r="L82" i="20" s="1"/>
  <c r="F36" i="15"/>
  <c r="L81" i="20" s="1"/>
  <c r="D36" i="15"/>
  <c r="L35" i="20" s="1"/>
  <c r="F31" i="15"/>
  <c r="L61" i="20" s="1"/>
  <c r="F25" i="15"/>
  <c r="L60" i="20" s="1"/>
  <c r="F20" i="15"/>
  <c r="L59" i="20" s="1"/>
  <c r="F16" i="15"/>
  <c r="L58" i="20" s="1"/>
  <c r="F11" i="15"/>
  <c r="L57" i="20" s="1"/>
  <c r="D11" i="15"/>
  <c r="L34" i="20" s="1"/>
  <c r="G7" i="15"/>
  <c r="K12" i="20" s="1"/>
</calcChain>
</file>

<file path=xl/sharedStrings.xml><?xml version="1.0" encoding="utf-8"?>
<sst xmlns="http://schemas.openxmlformats.org/spreadsheetml/2006/main" count="437" uniqueCount="361">
  <si>
    <t>GUÍAS Y NORMAS TÉCNICAS</t>
  </si>
  <si>
    <t>BUENAS PRÁCTICAS E INNOVACIÓN</t>
  </si>
  <si>
    <t>Puntaje actual</t>
  </si>
  <si>
    <t>ACTIVIDADES DE GESTIÓN</t>
  </si>
  <si>
    <t/>
  </si>
  <si>
    <t>ENTIDAD</t>
  </si>
  <si>
    <t>INSTRUCCIONES DE DILIGENCIAMIENTO</t>
  </si>
  <si>
    <t>Variable</t>
  </si>
  <si>
    <t>Rangos</t>
  </si>
  <si>
    <t>PUNTAJE 
(0 - 100)</t>
  </si>
  <si>
    <t>Calificación</t>
  </si>
  <si>
    <t>Niveles</t>
  </si>
  <si>
    <t>-</t>
  </si>
  <si>
    <t>Puntaje</t>
  </si>
  <si>
    <t>Nivel</t>
  </si>
  <si>
    <t>Color</t>
  </si>
  <si>
    <t>0 - 20</t>
  </si>
  <si>
    <t>21 - 40</t>
  </si>
  <si>
    <t>41 - 60</t>
  </si>
  <si>
    <t>61- 80</t>
  </si>
  <si>
    <t>81- 100</t>
  </si>
  <si>
    <t>CALIFICACIÓN TOTAL</t>
  </si>
  <si>
    <t>Acciones</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</si>
  <si>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</si>
  <si>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</si>
  <si>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</si>
  <si>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</si>
  <si>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</si>
  <si>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</si>
  <si>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3. Calificación por categorías:</t>
  </si>
  <si>
    <t xml:space="preserve">AUTODIAGNÓSTICO DE GESTIÓN </t>
  </si>
  <si>
    <t>Categorías</t>
  </si>
  <si>
    <t xml:space="preserve">Esta hoja contiene un cuadro que le permitirá establecer una planeación y una ruta de acción, con base en las actividades de gestión que fueron evaluadas. </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</si>
  <si>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</si>
  <si>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</si>
  <si>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</si>
  <si>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</si>
  <si>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</si>
  <si>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</si>
  <si>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</si>
  <si>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</si>
  <si>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</si>
  <si>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POLÍTICA CONTROL INTERNO</t>
  </si>
  <si>
    <t>AUTODIAGNÓSTICO DE GESTIÓN POLÍTICA DE CONTROL INTERNO</t>
  </si>
  <si>
    <t>RESULTADOS POLÍTICA CONTROL INTERNO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</si>
  <si>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</si>
  <si>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</si>
  <si>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</si>
  <si>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</si>
  <si>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</si>
  <si>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</si>
  <si>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</si>
  <si>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</si>
  <si>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</si>
  <si>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</si>
  <si>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</si>
  <si>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</si>
  <si>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</si>
  <si>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</si>
  <si>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</si>
  <si>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</si>
  <si>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</si>
  <si>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Diseñar alternativas de mejora</t>
  </si>
  <si>
    <t>Definir las mejoras a implementar, incluyendo el plazo y los responsables de la implementación</t>
  </si>
  <si>
    <t>Evaluar la eficacia de las acciones implementadas y volver a diligenciar el autodiagnóstico</t>
  </si>
  <si>
    <t>COMPONENTES</t>
  </si>
  <si>
    <t xml:space="preserve">2. Calificación por componentes: </t>
  </si>
  <si>
    <t>Categorías del componente 1:</t>
  </si>
  <si>
    <t>Categorías del componente 2</t>
  </si>
  <si>
    <t>Categorías del componente 3:</t>
  </si>
  <si>
    <t>Categorías del componente 4:</t>
  </si>
  <si>
    <t>Categorías del componente 5:</t>
  </si>
  <si>
    <t>NORMATIVIDAD</t>
  </si>
  <si>
    <t>OTROS</t>
  </si>
  <si>
    <t>PLAN DE IMPLEMENTACIÓN CONTROL INTERNO</t>
  </si>
  <si>
    <t>AUTODIAGNÓSTICO</t>
  </si>
  <si>
    <t>GRÁFICAS</t>
  </si>
  <si>
    <t>Ambiente de Control</t>
  </si>
  <si>
    <t>Cumplir las funciones de supervisión del desempeño del Sistema de Control Interno y determinar las mejoras a que haya lugar, por parte del Comité Institucional de Coordinación de Control Interno</t>
  </si>
  <si>
    <t xml:space="preserve">Asumir la responsabilidad y el compromiso de establecer los niveles de responsabilidad y autoridad apropiados para la consecución de los objetivos institucionales, por parte de la alta dirección </t>
  </si>
  <si>
    <t>Dar carácter estratégico a la gestión del talento humano de manera que todas sus actividades estén alineadas con los objetivos de la entidad</t>
  </si>
  <si>
    <t>Asignar en personas idóneas, las responsabilidades para la gestión de los riesgos y del control</t>
  </si>
  <si>
    <t>Diseño adecuado y efectivo del componente Ambiente de Control</t>
  </si>
  <si>
    <t>Cumplir con los estándares de conducta y la práctica de los principios del servicio público</t>
  </si>
  <si>
    <t>Orientar el Direccionamiento Estratégico y la Planeación Institucional</t>
  </si>
  <si>
    <t>Determinar las políticas y estrategias que aseguran que la estructura, procesos, autoridad y responsabilidad estén claramente definidas para el logro de los objetivos de la entidad</t>
  </si>
  <si>
    <t>Desarrollar los mecanismos incorporados en la Gestión Estratégica del Talento Humano</t>
  </si>
  <si>
    <t>Responsabilidades del área de control interno</t>
  </si>
  <si>
    <t>Promover y cumplir, a través de su ejemplo, los estándares de conducta y la práctica de los principios del servicio público, en el marco de integridad</t>
  </si>
  <si>
    <t>Evaluar el cumplimiento de los estándares de conducta y la práctica de la integridad (valores) y principios del servicio público de sus equipos de trabajo</t>
  </si>
  <si>
    <t>Proveer información a la alta dirección sobre el funcionamiento de la entidad y el desempeño de los responsables en el cumplimiento de los objetivos, para tomar decisiones a que haya lugar</t>
  </si>
  <si>
    <t>Cumplir las políticas y estrategias establecidas para el desarrollo de los servidores a su cargo, evaluar su desempeño y establecer las medidas de mejora</t>
  </si>
  <si>
    <t>Asegurar que las personas y actividades a su cargo, estén adecuadamente alineadas con la administración</t>
  </si>
  <si>
    <t>Aplicar los estándares de conducta e Integridad (valores) y los principios del servicio público</t>
  </si>
  <si>
    <t>Facilitar la implementación, monitorear la apropiación de dichos estándares por parte de los servidores públicos y alertar a los líderes de proceso, cuando sea el caso</t>
  </si>
  <si>
    <t>Apoyar a la alta dirección, los gerentes públicos y los líderes de proceso para un adecuado y efectivo ejercicio de la gestión de los riesgos que afectan el cumplimiento de los objetivos y metas organizacionales</t>
  </si>
  <si>
    <t>Trabajar coordinadamente con los directivos y demás responsables del cumplimiento de los objetivos de la entidad</t>
  </si>
  <si>
    <t>Monitorear y supervisar el cumplimiento e impacto del plan de desarrollo del talento humano y determinar las acciones de mejora correspondientes, por parte del área de talento humano</t>
  </si>
  <si>
    <t>Analizar e informar a la alta dirección, los gerentes públicos y los líderes de proceso sobre los resultados de la evaluación del desempeño y se toman acciones de mejora y planes de mejoramiento individuales, rotación de personal</t>
  </si>
  <si>
    <t>Proporcionar información sobre la idoneidad y efectividad del esquema operativo de la entidad, el flujo de información, las políticas de operación, y en general, el ejercicio de las responsabilidades en la consecución de los objetivos</t>
  </si>
  <si>
    <t>Ejercer la auditoría interna de manera técnica y acorde con las políticas y prácticas apropiadas</t>
  </si>
  <si>
    <t>Proporcionar información sobre el cumplimiento de responsabilidades específicas de control interno</t>
  </si>
  <si>
    <t>Gestión de los riesgos institucionales</t>
  </si>
  <si>
    <t>Diseño adecuado y efectivo del componente Gestión de Riesgos</t>
  </si>
  <si>
    <t xml:space="preserve">Brindar atención prioritaria a los riesgos de carácter negativo y de mayor impacto potencial </t>
  </si>
  <si>
    <t>Considerar la probabilidad de fraude que pueda afectar la adecuada gestión institucional</t>
  </si>
  <si>
    <t>Identificar y evaluar los cambios que pueden afectar los riesgos al Sistema de Control Interno</t>
  </si>
  <si>
    <t>Identificar acontecimientos potenciales que, de ocurrir, afectarían a la entidad</t>
  </si>
  <si>
    <t xml:space="preserve">Dar cumplimiento al artículo 73 de la Ley 1474 de 2011, relacionado con la prevención de los riesgos de corrupción, - mapa de riesgos de corrupción. </t>
  </si>
  <si>
    <t>Establecer objetivos institucionales alineados con el propósito fundamental, metas y estrategias de la entidad</t>
  </si>
  <si>
    <t>Establecer la Política de Administración del Riesgo</t>
  </si>
  <si>
    <t>Asumir la responsabilidad primaria del Sistema de Control Interno y de la identificación y evaluación de los cambios que podrían tener un impacto significativo en el mismo</t>
  </si>
  <si>
    <t>Realimentar a la alta dirección sobre el monitoreo y efectividad de la gestión del riesgo y de los controles. Así mismo, hacer seguimiento a su gestión, gestionar los riesgos y aplicar los controles</t>
  </si>
  <si>
    <t>Identificar y valorar los riesgos que pueden afectar el logro de los objetivos institucionales</t>
  </si>
  <si>
    <t>Definen y diseñan los controles a los riesgos</t>
  </si>
  <si>
    <t>A partir de la política de administración del riesgo, establecer sistemas de gestión de riesgos y las responsabilidades para controlar riesgos específicos bajo la supervisión de la alta dirección. Con base en esto, establecen los mapas de riesgos</t>
  </si>
  <si>
    <t>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t>
  </si>
  <si>
    <t>Informar sobre la incidencia de los riesgos en el logro de objetivos y evaluar si la valoración del riesgo es la apropiada</t>
  </si>
  <si>
    <t>Asegurar que las evaluaciones de riesgo y control incluyan riesgos de fraude</t>
  </si>
  <si>
    <t>Ayudar a la primera línea con evaluaciones del impacto de los cambios en el SCI</t>
  </si>
  <si>
    <t>Monitorear cambios en el riesgo legal, regulatorio y de cumplimiento</t>
  </si>
  <si>
    <t>Consolidar los seguimientos a los mapas de riesgo</t>
  </si>
  <si>
    <t>Establecer un líder de la gestión de riesgos para coordinar las actividades en esta materia</t>
  </si>
  <si>
    <t>Elaborar informes consolidados para las diversas partes interesadas</t>
  </si>
  <si>
    <t>Seguir los resultados de las acciones emprendidas para mitigar los riesgos, cuando haya lugar</t>
  </si>
  <si>
    <t>Los supervisores e interventores de contratos deben realizar seguimiento a los riesgos de estos e informar las alertas respectivas</t>
  </si>
  <si>
    <t>Asesorar en metodologías para la identificación y administración de los riesgos, en coordinación con la segunda línea de defensa</t>
  </si>
  <si>
    <t>Identificar y evaluar cambios que podrían tener un impacto significativo en el SCI, durante las evaluaciones periódicas de riesgos y en el curso del trabajo de auditoría interna</t>
  </si>
  <si>
    <t>Comunicar al Comité de Coordinación de Control Interno posibles cambios e impactos en la evaluación del riesgo, detectados en las auditorías</t>
  </si>
  <si>
    <t>Revisar la efectividad y la aplicación de controles, planes de contingencia y actividades de monitoreo vinculadas a riesgos claves de la entidad</t>
  </si>
  <si>
    <t>Alertar sobre la probabilidad de riesgo de fraude o corrupción en las áreas auditadas</t>
  </si>
  <si>
    <t xml:space="preserve">Actividades de Control </t>
  </si>
  <si>
    <t>Determinar acciones que contribuyan a mitigar todos los riesgos institucionales</t>
  </si>
  <si>
    <t xml:space="preserve">Definir controles en materia de tecnologías de la información y la comunicación TIC. </t>
  </si>
  <si>
    <t>Implementar políticas de operación mediante procedimientos u otros mecanismos que den cuenta de su aplicación en materia de control</t>
  </si>
  <si>
    <t>Establecer las políticas de operación encaminadas a controlar los riesgos que pueden llegar a incidir en el cumplimiento de los objetivos institucionales</t>
  </si>
  <si>
    <t>Hacer seguimiento a la adopción, implementación y aplicación de controles</t>
  </si>
  <si>
    <t>Mantener controles internos efectivos para ejecutar procedimientos de riesgo y control en el día a día</t>
  </si>
  <si>
    <t>Diseñar e implementar procedimientos detallados que sirvan como controles, a través de una estructura de responsabilidad en cascada, y supervisar la ejecución de esos procedimientos por parte de los servidores públicos a su cargo</t>
  </si>
  <si>
    <t>Establecer responsabilidades por las actividades de control y asegurar que personas competentes, con autoridad suficiente, efectúen dichas actividades con diligencia y de manera oportuna</t>
  </si>
  <si>
    <t>Asegurar que el personal responsable investigue y actúe sobre asuntos identificados como resultado de la ejecución de actividades de control</t>
  </si>
  <si>
    <t>Diseñar e implementar las respectivas actividades de control. Esto incluye reajustar y comunicar políticas y procedimientos relacionados con la tecnología y asegurar que los controles de TI son adecuados para apoyar el logro de los objetivos</t>
  </si>
  <si>
    <t>Asistir a la gerencia operativa en el desarrollo y comunicación de políticas y procedimientos</t>
  </si>
  <si>
    <t>Asegurar que los riesgos son monitoreados en relación con la política de administración de riesgo establecida para la entidad</t>
  </si>
  <si>
    <t>Revisar periódicamente las actividades de control para determinar su relevancia y actualizarlas de ser necesario</t>
  </si>
  <si>
    <t xml:space="preserve">Supervisar el cumplimiento de las políticas y procedimientos específicos establecidos por la primera línea </t>
  </si>
  <si>
    <t>Realizar monitoreo de los riesgos y controles tecnológicos</t>
  </si>
  <si>
    <t>Grupos como los departamentos de seguridad de la información también pueden desempeñar papeles importantes en la selección, desarrollo y mantenimiento de controles sobre la tecnología, según lo designado por la administración</t>
  </si>
  <si>
    <t>Establecer procesos para monitorear y evaluar el desarrollo de exposiciones al riesgo relacionadas con tecnología nueva y emergente</t>
  </si>
  <si>
    <t>Supervisar el cumplimiento de las políticas y procedimientos específicos establecidos por los gerentes públicos y líderes de proceso</t>
  </si>
  <si>
    <t>Verificar que los controles están diseñados e implementados de manera efectiva y operen como se pretende para controlar los riesgos</t>
  </si>
  <si>
    <t xml:space="preserve">Suministrar recomendaciones para mejorar la eficiencia y eficacia de los controles. </t>
  </si>
  <si>
    <t>Proporcionar seguridad razonable con respecto al diseño e implementación de políticas, procedimientos y otros controles</t>
  </si>
  <si>
    <t>Evaluar si los procesos de gobierno de TI de la entidad apoyan las estrategias y los objetivos de la entidad</t>
  </si>
  <si>
    <t>Proporcionar información sobre la eficiencia, efectividad e integridad de los controles tecnológicos y, según sea apropiado, puede recomendar mejoras a las actividades de control específicas</t>
  </si>
  <si>
    <t>Información y Comunicación</t>
  </si>
  <si>
    <t xml:space="preserve">Obtener, generar y utilizar información relevante y de calidad para apoyar el funcionamiento del control interno. </t>
  </si>
  <si>
    <t xml:space="preserve">Comunicar internamente la información requerida para apoyar el funcionamiento del Sistema de Control Interno. </t>
  </si>
  <si>
    <t xml:space="preserve">Comunicarse con los grupos de valor, sobre los aspectos claves que afectan el funcionamiento del control interno. </t>
  </si>
  <si>
    <t>Gestionar información que da cuenta de las actividades cotidianas, compartiéndola en toda la entidad</t>
  </si>
  <si>
    <t>Desarrollar y mantener procesos de comunicación facilitando que todas las personas entiendan y lleven a cabo sus responsabilidades de control interno</t>
  </si>
  <si>
    <t>Facilitar canales de comunicación, tales como líneas de denuncia que permiten la comunicación anónima o confidencial, como complemento a los canales normales</t>
  </si>
  <si>
    <t>Asegurar que entre los procesos fluya información relevante y oportuna, así como hacia los ciudadanos, organismos de control y otros externos</t>
  </si>
  <si>
    <t>Informar sobre la evaluación a la gestión institucional y a resultados</t>
  </si>
  <si>
    <t>Implementar métodos de comunicación efectiva</t>
  </si>
  <si>
    <t>Recopilar información y comunicarla de manera resumida a la primera y la tercera línea de defensa con respecto a controles específicos</t>
  </si>
  <si>
    <t>Considerar costos y beneficios, asegurando que la naturaleza, cantidad y precisión de la información comunicada sean proporcionales y apoyen el logro de los objetivos</t>
  </si>
  <si>
    <t>Apoyar el monitoreo de canales de comunicación, incluyendo líneas telefónicas de denuncias</t>
  </si>
  <si>
    <t>Proporcionar a la gerencia información sobre los resultados de sus actividades</t>
  </si>
  <si>
    <t>Informar sobre la confiabilidad y la integridad de la información y las exposiciones a riesgos asociados y las violaciones a estas</t>
  </si>
  <si>
    <t>Proporcionar información respecto a la integridad, exactitud y calidad de la comunicación en consonancia con las necesidades de la alta dirección</t>
  </si>
  <si>
    <t>Comunicar a la primera y la segunda línea, aquellos aspectos que se requieren fortalecer relacionados con la información y comunicación</t>
  </si>
  <si>
    <t>Comunicar a la alta dirección asuntos que afectan el funcionamiento del control interno</t>
  </si>
  <si>
    <t>Diseño adecuado y efectivo del componente Actividades de Control</t>
  </si>
  <si>
    <t>Diseño adecuado y efectivo del componente Información y Comunicación</t>
  </si>
  <si>
    <t>Responder por la fiabilidad, integridad y seguridad de la información, incluyendo la información crítica de la entidad independientemente de cómo se almacene</t>
  </si>
  <si>
    <t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</si>
  <si>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 xml:space="preserve">Monitoreo o supervisión continua </t>
  </si>
  <si>
    <t>Diseño adecuado y efectivo del componente Monitoreo o Supervisión Continua</t>
  </si>
  <si>
    <t xml:space="preserve">Evaluar y comunicar las deficiencias de control interno de forma oportuna a las partes responsables de aplicar medidas correctivas </t>
  </si>
  <si>
    <t xml:space="preserve">Realizar evaluaciones continuas a los diferentes procesos o áreas de la entidad, en tiempo real, por parte de los líderes de proceso, teniendo en cuenta los indicadores de gestión, el manejo de los riesgos, los planes de mejoramiento, entre otros. </t>
  </si>
  <si>
    <t>Elaborar un plan de auditoría anual con enfoque de riesgos</t>
  </si>
  <si>
    <t>Llevar a cabo evaluaciones independientes de forma periódica, por parte del área de control interno o quien haga sus veces a través de la auditoría interna de gestión</t>
  </si>
  <si>
    <t>Determinar, a través de auditorías internas, si se han definido, puesto en marcha y aplicado los controles establecidos por la entidad de manera efectiva</t>
  </si>
  <si>
    <t>Determinar, a través de auditorías internas, las debilidades y fortalezas del control y de la gestión, así como el desvío de los avances de las metas y objetivos trazados</t>
  </si>
  <si>
    <t xml:space="preserve">Realimentar, a través de auditorías internas, sobre la efectividad de los controles </t>
  </si>
  <si>
    <t xml:space="preserve">Dar una opinión, a partir de las auditorías internas, sobre la adecuación y eficacia de los procesos de gestión de riesgos y control </t>
  </si>
  <si>
    <t>Evaluar periódicamente las prácticas de confiabilidad e integridad de la información de la entidad y recomienda, según sea apropiado, mejoras o implementación de nuevos controles y salvaguardas</t>
  </si>
  <si>
    <t>Realizar autoevaluaciones continuas y evaluaciones independientes para determinar el avance en el logro de las metas, resultados y objetivos propuestos, así como la existencia y operación de los componentes del Sistema de Control Interno</t>
  </si>
  <si>
    <t>Analizar las evaluaciones de la gestión del riesgo, elaboradas por la segunda línea de defensa</t>
  </si>
  <si>
    <t>Asegurar que los servidores responsables (tanto de la segunda como de la tercera línea defensa cuenten con los conocimientos necesarios y que se generen recursos para la mejora de sus competencias</t>
  </si>
  <si>
    <t>Efectuar seguimiento a los riesgos y controles de su proceso</t>
  </si>
  <si>
    <t>Informar periódicamente a la alta dirección sobre el desempeño de las actividades de gestión de riesgos de la entidad</t>
  </si>
  <si>
    <t>Comunicar deficiencias a la alta dirección o a las partes responsables para tomar las medidas correctivas, según corresponda</t>
  </si>
  <si>
    <t>Llevar a cabo evaluaciones para monitorear el estado de varios componentes del Sistema de Control Interno</t>
  </si>
  <si>
    <t>Monitorear e informar sobre deficiencias de los controles</t>
  </si>
  <si>
    <t>Suministrar información a la alta dirección sobre el monitoreo llevado a cabo a los indicadores de gestión, determinando si el logro de los objetivos está dentro de las tolerancias de riesgo establecidas</t>
  </si>
  <si>
    <t>Consolidar y generar información vital para la toma de decisiones</t>
  </si>
  <si>
    <t>Aprobar el Plan Anual de Auditoría propuesto por el jefe de control interno o quien haga sus veces, tarea asignada específicamente al Comité Institucional de Coordinación de Control Interno</t>
  </si>
  <si>
    <t>Establecer el plan anual de auditoría basado en riesgos, priorizando aquellos procesos de mayor exposición</t>
  </si>
  <si>
    <t>Generar información sobre evaluaciones llevadas a cabo por la primera y segunda línea de defensa</t>
  </si>
  <si>
    <t>Evaluar si los controles están presentes (en políticas y procedimientos) y funcionan, apoyando el control de los riesgos y el logro de los objetivos establecidos en la planeación institucional</t>
  </si>
  <si>
    <t>Establecer y mantener un sistema de monitoreado de hallazgos y recomendaciones</t>
  </si>
  <si>
    <t>Responsabilidades de la Alta dirección y Comité Institucional de Coordinación de Control Interno (línea estratégica)</t>
  </si>
  <si>
    <t>Responsabilidades de los servidores encargados del monitoreo y evaluación de controles y gestión del riesgo (segunda línea de defensa)</t>
  </si>
  <si>
    <t>Responsabilidades gerentes públicos y líderes de proceso (primera Línea de defensa)</t>
  </si>
  <si>
    <t>Responsabilidades del área de control interno (tercera línea de defensa)</t>
  </si>
  <si>
    <t>CALIFICACIÓN</t>
  </si>
  <si>
    <t>CATEGORÍAS</t>
  </si>
  <si>
    <t>Para ello, el cuadro contiene:</t>
  </si>
  <si>
    <t>Planeación y Ruta de acción (color naranja):  la idea es generar un plan de acción con base en el diagnóstico realizado. Los elementos mínimos que se proponen para ello, son: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</si>
  <si>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</si>
  <si>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Responsabilidades del área de control interno </t>
    </r>
    <r>
      <rPr>
        <sz val="12"/>
        <color rgb="FFFF0000"/>
        <rFont val="Arial"/>
        <family val="2"/>
      </rPr>
      <t>(tercera línea de defensa)</t>
    </r>
  </si>
  <si>
    <t>Madurez</t>
  </si>
  <si>
    <t xml:space="preserve">En proceso </t>
  </si>
  <si>
    <t xml:space="preserve">Base Incial </t>
  </si>
  <si>
    <t>Nivel Crítico de avance</t>
  </si>
  <si>
    <t>Debilidad de Gestión</t>
  </si>
  <si>
    <t>• Se ha dado continuidad al Comité Institucional de Coordinación de Control Interno, el cual ha sesionado durante la vigencia 2019 de conformidad con lo establecido en la resolución 298 del 10 de mayo de 2018, evidencia de ello, la existencia del acta de comité del 31 de julio mediante la cual se trataron los siguientes temas: Plan de mejoramiento suscrito con la Contraloría Distrital de Bogotá, Resultados del índice de desempeño  Institucional, Política de Administración del riesgo, Avance y estado del Plan Anual de Auditorías 2019, entre otros.
•  El comité Institucional de Gestión y Desempeño  de la Entidad creado mediante resolución 100 del 18 de marzo de 2019  ha sesionado desde su creación de conformidad con lo definido en dicha resolución.</t>
  </si>
  <si>
    <t>OBSERVACIONES CORTE OCTUBRE 31 DE 2019
REGISTRAR ACTIVIDADES DESAROLLADAS EN EL PERIODO JULIO - OCTUBRE</t>
  </si>
  <si>
    <t>ANÁLISIS/RECOMENDACIONES OCI</t>
  </si>
  <si>
    <t>Actualizar el Plan Estratégico de calidad de vida de modo que se encuentre alineado a la Plataforma estratégica actual de la Entidad, incorporando en el  los elementos correspondientes a la política de gestión del Conocimiento.</t>
  </si>
  <si>
    <t>Para el sistema de gestión de riesgos, se tienen definidos los roles y responsabilidades desde las tres (3) línea de defensa, el sistema de Gestión de Riesgos es liderado por la Oficina Asesora de Planeación.</t>
  </si>
  <si>
    <t>Se recomienda definir lineamientos para todos los niveles jerárquicos, asociados a conflictos de intereses.</t>
  </si>
  <si>
    <t xml:space="preserve">El Plan estratégico de Calidad de Vida no se encuentra alineado con la plataforma estratégica de la Entidad, en razón a que ésta última tuvo su actualización mediante el acuerdo 7 de 2019 y en dicho plan el talento humano no es eje central tal como lo establece el MIPG, y tampoco se cuenta con política de Gestión del Conocimiento.
</t>
  </si>
  <si>
    <t xml:space="preserve">La Plataforma estratégica de la entidad fue actualizada en el marco del acuerdo 07 del 3 de septiembre de 2019, junto con los lineamientos corporativos de la Entidad. 
El Manual del Sistema Integrado de Gestión con código  M-OP-001 v1 de 2015, se encuentra publicado en la intranet al corte del presente informe y está definido en el marco de la normativa anterior a la reglamentada mediante el Decreto 1799 de 2017, y presenta el Sistema integrado de gestión y normas que están derogadas.
</t>
  </si>
  <si>
    <t xml:space="preserve">Se cuenta con las políticas y estrategias que aseguran que la estructura, procesos, autoridad y responsabilidades están definidas para el logro de objetivos de la entidad, pero no desde las tres (3) líneas de defensa como lo indica la normativa vigente. </t>
  </si>
  <si>
    <t>Se recomienda formular indicadores que permitan medir la eficacia y eficiencia del Plan de gestión de integridad de modo que pueda realizar seguimiento.</t>
  </si>
  <si>
    <t>La Dirección Corporativa monitorea y supervisa el cumplimiento de los diferentes planes de desarrollo del Talento Humano a través de los indicadores de gestión, los informes presentados a la alta dirección.
No se ha realizado monitoreo a los riesgos del proceso de gestión del talento humano por parte de la segunda línea de defensa, en razón a que la periodicidad es anual de acuerdo con el manual de gestión del riesgo.
El monitoreo a los riesgos de corrupción de proceso se realizó mediante el seguimiento al plan anual de anticorrupción y atención al ciudadano.</t>
  </si>
  <si>
    <t>La actividades de la auditoría interna,  se encuentran documentadas e implementadas  y se desplegaron en el periodo del informe de acuerdo con lo definido en el Plan Anual de Auditorías Internas de la vigencia 2019 aprobado por el Comité Institucional de Coordinación de Control Interno.
La oficina de control interno cuenta con metodologías documentadas en los procedimientos de la dependencia, acorde con las normas internacionales de auditoría, la normatividad legal vigente aplicable y realiza las auditorías internas basadas en riesgos.</t>
  </si>
  <si>
    <t>VERIFICACIÓN AVANCES  IMPLEMENTACIÓN  DIMENSIÓN DE CONTROL INTERNO 
ESTRUCTURA MECI
INFORME PORMENORIZADO DEL ESTADO DE CONTROL INTERNO  
CORTE AL 31 DE OCTUBRE DE 2019</t>
  </si>
  <si>
    <t>Se cuenta con los planes de acción definidos para cada dependencia publicados en la intranet, alineados con el propósito fundamental, las metas y estrategias de la entidad.</t>
  </si>
  <si>
    <t>Mediante el Manual de Gestión del Riesgo M-OP-002v3 y la sesión del comité institucional de Coordinación de Control Interno del 31 de julio de 2019 se aprobó la política de Administración del Riesgo de la entidad.</t>
  </si>
  <si>
    <t>Específicamente el Comité Institucional de Coordinación de Control Interno, evaluar y dar línea sobre la administración de los riesgos en la entidad.</t>
  </si>
  <si>
    <t>Se han identificado y evaluado cambios que podrían tener un impacto significativo en el SCI, durante las evaluaciones periódicas de riesgos y en el curso del trabajo de auditoría interna.</t>
  </si>
  <si>
    <t xml:space="preserve">Los supervisores e interventores de los contratos, realizan seguimiento al cumplimiento contractual, no se identificó que realizan seguimiento a los riesgos de los contratos, e informar las alertas respectivas. </t>
  </si>
  <si>
    <t>Se recomienda sensibilizar a los supervisores e interventores de los contratos, sobre el adecuado seguimiento a los riesgos de los contratos, e informar las alertas respectivas.</t>
  </si>
  <si>
    <t>Se cuentan con los mapas de riesgos que describen las acciones que contribuyen a mitigar los riesgos institucionales, evidenciado en los controles y los planes de tratamiento de riesgos.</t>
  </si>
  <si>
    <t>La OAP asesora a las dependencias en  el desarrollo y comunicación de políticas y procedimientos para cada proceso.</t>
  </si>
  <si>
    <t>A través de las auditorías internas se verifica que los controles están diseñados e implementados de manera efectiva y operen como se pretende para controlar los riesgos</t>
  </si>
  <si>
    <t xml:space="preserve">Dentro de los informes de auditoría interna, se suministran recomendaciones para mejorar la eficiencia y eficacia de los controles. </t>
  </si>
  <si>
    <t>Se comunica a la primera y la segunda línea, aquellos aspectos que se requieren fortalecer relacionados con la información y comunicación (A través de los informes de cumplimiento tales como Ley de transparencia)</t>
  </si>
  <si>
    <t>Se realizan evaluaciones independientes para determinar el avance en el logro de las metas, resultados y objetivos propuestos, así como la existencia y operación de los componentes del Sistema de Control Interno</t>
  </si>
  <si>
    <t>Se realizan evaluaciones continuas a los diferentes procesos o áreas de la entidad, en tiempo real, por parte de los líderes de proceso, teniendo en cuenta los indicadores de gestión, el manejo de los riesgos, los planes de mejoramiento y se efectúan seguimientos trimestrales a los planes de mejoramiento internos, y externos.</t>
  </si>
  <si>
    <t>El Plan Anual de auditorías 2019 fue aprobado por el comité institucional de coordinación de control interno y se encuentra en ejecución.</t>
  </si>
  <si>
    <t>Se determina, a través de auditorías internas, si se han definido, puesto en marcha y aplicado los controles establecidos por la entidad de manera efectiva</t>
  </si>
  <si>
    <t>Se realiza a través de los informes de auditoría</t>
  </si>
  <si>
    <t xml:space="preserve">Se retroalimenta a las dependencias evaluadas sobre la efectividad de los controles </t>
  </si>
  <si>
    <t xml:space="preserve">Se da opinión, a partir de las auditorías internas, sobre la adecuación y eficacia de los procesos de gestión de riesgos y control </t>
  </si>
  <si>
    <t>Se cuenta con el plan anual de auditorías internas 2019 aprobado.</t>
  </si>
  <si>
    <t>En el seguimiento que se realiza al mapa de riesgos de corrupción se efectúa seguimiento a los riesgos asociados. Falta fortalecer el seguimiento que debe realizar el gerente público y líder de proceso (primera línea de defensa) a los riesgos de gestión.</t>
  </si>
  <si>
    <t xml:space="preserve"> Falta fortalecer el seguimiento que debe realizar el gerente público y líder de proceso (primera línea de defensa) a los riesgos de gestión.</t>
  </si>
  <si>
    <t>Se genera información sobre evaluaciones al diseño y aplicación de controles en las políticas y procedimientos, desde los informes de aseguramiento y cumplimiento que realiza la Oficina de Control Interno.</t>
  </si>
  <si>
    <t>Definir y documentar las responsabilidades para las tres (3) Líneas de defensa para la totalidad de los sistemas de gestión con que cuenta la Entidad.</t>
  </si>
  <si>
    <t>Se cuenta con el código de integridad con los valores y principios de la entidad, en el marco de la normativa vigente.
La entidad cuenta con el equipo T y Gestores de marca quienes velan por la adecuada aplicación de los principios de integridad.
Se cuenta con compromisos de gestión, pero no se cuenta con lineamientos definidos en lo referente a conflictos de intereses.</t>
  </si>
  <si>
    <t>Actualizar el Manual del Sistema integrado de gestión incorporando la normatividad, lineamientos y articulación del MIPG con los demás sistemas de gestión con que cuenta la Entidad o en caso contrario eliminarlo de la Intranet.</t>
  </si>
  <si>
    <t>La Entidad cuenta con mecanismos incorporados en la gestión estratégica por medio de los cuales ha desplegado los planes y programas asociados al Talento humano, falta ejecutar actividades (Plan de gestión de integridad, y Sistema de Gestión de salud y seguridad en el trabajo) programadas para el periodo y que no fueron cumplidas.</t>
  </si>
  <si>
    <t>Se promueve y cumple por parte de los gerentes públicos y líderes de procesos (primera línea de defensa)  a través de su ejemplo, los estándares de conducta y la práctica de los principios del servicio público, en el marco de integridad. Los directivos cuentan con acuerdos de gestión, indicadores de gestión, metas y objetivos a cumplir para la vigencia, los cuales se reportan de manera trimestral a la Oficina Asesora de Planeación mediante el cuadro de mando integral. 
Dentro del plan de gestión de integridad se encuentran vinculados los directivos.</t>
  </si>
  <si>
    <t>Se provee información mediante reportes a la alta Dirección sobre el funcionamiento de la entidad y el desempeño de los responsables del cumplimiento de los objetivos, a través de los diferentes comités que se tienen establecidos tales como: Comité Directivo, Comité Institucional de Gestión y Desempeño, Comité Institucional de Coordinación de Control Interno, Comité de Integración, Comité de contratación, comité de conciliaciones, entre otros.</t>
  </si>
  <si>
    <t xml:space="preserve"> La primera línea de defensa, asegura que las personas y actividades a su cargo, estén adecuadamente alineadas con la administración. En los planes de mejoramiento derivados de las evaluaciones de desempeño se cuenta con la definición de compromisos y obligaciones de los trabajadores.</t>
  </si>
  <si>
    <t xml:space="preserve"> Se facilita la implementación, monitoreo y apropiación de dichos estándares por parte de los servidores públicos y se alerta a los líderes de proceso, cuando es el caso, a través del seguimiento al plan de atención al ciudadano y anticorrupción efectuado al corte de agosto 30 el cual se publica en la página web de la entidad.</t>
  </si>
  <si>
    <t>La Oficina Asesora de Planeación, apoya a la alta dirección, a los gerentes públicos y a los líderes de proceso para un adecuado y efectivo ejercicio de la gestión de los riesgos que afectan el cumplimiento de los objetivos y metas organizacionales, a través de asesoría y revisión de los mapas de riesgos con que cuentan los procesos.</t>
  </si>
  <si>
    <t>La oficina Asesora de Planeación trabaja coordinadamente con los directivos,  y demás responsables del cumplimiento de los objetivos y metas organizacionales, desde los reportes de indicadores a la OAP y la consolidación de los mismos.</t>
  </si>
  <si>
    <t>Informar a la alta dirección sobre los resultados de las evaluaciones de desempeño y las acciones tomadas sobre los resultados obtenidos</t>
  </si>
  <si>
    <t>La Oficina de Control Interno, desde las auditorías programadas en el Plan Anual de Auditorías de la vigencia 2019 ha realizado el 100% de las evaluaciones al diseño y aplicación de los controles.
Se ha provisto a la Alta Dirección a través del comité institucional de Coordinación de Control Interno, sobre el estado de los planes de mejoramiento internos, en donde se siguen presentando acciones vencidas que no permiten evaluar la efectividad de las acciones, tendientes a eliminar la causa de los hallazgos.</t>
  </si>
  <si>
    <t>Mediante el comité institucional de Coordinación de Control Interno realizado en julio 31 de 2019, el Jefe de la Oficina de Control Interno proporcionó información a la Alta Dirección sobre la idoneidad y efectividad del esquema operativo, desde los resultados obtenidos de la evaluación realizada al Modelo Estándar de Control Interno, conforme a las directrices  e instrumentos dispuestos por el DAFP  en el aplicativo FURAG.
En el periodo del informe, se presentó el informe de seguimiento a metas plan de desarrollo, en el marco del Decreto 215 de 2017 que contiene entre otros aspectos, resultados sobre las políticas de operación, y en general, el ejercicio de las responsabilidades en la consecución de los objetivos.</t>
  </si>
  <si>
    <t>Se han identificado acontecimientos potenciales que, de ocurrir, afectarían a la entidad, a través del 100% de los mapas de riesgos de gestión actualizados, así como el mapa de riesgos de corrupción para todos los procesos.
No obstante falta identificar, analizar, valorar y formalizar riesgos asociados a continuidad del negocio.</t>
  </si>
  <si>
    <t>En el mapa de riesgos de corrupción, se consideró la probabilidad de fraude que pueda afectar la adecuada gestión institucional.
Al corte de agosto 30 se realizó seguimiento al plan anticorrupción y atención al ciudadano que contempla el seguimiento al mapa de corrupción.</t>
  </si>
  <si>
    <t>En la resolución 298 del 10 de mayo de 2018 se estableció la responsabilidad  primaria del Sistema de Control Interno y de la identificación y evaluación de los cambios que podrían tener un impacto significativo en el mismo</t>
  </si>
  <si>
    <t>Se retroalimenta a la alta Dirección sobre el monitoreo y efectividad de la gestión del riesgo.
Mediante los informes de auditorías internas, se informa  a la alta dirección  sobre la efectividad y el diseño de controles asociados a los riesgos.</t>
  </si>
  <si>
    <t>Los Gerentes públicos y líderes de procesos son los responsables de la identificación y valoración de riesgos que pueden afectar el logro de los objetivos institucional para el 100% de los procesos. Pero faltan los riesgos asociados a continuidad del Negocio</t>
  </si>
  <si>
    <t>Resulta necesario identificar y valorar los riesgos asociados a continuidad del Negocio</t>
  </si>
  <si>
    <t>A partir de la política de administración del riesgo, se tienen establecidas las responsabilidades, para el sistema de gestión de riesgos y las responsabilidades para controlar riesgos específicos bajo la supervisión de la alta dirección. Con base en esto, establecen los mapas de riesgos de gestión y corrupción dan respuesta a lo enunciado.</t>
  </si>
  <si>
    <t>La OAP, considera costos y beneficios, asegurando que la naturaleza, cantidad y precisión de la información es comunicada de forma proporcional para el logro de los objetivos, a través de la programación presupuestal y del plan anual de adquisiciones en mesas de trabajo y comité de contratación a los Gerentes públicos y líderes de procesos.</t>
  </si>
  <si>
    <t xml:space="preserve">Para el periodo del informe, la OAP ha proporcionado a la gerencia información sobre resultados de las actividades del proceso de Desarrollo Estratégico, a través de los diferentes comités (gerencia, gestión, Desempeño, de la integración, Control Interno, entre otros). </t>
  </si>
  <si>
    <t xml:space="preserve">Para el periodo del informe, la OAP ha proporcionado a la gerencia información sobre asuntos que afectan el funcionamiento del control interno a través de los diferentes comités (gerencia, gestión, Desempeño, de la integración, Control Interno, entre otros). </t>
  </si>
  <si>
    <t>La OAP Lleva a cabo evaluaciones para monitorear el estado de varios componentes del Sistema de Control Interno, a través de reuniones de seguimiento con cada uno de los líderes del proceso y equipos de trabajo.</t>
  </si>
  <si>
    <t>Se recomienda revisar la periodicidad del monitoreo la cual quedó definida desde el Manual de Gestión del Riesgo de manera anual y la OAP está realizando el seguimiento en algunos componentes, de manera trimestral.</t>
  </si>
  <si>
    <t>Se recomienda reportar a la Alta Dirección los resultados del monitoreo llevado a cabo de la totalidad de los indicadores de gestión.</t>
  </si>
  <si>
    <t>Con el fin de apoyar el monitoreo de canales de comunicación, incluyendo líneas telefónicas de denuncias y fortalecer el conocimiento de los canales de atención, se realizó una (1) campaña informativa a través de redes sociales y mediante la instalación de pendones en las estaciones y portales del Sistema TransMilenio.</t>
  </si>
  <si>
    <t>La OAP  se asegura que las evaluaciones de riesgo y control incluyen riesgos de fraude, lo anterior en el mapa de riesgos de corrupción.</t>
  </si>
  <si>
    <t>La OAP  monitorea cambios en los riesgos legales, regulatorios  de cumplimiento, desde los mapas de riesgos de los procesos aplicables.</t>
  </si>
  <si>
    <t>La OAP realiza informes consolidados para las diversas partes interesadas en cumplimiento a la normativa vigente.</t>
  </si>
  <si>
    <t>Se cuenta con la metodología descrita en el Manual de Gestión del riesgo para realizar seguimiento a los resultados de acciones emprendidas para mitigar los riesgos (cuando se presente).</t>
  </si>
  <si>
    <t>La OAP ayuda a los gerentes públicos y líderes de procesos con evaluaciones del impacto en los riesgos. Esto se define en la metodología de gestión del riesgo desde el manual M-OP-002 v3.</t>
  </si>
  <si>
    <t>Los riesgos en materia de tecnologías de la información fueron documentados en el PESI y fueron divulgados a la Entidad pero falta realizar el monitoreo por parte de la OAP</t>
  </si>
  <si>
    <t>Se recomienda realizar el monitoreo por parte de la OAP a los riesgos en materia de tecnologías de la información</t>
  </si>
  <si>
    <t>Como grupo, la Dirección de TIC  desempeña un  papel importante en la selección, desarrollo y mantenimiento de controles sobre la tecnología, según lo designado por la administración</t>
  </si>
  <si>
    <t>falta implementar, y fortalecer controles asociados con tecnología nueva emergente</t>
  </si>
  <si>
    <t xml:space="preserve"> La Dirección de TIC como segunda línea de defensa, cuenta con procesos establecidos para monitorear el desarrollo de exposiciones al riesgo relacionado con tecnología nueva emergente, falta implementar, y fortalecer controles</t>
  </si>
  <si>
    <t>Se comunica desde la Alta Dirección, con los grupos de valor sobre los aspectos claves que afectan el funcionamiento del control interno.</t>
  </si>
  <si>
    <t>Desde el Manual de políticas de seguridad de la información, la alta dirección imparte lineamientos sobre a fiabilidad, integridad y seguridad de la información, incluyendo la información crítica de la entidad independientemente de cómo se almacene</t>
  </si>
  <si>
    <t>Los Gerentes Públicos y líderes de procesos, informan sobre la evaluación a la gestión institucional y a resultados</t>
  </si>
  <si>
    <t>Desde la Subgerencia de Atención al Usuario y comunicaciones, se asegura que entre los procesos fluya información relevante y oportuna, así como hacia los ciudadanos, organismos de control y otros externos. Desde Comunicación Externa se viene trabajando en la optimización del canal YouTube para lograr mayores suscriptores en el año, para esto durante la subida de cada video a YouTube, se le brindan unas características para su respectiva optimización en la red.
Adicional a cada elemento se le genera tráfico a través de Facebook, Twitter y algunas veces por medio de Instagram, pues es importante que visiten el canal y consuman el resto de contenido.
De otro lado, con corte a 30 de septiembre se han adelantado 12  Facebook Live encontrando que el elaborado para explicar el plan de atención TRANZIT, obtuvo 115.770 personas alcanzadas.</t>
  </si>
  <si>
    <t>La OAP consolida los seguimientos a los mapas de riesgos.</t>
  </si>
  <si>
    <t>A través de los informes de auditoría, consultoría y actividades de cumplimiento la Oficina de Control Interno se ha revisado la efectividad y la aplicación de controles, planes de contingencia y actividades de monitoreo vinculadas a riesgos claves de la entidad.</t>
  </si>
  <si>
    <t>Se recomienda identificar, analizar, valorar y formalizar riesgos asociados a continuidad del negocio.</t>
  </si>
  <si>
    <t>Las políticas de operación en materia de control se encuentran definidas en el manual de Gestión del Riesgo M-OP-002, v2 de julio de 2019.</t>
  </si>
  <si>
    <t>las políticas de operación encaminadas a controlar los riesgos que pueden incidir en el cumplimiento de los objetivos institucionales, se encuentran definidas en el manual de Gestión del Riesgo M-OP-002, v2 de julio de 2019.</t>
  </si>
  <si>
    <t>Los Gerentes Públicos y líderes de procesos en Coordinación con la OAP, han diseñado, e implementado procedimientos detallados que sirven como controles a través de una estructura de responsabilidad en cascada, desde el mapa de procesos, los manuales, procedimientos, protocolos, e instructivos que forman parte del Sistema de gestión. A través del procedimiento control de documentos del Sistema integrado de gestión de definen los parámetros para el control de documentos en la Entidad.</t>
  </si>
  <si>
    <t>La totalidad de las dependencias y cargos cuenta con responsabilidades definidas en los Manuales de funciones, en los mapas de riesgos, manuales, procedimientos, protocolos, instructivos, y contratos de prestación de servicio (para los contratistas).</t>
  </si>
  <si>
    <t>Los gerentes públicos  y líderes de procesos  a través de la supervisión de los contratos aseguran  las actuaciones sobre asuntos identificados como resultado de la ejecución de supervisión, interventoría y gestores del comité SIG.</t>
  </si>
  <si>
    <t>Desde el proceso de Gestión de TIC se han diseñado e implementado las respectivas actividades de control, y se cuenta con manuales, mapa de riesgos, procedimientos, instructivos relacionados con tecnología, para el apoyo de los objetivos.</t>
  </si>
  <si>
    <t>La OAP asegura que los riesgos son monitoreados en relación con la política de administración de riesgo establecida para la entidad, cuyo monitoreo definido es anual..</t>
  </si>
  <si>
    <t>Se Evaluó si los procesos de gobierno de TI de la entidad apoyan las estrategias y los objetivos de la entidad, desde la auditoría al proceso de gestión de TIC prevista dentro del plan anual de auditorías 2019.</t>
  </si>
  <si>
    <t>Se cuenta con las metodologías para obtener, generar y utilizar información relevante y de calidad para apoyar el funcionamiento del control interno.</t>
  </si>
  <si>
    <t>Se comunica desde la Alta Dirección, internamente la información requerida para apoyar el funcionamiento del Sistema de Control Interno a través de los medios de comunicación interna existentes (correo, cartelera virtual, telegramas, fondos de pantalla, boletines, intranet, entre otros).</t>
  </si>
  <si>
    <t>Desde la Subgerencia de Atención al Usuario y comunicaciones, han implementado métodos de comunicación efectiva a través de los manuales, procedimientos, protocolos documentados en el proceso de grupos de Interés.</t>
  </si>
  <si>
    <t>La OAP, recopila  información y la comunica de manera  resumida a la primera y tercera línea de defensa a través del seguimiento a los instrumentos del Sistema de Gestión, a través de: talleres de facilitación con los gestores de riesgos, la intranet, el boletín interno y medios de comunicación internos, comité de Gerencia y reuniones de equipo operativo SIG.</t>
  </si>
  <si>
    <t>A través del cumplimiento a los perfiles de cargos y a los estudios previos de los contratos de PSP, se asegura que los servidores responsables (tanto de la segunda como de la tercera línea defensa cuenten con los conocimientos necesarios y que se generen recursos para la mejora de sus competencias</t>
  </si>
  <si>
    <t>La OAP suministra información a la alta dirección sobre el monitoreo llevado a cabo de los indicadores del plan de acción pero no de los indicadores de gestión del cuadro de mando integral, dichos indicadores y sus resultados se publican en la intranet de la entidad.</t>
  </si>
  <si>
    <t>La OAP consolida y genera información vital para la toma de decisiones y la comunica a la alta dirección y a los líderes de los procesos a través de los diferentes comités.</t>
  </si>
  <si>
    <t>Se encuentra en ejecución el Plan Anual 2019 aprobado y en ejecución, y mediante comité Institucional de Coordinación de Control Interno  de julio 31 se presentó el grado de avance al corte de junio 30.</t>
  </si>
  <si>
    <r>
      <t xml:space="preserve">Mediante la resolución 832 de2016, La Entidad adopta y desarrolla el Plan  Estratégico de Calidad de Vida, para los servidores, públicos de la Entidad, para el periodo 2016 - 2020, el cual se encuentra en el marco de la disposición  anual de partidas  en los rubros presupuestales de Capacitación, bienestar e incentivos, convenciones colectivas y Salud Ocupacional.
</t>
    </r>
    <r>
      <rPr>
        <sz val="10"/>
        <color theme="1"/>
        <rFont val="Arial"/>
        <family val="2"/>
      </rPr>
      <t>Para el corte del informe, el plan de trabajo anual de gestión de Integridad  arrojó cumplimiento del 52%.</t>
    </r>
    <r>
      <rPr>
        <sz val="10"/>
        <color rgb="FFFF0000"/>
        <rFont val="Arial"/>
        <family val="2"/>
      </rPr>
      <t xml:space="preserve">
</t>
    </r>
    <r>
      <rPr>
        <sz val="10"/>
        <color theme="1"/>
        <rFont val="Arial"/>
        <family val="2"/>
      </rPr>
      <t xml:space="preserve">El Plan de bienestar de la vigencia 2019, presentó un grado de avance del 100% ya que se ejecutaron 39 actividades de 39 programadas, el Plan de Capacitaciones presentó una cobertura del  62% ya que asistieron a las capacitaciones programadas  244  de 365 funcionarios, y el Plan de implementación del SG-SST, presentó un grado de avance del 80,9% al 31 de octubre ya que se ejecutaron 89 de110 actividades programas. </t>
    </r>
  </si>
  <si>
    <t>1. En la página web de la Entidad, se observa publicada la Estructura organizacional con última fecha de actualización de febrero 11 de 2019.
2. Las responsabilidades por parte de la Alta Dirección frente al sistema de control Interno se encuentran definidas (Resolución 298 de 2018).
3. Las responsabilidades por parte de la Alta Dirección, frente a la Implementación del MIPG se encuentran en la resolución 100 de 2019.
4. Las responsabilidades de las tres (3) líneas de defensa en el sistema de gestión de riesgos se encuentran definidas en el Manual del Sistema de Gestión del Riesgo M-OP-002 v3, publicado en la intranet al corte del presente informe.
5. No se cuenta con responsabilidades definidas para las tres (3) líneas de defensa, en los demás sistemas de gestión con que cuenta la Entidad.</t>
  </si>
  <si>
    <t xml:space="preserve">Se analiza e informa a los gerentes públicos y a los líderes de proceso sobre los resultados de la evaluación del desempeño y se toman acciones de mejora y planes de mejoramiento individuales: pero no se cuenta con evidencias, de que se informe a la Alta Dirección sobre los resultados. </t>
  </si>
  <si>
    <t>En el Manual de gestión del riesgo M-OP-002 v3 de julio de 2019, se cuenta con la metodología definida con las acciones a seguir frente a la atención prioritaria a los riesgos de carácter negativo y de mayor impacto potencial.
Falta definir la metodología sobre el qué y cómo hacer en el evento en que se materialicen los riesgos.</t>
  </si>
  <si>
    <t>Se cuenta con el mapa de riesgos de corrupción actualizado y su respectivo monitoreo y seguimiento realizado en el periodo del informe.</t>
  </si>
  <si>
    <t>Desde la OAP, se informa sobre la incidencia de los riesgos en el logro de objetivos y se evalúa si la valoración del riesgo es la apropiada, lo anterior desde los comités Institucionales de gestión y desempeño y Coordinación de Control Interno.</t>
  </si>
  <si>
    <t>Durante el periodo evaluado se radicó el informe  OCI-2019-058 de Consultoría en la implementación y/o actualización del Sistema de Gestión del Riesgo que adelantó la Oficina de Control Interno, por medio del cual se brindó asesoría a la Oficina Asesora de Planeación, sobre la metodología, y en general el sistema de gestión del riesgo implementado en la Entidad.</t>
  </si>
  <si>
    <t xml:space="preserve">A través de diferentes medios se realiza el seguimiento de las políticas y procedimientos específicos, tales como comité Directivo y Comité Institucional de Gestión y Desempeño. </t>
  </si>
  <si>
    <t>La OAP como segunda línea de defensa, revisa periódicamente las actividades de control, a través de los comunicados emitidos a todas las dependencias sobre la necesidad de revisar, ajustar y actualizar los documentos, y brinda asesoría al respecto.</t>
  </si>
  <si>
    <t xml:space="preserve">Dentro de los informes de auditoría interna, se suministran recomendaciones respecto del diseño e implementación de políticas, procedimientos y otros controles. </t>
  </si>
  <si>
    <t>Dentro de los informes de auditorías internas, se proporciona  información sobre la eficiencia, efectividad e integridad de los controles tecnológicos y, dese realizan recomendaciones de mejora a las actividades de control específicas</t>
  </si>
  <si>
    <t>Desde la Subgerencia de Atención al usuario y comunicaciones, se desarrolla y mantienen  procesos de comunicación facilitando que todas las personas entiendan y lleven a cabo sus responsabilidades de control interno, desde los manuales, procedimientos, mapas de riesgos, instructivos y demás documentos que forman parte del sistema de gestión y que son aplicables al proceso.</t>
  </si>
  <si>
    <t xml:space="preserve">Para el periodo del informe, se han facilitado canales tales como líneas de denuncia que permiten la comunicación anónima o confidencial, como complemento a los canales normales, durante la vigencia 2019 La Subgerencia de Atención al Usuario y Comunicaciones ha desarrollaron dos (2)  campañas de divulgación de la figura del Defensor:
Primer semestre: Divulgación de la figura de la Defensoría del Ciudadano en portales y estaciones con información contenida en pendones, así mismo  se divulgó a través redes sociales.
Segundo semestre: Divulgación de la figura del Defensor del Ciudadano en 12 espacios comunitarios, llegando a 917 ciudadanos.
En lo corrido del año recibieron la información sobre la figura del Defensor, 1.412 ciudadanos de las diferentes localidades. </t>
  </si>
  <si>
    <t>Se realiza en las presentaciones de informes anuales e informe pormenorizado del Estado del Control Interno (cuatrimestral).</t>
  </si>
  <si>
    <t>Falta retroalimentación por parte de los gerentes públicos y líderes de procesos a la alta dirección sobre el desempeño de las actividades de gestión de riesgos de la entidad</t>
  </si>
  <si>
    <t>El Monitoreo sobre deficiencias a los controles, se realiza de manera anual, y se define en el Manual de Gestión del Riesgos M-OP-002v3, no obstante mediante el comité Institucional de control Interno se informa sobre el estado del sistema de gestión del riesgo.</t>
  </si>
  <si>
    <t>En  cumplimiento al artículo 73 de la Ley 1474 de 2011, al corte del 30 de agosto, se realizó monitoreo, y evaluación a los riesgos de corrupción, registrados en el mapa, en el marco del seguimiento al Plan anticorrupción y atención al ciudadano, publicando los informes respectivos..</t>
  </si>
  <si>
    <t xml:space="preserve">En el proceso de Gestión del Talento Humano se tienen definidas las estrategias, planes, programas y demás actividades necesarias para el desarrollo de los trabajadores.
 Se cuenta con los resultados de la evaluación de desempeño 2018-2019 de los trabajadores oficiales de la entidad, </t>
  </si>
  <si>
    <t>Se recomienda realizar seguimiento  por parte de la OAP al Plan  de Gestión de Integridad</t>
  </si>
  <si>
    <t xml:space="preserve"> El jefe de la Oficina de Control Interno proporcionó en el comité CICI celebrado en julio 31, información a la alta dirección sobre el despliegue y avance del Plan Anual de Auditorías, los cuales contemplan responsabilidades específicas de control interno, en cuanto a la presentación de informes y la evaluación del control interno.</t>
  </si>
  <si>
    <t xml:space="preserve">En la Política de Administración del Riesgo aprobada por el comité de Control Interno del 31 de julio, se identifican riesgos que puedan impedir el logro de los objetivos </t>
  </si>
  <si>
    <t>La Oficina de Control Interno presenta al Comité de Coordinación de Control Interno el estado de los riesgos de la Entidad, y realiza la evaluación dejando evidencia en los informes de auditoría.</t>
  </si>
  <si>
    <t>El mapa de riesgos de gestión cuenta con riesgos asociados al proceso de  TIC,  no obstante no se cuenta con riesgos  de continuidad del negocio y  seguridad digital.</t>
  </si>
  <si>
    <t>Mediante la realización del comité institucional de Coordinación de Control Interno se realiza seguimiento  al plan anual de auditorías y el estado de las mismas, así como seguimiento a los planes de mejoramiento</t>
  </si>
  <si>
    <t>Los gerentes públicos y líderes de procesos, mantienen controles internos efectivos para ejecutar procedimientos de riesgo y control en el día a día,  en los mapas de riesgos de gestión y corrupción. No obstante en las auditorías efectuadas, se han evidenciado debilidades en los controles.</t>
  </si>
  <si>
    <t xml:space="preserve"> La alta dirección imparte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</si>
  <si>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Dentro de la planificación de las auditorías internas, se incluyen pruebas y/o entendimientos sobre los aplicativos o sistemas de información para validar los controles automáticos que se tienen en el interior de los procesos evaluados.
En los informes de auditoría se han documentado los resultados obtenidos en la materia</t>
  </si>
  <si>
    <t>Dentro de la planificación de las auditorías internas, se incluyen pruebas y/o entendimientos sobre los aplicativos o sistemas de información para validar los controles automáticos que se tienen en el interior de los procesos evaluados.
La Oficina de Control Interno de manera reiterad ha efectuado recomendaciones sobre aspectos de seguridad de la información.</t>
  </si>
  <si>
    <t>En el Comité institucional de Coordinación de control interno, se presentan las evaluaciones del gestión de riesgos, explicando los principales cambios.</t>
  </si>
  <si>
    <t>En los diferentes comités con que cuenta la entidad , son comunicadas a la alta dirección o a las partes responsables, las deficiencias existentes  para tomar las medidas correctivas.</t>
  </si>
  <si>
    <t>Definir las responsabilidades par las líneas de defensa</t>
  </si>
  <si>
    <t>Mediante los seguimientos trimestrales a los planes de mejoramiento internos y externos se realiza monitoreo al estado de los hallazgos y recomendaciones.</t>
  </si>
  <si>
    <t>Demostrar el compromiso con la integridad (valores) y principios del servicio público, por parte de todos los servidores de la entidad, independientemente de las funciones que desempeñan</t>
  </si>
  <si>
    <t>Ejecutar las actividades programadas para el periodo y que no se ejecutaron, asociadas al Plan de Gestión de Integridad y al SG-SST.</t>
  </si>
  <si>
    <t>A través de las evaluaciones de desempeño, se evalúan  los principios del servidor público y el equipo de trabajo pero no se videncia el cumplimiento y la práctica del Código de integridad. Falta que los gerentes públicos evidencien la evaluación que realizan al cumplimiento de los estándares de conducta y la práctica de la integridad (valores)</t>
  </si>
  <si>
    <t>Se cuenta con el Plan de Gestión de Integridad que contiene con  los estándares de conducta e Integridad (valores) y los principios del servicio público.
No se han realizado monitorios o seguimientos por parte de la Oficina Asesora de Planeación (segunda línea de defensa) al Plan de gestión de Integridad.</t>
  </si>
  <si>
    <t>Se han desplegado estrategias durante el periodo del informe, relacionadas con la promoción de la integridad en el servicio público, no obstante no se cuenta con actividades que promuevan la adecuada interiorización del código de integridad. La Oficina de Control Interno, recomendó adelantar estrategias que promuevan la interiorización del código de integridad en todos los niveles de la Entidad, mediante el seguimiento efectuado al Plan Anual de Atención al Ciudadano y Anticorrupción al corte del 30 de septiembre.
No se han adelantado evaluaciones que midan la eficacia de las estratégicas de la entidad para promover la integridad en el servicio público.</t>
  </si>
  <si>
    <t xml:space="preserve">Para la evaluación que tiene prevista la oficina de control Interno al proceso de gestión humano, </t>
  </si>
  <si>
    <t>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</si>
  <si>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Evaluar el diseño y efectividad de los controles y provee información a la alta dirección y al Comité de Coordinación de Control Interno referente a la efectividad y utilidad de los mismos</t>
  </si>
  <si>
    <t xml:space="preserve">
No obstante falta identificar, analizar, valorar y formalizar riesgos asociados a continuidad del negocio.</t>
  </si>
  <si>
    <t xml:space="preserve">Se revisa y prueba  la política de administración del riesgo de la Entidad, </t>
  </si>
  <si>
    <t xml:space="preserve">Se cuenta con responsables para los controles definidos de los riesgos registrados en los mapas de riesgos de la Entidad. No obstante se han detectado debilidades en el diseño de algunos controles mediante la evaluaciones independientes realizadas
</t>
  </si>
  <si>
    <t>La política de administración de riesgos define que la Gerencia general es la responsable  del Sistema de gestión de Riesgos, quien delegó en la Oficina Asesora de Planeación la administración técnica de los mismos.
Fueron designadas  en cada una de las dependencias, Gestores de Riesgos quienes sirven como enlace entre la OAP y las dependencias en lo referente al Sistema de Gestión de Riesgos de la Entidad.</t>
  </si>
  <si>
    <t>En la evaluación al mapa de riesgos de corrupción, la Oficina de Control Interno ha  solicitado al área competente el conocimiento de posibles denuncias por hechos de corrupción, para el periodo del informe</t>
  </si>
  <si>
    <t xml:space="preserve">Se gestiona información que da cuenta de las actividades cotidianas, compartiéndola en toda la Entidad, ya que fue publicado para el periodo del informe, por la Subgerencia de Atención al Usuario y Comunicaciones, Informe de métricas de la herramienta Intranet con el fin de analizar el comportamiento de ingreso y visitas de los usuarios de TRANSMILENIO S.A.  a la herramienta Intranet, se aplicó la herramienta ESTADÍSTICAS  de SharePoint,  y se evidenció que al  comparar las cifras de los tres meses antes y tres meses después del lanzamiento de  la plataforma el 27 de mayo,  se incrementó el número de visitantes únicos y visitas del sitio  así:
Período 1 (febrero al 13 mayo de 2019)  779 visitantes únicos  y 104.169  visitas al sitio
Período 2 (27 mayo al 21 de agosto de 2019) 860 visitantes únicos y 121.672 visitas al sitio
Conclusión: 
Se observa un incremento del 10 % en la cifra de visitantes únicos al sitio y un incremento del 17 % en las visitas al sitio; lo cual evidencia un comportamiento positivo de los usuarios respecto a la presentación de la nueva plataforma de la intranet  y un mayor interés en la consulta de los contenidos publicados en la misma. </t>
  </si>
  <si>
    <t>Se recomienda evaluar la posibilidad de tener herramientas tecnológicas,  para evaluar periódicamente las prácticas de confiabilidad e integridad de la información de la entidad.</t>
  </si>
  <si>
    <t>Las evaluaciones que se realizan a cabo por la primera y segunda línea de defensa, son mediante los seguimientos a los riesgos de corrupción, en razón a que no están definidas las responsabilidades para las líneas de defensa.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</si>
</sst>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b/>
      <sz val="11"/>
      <color rgb="FF002060"/>
      <name val="Arial"/>
      <family val="2"/>
    </font>
    <font>
      <sz val="10"/>
      <color rgb="FF002060"/>
      <name val="Arial"/>
      <family val="2"/>
    </font>
    <font>
      <b/>
      <sz val="14"/>
      <color theme="1"/>
      <name val="Arial"/>
      <family val="2"/>
    </font>
    <font>
      <b/>
      <sz val="14"/>
      <color theme="3"/>
      <name val="Arial"/>
      <family val="2"/>
    </font>
    <font>
      <b/>
      <sz val="12"/>
      <color theme="0"/>
      <name val="Arial"/>
      <family val="2"/>
    </font>
    <font>
      <sz val="12"/>
      <color theme="0"/>
      <name val="Calibri"/>
      <family val="2"/>
      <scheme val="minor"/>
    </font>
    <font>
      <sz val="14"/>
      <color theme="1"/>
      <name val="Arial"/>
      <family val="2"/>
    </font>
    <font>
      <sz val="16"/>
      <color theme="1"/>
      <name val="Arial"/>
      <family val="2"/>
    </font>
    <font>
      <b/>
      <sz val="13"/>
      <color theme="1"/>
      <name val="Arial"/>
      <family val="2"/>
    </font>
    <font>
      <b/>
      <sz val="16"/>
      <color theme="3"/>
      <name val="Arial"/>
      <family val="2"/>
    </font>
    <font>
      <b/>
      <u/>
      <sz val="16"/>
      <color rgb="FF0000FF"/>
      <name val="Arial"/>
      <family val="2"/>
    </font>
    <font>
      <sz val="12"/>
      <color rgb="FFFF0000"/>
      <name val="Arial"/>
      <family val="2"/>
    </font>
    <font>
      <sz val="10"/>
      <color rgb="FFFF0000"/>
      <name val="Arial"/>
      <family val="2"/>
    </font>
    <font>
      <sz val="11"/>
      <color rgb="FFFF0000"/>
      <name val="Arial"/>
      <family val="2"/>
    </font>
    <font>
      <sz val="10"/>
      <color theme="3" tint="-0.249977111117893"/>
      <name val="Arial"/>
      <family val="2"/>
    </font>
    <font>
      <sz val="10"/>
      <color theme="1"/>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
      <patternFill patternType="solid">
        <fgColor theme="8" tint="0.39997558519241921"/>
        <bgColor indexed="64"/>
      </patternFill>
    </fill>
    <fill>
      <patternFill patternType="solid">
        <fgColor rgb="FFBEE395"/>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style="thin">
        <color indexed="64"/>
      </top>
      <bottom/>
      <diagonal/>
    </border>
    <border>
      <left style="medium">
        <color theme="4" tint="-0.499984740745262"/>
      </left>
      <right/>
      <top/>
      <bottom style="medium">
        <color indexed="64"/>
      </bottom>
      <diagonal/>
    </border>
    <border>
      <left style="thin">
        <color theme="4" tint="-0.499984740745262"/>
      </left>
      <right style="thin">
        <color theme="4" tint="-0.499984740745262"/>
      </right>
      <top style="thin">
        <color rgb="FF002060"/>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medium">
        <color indexed="64"/>
      </top>
      <bottom style="medium">
        <color indexed="64"/>
      </bottom>
      <diagonal/>
    </border>
    <border>
      <left style="thin">
        <color theme="4" tint="-0.499984740745262"/>
      </left>
      <right/>
      <top style="thin">
        <color rgb="FF002060"/>
      </top>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style="medium">
        <color theme="4" tint="-0.499984740745262"/>
      </top>
      <bottom/>
      <diagonal/>
    </border>
    <border>
      <left style="thin">
        <color theme="4" tint="-0.499984740745262"/>
      </left>
      <right/>
      <top/>
      <bottom style="thin">
        <color rgb="FF002060"/>
      </bottom>
      <diagonal/>
    </border>
    <border>
      <left style="thin">
        <color theme="4" tint="-0.499984740745262"/>
      </left>
      <right/>
      <top/>
      <bottom style="thin">
        <color indexed="64"/>
      </bottom>
      <diagonal/>
    </border>
    <border>
      <left style="thin">
        <color theme="4" tint="-0.499984740745262"/>
      </left>
      <right/>
      <top style="thin">
        <color indexed="64"/>
      </top>
      <bottom/>
      <diagonal/>
    </border>
    <border>
      <left style="thin">
        <color theme="4" tint="-0.499984740745262"/>
      </left>
      <right/>
      <top style="thin">
        <color indexed="64"/>
      </top>
      <bottom style="thin">
        <color indexed="64"/>
      </bottom>
      <diagonal/>
    </border>
    <border>
      <left style="thin">
        <color rgb="FF002060"/>
      </left>
      <right style="thin">
        <color rgb="FF002060"/>
      </right>
      <top style="thin">
        <color rgb="FF002060"/>
      </top>
      <bottom style="dotted">
        <color theme="3"/>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thin">
        <color theme="4" tint="-0.499984740745262"/>
      </bottom>
      <diagonal/>
    </border>
    <border>
      <left style="thin">
        <color rgb="FF002060"/>
      </left>
      <right style="thin">
        <color rgb="FF002060"/>
      </right>
      <top style="dotted">
        <color theme="3"/>
      </top>
      <bottom style="thin">
        <color theme="4" tint="-0.499984740745262"/>
      </bottom>
      <diagonal/>
    </border>
    <border>
      <left style="thin">
        <color rgb="FF002060"/>
      </left>
      <right style="thin">
        <color rgb="FF002060"/>
      </right>
      <top/>
      <bottom style="dotted">
        <color theme="3"/>
      </bottom>
      <diagonal/>
    </border>
    <border>
      <left style="thin">
        <color rgb="FF002060"/>
      </left>
      <right style="thin">
        <color rgb="FF002060"/>
      </right>
      <top style="dotted">
        <color theme="3"/>
      </top>
      <bottom/>
      <diagonal/>
    </border>
    <border>
      <left style="thin">
        <color rgb="FF002060"/>
      </left>
      <right style="thin">
        <color rgb="FF002060"/>
      </right>
      <top style="thin">
        <color theme="4" tint="-0.499984740745262"/>
      </top>
      <bottom style="dotted">
        <color theme="3"/>
      </bottom>
      <diagonal/>
    </border>
    <border>
      <left style="thin">
        <color rgb="FF002060"/>
      </left>
      <right style="thin">
        <color rgb="FF002060"/>
      </right>
      <top style="thin">
        <color theme="4" tint="-0.499984740745262"/>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style="thin">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diagonal/>
    </border>
    <border>
      <left style="thin">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style="dotted">
        <color theme="3"/>
      </top>
      <bottom style="hair">
        <color theme="4" tint="-0.499984740745262"/>
      </bottom>
      <diagonal/>
    </border>
    <border>
      <left style="thin">
        <color rgb="FF002060"/>
      </left>
      <right style="thin">
        <color rgb="FF002060"/>
      </right>
      <top style="dotted">
        <color theme="3"/>
      </top>
      <bottom style="thin">
        <color rgb="FF002060"/>
      </bottom>
      <diagonal/>
    </border>
    <border>
      <left style="thin">
        <color rgb="FF002060"/>
      </left>
      <right style="thin">
        <color rgb="FF002060"/>
      </right>
      <top/>
      <bottom style="thin">
        <color rgb="FF002060"/>
      </bottom>
      <diagonal/>
    </border>
    <border>
      <left style="thin">
        <color theme="4" tint="-0.499984740745262"/>
      </left>
      <right/>
      <top style="thin">
        <color theme="4" tint="-0.499984740745262"/>
      </top>
      <bottom style="dotted">
        <color theme="4" tint="-0.499984740745262"/>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top style="dotted">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rgb="FF002060"/>
      </left>
      <right style="thin">
        <color rgb="FF002060"/>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top style="thin">
        <color indexed="64"/>
      </top>
      <bottom style="thin">
        <color theme="4" tint="-0.499984740745262"/>
      </bottom>
      <diagonal/>
    </border>
    <border>
      <left style="thin">
        <color theme="4" tint="-0.499984740745262"/>
      </left>
      <right style="thin">
        <color theme="4" tint="-0.499984740745262"/>
      </right>
      <top style="medium">
        <color indexed="64"/>
      </top>
      <bottom style="thin">
        <color theme="4" tint="-0.499984740745262"/>
      </bottom>
      <diagonal/>
    </border>
    <border>
      <left style="thin">
        <color rgb="FF002060"/>
      </left>
      <right style="thin">
        <color rgb="FF002060"/>
      </right>
      <top style="medium">
        <color theme="4" tint="-0.499984740745262"/>
      </top>
      <bottom style="dotted">
        <color theme="3"/>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top style="thin">
        <color indexed="64"/>
      </top>
      <bottom style="medium">
        <color theme="4" tint="-0.499984740745262"/>
      </bottom>
      <diagonal/>
    </border>
    <border>
      <left style="thin">
        <color rgb="FF002060"/>
      </left>
      <right style="thin">
        <color rgb="FF002060"/>
      </right>
      <top style="dotted">
        <color theme="3"/>
      </top>
      <bottom style="medium">
        <color theme="4" tint="-0.499984740745262"/>
      </bottom>
      <diagonal/>
    </border>
    <border>
      <left style="thin">
        <color theme="4" tint="-0.499984740745262"/>
      </left>
      <right/>
      <top style="medium">
        <color theme="4" tint="-0.499984740745262"/>
      </top>
      <bottom style="thin">
        <color indexed="64"/>
      </bottom>
      <diagonal/>
    </border>
    <border>
      <left style="thin">
        <color rgb="FF002060"/>
      </left>
      <right style="thin">
        <color rgb="FF002060"/>
      </right>
      <top style="medium">
        <color theme="4" tint="-0.499984740745262"/>
      </top>
      <bottom style="dotted">
        <color theme="4" tint="-0.499984740745262"/>
      </bottom>
      <diagonal/>
    </border>
    <border>
      <left style="thin">
        <color theme="4" tint="-0.499984740745262"/>
      </left>
      <right style="thin">
        <color theme="4" tint="-0.499984740745262"/>
      </right>
      <top/>
      <bottom style="medium">
        <color indexed="64"/>
      </bottom>
      <diagonal/>
    </border>
    <border>
      <left style="thin">
        <color theme="4" tint="-0.499984740745262"/>
      </left>
      <right/>
      <top style="dotted">
        <color theme="4" tint="-0.499984740745262"/>
      </top>
      <bottom style="medium">
        <color theme="4" tint="-0.499984740745262"/>
      </bottom>
      <diagonal/>
    </border>
    <border>
      <left style="thin">
        <color theme="4" tint="-0.499984740745262"/>
      </left>
      <right style="thin">
        <color rgb="FF002060"/>
      </right>
      <top style="thin">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medium">
        <color theme="4" tint="-0.499984740745262"/>
      </bottom>
      <diagonal/>
    </border>
    <border>
      <left style="dotted">
        <color rgb="FF002060"/>
      </left>
      <right style="dotted">
        <color rgb="FF002060"/>
      </right>
      <top style="dotted">
        <color rgb="FF002060"/>
      </top>
      <bottom style="dotted">
        <color rgb="FF002060"/>
      </bottom>
      <diagonal/>
    </border>
    <border>
      <left/>
      <right style="dotted">
        <color rgb="FF002060"/>
      </right>
      <top style="dotted">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thin">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dotted">
        <color rgb="FF002060"/>
      </right>
      <top/>
      <bottom style="dotted">
        <color rgb="FF002060"/>
      </bottom>
      <diagonal/>
    </border>
    <border>
      <left style="thin">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theme="4" tint="-0.499984740745262"/>
      </right>
      <top style="thin">
        <color theme="4" tint="-0.499984740745262"/>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thin">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theme="4" tint="-0.499984740745262"/>
      </right>
      <top style="dotted">
        <color rgb="FF002060"/>
      </top>
      <bottom style="thin">
        <color theme="4" tint="-0.499984740745262"/>
      </bottom>
      <diagonal/>
    </border>
    <border>
      <left style="dotted">
        <color rgb="FF002060"/>
      </left>
      <right style="thin">
        <color theme="4" tint="-0.499984740745262"/>
      </right>
      <top style="dotted">
        <color rgb="FF002060"/>
      </top>
      <bottom/>
      <diagonal/>
    </border>
    <border>
      <left style="dotted">
        <color rgb="FF002060"/>
      </left>
      <right style="thin">
        <color theme="4" tint="-0.499984740745262"/>
      </right>
      <top/>
      <bottom style="dotted">
        <color rgb="FF002060"/>
      </bottom>
      <diagonal/>
    </border>
    <border>
      <left style="thin">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theme="4" tint="-0.499984740745262"/>
      </right>
      <top style="dotted">
        <color rgb="FF002060"/>
      </top>
      <bottom style="medium">
        <color theme="4" tint="-0.499984740745262"/>
      </bottom>
      <diagonal/>
    </border>
    <border>
      <left style="thin">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theme="4" tint="-0.499984740745262"/>
      </right>
      <top style="medium">
        <color theme="4" tint="-0.499984740745262"/>
      </top>
      <bottom style="dotted">
        <color rgb="FF002060"/>
      </bottom>
      <diagonal/>
    </border>
    <border>
      <left style="thin">
        <color theme="4" tint="-0.499984740745262"/>
      </left>
      <right style="thin">
        <color theme="4" tint="-0.499984740745262"/>
      </right>
      <top style="medium">
        <color theme="4" tint="-0.499984740745262"/>
      </top>
      <bottom style="medium">
        <color indexed="64"/>
      </bottom>
      <diagonal/>
    </border>
    <border>
      <left style="thin">
        <color theme="4" tint="-0.499984740745262"/>
      </left>
      <right/>
      <top/>
      <bottom style="dotted">
        <color theme="4" tint="-0.499984740745262"/>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19" fillId="0" borderId="0" applyNumberFormat="0" applyFill="0" applyBorder="0" applyAlignment="0" applyProtection="0"/>
  </cellStyleXfs>
  <cellXfs count="40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7" xfId="0" applyFont="1" applyFill="1" applyBorder="1" applyAlignment="1">
      <alignment vertical="center"/>
    </xf>
    <xf numFmtId="0" fontId="3" fillId="0" borderId="18"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6" fillId="0" borderId="20" xfId="0" applyFont="1" applyFill="1" applyBorder="1" applyAlignment="1">
      <alignment horizontal="center" vertical="center" wrapText="1"/>
    </xf>
    <xf numFmtId="0" fontId="3" fillId="0" borderId="22" xfId="0" applyFont="1" applyFill="1" applyBorder="1" applyAlignment="1">
      <alignment vertical="center"/>
    </xf>
    <xf numFmtId="0" fontId="3" fillId="0" borderId="23"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vertical="center"/>
    </xf>
    <xf numFmtId="0" fontId="11" fillId="0" borderId="0" xfId="0" applyFont="1" applyBorder="1" applyAlignment="1">
      <alignment horizontal="right"/>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12" fillId="0" borderId="0" xfId="0" applyFont="1" applyFill="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3" fillId="0" borderId="0" xfId="0" applyFont="1" applyBorder="1" applyAlignment="1">
      <alignment horizontal="center"/>
    </xf>
    <xf numFmtId="0" fontId="14" fillId="0" borderId="0" xfId="0" applyFont="1"/>
    <xf numFmtId="0" fontId="14" fillId="0" borderId="0" xfId="0" applyFont="1" applyBorder="1"/>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0" xfId="0" applyFill="1" applyBorder="1"/>
    <xf numFmtId="0" fontId="22" fillId="0" borderId="0" xfId="0" applyFont="1" applyFill="1" applyBorder="1" applyAlignment="1">
      <alignment horizontal="center" vertical="center"/>
    </xf>
    <xf numFmtId="0" fontId="0" fillId="0" borderId="21"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10" borderId="30" xfId="0" applyFont="1" applyFill="1" applyBorder="1" applyAlignment="1">
      <alignment vertical="center"/>
    </xf>
    <xf numFmtId="0" fontId="3" fillId="11" borderId="32" xfId="0" applyFont="1" applyFill="1" applyBorder="1" applyAlignment="1">
      <alignment vertical="center"/>
    </xf>
    <xf numFmtId="0" fontId="3" fillId="8" borderId="32" xfId="0" applyFont="1" applyFill="1" applyBorder="1" applyAlignment="1">
      <alignment vertical="center"/>
    </xf>
    <xf numFmtId="0" fontId="3" fillId="3" borderId="32" xfId="0" applyFont="1" applyFill="1" applyBorder="1" applyAlignment="1">
      <alignment vertical="center"/>
    </xf>
    <xf numFmtId="0" fontId="3" fillId="7" borderId="34" xfId="0" applyFont="1" applyFill="1" applyBorder="1" applyAlignment="1">
      <alignment vertical="center"/>
    </xf>
    <xf numFmtId="0" fontId="13" fillId="0" borderId="0" xfId="0" applyFont="1" applyBorder="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5" xfId="0" applyFont="1" applyBorder="1" applyAlignment="1">
      <alignment vertical="center"/>
    </xf>
    <xf numFmtId="0" fontId="26" fillId="0" borderId="6" xfId="0" applyFont="1" applyFill="1" applyBorder="1" applyAlignment="1">
      <alignment horizontal="center" vertical="center"/>
    </xf>
    <xf numFmtId="0" fontId="26" fillId="0" borderId="0" xfId="0" applyFont="1" applyFill="1" applyBorder="1" applyAlignment="1">
      <alignment horizontal="center" vertical="center"/>
    </xf>
    <xf numFmtId="0" fontId="25" fillId="0" borderId="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vertical="top"/>
    </xf>
    <xf numFmtId="0" fontId="24" fillId="0" borderId="6" xfId="0" applyFont="1" applyBorder="1" applyAlignment="1">
      <alignment vertical="center"/>
    </xf>
    <xf numFmtId="41" fontId="24" fillId="0" borderId="0" xfId="1" applyFont="1" applyAlignment="1">
      <alignment vertical="center"/>
    </xf>
    <xf numFmtId="0" fontId="33" fillId="0" borderId="0" xfId="0" applyFont="1" applyAlignment="1">
      <alignment horizontal="center" vertical="top"/>
    </xf>
    <xf numFmtId="0" fontId="24" fillId="0" borderId="23" xfId="0" applyFont="1" applyBorder="1" applyAlignment="1">
      <alignment vertical="center"/>
    </xf>
    <xf numFmtId="0" fontId="33" fillId="0" borderId="23" xfId="0" applyFont="1" applyBorder="1" applyAlignment="1">
      <alignment vertical="center"/>
    </xf>
    <xf numFmtId="0" fontId="24" fillId="0" borderId="23" xfId="0" applyFont="1" applyBorder="1" applyAlignment="1">
      <alignment vertical="top"/>
    </xf>
    <xf numFmtId="0" fontId="21" fillId="0" borderId="0" xfId="0" applyFont="1" applyAlignment="1">
      <alignment horizontal="center" vertical="top"/>
    </xf>
    <xf numFmtId="0" fontId="24" fillId="0" borderId="42" xfId="0" applyFont="1" applyBorder="1" applyAlignment="1">
      <alignment vertical="center"/>
    </xf>
    <xf numFmtId="0" fontId="10" fillId="0" borderId="20" xfId="0" applyFont="1" applyFill="1" applyBorder="1" applyAlignment="1">
      <alignment horizontal="center" vertical="center" wrapText="1"/>
    </xf>
    <xf numFmtId="0" fontId="30" fillId="0" borderId="58" xfId="0" applyFont="1" applyFill="1" applyBorder="1" applyAlignment="1">
      <alignment vertical="top" wrapText="1"/>
    </xf>
    <xf numFmtId="0" fontId="32" fillId="0" borderId="58" xfId="0" applyFont="1" applyBorder="1" applyAlignment="1">
      <alignment horizontal="center" vertical="center"/>
    </xf>
    <xf numFmtId="0" fontId="30" fillId="0" borderId="59" xfId="0" applyFont="1" applyFill="1" applyBorder="1" applyAlignment="1">
      <alignment vertical="top" wrapText="1"/>
    </xf>
    <xf numFmtId="0" fontId="32" fillId="0" borderId="59" xfId="0" applyFont="1" applyBorder="1" applyAlignment="1">
      <alignment horizontal="center" vertical="center"/>
    </xf>
    <xf numFmtId="0" fontId="30" fillId="0" borderId="60" xfId="0" applyFont="1" applyBorder="1" applyAlignment="1">
      <alignment horizontal="justify" vertical="center"/>
    </xf>
    <xf numFmtId="0" fontId="30" fillId="0" borderId="62" xfId="0" applyFont="1" applyFill="1" applyBorder="1" applyAlignment="1">
      <alignment vertical="top" wrapText="1"/>
    </xf>
    <xf numFmtId="0" fontId="30" fillId="0" borderId="63" xfId="0" applyFont="1" applyFill="1" applyBorder="1" applyAlignment="1">
      <alignment vertical="top" wrapText="1"/>
    </xf>
    <xf numFmtId="0" fontId="32" fillId="0" borderId="63" xfId="0" applyFont="1" applyBorder="1" applyAlignment="1">
      <alignment horizontal="center" vertical="center"/>
    </xf>
    <xf numFmtId="0" fontId="30" fillId="0" borderId="64" xfId="0" applyFont="1" applyFill="1" applyBorder="1" applyAlignment="1">
      <alignment vertical="top" wrapText="1"/>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0" fillId="0" borderId="61" xfId="0" applyFont="1" applyFill="1" applyBorder="1" applyAlignment="1">
      <alignment vertical="top" wrapText="1"/>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30" fillId="0" borderId="65" xfId="0" applyFont="1" applyFill="1" applyBorder="1" applyAlignment="1">
      <alignment vertical="top" wrapText="1"/>
    </xf>
    <xf numFmtId="0" fontId="30" fillId="0" borderId="66" xfId="0" applyFont="1" applyFill="1" applyBorder="1" applyAlignment="1">
      <alignment vertical="top" wrapText="1"/>
    </xf>
    <xf numFmtId="0" fontId="30" fillId="0" borderId="70" xfId="0" applyFont="1" applyFill="1" applyBorder="1" applyAlignment="1">
      <alignment vertical="top" wrapText="1"/>
    </xf>
    <xf numFmtId="0" fontId="30" fillId="0" borderId="72" xfId="0" applyFont="1" applyFill="1" applyBorder="1" applyAlignment="1">
      <alignment vertical="top" wrapText="1"/>
    </xf>
    <xf numFmtId="0" fontId="30" fillId="0" borderId="67" xfId="0" applyFont="1" applyFill="1" applyBorder="1" applyAlignment="1">
      <alignment vertical="top" wrapText="1"/>
    </xf>
    <xf numFmtId="0" fontId="30" fillId="0" borderId="78" xfId="0" applyFont="1" applyFill="1" applyBorder="1" applyAlignment="1">
      <alignment vertical="top" wrapText="1"/>
    </xf>
    <xf numFmtId="0" fontId="24" fillId="0" borderId="24" xfId="0" applyFont="1" applyBorder="1" applyAlignment="1">
      <alignment vertical="center"/>
    </xf>
    <xf numFmtId="0" fontId="30" fillId="0" borderId="82" xfId="0" applyFont="1" applyFill="1" applyBorder="1" applyAlignment="1">
      <alignment vertical="top" wrapText="1"/>
    </xf>
    <xf numFmtId="0" fontId="30" fillId="0" borderId="85" xfId="0" applyFont="1" applyFill="1" applyBorder="1" applyAlignment="1">
      <alignment vertical="top" wrapText="1"/>
    </xf>
    <xf numFmtId="0" fontId="24" fillId="0" borderId="17" xfId="0" applyFont="1" applyBorder="1" applyAlignment="1">
      <alignment vertical="center"/>
    </xf>
    <xf numFmtId="0" fontId="24" fillId="0" borderId="18" xfId="0" applyFont="1" applyBorder="1" applyAlignment="1">
      <alignment vertical="center"/>
    </xf>
    <xf numFmtId="0" fontId="24" fillId="0" borderId="18" xfId="0" applyFont="1" applyBorder="1" applyAlignment="1">
      <alignment vertical="top"/>
    </xf>
    <xf numFmtId="0" fontId="24" fillId="0" borderId="19" xfId="0" applyFont="1" applyBorder="1" applyAlignment="1">
      <alignment vertical="center"/>
    </xf>
    <xf numFmtId="0" fontId="24" fillId="0" borderId="20" xfId="0" applyFont="1" applyBorder="1" applyAlignment="1">
      <alignment vertical="center"/>
    </xf>
    <xf numFmtId="0" fontId="24" fillId="0" borderId="21" xfId="0" applyFont="1" applyBorder="1" applyAlignment="1">
      <alignment vertical="center"/>
    </xf>
    <xf numFmtId="0" fontId="7" fillId="0" borderId="93" xfId="0" applyFont="1" applyFill="1" applyBorder="1" applyAlignment="1">
      <alignment horizontal="left" vertical="center" wrapText="1"/>
    </xf>
    <xf numFmtId="0" fontId="8" fillId="0" borderId="93" xfId="0" applyFont="1" applyBorder="1" applyAlignment="1">
      <alignment vertical="center"/>
    </xf>
    <xf numFmtId="0" fontId="3" fillId="0" borderId="93" xfId="0" applyFont="1" applyBorder="1" applyAlignment="1">
      <alignment vertical="center"/>
    </xf>
    <xf numFmtId="0" fontId="18" fillId="0" borderId="94" xfId="0" applyFont="1" applyFill="1" applyBorder="1" applyAlignment="1">
      <alignment horizontal="center" vertical="center" wrapText="1"/>
    </xf>
    <xf numFmtId="0" fontId="30" fillId="0" borderId="95" xfId="0" applyFont="1" applyFill="1" applyBorder="1" applyAlignment="1">
      <alignment vertical="top" wrapText="1"/>
    </xf>
    <xf numFmtId="0" fontId="30" fillId="0" borderId="96" xfId="0" applyFont="1" applyFill="1" applyBorder="1" applyAlignment="1">
      <alignment vertical="top" wrapText="1"/>
    </xf>
    <xf numFmtId="0" fontId="18" fillId="0" borderId="97" xfId="0" applyFont="1" applyFill="1" applyBorder="1" applyAlignment="1">
      <alignment horizontal="center" vertical="center" wrapText="1"/>
    </xf>
    <xf numFmtId="0" fontId="30" fillId="0" borderId="98" xfId="0" applyFont="1" applyFill="1" applyBorder="1" applyAlignment="1">
      <alignment vertical="top" wrapText="1"/>
    </xf>
    <xf numFmtId="0" fontId="18" fillId="0" borderId="99" xfId="0" applyFont="1" applyFill="1" applyBorder="1" applyAlignment="1">
      <alignment horizontal="center" vertical="center" wrapText="1"/>
    </xf>
    <xf numFmtId="0" fontId="7" fillId="0" borderId="100" xfId="0" applyFont="1" applyFill="1" applyBorder="1" applyAlignment="1">
      <alignment horizontal="left" vertical="center" wrapText="1"/>
    </xf>
    <xf numFmtId="0" fontId="8" fillId="0" borderId="100" xfId="0" applyFont="1" applyBorder="1" applyAlignment="1">
      <alignment vertical="center"/>
    </xf>
    <xf numFmtId="0" fontId="7" fillId="0" borderId="101" xfId="0" applyFont="1" applyFill="1" applyBorder="1" applyAlignment="1">
      <alignment horizontal="left" vertical="center" wrapText="1"/>
    </xf>
    <xf numFmtId="0" fontId="8" fillId="0" borderId="101" xfId="0" applyFont="1" applyBorder="1" applyAlignment="1">
      <alignment vertical="center"/>
    </xf>
    <xf numFmtId="0" fontId="30" fillId="0" borderId="102" xfId="0" applyFont="1" applyFill="1" applyBorder="1" applyAlignment="1">
      <alignment vertical="top" wrapText="1"/>
    </xf>
    <xf numFmtId="0" fontId="18" fillId="0" borderId="103" xfId="0" applyFont="1" applyFill="1" applyBorder="1" applyAlignment="1">
      <alignment horizontal="center" vertical="center" wrapText="1"/>
    </xf>
    <xf numFmtId="0" fontId="7" fillId="0" borderId="104" xfId="0" applyFont="1" applyFill="1" applyBorder="1" applyAlignment="1">
      <alignment horizontal="left" vertical="center" wrapText="1"/>
    </xf>
    <xf numFmtId="0" fontId="8" fillId="0" borderId="104" xfId="0" applyFont="1" applyBorder="1" applyAlignment="1">
      <alignment vertical="center"/>
    </xf>
    <xf numFmtId="0" fontId="8" fillId="0" borderId="105" xfId="0" applyFont="1" applyBorder="1" applyAlignment="1">
      <alignment vertical="center"/>
    </xf>
    <xf numFmtId="0" fontId="8" fillId="0" borderId="106" xfId="0" applyFont="1" applyBorder="1" applyAlignment="1">
      <alignment vertical="center"/>
    </xf>
    <xf numFmtId="0" fontId="30" fillId="0" borderId="107" xfId="0" applyFont="1" applyFill="1" applyBorder="1" applyAlignment="1">
      <alignment vertical="top" wrapText="1"/>
    </xf>
    <xf numFmtId="0" fontId="18" fillId="0" borderId="108" xfId="0" applyFont="1" applyFill="1" applyBorder="1" applyAlignment="1">
      <alignment horizontal="center" vertical="center" wrapText="1"/>
    </xf>
    <xf numFmtId="0" fontId="7" fillId="0" borderId="109" xfId="0" applyFont="1" applyFill="1" applyBorder="1" applyAlignment="1">
      <alignment horizontal="left" vertical="center" wrapText="1"/>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8" fillId="0" borderId="112" xfId="0" applyFont="1" applyBorder="1" applyAlignment="1">
      <alignment vertical="center"/>
    </xf>
    <xf numFmtId="0" fontId="30" fillId="0" borderId="113" xfId="0" applyFont="1" applyFill="1" applyBorder="1" applyAlignment="1">
      <alignment vertical="top" wrapText="1"/>
    </xf>
    <xf numFmtId="0" fontId="18" fillId="0" borderId="114" xfId="0" applyFont="1" applyFill="1" applyBorder="1" applyAlignment="1">
      <alignment horizontal="center" vertical="center" wrapText="1"/>
    </xf>
    <xf numFmtId="0" fontId="7" fillId="0" borderId="115" xfId="0" applyFont="1" applyFill="1" applyBorder="1" applyAlignment="1">
      <alignment horizontal="left" vertical="center" wrapText="1"/>
    </xf>
    <xf numFmtId="0" fontId="8" fillId="0" borderId="115" xfId="0" applyFont="1" applyBorder="1" applyAlignment="1">
      <alignment vertical="center"/>
    </xf>
    <xf numFmtId="0" fontId="8" fillId="0" borderId="116" xfId="0" applyFont="1" applyBorder="1" applyAlignment="1">
      <alignment vertical="center"/>
    </xf>
    <xf numFmtId="0" fontId="30" fillId="0" borderId="117" xfId="0" applyFont="1" applyFill="1" applyBorder="1" applyAlignment="1">
      <alignment vertical="top" wrapText="1"/>
    </xf>
    <xf numFmtId="0" fontId="18" fillId="0" borderId="118" xfId="0" applyFont="1" applyFill="1" applyBorder="1" applyAlignment="1">
      <alignment horizontal="center" vertical="center" wrapText="1"/>
    </xf>
    <xf numFmtId="0" fontId="7" fillId="0" borderId="119" xfId="0" applyFont="1" applyFill="1" applyBorder="1" applyAlignment="1">
      <alignment horizontal="left" vertical="center" wrapText="1"/>
    </xf>
    <xf numFmtId="0" fontId="8" fillId="0" borderId="119" xfId="0" applyFont="1" applyBorder="1" applyAlignment="1">
      <alignment vertical="center"/>
    </xf>
    <xf numFmtId="0" fontId="8" fillId="0" borderId="120" xfId="0" applyFont="1" applyBorder="1" applyAlignment="1">
      <alignment vertical="center"/>
    </xf>
    <xf numFmtId="0" fontId="3" fillId="0" borderId="106" xfId="0" applyFont="1" applyBorder="1" applyAlignment="1">
      <alignment vertical="center"/>
    </xf>
    <xf numFmtId="0" fontId="3" fillId="0" borderId="109" xfId="0" applyFont="1" applyBorder="1" applyAlignment="1">
      <alignment vertical="center"/>
    </xf>
    <xf numFmtId="0" fontId="3" fillId="0" borderId="110" xfId="0" applyFont="1" applyBorder="1" applyAlignment="1">
      <alignment vertical="center"/>
    </xf>
    <xf numFmtId="0" fontId="3" fillId="0" borderId="100" xfId="0" applyFont="1" applyBorder="1" applyAlignment="1">
      <alignment vertical="center"/>
    </xf>
    <xf numFmtId="0" fontId="3" fillId="0" borderId="111" xfId="0" applyFont="1" applyBorder="1" applyAlignment="1">
      <alignment vertical="center"/>
    </xf>
    <xf numFmtId="0" fontId="3" fillId="0" borderId="101" xfId="0" applyFont="1" applyBorder="1" applyAlignment="1">
      <alignment vertical="center"/>
    </xf>
    <xf numFmtId="0" fontId="3" fillId="0" borderId="112" xfId="0" applyFont="1" applyBorder="1" applyAlignment="1">
      <alignment vertical="center"/>
    </xf>
    <xf numFmtId="0" fontId="21" fillId="0" borderId="104" xfId="0" applyFont="1" applyBorder="1" applyAlignment="1">
      <alignment horizontal="center" vertical="center"/>
    </xf>
    <xf numFmtId="0" fontId="3" fillId="0" borderId="104" xfId="0" applyFont="1" applyBorder="1" applyAlignment="1">
      <alignment vertical="center"/>
    </xf>
    <xf numFmtId="0" fontId="3" fillId="0" borderId="105" xfId="0" applyFont="1" applyBorder="1" applyAlignment="1">
      <alignment vertical="center"/>
    </xf>
    <xf numFmtId="0" fontId="29" fillId="5" borderId="0" xfId="0" applyFont="1" applyFill="1"/>
    <xf numFmtId="0" fontId="3" fillId="15" borderId="0" xfId="0" applyFont="1" applyFill="1" applyBorder="1" applyAlignment="1">
      <alignment vertical="center"/>
    </xf>
    <xf numFmtId="0" fontId="32" fillId="0" borderId="62" xfId="0" applyFont="1" applyBorder="1" applyAlignment="1">
      <alignment horizontal="left" vertical="top" wrapText="1"/>
    </xf>
    <xf numFmtId="0" fontId="32" fillId="0" borderId="59" xfId="0" applyFont="1" applyBorder="1" applyAlignment="1">
      <alignment horizontal="left" vertical="top" wrapText="1"/>
    </xf>
    <xf numFmtId="0" fontId="32" fillId="0" borderId="61" xfId="0" applyFont="1" applyBorder="1" applyAlignment="1">
      <alignment horizontal="left" vertical="center" wrapText="1"/>
    </xf>
    <xf numFmtId="0" fontId="32" fillId="0" borderId="66" xfId="0" applyFont="1" applyBorder="1" applyAlignment="1">
      <alignment horizontal="left" vertical="center"/>
    </xf>
    <xf numFmtId="0" fontId="32" fillId="0" borderId="67" xfId="0" applyFont="1" applyBorder="1" applyAlignment="1">
      <alignment horizontal="left" vertical="top" wrapText="1"/>
    </xf>
    <xf numFmtId="1" fontId="31" fillId="5" borderId="62" xfId="0" applyNumberFormat="1" applyFont="1" applyFill="1" applyBorder="1" applyAlignment="1">
      <alignment horizontal="center" vertical="center" wrapText="1"/>
    </xf>
    <xf numFmtId="1" fontId="31" fillId="5" borderId="59" xfId="0" applyNumberFormat="1" applyFont="1" applyFill="1" applyBorder="1" applyAlignment="1">
      <alignment horizontal="center" vertical="center" wrapText="1"/>
    </xf>
    <xf numFmtId="1" fontId="31" fillId="5" borderId="61" xfId="0" applyNumberFormat="1" applyFont="1" applyFill="1" applyBorder="1" applyAlignment="1">
      <alignment horizontal="center" vertical="center" wrapText="1"/>
    </xf>
    <xf numFmtId="1" fontId="31" fillId="5" borderId="65" xfId="0" applyNumberFormat="1" applyFont="1" applyFill="1" applyBorder="1" applyAlignment="1">
      <alignment horizontal="center" vertical="center" wrapText="1"/>
    </xf>
    <xf numFmtId="1" fontId="31" fillId="5" borderId="66" xfId="0" applyNumberFormat="1" applyFont="1" applyFill="1" applyBorder="1" applyAlignment="1">
      <alignment horizontal="center" vertical="center" wrapText="1"/>
    </xf>
    <xf numFmtId="1" fontId="31" fillId="5" borderId="67" xfId="0" applyNumberFormat="1" applyFont="1" applyFill="1" applyBorder="1" applyAlignment="1">
      <alignment horizontal="center" vertical="center" wrapText="1"/>
    </xf>
    <xf numFmtId="1" fontId="31" fillId="5" borderId="68" xfId="0" applyNumberFormat="1" applyFont="1" applyFill="1" applyBorder="1" applyAlignment="1">
      <alignment horizontal="center" vertical="center" wrapText="1"/>
    </xf>
    <xf numFmtId="1" fontId="31" fillId="5" borderId="69" xfId="0" applyNumberFormat="1" applyFont="1" applyFill="1" applyBorder="1" applyAlignment="1">
      <alignment horizontal="center" vertical="center" wrapText="1"/>
    </xf>
    <xf numFmtId="1" fontId="31" fillId="5" borderId="70" xfId="0" applyNumberFormat="1" applyFont="1" applyFill="1" applyBorder="1" applyAlignment="1">
      <alignment horizontal="center" vertical="center" wrapText="1"/>
    </xf>
    <xf numFmtId="1" fontId="31" fillId="5" borderId="82" xfId="0" applyNumberFormat="1" applyFont="1" applyFill="1" applyBorder="1" applyAlignment="1">
      <alignment horizontal="center" vertical="center" wrapText="1"/>
    </xf>
    <xf numFmtId="1" fontId="31" fillId="5" borderId="63" xfId="0" applyNumberFormat="1" applyFont="1" applyFill="1" applyBorder="1" applyAlignment="1">
      <alignment horizontal="center" vertical="center" wrapText="1"/>
    </xf>
    <xf numFmtId="1" fontId="31" fillId="5" borderId="58" xfId="0" applyNumberFormat="1" applyFont="1" applyFill="1" applyBorder="1" applyAlignment="1">
      <alignment horizontal="center" vertical="center" wrapText="1"/>
    </xf>
    <xf numFmtId="1" fontId="31" fillId="5" borderId="71" xfId="0" applyNumberFormat="1" applyFont="1" applyFill="1" applyBorder="1" applyAlignment="1">
      <alignment horizontal="center" vertical="center" wrapText="1"/>
    </xf>
    <xf numFmtId="1" fontId="31" fillId="5" borderId="73" xfId="0" applyNumberFormat="1" applyFont="1" applyFill="1" applyBorder="1" applyAlignment="1">
      <alignment horizontal="center" vertical="center" wrapText="1"/>
    </xf>
    <xf numFmtId="1" fontId="31" fillId="5" borderId="87" xfId="0" applyNumberFormat="1" applyFont="1" applyFill="1" applyBorder="1" applyAlignment="1">
      <alignment horizontal="center" vertical="center" wrapText="1"/>
    </xf>
    <xf numFmtId="1" fontId="31" fillId="5" borderId="78" xfId="0" applyNumberFormat="1" applyFont="1" applyFill="1" applyBorder="1" applyAlignment="1">
      <alignment horizontal="center" vertical="center" wrapText="1"/>
    </xf>
    <xf numFmtId="1" fontId="24" fillId="0" borderId="0" xfId="0" applyNumberFormat="1" applyFont="1" applyAlignment="1">
      <alignment vertical="center"/>
    </xf>
    <xf numFmtId="1" fontId="24" fillId="0" borderId="18" xfId="0" applyNumberFormat="1" applyFont="1" applyBorder="1" applyAlignment="1">
      <alignment vertical="center"/>
    </xf>
    <xf numFmtId="1" fontId="24" fillId="0" borderId="0" xfId="0" applyNumberFormat="1" applyFont="1" applyBorder="1" applyAlignment="1">
      <alignment vertical="center"/>
    </xf>
    <xf numFmtId="1" fontId="24" fillId="0" borderId="23" xfId="0" applyNumberFormat="1" applyFont="1" applyBorder="1" applyAlignment="1">
      <alignment vertical="center"/>
    </xf>
    <xf numFmtId="0" fontId="32" fillId="0" borderId="59" xfId="0" applyFont="1" applyFill="1" applyBorder="1" applyAlignment="1">
      <alignment horizontal="left" vertical="top" wrapText="1"/>
    </xf>
    <xf numFmtId="1" fontId="31" fillId="3" borderId="66" xfId="0" applyNumberFormat="1" applyFont="1" applyFill="1" applyBorder="1" applyAlignment="1">
      <alignment horizontal="center" vertical="center" wrapText="1"/>
    </xf>
    <xf numFmtId="1" fontId="31" fillId="3" borderId="68" xfId="0" applyNumberFormat="1" applyFont="1" applyFill="1" applyBorder="1" applyAlignment="1">
      <alignment horizontal="center" vertical="center" wrapText="1"/>
    </xf>
    <xf numFmtId="0" fontId="32" fillId="0" borderId="68" xfId="0" applyFont="1" applyFill="1" applyBorder="1" applyAlignment="1">
      <alignment horizontal="justify" vertical="top"/>
    </xf>
    <xf numFmtId="0" fontId="32" fillId="0" borderId="66" xfId="0" applyFont="1" applyFill="1" applyBorder="1" applyAlignment="1">
      <alignment horizontal="justify" vertical="top"/>
    </xf>
    <xf numFmtId="0" fontId="32" fillId="0" borderId="67" xfId="0" applyFont="1" applyFill="1" applyBorder="1" applyAlignment="1">
      <alignment horizontal="justify" vertical="top"/>
    </xf>
    <xf numFmtId="0" fontId="32" fillId="0" borderId="66"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65" xfId="0" applyFont="1" applyFill="1" applyBorder="1" applyAlignment="1">
      <alignment horizontal="center" vertical="center"/>
    </xf>
    <xf numFmtId="0" fontId="32" fillId="0" borderId="67" xfId="0" applyFont="1" applyFill="1" applyBorder="1" applyAlignment="1">
      <alignment horizontal="center" vertical="center"/>
    </xf>
    <xf numFmtId="0" fontId="32" fillId="0" borderId="70" xfId="0" applyFont="1" applyFill="1" applyBorder="1" applyAlignment="1">
      <alignment horizontal="justify" vertical="top"/>
    </xf>
    <xf numFmtId="0" fontId="32" fillId="0" borderId="68" xfId="0" applyFont="1" applyFill="1" applyBorder="1" applyAlignment="1">
      <alignment horizontal="center" vertical="center"/>
    </xf>
    <xf numFmtId="0" fontId="32" fillId="0" borderId="87" xfId="0" applyFont="1" applyFill="1" applyBorder="1" applyAlignment="1">
      <alignment horizontal="center" vertical="center"/>
    </xf>
    <xf numFmtId="0" fontId="32" fillId="0" borderId="65" xfId="0" applyFont="1" applyFill="1" applyBorder="1" applyAlignment="1">
      <alignment horizontal="justify" vertical="top"/>
    </xf>
    <xf numFmtId="0" fontId="32" fillId="0" borderId="68" xfId="0" applyFont="1" applyBorder="1" applyAlignment="1">
      <alignment horizontal="center" vertical="center" wrapText="1"/>
    </xf>
    <xf numFmtId="0" fontId="32" fillId="0" borderId="66" xfId="0" applyFont="1" applyFill="1" applyBorder="1" applyAlignment="1">
      <alignment horizontal="justify" vertical="top" wrapText="1"/>
    </xf>
    <xf numFmtId="0" fontId="32" fillId="0" borderId="70" xfId="0" applyFont="1" applyFill="1" applyBorder="1" applyAlignment="1">
      <alignment horizontal="justify" vertical="top" wrapText="1"/>
    </xf>
    <xf numFmtId="0" fontId="32" fillId="0" borderId="82" xfId="0" applyFont="1" applyFill="1" applyBorder="1" applyAlignment="1">
      <alignment horizontal="center" vertical="center" wrapText="1"/>
    </xf>
    <xf numFmtId="0" fontId="32" fillId="0" borderId="59" xfId="0" applyFont="1" applyFill="1" applyBorder="1" applyAlignment="1">
      <alignment horizontal="center" vertical="center" wrapText="1"/>
    </xf>
    <xf numFmtId="0" fontId="32" fillId="0" borderId="59" xfId="0" applyFont="1" applyBorder="1" applyAlignment="1">
      <alignment horizontal="center" vertical="center" wrapText="1"/>
    </xf>
    <xf numFmtId="0" fontId="32" fillId="0" borderId="68" xfId="0" applyFont="1" applyFill="1" applyBorder="1" applyAlignment="1">
      <alignment horizontal="center" vertical="center" wrapText="1"/>
    </xf>
    <xf numFmtId="0" fontId="44" fillId="0" borderId="0" xfId="0" applyFont="1" applyAlignment="1">
      <alignment vertical="center"/>
    </xf>
    <xf numFmtId="0" fontId="44" fillId="0" borderId="0" xfId="0" applyFont="1" applyFill="1" applyAlignment="1">
      <alignment vertical="center"/>
    </xf>
    <xf numFmtId="0" fontId="43" fillId="0" borderId="66" xfId="0" applyFont="1" applyFill="1" applyBorder="1" applyAlignment="1">
      <alignment horizontal="left" vertical="center"/>
    </xf>
    <xf numFmtId="0" fontId="45" fillId="0" borderId="66" xfId="0" applyFont="1" applyBorder="1" applyAlignment="1">
      <alignment horizontal="left" vertical="center" wrapText="1"/>
    </xf>
    <xf numFmtId="0" fontId="32" fillId="0" borderId="68" xfId="0" applyFont="1" applyFill="1" applyBorder="1" applyAlignment="1">
      <alignment horizontal="left" vertical="top" wrapText="1"/>
    </xf>
    <xf numFmtId="0" fontId="32" fillId="0" borderId="65" xfId="0" applyFont="1" applyFill="1" applyBorder="1" applyAlignment="1">
      <alignment horizontal="justify" vertical="top" wrapText="1"/>
    </xf>
    <xf numFmtId="0" fontId="32" fillId="0" borderId="59" xfId="0" applyFont="1" applyFill="1" applyBorder="1" applyAlignment="1">
      <alignment horizontal="center" vertical="center"/>
    </xf>
    <xf numFmtId="0" fontId="16" fillId="0" borderId="59" xfId="0" applyFont="1" applyFill="1" applyBorder="1" applyAlignment="1">
      <alignment horizontal="center" vertical="center" wrapText="1"/>
    </xf>
    <xf numFmtId="0" fontId="32" fillId="0" borderId="68" xfId="0" applyFont="1" applyFill="1" applyBorder="1" applyAlignment="1">
      <alignment horizontal="justify" vertical="top" wrapText="1"/>
    </xf>
    <xf numFmtId="0" fontId="45" fillId="0" borderId="59" xfId="0" applyFont="1" applyFill="1" applyBorder="1" applyAlignment="1">
      <alignment vertical="top" wrapText="1"/>
    </xf>
    <xf numFmtId="0" fontId="45" fillId="0" borderId="63" xfId="0" applyFont="1" applyFill="1" applyBorder="1" applyAlignment="1">
      <alignment vertical="top" wrapText="1"/>
    </xf>
    <xf numFmtId="0" fontId="45" fillId="0" borderId="65" xfId="0" applyFont="1" applyFill="1" applyBorder="1" applyAlignment="1">
      <alignment vertical="top" wrapText="1"/>
    </xf>
    <xf numFmtId="0" fontId="45" fillId="0" borderId="66" xfId="0" applyFont="1" applyFill="1" applyBorder="1" applyAlignment="1">
      <alignment vertical="top" wrapText="1"/>
    </xf>
    <xf numFmtId="0" fontId="22" fillId="12" borderId="0" xfId="0" applyFont="1" applyFill="1" applyBorder="1" applyAlignment="1">
      <alignment horizontal="center" vertical="center"/>
    </xf>
    <xf numFmtId="49" fontId="41"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12" fillId="4"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43" fillId="0" borderId="5" xfId="0" applyFont="1" applyBorder="1" applyAlignment="1">
      <alignment vertical="center" wrapText="1"/>
    </xf>
    <xf numFmtId="0" fontId="46" fillId="0" borderId="0" xfId="0" applyFont="1" applyAlignment="1">
      <alignment vertical="center" wrapText="1"/>
    </xf>
    <xf numFmtId="0" fontId="44" fillId="0" borderId="5" xfId="0" applyFont="1" applyBorder="1" applyAlignment="1">
      <alignment vertical="center" wrapText="1"/>
    </xf>
    <xf numFmtId="0" fontId="0" fillId="0" borderId="0" xfId="0" applyAlignment="1">
      <alignment vertical="center" wrapText="1"/>
    </xf>
    <xf numFmtId="0" fontId="40" fillId="0" borderId="10" xfId="0" applyFont="1" applyFill="1" applyBorder="1" applyAlignment="1">
      <alignment horizontal="center" vertical="center" wrapText="1"/>
    </xf>
    <xf numFmtId="0" fontId="40" fillId="0" borderId="15" xfId="0" applyFont="1" applyFill="1" applyBorder="1" applyAlignment="1">
      <alignment horizontal="center" vertical="center" wrapText="1"/>
    </xf>
    <xf numFmtId="164" fontId="12" fillId="0" borderId="10"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7" fillId="0" borderId="10" xfId="0" applyFont="1" applyBorder="1" applyAlignment="1">
      <alignment horizontal="center" vertical="center" wrapText="1"/>
    </xf>
    <xf numFmtId="164" fontId="29" fillId="0" borderId="53" xfId="0" applyNumberFormat="1" applyFont="1" applyBorder="1" applyAlignment="1">
      <alignment horizontal="center" vertical="center" wrapText="1"/>
    </xf>
    <xf numFmtId="164" fontId="29" fillId="0" borderId="50" xfId="0" applyNumberFormat="1" applyFont="1" applyBorder="1" applyAlignment="1">
      <alignment horizontal="center" vertical="center" wrapText="1"/>
    </xf>
    <xf numFmtId="0" fontId="17" fillId="0" borderId="28" xfId="0" applyFont="1" applyBorder="1" applyAlignment="1">
      <alignment horizontal="center" vertical="center" wrapText="1"/>
    </xf>
    <xf numFmtId="0" fontId="17" fillId="0" borderId="14" xfId="0" applyFont="1" applyBorder="1" applyAlignment="1">
      <alignment horizontal="center" vertical="center" wrapText="1"/>
    </xf>
    <xf numFmtId="164" fontId="29" fillId="0" borderId="52" xfId="0" applyNumberFormat="1" applyFont="1" applyBorder="1" applyAlignment="1">
      <alignment horizontal="center" vertical="center" wrapText="1"/>
    </xf>
    <xf numFmtId="164" fontId="29" fillId="0" borderId="51" xfId="0" applyNumberFormat="1" applyFont="1" applyBorder="1" applyAlignment="1">
      <alignment horizontal="center" vertical="center" wrapText="1"/>
    </xf>
    <xf numFmtId="164" fontId="29" fillId="9" borderId="50" xfId="0" applyNumberFormat="1" applyFont="1" applyFill="1" applyBorder="1" applyAlignment="1">
      <alignment horizontal="center" vertical="center" wrapText="1"/>
    </xf>
    <xf numFmtId="0" fontId="17" fillId="16" borderId="10" xfId="0" applyFont="1" applyFill="1" applyBorder="1" applyAlignment="1">
      <alignment horizontal="center" vertical="center" wrapText="1"/>
    </xf>
    <xf numFmtId="0" fontId="9" fillId="12" borderId="0" xfId="0" applyFont="1" applyFill="1" applyBorder="1" applyAlignment="1">
      <alignment horizontal="center" vertical="center" wrapText="1"/>
    </xf>
    <xf numFmtId="0" fontId="9" fillId="12" borderId="0" xfId="0" applyFont="1" applyFill="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8" fillId="5" borderId="11" xfId="0" applyFont="1" applyFill="1" applyBorder="1" applyAlignment="1">
      <alignment horizontal="center" vertical="center"/>
    </xf>
    <xf numFmtId="0" fontId="28" fillId="5" borderId="12" xfId="0" applyFont="1" applyFill="1" applyBorder="1" applyAlignment="1">
      <alignment horizontal="center" vertical="center"/>
    </xf>
    <xf numFmtId="164" fontId="27" fillId="0" borderId="11" xfId="0" applyNumberFormat="1" applyFont="1" applyBorder="1" applyAlignment="1">
      <alignment horizontal="center" vertical="center"/>
    </xf>
    <xf numFmtId="164" fontId="27" fillId="0" borderId="12" xfId="0" applyNumberFormat="1" applyFont="1" applyBorder="1" applyAlignment="1">
      <alignment horizontal="center" vertical="center"/>
    </xf>
    <xf numFmtId="164" fontId="27" fillId="0" borderId="13" xfId="0" applyNumberFormat="1" applyFont="1" applyBorder="1" applyAlignment="1">
      <alignment horizontal="center" vertical="center"/>
    </xf>
    <xf numFmtId="0" fontId="35" fillId="13" borderId="131" xfId="0" applyFont="1" applyFill="1" applyBorder="1" applyAlignment="1">
      <alignment horizontal="center" vertical="center" wrapText="1"/>
    </xf>
    <xf numFmtId="0" fontId="35" fillId="13" borderId="134" xfId="0" applyFont="1" applyFill="1" applyBorder="1" applyAlignment="1">
      <alignment horizontal="center" vertical="center" wrapText="1"/>
    </xf>
    <xf numFmtId="1" fontId="35" fillId="13" borderId="131" xfId="0" applyNumberFormat="1" applyFont="1" applyFill="1" applyBorder="1" applyAlignment="1">
      <alignment horizontal="center" vertical="center" wrapText="1"/>
    </xf>
    <xf numFmtId="1" fontId="35" fillId="13" borderId="134" xfId="0" applyNumberFormat="1" applyFont="1" applyFill="1" applyBorder="1" applyAlignment="1">
      <alignment horizontal="center" vertical="center" wrapText="1"/>
    </xf>
    <xf numFmtId="0" fontId="2" fillId="13" borderId="132" xfId="0" applyFont="1" applyFill="1" applyBorder="1" applyAlignment="1">
      <alignment horizontal="center" vertical="center" wrapText="1"/>
    </xf>
    <xf numFmtId="0" fontId="2" fillId="13" borderId="135" xfId="0" applyFont="1" applyFill="1" applyBorder="1" applyAlignment="1">
      <alignment horizontal="center" vertical="center" wrapText="1"/>
    </xf>
    <xf numFmtId="0" fontId="35" fillId="13" borderId="130" xfId="0" applyFont="1" applyFill="1" applyBorder="1" applyAlignment="1">
      <alignment horizontal="center" vertical="center" wrapText="1"/>
    </xf>
    <xf numFmtId="0" fontId="36" fillId="13" borderId="133" xfId="0" applyFont="1" applyFill="1" applyBorder="1" applyAlignment="1">
      <alignment horizontal="center" vertical="center" wrapText="1"/>
    </xf>
    <xf numFmtId="0" fontId="36" fillId="13" borderId="134" xfId="0" applyFont="1" applyFill="1" applyBorder="1" applyAlignment="1">
      <alignment horizontal="center" vertical="center" wrapText="1"/>
    </xf>
    <xf numFmtId="0" fontId="27" fillId="0" borderId="25" xfId="0" applyFont="1" applyFill="1" applyBorder="1" applyAlignment="1">
      <alignment horizontal="center" vertical="center"/>
    </xf>
    <xf numFmtId="0" fontId="24" fillId="0" borderId="26" xfId="0" applyFont="1" applyBorder="1" applyAlignment="1">
      <alignment horizontal="center" vertical="center"/>
    </xf>
    <xf numFmtId="0" fontId="6" fillId="13" borderId="132" xfId="0" applyFont="1" applyFill="1" applyBorder="1" applyAlignment="1">
      <alignment horizontal="center" vertical="center" wrapText="1"/>
    </xf>
    <xf numFmtId="0" fontId="6" fillId="13" borderId="135" xfId="0" applyFont="1" applyFill="1" applyBorder="1" applyAlignment="1">
      <alignment horizontal="center" vertical="center" wrapText="1"/>
    </xf>
    <xf numFmtId="164" fontId="29" fillId="0" borderId="49" xfId="0" applyNumberFormat="1" applyFont="1" applyBorder="1" applyAlignment="1">
      <alignment horizontal="center" vertical="center" wrapText="1"/>
    </xf>
    <xf numFmtId="164" fontId="29" fillId="0" borderId="54" xfId="0" applyNumberFormat="1" applyFont="1" applyBorder="1" applyAlignment="1">
      <alignment horizontal="center" vertical="center" wrapText="1"/>
    </xf>
    <xf numFmtId="0" fontId="17" fillId="16" borderId="74" xfId="0" applyFont="1" applyFill="1" applyBorder="1" applyAlignment="1">
      <alignment horizontal="center" vertical="center" wrapText="1"/>
    </xf>
    <xf numFmtId="0" fontId="17" fillId="16" borderId="75" xfId="0" applyFont="1" applyFill="1" applyBorder="1" applyAlignment="1">
      <alignment horizontal="center" vertical="center" wrapText="1"/>
    </xf>
    <xf numFmtId="0" fontId="17" fillId="16" borderId="89" xfId="0" applyFont="1" applyFill="1" applyBorder="1" applyAlignment="1">
      <alignment horizontal="center" vertical="center" wrapText="1"/>
    </xf>
    <xf numFmtId="164" fontId="29" fillId="0" borderId="90" xfId="0" applyNumberFormat="1" applyFont="1" applyBorder="1" applyAlignment="1">
      <alignment horizontal="center" vertical="center" wrapText="1"/>
    </xf>
    <xf numFmtId="164" fontId="29" fillId="0" borderId="91" xfId="0" applyNumberFormat="1" applyFont="1" applyBorder="1" applyAlignment="1">
      <alignment horizontal="center" vertical="center" wrapText="1"/>
    </xf>
    <xf numFmtId="164" fontId="29" fillId="0" borderId="92" xfId="0" applyNumberFormat="1" applyFont="1" applyBorder="1" applyAlignment="1">
      <alignment horizontal="center" vertical="center" wrapText="1"/>
    </xf>
    <xf numFmtId="164" fontId="29" fillId="0" borderId="74" xfId="0" applyNumberFormat="1" applyFont="1" applyBorder="1" applyAlignment="1">
      <alignment horizontal="center" vertical="center" wrapText="1"/>
    </xf>
    <xf numFmtId="164" fontId="29" fillId="0" borderId="75" xfId="0" applyNumberFormat="1" applyFont="1" applyBorder="1" applyAlignment="1">
      <alignment horizontal="center" vertical="center" wrapText="1"/>
    </xf>
    <xf numFmtId="164" fontId="29" fillId="0" borderId="76" xfId="0" applyNumberFormat="1" applyFont="1" applyBorder="1" applyAlignment="1">
      <alignment horizontal="center" vertical="center" wrapText="1"/>
    </xf>
    <xf numFmtId="164" fontId="37" fillId="0" borderId="55" xfId="0" applyNumberFormat="1" applyFont="1" applyBorder="1" applyAlignment="1">
      <alignment horizontal="center" vertical="center"/>
    </xf>
    <xf numFmtId="164" fontId="37" fillId="0" borderId="57" xfId="0" applyNumberFormat="1" applyFont="1" applyBorder="1" applyAlignment="1">
      <alignment horizontal="center" vertical="center"/>
    </xf>
    <xf numFmtId="164" fontId="37" fillId="0" borderId="84" xfId="0" applyNumberFormat="1" applyFont="1" applyBorder="1" applyAlignment="1">
      <alignment horizontal="center" vertical="center"/>
    </xf>
    <xf numFmtId="164" fontId="12" fillId="0" borderId="46" xfId="0" applyNumberFormat="1" applyFont="1" applyBorder="1" applyAlignment="1">
      <alignment horizontal="center" vertical="center" wrapText="1"/>
    </xf>
    <xf numFmtId="164" fontId="12" fillId="0" borderId="47" xfId="0" applyNumberFormat="1" applyFont="1" applyBorder="1" applyAlignment="1">
      <alignment horizontal="center" vertical="center" wrapText="1"/>
    </xf>
    <xf numFmtId="164" fontId="12" fillId="0" borderId="83" xfId="0" applyNumberFormat="1" applyFont="1" applyBorder="1" applyAlignment="1">
      <alignment horizontal="center" vertical="center" wrapText="1"/>
    </xf>
    <xf numFmtId="0" fontId="40" fillId="0" borderId="46" xfId="0" applyFont="1" applyFill="1" applyBorder="1" applyAlignment="1">
      <alignment horizontal="center" vertical="center" wrapText="1"/>
    </xf>
    <xf numFmtId="0" fontId="40" fillId="0" borderId="47" xfId="0" applyFont="1" applyFill="1" applyBorder="1" applyAlignment="1">
      <alignment horizontal="center" vertical="center" wrapText="1"/>
    </xf>
    <xf numFmtId="0" fontId="40" fillId="0" borderId="83" xfId="0" applyFont="1" applyFill="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16" borderId="40" xfId="0" applyFont="1" applyFill="1" applyBorder="1" applyAlignment="1">
      <alignment horizontal="center" vertical="center" wrapText="1"/>
    </xf>
    <xf numFmtId="0" fontId="17" fillId="16" borderId="47" xfId="0" applyFont="1" applyFill="1" applyBorder="1" applyAlignment="1">
      <alignment horizontal="center" vertical="center" wrapText="1"/>
    </xf>
    <xf numFmtId="0" fontId="17" fillId="16" borderId="83" xfId="0" applyFont="1" applyFill="1" applyBorder="1" applyAlignment="1">
      <alignment horizontal="center" vertical="center" wrapText="1"/>
    </xf>
    <xf numFmtId="164" fontId="29" fillId="0" borderId="55" xfId="0" applyNumberFormat="1" applyFont="1" applyBorder="1" applyAlignment="1">
      <alignment horizontal="center" vertical="center" wrapText="1"/>
    </xf>
    <xf numFmtId="164" fontId="29" fillId="0" borderId="57" xfId="0" applyNumberFormat="1" applyFont="1" applyBorder="1" applyAlignment="1">
      <alignment horizontal="center" vertical="center" wrapText="1"/>
    </xf>
    <xf numFmtId="164" fontId="29" fillId="0" borderId="84" xfId="0" applyNumberFormat="1" applyFont="1" applyBorder="1" applyAlignment="1">
      <alignment horizontal="center" vertical="center" wrapText="1"/>
    </xf>
    <xf numFmtId="164" fontId="29" fillId="0" borderId="86" xfId="0" applyNumberFormat="1" applyFont="1" applyBorder="1" applyAlignment="1">
      <alignment horizontal="center" vertical="center" wrapText="1"/>
    </xf>
    <xf numFmtId="164" fontId="29" fillId="0" borderId="56" xfId="0" applyNumberFormat="1" applyFont="1" applyBorder="1" applyAlignment="1">
      <alignment horizontal="center" vertical="center" wrapText="1"/>
    </xf>
    <xf numFmtId="0" fontId="17" fillId="16" borderId="44" xfId="0" applyFont="1" applyFill="1" applyBorder="1" applyAlignment="1">
      <alignment horizontal="center" vertical="center" wrapText="1"/>
    </xf>
    <xf numFmtId="164" fontId="29" fillId="0" borderId="77" xfId="0" applyNumberFormat="1" applyFont="1" applyBorder="1" applyAlignment="1">
      <alignment horizontal="center" vertical="center" wrapText="1"/>
    </xf>
    <xf numFmtId="0" fontId="17" fillId="0" borderId="40"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1"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83" xfId="0" applyFont="1" applyBorder="1" applyAlignment="1">
      <alignment horizontal="center" vertical="center" wrapText="1"/>
    </xf>
    <xf numFmtId="0" fontId="17" fillId="16" borderId="43" xfId="0" applyFont="1" applyFill="1" applyBorder="1" applyAlignment="1">
      <alignment horizontal="center" vertical="center" wrapText="1"/>
    </xf>
    <xf numFmtId="0" fontId="17" fillId="16" borderId="45" xfId="0" applyFont="1" applyFill="1" applyBorder="1" applyAlignment="1">
      <alignment horizontal="center" vertical="center" wrapText="1"/>
    </xf>
    <xf numFmtId="164" fontId="38" fillId="0" borderId="46" xfId="0" applyNumberFormat="1" applyFont="1" applyBorder="1" applyAlignment="1">
      <alignment horizontal="center" vertical="center"/>
    </xf>
    <xf numFmtId="164" fontId="38" fillId="0" borderId="47" xfId="0" applyNumberFormat="1" applyFont="1" applyBorder="1" applyAlignment="1">
      <alignment horizontal="center" vertical="center"/>
    </xf>
    <xf numFmtId="164" fontId="38" fillId="0" borderId="83" xfId="0" applyNumberFormat="1" applyFont="1" applyBorder="1" applyAlignment="1">
      <alignment horizontal="center" vertical="center"/>
    </xf>
    <xf numFmtId="0" fontId="17" fillId="0" borderId="46" xfId="0" applyFont="1" applyBorder="1" applyAlignment="1">
      <alignment horizontal="center" vertical="center" wrapText="1"/>
    </xf>
    <xf numFmtId="164" fontId="37" fillId="0" borderId="74" xfId="0" applyNumberFormat="1" applyFont="1" applyBorder="1" applyAlignment="1">
      <alignment horizontal="center" vertical="center"/>
    </xf>
    <xf numFmtId="164" fontId="37" fillId="0" borderId="75" xfId="0" applyNumberFormat="1" applyFont="1" applyBorder="1" applyAlignment="1">
      <alignment horizontal="center" vertical="center"/>
    </xf>
    <xf numFmtId="164" fontId="37" fillId="0" borderId="76" xfId="0" applyNumberFormat="1" applyFont="1" applyBorder="1" applyAlignment="1">
      <alignment horizontal="center" vertical="center"/>
    </xf>
    <xf numFmtId="164" fontId="37" fillId="0" borderId="56" xfId="0" applyNumberFormat="1" applyFont="1" applyBorder="1" applyAlignment="1">
      <alignment horizontal="center" vertical="center"/>
    </xf>
    <xf numFmtId="164" fontId="37" fillId="0" borderId="86" xfId="0" applyNumberFormat="1" applyFont="1" applyBorder="1" applyAlignment="1">
      <alignment horizontal="center" vertical="center"/>
    </xf>
    <xf numFmtId="0" fontId="17" fillId="16" borderId="37" xfId="0" applyFont="1" applyFill="1" applyBorder="1" applyAlignment="1">
      <alignment horizontal="center" vertical="center" wrapText="1"/>
    </xf>
    <xf numFmtId="0" fontId="17" fillId="16" borderId="39" xfId="0" applyFont="1" applyFill="1" applyBorder="1" applyAlignment="1">
      <alignment horizontal="center" vertical="center" wrapText="1"/>
    </xf>
    <xf numFmtId="164" fontId="37" fillId="0" borderId="80" xfId="0" applyNumberFormat="1" applyFont="1" applyBorder="1" applyAlignment="1">
      <alignment horizontal="center" vertical="center"/>
    </xf>
    <xf numFmtId="0" fontId="17" fillId="16" borderId="79" xfId="0" applyFont="1" applyFill="1" applyBorder="1" applyAlignment="1">
      <alignment horizontal="center" vertical="center" wrapText="1"/>
    </xf>
    <xf numFmtId="0" fontId="40" fillId="0" borderId="88"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81" xfId="0" applyFont="1" applyBorder="1" applyAlignment="1">
      <alignment horizontal="center" vertical="center" wrapText="1"/>
    </xf>
    <xf numFmtId="164" fontId="38" fillId="0" borderId="88" xfId="0" applyNumberFormat="1" applyFont="1" applyBorder="1" applyAlignment="1">
      <alignment horizontal="center" vertical="center"/>
    </xf>
    <xf numFmtId="164" fontId="38" fillId="0" borderId="48" xfId="0" applyNumberFormat="1" applyFont="1" applyBorder="1" applyAlignment="1">
      <alignment horizontal="center" vertical="center"/>
    </xf>
    <xf numFmtId="164" fontId="38" fillId="0" borderId="81" xfId="0" applyNumberFormat="1" applyFont="1" applyBorder="1" applyAlignment="1">
      <alignment horizontal="center" vertical="center"/>
    </xf>
    <xf numFmtId="0" fontId="17" fillId="16" borderId="41" xfId="0" applyFont="1" applyFill="1" applyBorder="1" applyAlignment="1">
      <alignment horizontal="center" vertical="center" wrapText="1"/>
    </xf>
    <xf numFmtId="0" fontId="17" fillId="16" borderId="38" xfId="0" applyFont="1" applyFill="1" applyBorder="1" applyAlignment="1">
      <alignment horizontal="center" vertical="center" wrapText="1"/>
    </xf>
    <xf numFmtId="0" fontId="21" fillId="0" borderId="0" xfId="0" applyFont="1" applyAlignment="1">
      <alignment horizontal="center"/>
    </xf>
    <xf numFmtId="0" fontId="39" fillId="0" borderId="0" xfId="0" applyFont="1" applyBorder="1" applyAlignment="1">
      <alignment horizontal="center"/>
    </xf>
    <xf numFmtId="0" fontId="3" fillId="0" borderId="0" xfId="0" applyFont="1" applyBorder="1" applyAlignment="1">
      <alignment horizontal="center"/>
    </xf>
    <xf numFmtId="0" fontId="34" fillId="0" borderId="46"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83" xfId="0" applyFont="1" applyFill="1" applyBorder="1" applyAlignment="1">
      <alignment horizontal="center" vertical="center" wrapText="1"/>
    </xf>
    <xf numFmtId="0" fontId="34" fillId="0" borderId="40"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83"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1" xfId="0" applyFont="1" applyBorder="1" applyAlignment="1">
      <alignment horizontal="center" vertical="center" wrapText="1"/>
    </xf>
    <xf numFmtId="0" fontId="34" fillId="0" borderId="121" xfId="0" applyFont="1" applyBorder="1" applyAlignment="1">
      <alignment horizontal="center" vertical="center" wrapText="1"/>
    </xf>
    <xf numFmtId="0" fontId="34" fillId="0" borderId="48" xfId="0" applyFont="1" applyBorder="1" applyAlignment="1">
      <alignment horizontal="center" vertical="center" wrapText="1"/>
    </xf>
    <xf numFmtId="0" fontId="34" fillId="0" borderId="81"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86" xfId="0" applyFont="1" applyBorder="1" applyAlignment="1">
      <alignment horizontal="center" vertical="center" wrapText="1"/>
    </xf>
    <xf numFmtId="0" fontId="10" fillId="0" borderId="20" xfId="0" applyFont="1" applyFill="1" applyBorder="1" applyAlignment="1">
      <alignment horizontal="center" vertical="center" wrapText="1"/>
    </xf>
    <xf numFmtId="0" fontId="2" fillId="13" borderId="126" xfId="0" applyFont="1" applyFill="1" applyBorder="1" applyAlignment="1">
      <alignment horizontal="center" vertical="center" wrapText="1"/>
    </xf>
    <xf numFmtId="0" fontId="2" fillId="13" borderId="128" xfId="0" applyFont="1" applyFill="1" applyBorder="1" applyAlignment="1">
      <alignment horizontal="center" vertical="center" wrapText="1"/>
    </xf>
    <xf numFmtId="0" fontId="2" fillId="13" borderId="127" xfId="0" applyFont="1" applyFill="1" applyBorder="1" applyAlignment="1">
      <alignment horizontal="center" vertical="center" wrapText="1"/>
    </xf>
    <xf numFmtId="0" fontId="2" fillId="13" borderId="129" xfId="0" applyFont="1" applyFill="1" applyBorder="1" applyAlignment="1">
      <alignment horizontal="center" vertical="center" wrapText="1"/>
    </xf>
    <xf numFmtId="0" fontId="2" fillId="14" borderId="125" xfId="0" applyFont="1" applyFill="1" applyBorder="1" applyAlignment="1">
      <alignment horizontal="center" vertical="center" wrapText="1"/>
    </xf>
    <xf numFmtId="0" fontId="2" fillId="14" borderId="139" xfId="0" applyFont="1" applyFill="1" applyBorder="1" applyAlignment="1">
      <alignment horizontal="center" vertical="center" wrapText="1"/>
    </xf>
    <xf numFmtId="0" fontId="2" fillId="14" borderId="136" xfId="0" applyFont="1" applyFill="1" applyBorder="1" applyAlignment="1">
      <alignment horizontal="center" vertical="center" wrapText="1"/>
    </xf>
    <xf numFmtId="0" fontId="2" fillId="14" borderId="137" xfId="0" applyFont="1" applyFill="1" applyBorder="1" applyAlignment="1">
      <alignment horizontal="center" vertical="center" wrapText="1"/>
    </xf>
    <xf numFmtId="0" fontId="2" fillId="14" borderId="123" xfId="0" applyFont="1" applyFill="1" applyBorder="1" applyAlignment="1">
      <alignment horizontal="center" vertical="center" wrapText="1"/>
    </xf>
    <xf numFmtId="0" fontId="2" fillId="14" borderId="138" xfId="0" applyFont="1" applyFill="1" applyBorder="1" applyAlignment="1">
      <alignment horizontal="center" vertical="center" wrapText="1"/>
    </xf>
    <xf numFmtId="0" fontId="2" fillId="6" borderId="124"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1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17" fillId="0" borderId="80" xfId="0" applyFont="1" applyBorder="1" applyAlignment="1">
      <alignment horizontal="center" vertical="center" wrapText="1"/>
    </xf>
  </cellXfs>
  <cellStyles count="3">
    <cellStyle name="Hipervínculo" xfId="2" builtinId="8"/>
    <cellStyle name="Millares [0]" xfId="1" builtinId="6"/>
    <cellStyle name="Normal" xfId="0" builtinId="0"/>
  </cellStyles>
  <dxfs count="520">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FF66"/>
      <color rgb="FF009900"/>
      <color rgb="FFBEE395"/>
      <color rgb="FF8E0000"/>
      <color rgb="FFF57B17"/>
      <color rgb="FFFF6600"/>
      <color rgb="FFD60000"/>
      <color rgb="FF008000"/>
      <color rgb="FFFACA00"/>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880163952"/>
        <c:axId val="880164496"/>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5-5721-4910-B59E-7C900459639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xVal>
          <c:yVal>
            <c:numRef>
              <c:f>Gráficas!$L$34:$L$38</c:f>
              <c:numCache>
                <c:formatCode>0.0</c:formatCode>
                <c:ptCount val="5"/>
                <c:pt idx="0">
                  <c:v>91.16</c:v>
                </c:pt>
                <c:pt idx="1">
                  <c:v>97.142857142857139</c:v>
                </c:pt>
                <c:pt idx="2">
                  <c:v>93.913043478260875</c:v>
                </c:pt>
                <c:pt idx="3">
                  <c:v>98.611111111111114</c:v>
                </c:pt>
                <c:pt idx="4">
                  <c:v>95.652173913043484</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880163952"/>
        <c:axId val="880164496"/>
      </c:scatterChart>
      <c:catAx>
        <c:axId val="88016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80164496"/>
        <c:crosses val="autoZero"/>
        <c:auto val="1"/>
        <c:lblAlgn val="ctr"/>
        <c:lblOffset val="100"/>
        <c:noMultiLvlLbl val="0"/>
      </c:catAx>
      <c:valAx>
        <c:axId val="8801644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80163952"/>
        <c:crosses val="autoZero"/>
        <c:crossBetween val="between"/>
        <c:majorUnit val="20"/>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cat>
          <c:val>
            <c:numRef>
              <c:f>Gráficas!$K$57:$K$61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80165040"/>
        <c:axId val="1039125264"/>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xVal>
          <c:yVal>
            <c:numRef>
              <c:f>Gráficas!$L$57:$L$61</c:f>
              <c:numCache>
                <c:formatCode>0.0</c:formatCode>
                <c:ptCount val="5"/>
                <c:pt idx="0">
                  <c:v>86.8</c:v>
                </c:pt>
                <c:pt idx="1">
                  <c:v>80</c:v>
                </c:pt>
                <c:pt idx="2">
                  <c:v>95</c:v>
                </c:pt>
                <c:pt idx="3">
                  <c:v>95</c:v>
                </c:pt>
                <c:pt idx="4" formatCode="0.00">
                  <c:v>96</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80165040"/>
        <c:axId val="1039125264"/>
      </c:scatterChart>
      <c:catAx>
        <c:axId val="88016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39125264"/>
        <c:crosses val="autoZero"/>
        <c:auto val="1"/>
        <c:lblAlgn val="ctr"/>
        <c:lblOffset val="100"/>
        <c:noMultiLvlLbl val="0"/>
      </c:catAx>
      <c:valAx>
        <c:axId val="10391252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801650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2-A10B-4A72-A719-F56008D874D3}"/>
              </c:ext>
            </c:extLst>
          </c:dPt>
          <c:cat>
            <c:strRef>
              <c:f>Gráficas!$I$12</c:f>
              <c:strCache>
                <c:ptCount val="1"/>
                <c:pt idx="0">
                  <c:v>POLÍTICA CONTROL INTERNO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039138320"/>
        <c:axId val="103912363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CONTROL INTERNO</c:v>
                </c:pt>
              </c:strCache>
            </c:strRef>
          </c:xVal>
          <c:yVal>
            <c:numRef>
              <c:f>Gráficas!$K$12</c:f>
              <c:numCache>
                <c:formatCode>0.0</c:formatCode>
                <c:ptCount val="1"/>
                <c:pt idx="0">
                  <c:v>95.220354808590102</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039138320"/>
        <c:axId val="1039123632"/>
      </c:scatterChart>
      <c:catAx>
        <c:axId val="103913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39123632"/>
        <c:crosses val="autoZero"/>
        <c:auto val="1"/>
        <c:lblAlgn val="ctr"/>
        <c:lblOffset val="100"/>
        <c:noMultiLvlLbl val="0"/>
      </c:catAx>
      <c:valAx>
        <c:axId val="10391236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391383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Gráficas!$K$81:$K$85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B3-454B-A53F-C4ED6CBD32E9}"/>
            </c:ext>
          </c:extLst>
        </c:ser>
        <c:dLbls>
          <c:showLegendKey val="0"/>
          <c:showVal val="0"/>
          <c:showCatName val="0"/>
          <c:showSerName val="0"/>
          <c:showPercent val="0"/>
          <c:showBubbleSize val="0"/>
        </c:dLbls>
        <c:gapWidth val="150"/>
        <c:axId val="1039133968"/>
        <c:axId val="1039137232"/>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8B3-454B-A53F-C4ED6CBD32E9}"/>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18B3-454B-A53F-C4ED6CBD32E9}"/>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18B3-454B-A53F-C4ED6CBD32E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Gráficas!$L$81:$L$85</c:f>
              <c:numCache>
                <c:formatCode>0.0</c:formatCode>
                <c:ptCount val="5"/>
                <c:pt idx="0">
                  <c:v>94</c:v>
                </c:pt>
                <c:pt idx="1">
                  <c:v>100</c:v>
                </c:pt>
                <c:pt idx="2" formatCode="General">
                  <c:v>95</c:v>
                </c:pt>
                <c:pt idx="3">
                  <c:v>96.666666666666671</c:v>
                </c:pt>
                <c:pt idx="4" formatCode="General">
                  <c:v>100</c:v>
                </c:pt>
              </c:numCache>
            </c:numRef>
          </c:yVal>
          <c:smooth val="0"/>
          <c:extLst>
            <c:ext xmlns:c16="http://schemas.microsoft.com/office/drawing/2014/chart" uri="{C3380CC4-5D6E-409C-BE32-E72D297353CC}">
              <c16:uniqueId val="{00000005-18B3-454B-A53F-C4ED6CBD32E9}"/>
            </c:ext>
          </c:extLst>
        </c:ser>
        <c:dLbls>
          <c:showLegendKey val="0"/>
          <c:showVal val="0"/>
          <c:showCatName val="0"/>
          <c:showSerName val="0"/>
          <c:showPercent val="0"/>
          <c:showBubbleSize val="0"/>
        </c:dLbls>
        <c:axId val="1039133968"/>
        <c:axId val="1039137232"/>
      </c:scatterChart>
      <c:catAx>
        <c:axId val="103913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39137232"/>
        <c:crosses val="autoZero"/>
        <c:auto val="1"/>
        <c:lblAlgn val="ctr"/>
        <c:lblOffset val="100"/>
        <c:noMultiLvlLbl val="0"/>
      </c:catAx>
      <c:valAx>
        <c:axId val="10391372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39133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Gráficas!$K$106:$K$110</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9D2-4FDF-82AC-CF45C09EEFB1}"/>
            </c:ext>
          </c:extLst>
        </c:ser>
        <c:dLbls>
          <c:showLegendKey val="0"/>
          <c:showVal val="0"/>
          <c:showCatName val="0"/>
          <c:showSerName val="0"/>
          <c:showPercent val="0"/>
          <c:showBubbleSize val="0"/>
        </c:dLbls>
        <c:gapWidth val="150"/>
        <c:axId val="1036407168"/>
        <c:axId val="1036398464"/>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9D2-4FDF-82AC-CF45C09EEFB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9D2-4FDF-82AC-CF45C09EEFB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69D2-4FDF-82AC-CF45C09EEFB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Gráficas!$L$106:$L$110</c:f>
              <c:numCache>
                <c:formatCode>0.0</c:formatCode>
                <c:ptCount val="5"/>
                <c:pt idx="0">
                  <c:v>90</c:v>
                </c:pt>
                <c:pt idx="1">
                  <c:v>95</c:v>
                </c:pt>
                <c:pt idx="2">
                  <c:v>97</c:v>
                </c:pt>
                <c:pt idx="3">
                  <c:v>92.5</c:v>
                </c:pt>
                <c:pt idx="4" formatCode="General">
                  <c:v>95</c:v>
                </c:pt>
              </c:numCache>
            </c:numRef>
          </c:yVal>
          <c:smooth val="0"/>
          <c:extLst>
            <c:ext xmlns:c16="http://schemas.microsoft.com/office/drawing/2014/chart" uri="{C3380CC4-5D6E-409C-BE32-E72D297353CC}">
              <c16:uniqueId val="{00000005-69D2-4FDF-82AC-CF45C09EEFB1}"/>
            </c:ext>
          </c:extLst>
        </c:ser>
        <c:dLbls>
          <c:showLegendKey val="0"/>
          <c:showVal val="0"/>
          <c:showCatName val="0"/>
          <c:showSerName val="0"/>
          <c:showPercent val="0"/>
          <c:showBubbleSize val="0"/>
        </c:dLbls>
        <c:axId val="1036407168"/>
        <c:axId val="1036398464"/>
      </c:scatterChart>
      <c:catAx>
        <c:axId val="103640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36398464"/>
        <c:crosses val="autoZero"/>
        <c:auto val="1"/>
        <c:lblAlgn val="ctr"/>
        <c:lblOffset val="100"/>
        <c:noMultiLvlLbl val="0"/>
      </c:catAx>
      <c:valAx>
        <c:axId val="10363984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364071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Gráficas!$K$131:$K$135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4A2-47A6-94FF-077F957EE89E}"/>
            </c:ext>
          </c:extLst>
        </c:ser>
        <c:dLbls>
          <c:showLegendKey val="0"/>
          <c:showVal val="0"/>
          <c:showCatName val="0"/>
          <c:showSerName val="0"/>
          <c:showPercent val="0"/>
          <c:showBubbleSize val="0"/>
        </c:dLbls>
        <c:gapWidth val="150"/>
        <c:axId val="1036408256"/>
        <c:axId val="878661680"/>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4A2-47A6-94FF-077F957EE89E}"/>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94A2-47A6-94FF-077F957EE89E}"/>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94A2-47A6-94FF-077F957EE89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Gráficas!$L$131:$L$135</c:f>
              <c:numCache>
                <c:formatCode>0.0</c:formatCode>
                <c:ptCount val="5"/>
                <c:pt idx="0">
                  <c:v>100</c:v>
                </c:pt>
                <c:pt idx="1">
                  <c:v>100</c:v>
                </c:pt>
                <c:pt idx="2">
                  <c:v>100</c:v>
                </c:pt>
                <c:pt idx="3">
                  <c:v>100</c:v>
                </c:pt>
                <c:pt idx="4">
                  <c:v>93.055555555555557</c:v>
                </c:pt>
              </c:numCache>
            </c:numRef>
          </c:yVal>
          <c:smooth val="0"/>
          <c:extLst>
            <c:ext xmlns:c16="http://schemas.microsoft.com/office/drawing/2014/chart" uri="{C3380CC4-5D6E-409C-BE32-E72D297353CC}">
              <c16:uniqueId val="{00000005-94A2-47A6-94FF-077F957EE89E}"/>
            </c:ext>
          </c:extLst>
        </c:ser>
        <c:dLbls>
          <c:showLegendKey val="0"/>
          <c:showVal val="0"/>
          <c:showCatName val="0"/>
          <c:showSerName val="0"/>
          <c:showPercent val="0"/>
          <c:showBubbleSize val="0"/>
        </c:dLbls>
        <c:axId val="1036408256"/>
        <c:axId val="878661680"/>
      </c:scatterChart>
      <c:catAx>
        <c:axId val="103640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8661680"/>
        <c:crosses val="autoZero"/>
        <c:auto val="1"/>
        <c:lblAlgn val="ctr"/>
        <c:lblOffset val="100"/>
        <c:noMultiLvlLbl val="0"/>
      </c:catAx>
      <c:valAx>
        <c:axId val="8786616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364082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Gráficas!$L$155:$L$159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6FE-4E6F-A6BE-D8CEB701455E}"/>
            </c:ext>
          </c:extLst>
        </c:ser>
        <c:dLbls>
          <c:showLegendKey val="0"/>
          <c:showVal val="0"/>
          <c:showCatName val="0"/>
          <c:showSerName val="0"/>
          <c:showPercent val="0"/>
          <c:showBubbleSize val="0"/>
        </c:dLbls>
        <c:gapWidth val="150"/>
        <c:axId val="878663312"/>
        <c:axId val="1224282992"/>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6FE-4E6F-A6BE-D8CEB701455E}"/>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B6FE-4E6F-A6BE-D8CEB701455E}"/>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B6FE-4E6F-A6BE-D8CEB701455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Gráficas!$M$155:$M$159</c:f>
              <c:numCache>
                <c:formatCode>0.0</c:formatCode>
                <c:ptCount val="5"/>
                <c:pt idx="0">
                  <c:v>100</c:v>
                </c:pt>
                <c:pt idx="1">
                  <c:v>100</c:v>
                </c:pt>
                <c:pt idx="2">
                  <c:v>76.666666666666671</c:v>
                </c:pt>
                <c:pt idx="3">
                  <c:v>95</c:v>
                </c:pt>
                <c:pt idx="4">
                  <c:v>97.5</c:v>
                </c:pt>
              </c:numCache>
            </c:numRef>
          </c:yVal>
          <c:smooth val="0"/>
          <c:extLst>
            <c:ext xmlns:c16="http://schemas.microsoft.com/office/drawing/2014/chart" uri="{C3380CC4-5D6E-409C-BE32-E72D297353CC}">
              <c16:uniqueId val="{00000005-B6FE-4E6F-A6BE-D8CEB701455E}"/>
            </c:ext>
          </c:extLst>
        </c:ser>
        <c:dLbls>
          <c:showLegendKey val="0"/>
          <c:showVal val="0"/>
          <c:showCatName val="0"/>
          <c:showSerName val="0"/>
          <c:showPercent val="0"/>
          <c:showBubbleSize val="0"/>
        </c:dLbls>
        <c:axId val="878663312"/>
        <c:axId val="1224282992"/>
      </c:scatterChart>
      <c:catAx>
        <c:axId val="87866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24282992"/>
        <c:crosses val="autoZero"/>
        <c:auto val="1"/>
        <c:lblAlgn val="ctr"/>
        <c:lblOffset val="100"/>
        <c:noMultiLvlLbl val="0"/>
      </c:catAx>
      <c:valAx>
        <c:axId val="12242829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86633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hyperlink" Target="#Inicio!A1"/><Relationship Id="rId6" Type="http://schemas.openxmlformats.org/officeDocument/2006/relationships/image" Target="../media/image7.svg"/><Relationship Id="rId5" Type="http://schemas.openxmlformats.org/officeDocument/2006/relationships/image" Target="../media/image6.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chart" Target="../charts/chart7.xml"/><Relationship Id="rId5" Type="http://schemas.openxmlformats.org/officeDocument/2006/relationships/image" Target="../media/image9.png"/><Relationship Id="rId10" Type="http://schemas.openxmlformats.org/officeDocument/2006/relationships/chart" Target="../charts/chart6.xml"/><Relationship Id="rId4" Type="http://schemas.openxmlformats.org/officeDocument/2006/relationships/hyperlink" Target="#Inicio!A1"/><Relationship Id="rId9"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icio!A1"/><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7</xdr:col>
      <xdr:colOff>433917</xdr:colOff>
      <xdr:row>0</xdr:row>
      <xdr:rowOff>10583</xdr:rowOff>
    </xdr:from>
    <xdr:to>
      <xdr:col>12</xdr:col>
      <xdr:colOff>403765</xdr:colOff>
      <xdr:row>0</xdr:row>
      <xdr:rowOff>1168923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370917" y="10583"/>
          <a:ext cx="3779848" cy="1158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370417</xdr:colOff>
      <xdr:row>1</xdr:row>
      <xdr:rowOff>127000</xdr:rowOff>
    </xdr:from>
    <xdr:to>
      <xdr:col>13</xdr:col>
      <xdr:colOff>520417</xdr:colOff>
      <xdr:row>1</xdr:row>
      <xdr:rowOff>1084099</xdr:rowOff>
    </xdr:to>
    <xdr:pic>
      <xdr:nvPicPr>
        <xdr:cNvPr id="5" name="Imagen 4">
          <a:extLst>
            <a:ext uri="{FF2B5EF4-FFF2-40B4-BE49-F238E27FC236}">
              <a16:creationId xmlns:a16="http://schemas.microsoft.com/office/drawing/2014/main" id="{2442DDC5-8593-4D0D-AF7D-19E476B550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148167"/>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209021</xdr:colOff>
      <xdr:row>8</xdr:row>
      <xdr:rowOff>84665</xdr:rowOff>
    </xdr:from>
    <xdr:to>
      <xdr:col>11</xdr:col>
      <xdr:colOff>1374251</xdr:colOff>
      <xdr:row>10</xdr:row>
      <xdr:rowOff>679623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85271" y="2614082"/>
          <a:ext cx="1165853" cy="1051819"/>
        </a:xfrm>
        <a:prstGeom prst="rect">
          <a:avLst/>
        </a:prstGeom>
      </xdr:spPr>
    </xdr:pic>
    <xdr:clientData/>
  </xdr:twoCellAnchor>
  <xdr:twoCellAnchor editAs="oneCell">
    <xdr:from>
      <xdr:col>11</xdr:col>
      <xdr:colOff>254000</xdr:colOff>
      <xdr:row>12</xdr:row>
      <xdr:rowOff>317501</xdr:rowOff>
    </xdr:from>
    <xdr:to>
      <xdr:col>11</xdr:col>
      <xdr:colOff>1352329</xdr:colOff>
      <xdr:row>12</xdr:row>
      <xdr:rowOff>1359899</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430250" y="4455584"/>
          <a:ext cx="1098952" cy="1050660"/>
        </a:xfrm>
        <a:prstGeom prst="rect">
          <a:avLst/>
        </a:prstGeom>
      </xdr:spPr>
    </xdr:pic>
    <xdr:clientData/>
  </xdr:twoCellAnchor>
  <xdr:twoCellAnchor editAs="oneCell">
    <xdr:from>
      <xdr:col>4</xdr:col>
      <xdr:colOff>1355612</xdr:colOff>
      <xdr:row>1</xdr:row>
      <xdr:rowOff>197705</xdr:rowOff>
    </xdr:from>
    <xdr:to>
      <xdr:col>6</xdr:col>
      <xdr:colOff>2059685</xdr:colOff>
      <xdr:row>2</xdr:row>
      <xdr:rowOff>64441</xdr:rowOff>
    </xdr:to>
    <xdr:pic>
      <xdr:nvPicPr>
        <xdr:cNvPr id="6" name="Imagen 5">
          <a:extLst>
            <a:ext uri="{FF2B5EF4-FFF2-40B4-BE49-F238E27FC236}">
              <a16:creationId xmlns:a16="http://schemas.microsoft.com/office/drawing/2014/main" id="{9C7D8A38-1963-4711-A540-DF77E8C50BE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35576" y="1762526"/>
          <a:ext cx="3779288" cy="11594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444097</xdr:colOff>
      <xdr:row>29</xdr:row>
      <xdr:rowOff>88104</xdr:rowOff>
    </xdr:from>
    <xdr:to>
      <xdr:col>15</xdr:col>
      <xdr:colOff>606097</xdr:colOff>
      <xdr:row>47</xdr:row>
      <xdr:rowOff>151103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750093</xdr:colOff>
      <xdr:row>52</xdr:row>
      <xdr:rowOff>83343</xdr:rowOff>
    </xdr:from>
    <xdr:to>
      <xdr:col>18</xdr:col>
      <xdr:colOff>660093</xdr:colOff>
      <xdr:row>72</xdr:row>
      <xdr:rowOff>107156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71437</xdr:colOff>
      <xdr:row>7</xdr:row>
      <xdr:rowOff>83344</xdr:rowOff>
    </xdr:from>
    <xdr:to>
      <xdr:col>16</xdr:col>
      <xdr:colOff>53437</xdr:colOff>
      <xdr:row>25</xdr:row>
      <xdr:rowOff>108655</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174</xdr:row>
      <xdr:rowOff>166688</xdr:rowOff>
    </xdr:from>
    <xdr:to>
      <xdr:col>11</xdr:col>
      <xdr:colOff>461962</xdr:colOff>
      <xdr:row>180</xdr:row>
      <xdr:rowOff>9524</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editAs="oneCell">
    <xdr:from>
      <xdr:col>8</xdr:col>
      <xdr:colOff>95174</xdr:colOff>
      <xdr:row>1</xdr:row>
      <xdr:rowOff>0</xdr:rowOff>
    </xdr:from>
    <xdr:to>
      <xdr:col>13</xdr:col>
      <xdr:colOff>636597</xdr:colOff>
      <xdr:row>2</xdr:row>
      <xdr:rowOff>11906</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7"/>
        <a:stretch>
          <a:fillRect/>
        </a:stretch>
      </xdr:blipFill>
      <xdr:spPr>
        <a:xfrm>
          <a:off x="4845768" y="0"/>
          <a:ext cx="4351423" cy="1333500"/>
        </a:xfrm>
        <a:prstGeom prst="rect">
          <a:avLst/>
        </a:prstGeom>
      </xdr:spPr>
    </xdr:pic>
    <xdr:clientData/>
  </xdr:twoCellAnchor>
  <xdr:twoCellAnchor>
    <xdr:from>
      <xdr:col>3</xdr:col>
      <xdr:colOff>709125</xdr:colOff>
      <xdr:row>77</xdr:row>
      <xdr:rowOff>119061</xdr:rowOff>
    </xdr:from>
    <xdr:to>
      <xdr:col>18</xdr:col>
      <xdr:colOff>619125</xdr:colOff>
      <xdr:row>97</xdr:row>
      <xdr:rowOff>154780</xdr:rowOff>
    </xdr:to>
    <xdr:graphicFrame macro="">
      <xdr:nvGraphicFramePr>
        <xdr:cNvPr id="12" name="Gráfico 11">
          <a:extLst>
            <a:ext uri="{FF2B5EF4-FFF2-40B4-BE49-F238E27FC236}">
              <a16:creationId xmlns:a16="http://schemas.microsoft.com/office/drawing/2014/main" id="{02243824-9870-46C2-8795-B3444CC88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83345</xdr:colOff>
      <xdr:row>102</xdr:row>
      <xdr:rowOff>95249</xdr:rowOff>
    </xdr:from>
    <xdr:to>
      <xdr:col>18</xdr:col>
      <xdr:colOff>755345</xdr:colOff>
      <xdr:row>122</xdr:row>
      <xdr:rowOff>130968</xdr:rowOff>
    </xdr:to>
    <xdr:graphicFrame macro="">
      <xdr:nvGraphicFramePr>
        <xdr:cNvPr id="13" name="Gráfico 12">
          <a:extLst>
            <a:ext uri="{FF2B5EF4-FFF2-40B4-BE49-F238E27FC236}">
              <a16:creationId xmlns:a16="http://schemas.microsoft.com/office/drawing/2014/main" id="{E05F20A6-12C2-4AE6-96CA-E47511106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750093</xdr:colOff>
      <xdr:row>127</xdr:row>
      <xdr:rowOff>119062</xdr:rowOff>
    </xdr:from>
    <xdr:to>
      <xdr:col>18</xdr:col>
      <xdr:colOff>660093</xdr:colOff>
      <xdr:row>147</xdr:row>
      <xdr:rowOff>154781</xdr:rowOff>
    </xdr:to>
    <xdr:graphicFrame macro="">
      <xdr:nvGraphicFramePr>
        <xdr:cNvPr id="14" name="Gráfico 13">
          <a:extLst>
            <a:ext uri="{FF2B5EF4-FFF2-40B4-BE49-F238E27FC236}">
              <a16:creationId xmlns:a16="http://schemas.microsoft.com/office/drawing/2014/main" id="{72136B85-296D-4BCC-824F-49F9F1E6D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726281</xdr:colOff>
      <xdr:row>151</xdr:row>
      <xdr:rowOff>142876</xdr:rowOff>
    </xdr:from>
    <xdr:to>
      <xdr:col>18</xdr:col>
      <xdr:colOff>636281</xdr:colOff>
      <xdr:row>172</xdr:row>
      <xdr:rowOff>1</xdr:rowOff>
    </xdr:to>
    <xdr:graphicFrame macro="">
      <xdr:nvGraphicFramePr>
        <xdr:cNvPr id="15" name="Gráfico 14">
          <a:extLst>
            <a:ext uri="{FF2B5EF4-FFF2-40B4-BE49-F238E27FC236}">
              <a16:creationId xmlns:a16="http://schemas.microsoft.com/office/drawing/2014/main" id="{5028FE1A-9833-41F5-A3CA-DF5CE320A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2238375</xdr:colOff>
      <xdr:row>1</xdr:row>
      <xdr:rowOff>154781</xdr:rowOff>
    </xdr:from>
    <xdr:to>
      <xdr:col>10</xdr:col>
      <xdr:colOff>1454445</xdr:colOff>
      <xdr:row>2</xdr:row>
      <xdr:rowOff>35719</xdr:rowOff>
    </xdr:to>
    <xdr:pic>
      <xdr:nvPicPr>
        <xdr:cNvPr id="4" name="Imagen 3">
          <a:extLst>
            <a:ext uri="{FF2B5EF4-FFF2-40B4-BE49-F238E27FC236}">
              <a16:creationId xmlns:a16="http://schemas.microsoft.com/office/drawing/2014/main" id="{6726A128-298B-44BF-8BC3-F51657951B94}"/>
            </a:ext>
          </a:extLst>
        </xdr:cNvPr>
        <xdr:cNvPicPr>
          <a:picLocks noChangeAspect="1"/>
        </xdr:cNvPicPr>
      </xdr:nvPicPr>
      <xdr:blipFill>
        <a:blip xmlns:r="http://schemas.openxmlformats.org/officeDocument/2006/relationships" r:embed="rId1"/>
        <a:stretch>
          <a:fillRect/>
        </a:stretch>
      </xdr:blipFill>
      <xdr:spPr>
        <a:xfrm>
          <a:off x="5762625" y="285750"/>
          <a:ext cx="4157164" cy="1273969"/>
        </a:xfrm>
        <a:prstGeom prst="rect">
          <a:avLst/>
        </a:prstGeom>
      </xdr:spPr>
    </xdr:pic>
    <xdr:clientData/>
  </xdr:twoCellAnchor>
  <xdr:twoCellAnchor editAs="oneCell">
    <xdr:from>
      <xdr:col>4</xdr:col>
      <xdr:colOff>3881438</xdr:colOff>
      <xdr:row>129</xdr:row>
      <xdr:rowOff>59532</xdr:rowOff>
    </xdr:from>
    <xdr:to>
      <xdr:col>10</xdr:col>
      <xdr:colOff>104874</xdr:colOff>
      <xdr:row>135</xdr:row>
      <xdr:rowOff>38465</xdr:rowOff>
    </xdr:to>
    <xdr:pic>
      <xdr:nvPicPr>
        <xdr:cNvPr id="5" name="Gráfico 4" descr="Lista de comprobación">
          <a:hlinkClick xmlns:r="http://schemas.openxmlformats.org/officeDocument/2006/relationships" r:id="rId2"/>
          <a:extLst>
            <a:ext uri="{FF2B5EF4-FFF2-40B4-BE49-F238E27FC236}">
              <a16:creationId xmlns:a16="http://schemas.microsoft.com/office/drawing/2014/main" id="{D7BC3ACB-6420-449F-A92D-B9596514D9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405688" y="86784657"/>
          <a:ext cx="1164530" cy="1050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showGridLines="0" zoomScale="90" zoomScaleNormal="90" workbookViewId="0">
      <selection activeCell="D10" sqref="D10:P10"/>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x14ac:dyDescent="0.25">
      <c r="B1" s="52"/>
      <c r="C1" s="53"/>
      <c r="D1" s="53"/>
      <c r="E1" s="53"/>
      <c r="F1" s="53"/>
      <c r="G1" s="53"/>
      <c r="H1" s="53"/>
      <c r="I1" s="53"/>
      <c r="J1" s="53"/>
      <c r="K1" s="53"/>
      <c r="L1" s="53"/>
      <c r="M1" s="53"/>
      <c r="N1" s="53"/>
      <c r="O1" s="53"/>
      <c r="P1" s="53"/>
      <c r="Q1" s="53"/>
      <c r="R1" s="54"/>
    </row>
    <row r="2" spans="2:18" ht="27.95" customHeight="1" x14ac:dyDescent="0.25">
      <c r="B2" s="55"/>
      <c r="C2" s="244" t="s">
        <v>30</v>
      </c>
      <c r="D2" s="244"/>
      <c r="E2" s="244"/>
      <c r="F2" s="244"/>
      <c r="G2" s="244"/>
      <c r="H2" s="244"/>
      <c r="I2" s="244"/>
      <c r="J2" s="244"/>
      <c r="K2" s="244"/>
      <c r="L2" s="244"/>
      <c r="M2" s="244"/>
      <c r="N2" s="244"/>
      <c r="O2" s="244"/>
      <c r="P2" s="244"/>
      <c r="Q2" s="244"/>
      <c r="R2" s="56"/>
    </row>
    <row r="3" spans="2:18" s="78" customFormat="1" ht="3.95" customHeight="1" x14ac:dyDescent="0.25">
      <c r="B3" s="79"/>
      <c r="C3" s="80"/>
      <c r="D3" s="80"/>
      <c r="E3" s="80"/>
      <c r="F3" s="80"/>
      <c r="G3" s="80"/>
      <c r="H3" s="80"/>
      <c r="I3" s="80"/>
      <c r="J3" s="80"/>
      <c r="K3" s="80"/>
      <c r="L3" s="80"/>
      <c r="M3" s="80"/>
      <c r="N3" s="80"/>
      <c r="O3" s="80"/>
      <c r="P3" s="80"/>
      <c r="Q3" s="80"/>
      <c r="R3" s="81"/>
    </row>
    <row r="4" spans="2:18" ht="27.95" customHeight="1" x14ac:dyDescent="0.25">
      <c r="B4" s="55"/>
      <c r="C4" s="244" t="s">
        <v>42</v>
      </c>
      <c r="D4" s="244"/>
      <c r="E4" s="244"/>
      <c r="F4" s="244"/>
      <c r="G4" s="244"/>
      <c r="H4" s="244"/>
      <c r="I4" s="244"/>
      <c r="J4" s="244"/>
      <c r="K4" s="244"/>
      <c r="L4" s="244"/>
      <c r="M4" s="244"/>
      <c r="N4" s="244"/>
      <c r="O4" s="244"/>
      <c r="P4" s="244"/>
      <c r="Q4" s="244"/>
      <c r="R4" s="56"/>
    </row>
    <row r="5" spans="2:18" x14ac:dyDescent="0.25">
      <c r="B5" s="55"/>
      <c r="C5" s="51"/>
      <c r="D5" s="51"/>
      <c r="E5" s="51"/>
      <c r="F5" s="51"/>
      <c r="G5" s="51"/>
      <c r="H5" s="51"/>
      <c r="I5" s="51"/>
      <c r="J5" s="51"/>
      <c r="K5" s="51"/>
      <c r="L5" s="51"/>
      <c r="M5" s="51"/>
      <c r="N5" s="51"/>
      <c r="O5" s="51"/>
      <c r="P5" s="51"/>
      <c r="Q5" s="51"/>
      <c r="R5" s="56"/>
    </row>
    <row r="6" spans="2:18" x14ac:dyDescent="0.25">
      <c r="B6" s="55"/>
      <c r="C6" s="51"/>
      <c r="D6" s="51"/>
      <c r="E6" s="51"/>
      <c r="F6" s="51"/>
      <c r="G6" s="51"/>
      <c r="H6" s="51"/>
      <c r="I6" s="51"/>
      <c r="J6" s="51"/>
      <c r="K6" s="51"/>
      <c r="L6" s="51"/>
      <c r="M6" s="51"/>
      <c r="N6" s="51"/>
      <c r="O6" s="51"/>
      <c r="P6" s="51"/>
      <c r="Q6" s="51"/>
      <c r="R6" s="56"/>
    </row>
    <row r="7" spans="2:18" ht="24.75" customHeight="1" x14ac:dyDescent="0.25">
      <c r="B7" s="55"/>
      <c r="D7" s="245" t="s">
        <v>6</v>
      </c>
      <c r="E7" s="245"/>
      <c r="F7" s="245"/>
      <c r="G7" s="245"/>
      <c r="H7" s="245"/>
      <c r="I7" s="245"/>
      <c r="J7" s="245"/>
      <c r="K7" s="245"/>
      <c r="L7" s="245"/>
      <c r="M7" s="245"/>
      <c r="N7" s="245"/>
      <c r="O7" s="245"/>
      <c r="P7" s="245"/>
      <c r="Q7" s="60"/>
      <c r="R7" s="56"/>
    </row>
    <row r="8" spans="2:18" ht="20.100000000000001" customHeight="1" x14ac:dyDescent="0.25">
      <c r="B8" s="55"/>
      <c r="C8" s="51"/>
      <c r="D8" s="51"/>
      <c r="E8" s="51"/>
      <c r="F8" s="51"/>
      <c r="G8" s="51"/>
      <c r="H8" s="51"/>
      <c r="I8" s="51"/>
      <c r="J8" s="51"/>
      <c r="K8" s="51"/>
      <c r="L8" s="51"/>
      <c r="M8" s="51"/>
      <c r="N8" s="51"/>
      <c r="O8" s="51"/>
      <c r="P8" s="51"/>
      <c r="Q8" s="51"/>
      <c r="R8" s="56"/>
    </row>
    <row r="9" spans="2:18" ht="20.100000000000001" customHeight="1" x14ac:dyDescent="0.25">
      <c r="B9" s="55"/>
      <c r="C9" s="51"/>
      <c r="D9" s="51"/>
      <c r="E9" s="51"/>
      <c r="F9" s="51"/>
      <c r="G9" s="51"/>
      <c r="H9" s="51"/>
      <c r="I9" s="51"/>
      <c r="J9" s="51"/>
      <c r="K9" s="51"/>
      <c r="L9" s="51"/>
      <c r="M9" s="51"/>
      <c r="N9" s="51"/>
      <c r="O9" s="51"/>
      <c r="P9" s="51"/>
      <c r="Q9" s="51"/>
      <c r="R9" s="56"/>
    </row>
    <row r="10" spans="2:18" ht="24.75" customHeight="1" x14ac:dyDescent="0.25">
      <c r="B10" s="55"/>
      <c r="D10" s="245" t="s">
        <v>75</v>
      </c>
      <c r="E10" s="245"/>
      <c r="F10" s="245"/>
      <c r="G10" s="245"/>
      <c r="H10" s="245"/>
      <c r="I10" s="245"/>
      <c r="J10" s="245"/>
      <c r="K10" s="245"/>
      <c r="L10" s="245"/>
      <c r="M10" s="245"/>
      <c r="N10" s="245"/>
      <c r="O10" s="245"/>
      <c r="P10" s="245"/>
      <c r="Q10" s="60"/>
      <c r="R10" s="56"/>
    </row>
    <row r="11" spans="2:18" ht="20.100000000000001" customHeight="1" x14ac:dyDescent="0.25">
      <c r="B11" s="55"/>
      <c r="C11" s="51"/>
      <c r="D11" s="51"/>
      <c r="E11" s="51"/>
      <c r="F11" s="51"/>
      <c r="G11" s="51"/>
      <c r="H11" s="51"/>
      <c r="I11" s="51"/>
      <c r="J11" s="51"/>
      <c r="K11" s="51"/>
      <c r="L11" s="51"/>
      <c r="M11" s="51"/>
      <c r="N11" s="51"/>
      <c r="O11" s="51"/>
      <c r="P11" s="51"/>
      <c r="Q11" s="51"/>
      <c r="R11" s="56"/>
    </row>
    <row r="12" spans="2:18" ht="20.100000000000001" customHeight="1" x14ac:dyDescent="0.25">
      <c r="B12" s="55"/>
      <c r="C12" s="51"/>
      <c r="D12" s="51"/>
      <c r="E12" s="51"/>
      <c r="F12" s="51"/>
      <c r="G12" s="51"/>
      <c r="H12" s="51"/>
      <c r="I12" s="51"/>
      <c r="J12" s="51"/>
      <c r="K12" s="51"/>
      <c r="L12" s="51"/>
      <c r="M12" s="51"/>
      <c r="N12" s="51"/>
      <c r="O12" s="51"/>
      <c r="P12" s="51"/>
      <c r="Q12" s="51"/>
      <c r="R12" s="56"/>
    </row>
    <row r="13" spans="2:18" ht="24.75" customHeight="1" x14ac:dyDescent="0.25">
      <c r="B13" s="55"/>
      <c r="D13" s="245" t="s">
        <v>45</v>
      </c>
      <c r="E13" s="245"/>
      <c r="F13" s="245"/>
      <c r="G13" s="245"/>
      <c r="H13" s="245"/>
      <c r="I13" s="245"/>
      <c r="J13" s="245"/>
      <c r="K13" s="245"/>
      <c r="L13" s="245"/>
      <c r="M13" s="245"/>
      <c r="N13" s="245"/>
      <c r="O13" s="245"/>
      <c r="P13" s="245"/>
      <c r="Q13" s="60"/>
      <c r="R13" s="56"/>
    </row>
    <row r="14" spans="2:18" ht="20.100000000000001" customHeight="1" x14ac:dyDescent="0.25">
      <c r="B14" s="55"/>
      <c r="C14" s="51"/>
      <c r="D14" s="51"/>
      <c r="E14" s="51"/>
      <c r="F14" s="51"/>
      <c r="G14" s="51"/>
      <c r="H14" s="51"/>
      <c r="I14" s="51"/>
      <c r="J14" s="51"/>
      <c r="K14" s="51"/>
      <c r="L14" s="51"/>
      <c r="M14" s="51"/>
      <c r="N14" s="51"/>
      <c r="O14" s="51"/>
      <c r="P14" s="51"/>
      <c r="Q14" s="51"/>
      <c r="R14" s="56"/>
    </row>
    <row r="15" spans="2:18" ht="18.75" customHeight="1" thickBot="1" x14ac:dyDescent="0.3">
      <c r="B15" s="57"/>
      <c r="C15" s="58"/>
      <c r="D15" s="58"/>
      <c r="E15" s="58"/>
      <c r="F15" s="58"/>
      <c r="G15" s="58"/>
      <c r="H15" s="58"/>
      <c r="I15" s="58"/>
      <c r="J15" s="58"/>
      <c r="K15" s="58"/>
      <c r="L15" s="58"/>
      <c r="M15" s="58"/>
      <c r="N15" s="58"/>
      <c r="O15" s="58"/>
      <c r="P15" s="58"/>
      <c r="Q15" s="58"/>
      <c r="R15" s="59"/>
    </row>
    <row r="16" spans="2:18"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sheetData>
  <mergeCells count="5">
    <mergeCell ref="C2:Q2"/>
    <mergeCell ref="D7:P7"/>
    <mergeCell ref="D10:P10"/>
    <mergeCell ref="D13:P13"/>
    <mergeCell ref="C4:Q4"/>
  </mergeCells>
  <hyperlinks>
    <hyperlink ref="D7:P7" location="Instrucciones!A1" display="INSTRUCCIONES DE DILIGENCIAMIENTO" xr:uid="{00000000-0004-0000-0000-000000000000}"/>
    <hyperlink ref="D10:P10" location="Autodiagnóstico!A1" display="AUTODIAGNÓSTICO" xr:uid="{00000000-0004-0000-0000-000001000000}"/>
    <hyperlink ref="D13:P13"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41"/>
  <sheetViews>
    <sheetView showGridLines="0" showZeros="0" topLeftCell="A46" zoomScale="90" zoomScaleNormal="90" workbookViewId="0">
      <selection activeCell="P42" sqref="P4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1.5" customHeight="1" thickBot="1" x14ac:dyDescent="0.3">
      <c r="C1" s="2"/>
      <c r="L1" s="1" t="s">
        <v>4</v>
      </c>
    </row>
    <row r="2" spans="2:25" ht="94.5" customHeight="1" x14ac:dyDescent="0.25">
      <c r="B2" s="14"/>
      <c r="C2" s="15"/>
      <c r="D2" s="8"/>
      <c r="E2" s="8"/>
      <c r="F2" s="8"/>
      <c r="G2" s="8"/>
      <c r="H2" s="8"/>
      <c r="I2" s="8"/>
      <c r="J2" s="8"/>
      <c r="K2" s="16"/>
      <c r="L2" s="8"/>
      <c r="M2" s="17"/>
      <c r="N2" s="8"/>
      <c r="O2" s="8"/>
      <c r="P2" s="8"/>
      <c r="Q2" s="8"/>
      <c r="R2" s="8"/>
      <c r="S2" s="8"/>
      <c r="T2" s="9"/>
    </row>
    <row r="3" spans="2:25" ht="27" x14ac:dyDescent="0.25">
      <c r="B3" s="18"/>
      <c r="C3" s="244" t="s">
        <v>43</v>
      </c>
      <c r="D3" s="244"/>
      <c r="E3" s="244"/>
      <c r="F3" s="244"/>
      <c r="G3" s="244"/>
      <c r="H3" s="244"/>
      <c r="I3" s="244"/>
      <c r="J3" s="244"/>
      <c r="K3" s="244"/>
      <c r="L3" s="244"/>
      <c r="M3" s="244"/>
      <c r="N3" s="244"/>
      <c r="O3" s="244"/>
      <c r="P3" s="244"/>
      <c r="Q3" s="244"/>
      <c r="R3" s="244"/>
      <c r="S3" s="244"/>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247" t="s">
        <v>6</v>
      </c>
      <c r="D5" s="247"/>
      <c r="E5" s="247"/>
      <c r="F5" s="247"/>
      <c r="G5" s="247"/>
      <c r="H5" s="247"/>
      <c r="I5" s="247"/>
      <c r="J5" s="247"/>
      <c r="K5" s="247"/>
      <c r="L5" s="247"/>
      <c r="M5" s="247"/>
      <c r="N5" s="247"/>
      <c r="O5" s="247"/>
      <c r="P5" s="247"/>
      <c r="Q5" s="247"/>
      <c r="R5" s="247"/>
      <c r="S5" s="247"/>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248" t="s">
        <v>46</v>
      </c>
      <c r="D7" s="248"/>
      <c r="E7" s="248"/>
      <c r="F7" s="248"/>
      <c r="G7" s="248"/>
      <c r="H7" s="248"/>
      <c r="I7" s="248"/>
      <c r="J7" s="248"/>
      <c r="K7" s="248"/>
      <c r="L7" s="248"/>
      <c r="M7" s="248"/>
      <c r="N7" s="248"/>
      <c r="O7" s="248"/>
      <c r="P7" s="248"/>
      <c r="Q7" s="248"/>
      <c r="R7" s="248"/>
      <c r="S7" s="248"/>
      <c r="T7" s="10"/>
    </row>
    <row r="8" spans="2:25" ht="15" customHeight="1" x14ac:dyDescent="0.25">
      <c r="B8" s="18"/>
      <c r="C8" s="248"/>
      <c r="D8" s="248"/>
      <c r="E8" s="248"/>
      <c r="F8" s="248"/>
      <c r="G8" s="248"/>
      <c r="H8" s="248"/>
      <c r="I8" s="248"/>
      <c r="J8" s="248"/>
      <c r="K8" s="248"/>
      <c r="L8" s="248"/>
      <c r="M8" s="248"/>
      <c r="N8" s="248"/>
      <c r="O8" s="248"/>
      <c r="P8" s="248"/>
      <c r="Q8" s="248"/>
      <c r="R8" s="248"/>
      <c r="S8" s="248"/>
      <c r="T8" s="10"/>
    </row>
    <row r="9" spans="2:25" ht="15" customHeight="1" x14ac:dyDescent="0.25">
      <c r="B9" s="18"/>
      <c r="C9" s="248"/>
      <c r="D9" s="248"/>
      <c r="E9" s="248"/>
      <c r="F9" s="248"/>
      <c r="G9" s="248"/>
      <c r="H9" s="248"/>
      <c r="I9" s="248"/>
      <c r="J9" s="248"/>
      <c r="K9" s="248"/>
      <c r="L9" s="248"/>
      <c r="M9" s="248"/>
      <c r="N9" s="248"/>
      <c r="O9" s="248"/>
      <c r="P9" s="248"/>
      <c r="Q9" s="248"/>
      <c r="R9" s="248"/>
      <c r="S9" s="248"/>
      <c r="T9" s="10"/>
    </row>
    <row r="10" spans="2:25" ht="15" customHeight="1" x14ac:dyDescent="0.25">
      <c r="B10" s="18"/>
      <c r="C10" s="248"/>
      <c r="D10" s="248"/>
      <c r="E10" s="248"/>
      <c r="F10" s="248"/>
      <c r="G10" s="248"/>
      <c r="H10" s="248"/>
      <c r="I10" s="248"/>
      <c r="J10" s="248"/>
      <c r="K10" s="248"/>
      <c r="L10" s="248"/>
      <c r="M10" s="248"/>
      <c r="N10" s="248"/>
      <c r="O10" s="248"/>
      <c r="P10" s="248"/>
      <c r="Q10" s="248"/>
      <c r="R10" s="248"/>
      <c r="S10" s="248"/>
      <c r="T10" s="10"/>
    </row>
    <row r="11" spans="2:25" ht="15" customHeight="1" x14ac:dyDescent="0.25">
      <c r="B11" s="18"/>
      <c r="C11" s="67"/>
      <c r="D11" s="6"/>
      <c r="E11" s="6"/>
      <c r="F11" s="6"/>
      <c r="G11" s="6"/>
      <c r="H11" s="6"/>
      <c r="I11" s="6"/>
      <c r="J11" s="6"/>
      <c r="L11" s="6"/>
      <c r="M11" s="7"/>
      <c r="N11" s="6"/>
      <c r="O11" s="6"/>
      <c r="P11" s="6"/>
      <c r="Q11" s="6"/>
      <c r="R11" s="6"/>
      <c r="S11" s="6"/>
      <c r="T11" s="10"/>
    </row>
    <row r="12" spans="2:25" ht="15" customHeight="1" x14ac:dyDescent="0.25">
      <c r="B12" s="18"/>
      <c r="C12" s="249" t="s">
        <v>47</v>
      </c>
      <c r="D12" s="250"/>
      <c r="E12" s="250"/>
      <c r="F12" s="250"/>
      <c r="G12" s="250"/>
      <c r="H12" s="250"/>
      <c r="I12" s="250"/>
      <c r="J12" s="250"/>
      <c r="K12" s="250"/>
      <c r="L12" s="250"/>
      <c r="M12" s="250"/>
      <c r="N12" s="250"/>
      <c r="O12" s="250"/>
      <c r="P12" s="250"/>
      <c r="Q12" s="250"/>
      <c r="R12" s="250"/>
      <c r="S12" s="250"/>
      <c r="T12" s="10"/>
    </row>
    <row r="13" spans="2:25" ht="15" customHeight="1" x14ac:dyDescent="0.25">
      <c r="B13" s="18"/>
      <c r="C13" s="250"/>
      <c r="D13" s="250"/>
      <c r="E13" s="250"/>
      <c r="F13" s="250"/>
      <c r="G13" s="250"/>
      <c r="H13" s="250"/>
      <c r="I13" s="250"/>
      <c r="J13" s="250"/>
      <c r="K13" s="250"/>
      <c r="L13" s="250"/>
      <c r="M13" s="250"/>
      <c r="N13" s="250"/>
      <c r="O13" s="250"/>
      <c r="P13" s="250"/>
      <c r="Q13" s="250"/>
      <c r="R13" s="250"/>
      <c r="S13" s="250"/>
      <c r="T13" s="10"/>
    </row>
    <row r="14" spans="2:25" ht="15" customHeight="1" x14ac:dyDescent="0.25">
      <c r="B14" s="18"/>
      <c r="C14" s="67"/>
      <c r="D14" s="6"/>
      <c r="E14" s="6"/>
      <c r="F14" s="6"/>
      <c r="G14" s="6"/>
      <c r="H14" s="6"/>
      <c r="I14" s="6"/>
      <c r="J14" s="6"/>
      <c r="L14" s="6"/>
      <c r="M14" s="7"/>
      <c r="N14" s="6"/>
      <c r="O14" s="6"/>
      <c r="P14" s="6"/>
      <c r="Q14" s="6"/>
      <c r="R14" s="6"/>
      <c r="S14" s="6"/>
      <c r="T14" s="10"/>
    </row>
    <row r="15" spans="2:25" ht="15" customHeight="1" x14ac:dyDescent="0.25">
      <c r="B15" s="18"/>
      <c r="C15" s="69" t="s">
        <v>48</v>
      </c>
      <c r="D15" s="6"/>
      <c r="E15" s="6"/>
      <c r="F15" s="6"/>
      <c r="G15" s="6"/>
      <c r="H15" s="6"/>
      <c r="I15" s="6"/>
      <c r="J15" s="6"/>
      <c r="L15" s="6"/>
      <c r="M15" s="7"/>
      <c r="N15" s="6"/>
      <c r="O15" s="6"/>
      <c r="P15" s="6"/>
      <c r="Q15" s="6"/>
      <c r="R15" s="6"/>
      <c r="S15" s="6"/>
      <c r="T15" s="10"/>
    </row>
    <row r="16" spans="2:25" ht="14.25" customHeight="1" x14ac:dyDescent="0.25">
      <c r="B16" s="18"/>
      <c r="C16" s="67"/>
      <c r="D16" s="6"/>
      <c r="E16" s="6"/>
      <c r="F16" s="6"/>
      <c r="G16" s="6"/>
      <c r="H16" s="6"/>
      <c r="I16" s="6"/>
      <c r="J16" s="6"/>
      <c r="L16" s="6"/>
      <c r="M16" s="7"/>
      <c r="N16" s="6"/>
      <c r="O16" s="6"/>
      <c r="P16" s="6"/>
      <c r="Q16" s="6"/>
      <c r="R16" s="6"/>
      <c r="S16" s="6"/>
      <c r="T16" s="10"/>
    </row>
    <row r="17" spans="2:20" ht="15" customHeight="1" x14ac:dyDescent="0.2">
      <c r="B17" s="18"/>
      <c r="C17" s="6" t="s">
        <v>24</v>
      </c>
      <c r="D17" s="73"/>
      <c r="E17" s="73"/>
      <c r="F17" s="73"/>
      <c r="G17" s="82"/>
      <c r="H17" s="82"/>
      <c r="I17" s="82"/>
      <c r="J17" s="82"/>
      <c r="K17" s="82"/>
      <c r="L17" s="82"/>
      <c r="M17" s="82"/>
      <c r="N17" s="82"/>
      <c r="O17" s="82"/>
      <c r="P17" s="82"/>
      <c r="Q17" s="82"/>
      <c r="R17" s="82"/>
      <c r="S17" s="82"/>
      <c r="T17" s="10"/>
    </row>
    <row r="18" spans="2:20" ht="15" customHeight="1" x14ac:dyDescent="0.2">
      <c r="B18" s="18"/>
      <c r="C18" s="73"/>
      <c r="D18" s="73"/>
      <c r="E18" s="73"/>
      <c r="F18" s="73"/>
      <c r="G18" s="82"/>
      <c r="H18" s="82"/>
      <c r="I18" s="82"/>
      <c r="J18" s="82"/>
      <c r="K18" s="82"/>
      <c r="L18" s="82"/>
      <c r="M18" s="82"/>
      <c r="N18" s="82"/>
      <c r="O18" s="82"/>
      <c r="P18" s="82"/>
      <c r="Q18" s="82"/>
      <c r="R18" s="82"/>
      <c r="S18" s="82"/>
      <c r="T18" s="10"/>
    </row>
    <row r="19" spans="2:20" ht="15" customHeight="1" x14ac:dyDescent="0.2">
      <c r="B19" s="18"/>
      <c r="C19" s="74" t="s">
        <v>12</v>
      </c>
      <c r="D19" s="67" t="s">
        <v>49</v>
      </c>
      <c r="E19" s="73"/>
      <c r="F19" s="73"/>
      <c r="G19" s="6"/>
      <c r="H19" s="6"/>
      <c r="I19" s="6"/>
      <c r="J19" s="6"/>
      <c r="L19" s="6"/>
      <c r="M19" s="7"/>
      <c r="N19" s="6"/>
      <c r="O19" s="6"/>
      <c r="P19" s="6"/>
      <c r="Q19" s="6"/>
      <c r="R19" s="6"/>
      <c r="S19" s="6"/>
      <c r="T19" s="10"/>
    </row>
    <row r="20" spans="2:20" ht="15" customHeight="1" x14ac:dyDescent="0.2">
      <c r="B20" s="18"/>
      <c r="C20" s="74" t="s">
        <v>12</v>
      </c>
      <c r="D20" s="6" t="s">
        <v>50</v>
      </c>
      <c r="E20" s="73"/>
      <c r="F20" s="73"/>
      <c r="G20" s="6"/>
      <c r="H20" s="6"/>
      <c r="I20" s="6"/>
      <c r="J20" s="6"/>
      <c r="L20" s="6"/>
      <c r="M20" s="7"/>
      <c r="N20" s="6"/>
      <c r="O20" s="6"/>
      <c r="P20" s="6"/>
      <c r="Q20" s="6"/>
      <c r="R20" s="6"/>
      <c r="S20" s="6"/>
      <c r="T20" s="10"/>
    </row>
    <row r="21" spans="2:20" ht="15" customHeight="1" x14ac:dyDescent="0.2">
      <c r="B21" s="18"/>
      <c r="C21" s="74" t="s">
        <v>12</v>
      </c>
      <c r="D21" s="6" t="s">
        <v>36</v>
      </c>
      <c r="E21" s="73"/>
      <c r="F21" s="73"/>
      <c r="G21" s="6"/>
      <c r="H21" s="6"/>
      <c r="I21" s="6"/>
      <c r="J21" s="6"/>
      <c r="L21" s="6"/>
      <c r="M21" s="7"/>
      <c r="N21" s="6"/>
      <c r="O21" s="6"/>
      <c r="P21" s="6"/>
      <c r="Q21" s="6"/>
      <c r="R21" s="6"/>
      <c r="S21" s="6"/>
      <c r="T21" s="10"/>
    </row>
    <row r="22" spans="2:20" ht="15" customHeight="1" x14ac:dyDescent="0.2">
      <c r="B22" s="18"/>
      <c r="C22" s="74" t="s">
        <v>12</v>
      </c>
      <c r="D22" s="6" t="s">
        <v>35</v>
      </c>
      <c r="E22" s="73"/>
      <c r="F22" s="73"/>
      <c r="G22" s="6"/>
      <c r="H22" s="6"/>
      <c r="I22" s="6"/>
      <c r="J22" s="6"/>
      <c r="L22" s="6"/>
      <c r="M22" s="7"/>
      <c r="N22" s="6"/>
      <c r="O22" s="6"/>
      <c r="P22" s="6"/>
      <c r="Q22" s="6"/>
      <c r="R22" s="6"/>
      <c r="S22" s="6"/>
      <c r="T22" s="10"/>
    </row>
    <row r="23" spans="2:20" ht="15" customHeight="1" x14ac:dyDescent="0.2">
      <c r="B23" s="18"/>
      <c r="C23" s="74" t="s">
        <v>12</v>
      </c>
      <c r="D23" s="6" t="s">
        <v>37</v>
      </c>
      <c r="E23" s="73"/>
      <c r="F23" s="73"/>
      <c r="G23" s="6"/>
      <c r="H23" s="6"/>
      <c r="I23" s="6"/>
      <c r="J23" s="6"/>
      <c r="L23" s="6"/>
      <c r="M23" s="7"/>
      <c r="N23" s="6"/>
      <c r="O23" s="6"/>
      <c r="P23" s="6"/>
      <c r="Q23" s="6"/>
      <c r="R23" s="6"/>
      <c r="S23" s="6"/>
      <c r="T23" s="10"/>
    </row>
    <row r="24" spans="2:20" ht="15" customHeight="1" x14ac:dyDescent="0.2">
      <c r="B24" s="18"/>
      <c r="C24" s="74" t="s">
        <v>12</v>
      </c>
      <c r="D24" s="3" t="s">
        <v>211</v>
      </c>
      <c r="E24" s="73"/>
      <c r="F24" s="73"/>
      <c r="G24" s="6"/>
      <c r="H24" s="6"/>
      <c r="I24" s="6"/>
      <c r="J24" s="6"/>
      <c r="L24" s="6"/>
      <c r="M24" s="7"/>
      <c r="N24" s="6"/>
      <c r="O24" s="6"/>
      <c r="P24" s="6"/>
      <c r="Q24" s="6"/>
      <c r="R24" s="6"/>
      <c r="S24" s="6"/>
      <c r="T24" s="10"/>
    </row>
    <row r="25" spans="2:20" ht="15" customHeight="1" x14ac:dyDescent="0.2">
      <c r="B25" s="18"/>
      <c r="C25" s="74" t="s">
        <v>12</v>
      </c>
      <c r="D25" s="68" t="s">
        <v>38</v>
      </c>
      <c r="E25" s="75"/>
      <c r="F25" s="75"/>
      <c r="G25" s="3"/>
      <c r="H25" s="6"/>
      <c r="I25" s="6"/>
      <c r="J25" s="6"/>
      <c r="L25" s="6"/>
      <c r="M25" s="7"/>
      <c r="N25" s="6"/>
      <c r="O25" s="6"/>
      <c r="P25" s="6"/>
      <c r="Q25" s="6"/>
      <c r="R25" s="6"/>
      <c r="S25" s="6"/>
      <c r="T25" s="10"/>
    </row>
    <row r="26" spans="2:20" ht="15" customHeight="1" x14ac:dyDescent="0.2">
      <c r="B26" s="18"/>
      <c r="C26" s="74"/>
      <c r="D26" s="6"/>
      <c r="E26" s="73"/>
      <c r="F26" s="73"/>
      <c r="G26" s="6"/>
      <c r="H26" s="6"/>
      <c r="I26" s="6"/>
      <c r="J26" s="6"/>
      <c r="L26" s="6"/>
      <c r="M26" s="7"/>
      <c r="N26" s="6"/>
      <c r="O26" s="6"/>
      <c r="P26" s="6"/>
      <c r="Q26" s="6"/>
      <c r="R26" s="6"/>
      <c r="S26" s="6"/>
      <c r="T26" s="10"/>
    </row>
    <row r="27" spans="2:20" ht="15" customHeight="1" x14ac:dyDescent="0.25">
      <c r="B27" s="18"/>
      <c r="C27" s="6" t="s">
        <v>51</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23</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83" t="s">
        <v>13</v>
      </c>
      <c r="D31" s="83" t="s">
        <v>14</v>
      </c>
      <c r="E31" s="83" t="s">
        <v>15</v>
      </c>
      <c r="F31" s="6"/>
      <c r="G31" s="6"/>
      <c r="H31" s="6"/>
      <c r="I31" s="6"/>
      <c r="J31" s="6"/>
      <c r="L31" s="6"/>
      <c r="M31" s="7"/>
      <c r="N31" s="6"/>
      <c r="O31" s="6"/>
      <c r="P31" s="6"/>
      <c r="Q31" s="6"/>
      <c r="R31" s="6"/>
      <c r="S31" s="6"/>
      <c r="T31" s="10"/>
    </row>
    <row r="32" spans="2:20" ht="15" customHeight="1" x14ac:dyDescent="0.25">
      <c r="B32" s="18"/>
      <c r="C32" s="61" t="s">
        <v>16</v>
      </c>
      <c r="D32" s="62">
        <v>1</v>
      </c>
      <c r="E32" s="84"/>
      <c r="F32" s="184" t="s">
        <v>216</v>
      </c>
      <c r="G32" s="184"/>
      <c r="H32" s="6"/>
      <c r="I32" s="6"/>
      <c r="J32" s="6"/>
      <c r="L32" s="6"/>
      <c r="M32" s="7"/>
      <c r="N32" s="6"/>
      <c r="O32" s="6"/>
      <c r="P32" s="6"/>
      <c r="Q32" s="6"/>
      <c r="R32" s="6"/>
      <c r="S32" s="6"/>
      <c r="T32" s="10"/>
    </row>
    <row r="33" spans="2:20" ht="15" customHeight="1" x14ac:dyDescent="0.25">
      <c r="B33" s="18"/>
      <c r="C33" s="63" t="s">
        <v>17</v>
      </c>
      <c r="D33" s="64">
        <v>2</v>
      </c>
      <c r="E33" s="85"/>
      <c r="F33" s="184" t="s">
        <v>217</v>
      </c>
      <c r="G33" s="184"/>
      <c r="H33" s="6"/>
      <c r="I33" s="6"/>
      <c r="J33" s="6"/>
      <c r="L33" s="6"/>
      <c r="M33" s="7"/>
      <c r="N33" s="6"/>
      <c r="O33" s="6"/>
      <c r="P33" s="6"/>
      <c r="Q33" s="6"/>
      <c r="R33" s="6"/>
      <c r="S33" s="6"/>
      <c r="T33" s="10"/>
    </row>
    <row r="34" spans="2:20" ht="15" customHeight="1" x14ac:dyDescent="0.25">
      <c r="B34" s="18"/>
      <c r="C34" s="63" t="s">
        <v>18</v>
      </c>
      <c r="D34" s="64">
        <v>3</v>
      </c>
      <c r="E34" s="86"/>
      <c r="F34" s="184" t="s">
        <v>215</v>
      </c>
      <c r="G34" s="184"/>
      <c r="H34" s="6"/>
      <c r="I34" s="6"/>
      <c r="J34" s="6"/>
      <c r="L34" s="6"/>
      <c r="M34" s="7"/>
      <c r="N34" s="6"/>
      <c r="O34" s="6"/>
      <c r="P34" s="6"/>
      <c r="Q34" s="6"/>
      <c r="R34" s="6"/>
      <c r="S34" s="6"/>
      <c r="T34" s="10"/>
    </row>
    <row r="35" spans="2:20" ht="15" customHeight="1" x14ac:dyDescent="0.25">
      <c r="B35" s="18"/>
      <c r="C35" s="63" t="s">
        <v>19</v>
      </c>
      <c r="D35" s="64">
        <v>4</v>
      </c>
      <c r="E35" s="87"/>
      <c r="F35" s="184" t="s">
        <v>214</v>
      </c>
      <c r="G35" s="184"/>
      <c r="H35" s="6"/>
      <c r="I35" s="6"/>
      <c r="J35" s="6"/>
      <c r="L35" s="6"/>
      <c r="M35" s="7"/>
      <c r="N35" s="6"/>
      <c r="O35" s="6"/>
      <c r="P35" s="6"/>
      <c r="Q35" s="6"/>
      <c r="R35" s="6"/>
      <c r="S35" s="6"/>
      <c r="T35" s="10"/>
    </row>
    <row r="36" spans="2:20" ht="15" customHeight="1" x14ac:dyDescent="0.25">
      <c r="B36" s="18"/>
      <c r="C36" s="65" t="s">
        <v>20</v>
      </c>
      <c r="D36" s="66">
        <v>5</v>
      </c>
      <c r="E36" s="88"/>
      <c r="F36" s="184" t="s">
        <v>213</v>
      </c>
      <c r="G36" s="184"/>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249" t="s">
        <v>52</v>
      </c>
      <c r="D38" s="250"/>
      <c r="E38" s="250"/>
      <c r="F38" s="250"/>
      <c r="G38" s="250"/>
      <c r="H38" s="250"/>
      <c r="I38" s="250"/>
      <c r="J38" s="250"/>
      <c r="K38" s="250"/>
      <c r="L38" s="250"/>
      <c r="M38" s="250"/>
      <c r="N38" s="250"/>
      <c r="O38" s="250"/>
      <c r="P38" s="250"/>
      <c r="Q38" s="250"/>
      <c r="R38" s="250"/>
      <c r="S38" s="250"/>
      <c r="T38" s="10"/>
    </row>
    <row r="39" spans="2:20" ht="15" customHeight="1" x14ac:dyDescent="0.25">
      <c r="B39" s="18"/>
      <c r="C39" s="250"/>
      <c r="D39" s="250"/>
      <c r="E39" s="250"/>
      <c r="F39" s="250"/>
      <c r="G39" s="250"/>
      <c r="H39" s="250"/>
      <c r="I39" s="250"/>
      <c r="J39" s="250"/>
      <c r="K39" s="250"/>
      <c r="L39" s="250"/>
      <c r="M39" s="250"/>
      <c r="N39" s="250"/>
      <c r="O39" s="250"/>
      <c r="P39" s="250"/>
      <c r="Q39" s="250"/>
      <c r="R39" s="250"/>
      <c r="S39" s="250"/>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89" t="s">
        <v>53</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252" t="s">
        <v>54</v>
      </c>
      <c r="D43" s="253"/>
      <c r="E43" s="253"/>
      <c r="F43" s="253"/>
      <c r="G43" s="253"/>
      <c r="H43" s="253"/>
      <c r="I43" s="253"/>
      <c r="J43" s="253"/>
      <c r="K43" s="253"/>
      <c r="L43" s="253"/>
      <c r="M43" s="253"/>
      <c r="N43" s="253"/>
      <c r="O43" s="253"/>
      <c r="P43" s="253"/>
      <c r="Q43" s="253"/>
      <c r="R43" s="253"/>
      <c r="S43" s="253"/>
      <c r="T43" s="10"/>
    </row>
    <row r="44" spans="2:20" ht="15" customHeight="1" x14ac:dyDescent="0.25">
      <c r="B44" s="18"/>
      <c r="C44" s="253"/>
      <c r="D44" s="253"/>
      <c r="E44" s="253"/>
      <c r="F44" s="253"/>
      <c r="G44" s="253"/>
      <c r="H44" s="253"/>
      <c r="I44" s="253"/>
      <c r="J44" s="253"/>
      <c r="K44" s="253"/>
      <c r="L44" s="253"/>
      <c r="M44" s="253"/>
      <c r="N44" s="253"/>
      <c r="O44" s="253"/>
      <c r="P44" s="253"/>
      <c r="Q44" s="253"/>
      <c r="R44" s="253"/>
      <c r="S44" s="253"/>
      <c r="T44" s="10"/>
    </row>
    <row r="45" spans="2:20" ht="15" customHeight="1" x14ac:dyDescent="0.25">
      <c r="B45" s="18"/>
      <c r="C45" s="253"/>
      <c r="D45" s="253"/>
      <c r="E45" s="253"/>
      <c r="F45" s="253"/>
      <c r="G45" s="253"/>
      <c r="H45" s="253"/>
      <c r="I45" s="253"/>
      <c r="J45" s="253"/>
      <c r="K45" s="253"/>
      <c r="L45" s="253"/>
      <c r="M45" s="253"/>
      <c r="N45" s="253"/>
      <c r="O45" s="253"/>
      <c r="P45" s="253"/>
      <c r="Q45" s="253"/>
      <c r="R45" s="253"/>
      <c r="S45" s="253"/>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249" t="s">
        <v>55</v>
      </c>
      <c r="D47" s="250"/>
      <c r="E47" s="250"/>
      <c r="F47" s="250"/>
      <c r="G47" s="250"/>
      <c r="H47" s="250"/>
      <c r="I47" s="250"/>
      <c r="J47" s="250"/>
      <c r="K47" s="250"/>
      <c r="L47" s="250"/>
      <c r="M47" s="250"/>
      <c r="N47" s="250"/>
      <c r="O47" s="250"/>
      <c r="P47" s="250"/>
      <c r="Q47" s="250"/>
      <c r="R47" s="250"/>
      <c r="S47" s="250"/>
      <c r="T47" s="10"/>
    </row>
    <row r="48" spans="2:20" ht="15" customHeight="1" x14ac:dyDescent="0.25">
      <c r="B48" s="18"/>
      <c r="C48" s="250"/>
      <c r="D48" s="250"/>
      <c r="E48" s="250"/>
      <c r="F48" s="250"/>
      <c r="G48" s="250"/>
      <c r="H48" s="250"/>
      <c r="I48" s="250"/>
      <c r="J48" s="250"/>
      <c r="K48" s="250"/>
      <c r="L48" s="250"/>
      <c r="M48" s="250"/>
      <c r="N48" s="250"/>
      <c r="O48" s="250"/>
      <c r="P48" s="250"/>
      <c r="Q48" s="250"/>
      <c r="R48" s="250"/>
      <c r="S48" s="250"/>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25</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67"/>
      <c r="D52" s="6"/>
      <c r="E52" s="6"/>
      <c r="F52" s="6"/>
      <c r="G52" s="6"/>
      <c r="H52" s="6"/>
      <c r="I52" s="6"/>
      <c r="J52" s="6"/>
      <c r="L52" s="6"/>
      <c r="M52" s="7"/>
      <c r="N52" s="6"/>
      <c r="O52" s="6"/>
      <c r="P52" s="6"/>
      <c r="Q52" s="6"/>
      <c r="R52" s="6"/>
      <c r="S52" s="6"/>
      <c r="T52" s="10"/>
    </row>
    <row r="53" spans="2:20" ht="15" customHeight="1" x14ac:dyDescent="0.25">
      <c r="B53" s="18"/>
      <c r="C53" s="69" t="s">
        <v>26</v>
      </c>
      <c r="D53" s="6"/>
      <c r="E53" s="6"/>
      <c r="F53" s="6"/>
      <c r="G53" s="6"/>
      <c r="H53" s="6"/>
      <c r="I53" s="6"/>
      <c r="J53" s="6"/>
      <c r="L53" s="6"/>
      <c r="M53" s="7"/>
      <c r="N53" s="6"/>
      <c r="O53" s="6"/>
      <c r="P53" s="6"/>
      <c r="Q53" s="6"/>
      <c r="R53" s="6"/>
      <c r="S53" s="6"/>
      <c r="T53" s="10"/>
    </row>
    <row r="54" spans="2:20" ht="15" customHeight="1" x14ac:dyDescent="0.25">
      <c r="B54" s="18"/>
      <c r="C54" s="67"/>
      <c r="D54" s="6"/>
      <c r="E54" s="6"/>
      <c r="F54" s="6"/>
      <c r="G54" s="6"/>
      <c r="H54" s="6"/>
      <c r="I54" s="6"/>
      <c r="J54" s="6"/>
      <c r="L54" s="6"/>
      <c r="M54" s="7"/>
      <c r="N54" s="6"/>
      <c r="O54" s="6"/>
      <c r="P54" s="6"/>
      <c r="Q54" s="6"/>
      <c r="R54" s="6"/>
      <c r="S54" s="6"/>
      <c r="T54" s="10"/>
    </row>
    <row r="55" spans="2:20" ht="15" customHeight="1" x14ac:dyDescent="0.25">
      <c r="B55" s="18"/>
      <c r="C55" s="249" t="s">
        <v>56</v>
      </c>
      <c r="D55" s="250"/>
      <c r="E55" s="250"/>
      <c r="F55" s="250"/>
      <c r="G55" s="250"/>
      <c r="H55" s="250"/>
      <c r="I55" s="250"/>
      <c r="J55" s="250"/>
      <c r="K55" s="250"/>
      <c r="L55" s="250"/>
      <c r="M55" s="250"/>
      <c r="N55" s="250"/>
      <c r="O55" s="250"/>
      <c r="P55" s="250"/>
      <c r="Q55" s="250"/>
      <c r="R55" s="250"/>
      <c r="S55" s="250"/>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249" t="s">
        <v>57</v>
      </c>
      <c r="D57" s="250"/>
      <c r="E57" s="250"/>
      <c r="F57" s="250"/>
      <c r="G57" s="250"/>
      <c r="H57" s="250"/>
      <c r="I57" s="250"/>
      <c r="J57" s="250"/>
      <c r="K57" s="250"/>
      <c r="L57" s="250"/>
      <c r="M57" s="250"/>
      <c r="N57" s="250"/>
      <c r="O57" s="250"/>
      <c r="P57" s="250"/>
      <c r="Q57" s="250"/>
      <c r="R57" s="250"/>
      <c r="S57" s="250"/>
      <c r="T57" s="10"/>
    </row>
    <row r="58" spans="2:20" ht="15" customHeight="1" x14ac:dyDescent="0.25">
      <c r="B58" s="18"/>
      <c r="C58" s="250"/>
      <c r="D58" s="250"/>
      <c r="E58" s="250"/>
      <c r="F58" s="250"/>
      <c r="G58" s="250"/>
      <c r="H58" s="250"/>
      <c r="I58" s="250"/>
      <c r="J58" s="250"/>
      <c r="K58" s="250"/>
      <c r="L58" s="250"/>
      <c r="M58" s="250"/>
      <c r="N58" s="250"/>
      <c r="O58" s="250"/>
      <c r="P58" s="250"/>
      <c r="Q58" s="250"/>
      <c r="R58" s="250"/>
      <c r="S58" s="250"/>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58</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249" t="s">
        <v>59</v>
      </c>
      <c r="D62" s="250"/>
      <c r="E62" s="250"/>
      <c r="F62" s="250"/>
      <c r="G62" s="250"/>
      <c r="H62" s="250"/>
      <c r="I62" s="250"/>
      <c r="J62" s="250"/>
      <c r="K62" s="250"/>
      <c r="L62" s="250"/>
      <c r="M62" s="250"/>
      <c r="N62" s="250"/>
      <c r="O62" s="250"/>
      <c r="P62" s="250"/>
      <c r="Q62" s="250"/>
      <c r="R62" s="250"/>
      <c r="S62" s="250"/>
      <c r="T62" s="10"/>
    </row>
    <row r="63" spans="2:20" ht="15" customHeight="1" x14ac:dyDescent="0.25">
      <c r="B63" s="18"/>
      <c r="C63" s="250"/>
      <c r="D63" s="250"/>
      <c r="E63" s="250"/>
      <c r="F63" s="250"/>
      <c r="G63" s="250"/>
      <c r="H63" s="250"/>
      <c r="I63" s="250"/>
      <c r="J63" s="250"/>
      <c r="K63" s="250"/>
      <c r="L63" s="250"/>
      <c r="M63" s="250"/>
      <c r="N63" s="250"/>
      <c r="O63" s="250"/>
      <c r="P63" s="250"/>
      <c r="Q63" s="250"/>
      <c r="R63" s="250"/>
      <c r="S63" s="250"/>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249" t="s">
        <v>60</v>
      </c>
      <c r="D65" s="250"/>
      <c r="E65" s="250"/>
      <c r="F65" s="250"/>
      <c r="G65" s="250"/>
      <c r="H65" s="250"/>
      <c r="I65" s="250"/>
      <c r="J65" s="250"/>
      <c r="K65" s="250"/>
      <c r="L65" s="250"/>
      <c r="M65" s="250"/>
      <c r="N65" s="250"/>
      <c r="O65" s="250"/>
      <c r="P65" s="250"/>
      <c r="Q65" s="250"/>
      <c r="R65" s="250"/>
      <c r="S65" s="250"/>
      <c r="T65" s="10"/>
    </row>
    <row r="66" spans="2:20" ht="15" customHeight="1" x14ac:dyDescent="0.25">
      <c r="B66" s="18"/>
      <c r="C66" s="250"/>
      <c r="D66" s="250"/>
      <c r="E66" s="250"/>
      <c r="F66" s="250"/>
      <c r="G66" s="250"/>
      <c r="H66" s="250"/>
      <c r="I66" s="250"/>
      <c r="J66" s="250"/>
      <c r="K66" s="250"/>
      <c r="L66" s="250"/>
      <c r="M66" s="250"/>
      <c r="N66" s="250"/>
      <c r="O66" s="250"/>
      <c r="P66" s="250"/>
      <c r="Q66" s="250"/>
      <c r="R66" s="250"/>
      <c r="S66" s="250"/>
      <c r="T66" s="10"/>
    </row>
    <row r="67" spans="2:20" ht="15" customHeight="1" x14ac:dyDescent="0.25">
      <c r="B67" s="18"/>
      <c r="C67" s="50"/>
      <c r="D67" s="50"/>
      <c r="E67" s="50"/>
      <c r="F67" s="50"/>
      <c r="G67" s="50"/>
      <c r="H67" s="50"/>
      <c r="I67" s="50"/>
      <c r="J67" s="50"/>
      <c r="K67" s="50"/>
      <c r="L67" s="50"/>
      <c r="M67" s="50"/>
      <c r="N67" s="50"/>
      <c r="O67" s="50"/>
      <c r="P67" s="50"/>
      <c r="Q67" s="50"/>
      <c r="R67" s="50"/>
      <c r="S67" s="50"/>
      <c r="T67" s="10"/>
    </row>
    <row r="68" spans="2:20" ht="15" customHeight="1" x14ac:dyDescent="0.25">
      <c r="B68" s="18"/>
      <c r="C68" s="67"/>
      <c r="D68" s="6"/>
      <c r="E68" s="6"/>
      <c r="F68" s="6"/>
      <c r="G68" s="6"/>
      <c r="H68" s="6"/>
      <c r="I68" s="6"/>
      <c r="J68" s="6"/>
      <c r="L68" s="6"/>
      <c r="M68" s="7"/>
      <c r="N68" s="6"/>
      <c r="O68" s="6"/>
      <c r="P68" s="6"/>
      <c r="Q68" s="6"/>
      <c r="R68" s="6"/>
      <c r="S68" s="6"/>
      <c r="T68" s="10"/>
    </row>
    <row r="69" spans="2:20" ht="15" customHeight="1" x14ac:dyDescent="0.25">
      <c r="B69" s="18"/>
      <c r="C69" s="69" t="s">
        <v>61</v>
      </c>
      <c r="D69" s="6"/>
      <c r="E69" s="6"/>
      <c r="F69" s="6"/>
      <c r="G69" s="6"/>
      <c r="H69" s="6"/>
      <c r="I69" s="6"/>
      <c r="J69" s="6"/>
      <c r="L69" s="6"/>
      <c r="M69" s="7"/>
      <c r="N69" s="6"/>
      <c r="O69" s="6"/>
      <c r="P69" s="6"/>
      <c r="Q69" s="6"/>
      <c r="R69" s="6"/>
      <c r="S69" s="6"/>
      <c r="T69" s="10"/>
    </row>
    <row r="70" spans="2:20" ht="15.75" customHeight="1" x14ac:dyDescent="0.25">
      <c r="B70" s="18"/>
      <c r="C70" s="67"/>
      <c r="D70" s="6"/>
      <c r="E70" s="6"/>
      <c r="F70" s="6"/>
      <c r="G70" s="6"/>
      <c r="H70" s="6"/>
      <c r="I70" s="6"/>
      <c r="J70" s="6"/>
      <c r="L70" s="6"/>
      <c r="M70" s="7"/>
      <c r="N70" s="6"/>
      <c r="O70" s="6"/>
      <c r="P70" s="6"/>
      <c r="Q70" s="6"/>
      <c r="R70" s="6"/>
      <c r="S70" s="6"/>
      <c r="T70" s="10"/>
    </row>
    <row r="71" spans="2:20" ht="15" customHeight="1" x14ac:dyDescent="0.25">
      <c r="B71" s="18"/>
      <c r="C71" s="6" t="s">
        <v>32</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209</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210</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74" t="s">
        <v>12</v>
      </c>
      <c r="D77" s="6" t="s">
        <v>62</v>
      </c>
      <c r="E77" s="6"/>
      <c r="F77" s="6"/>
      <c r="G77" s="6"/>
      <c r="H77" s="6"/>
      <c r="I77" s="6"/>
      <c r="J77" s="6"/>
      <c r="L77" s="6"/>
      <c r="M77" s="7"/>
      <c r="N77" s="6"/>
      <c r="O77" s="6"/>
      <c r="P77" s="6"/>
      <c r="Q77" s="6"/>
      <c r="R77" s="6"/>
      <c r="S77" s="6"/>
      <c r="T77" s="10"/>
    </row>
    <row r="78" spans="2:20" ht="15" customHeight="1" x14ac:dyDescent="0.2">
      <c r="B78" s="18"/>
      <c r="C78" s="74" t="s">
        <v>12</v>
      </c>
      <c r="D78" s="6" t="s">
        <v>63</v>
      </c>
      <c r="E78" s="6"/>
      <c r="F78" s="6"/>
      <c r="G78" s="6"/>
      <c r="H78" s="6"/>
      <c r="I78" s="6"/>
      <c r="J78" s="6"/>
      <c r="L78" s="6"/>
      <c r="M78" s="7"/>
      <c r="N78" s="6"/>
      <c r="O78" s="6"/>
      <c r="P78" s="6"/>
      <c r="Q78" s="6"/>
      <c r="R78" s="6"/>
      <c r="S78" s="6"/>
      <c r="T78" s="10"/>
    </row>
    <row r="79" spans="2:20" ht="15" customHeight="1" x14ac:dyDescent="0.2">
      <c r="B79" s="18"/>
      <c r="C79" s="74" t="s">
        <v>12</v>
      </c>
      <c r="D79" s="6" t="s">
        <v>64</v>
      </c>
      <c r="E79" s="6"/>
      <c r="F79" s="6"/>
      <c r="G79" s="6"/>
      <c r="H79" s="6"/>
      <c r="I79" s="6"/>
      <c r="J79" s="6"/>
      <c r="L79" s="6"/>
      <c r="M79" s="7"/>
      <c r="N79" s="6"/>
      <c r="O79" s="6"/>
      <c r="P79" s="6"/>
      <c r="Q79" s="6"/>
      <c r="R79" s="6"/>
      <c r="S79" s="6"/>
      <c r="T79" s="10"/>
    </row>
    <row r="80" spans="2:20" ht="15" customHeight="1" x14ac:dyDescent="0.25">
      <c r="B80" s="18"/>
      <c r="C80" s="6"/>
      <c r="D80" s="6"/>
      <c r="E80" s="6"/>
      <c r="F80" s="6"/>
      <c r="G80" s="6"/>
      <c r="H80" s="6"/>
      <c r="I80" s="6"/>
      <c r="J80" s="6"/>
      <c r="L80" s="6"/>
      <c r="M80" s="7"/>
      <c r="N80" s="6"/>
      <c r="O80" s="6"/>
      <c r="P80" s="6"/>
      <c r="Q80" s="6"/>
      <c r="R80" s="6"/>
      <c r="S80" s="6"/>
      <c r="T80" s="10"/>
    </row>
    <row r="81" spans="2:20" ht="15" customHeight="1" x14ac:dyDescent="0.25">
      <c r="B81" s="18"/>
      <c r="C81" s="249" t="s">
        <v>33</v>
      </c>
      <c r="D81" s="251"/>
      <c r="E81" s="251"/>
      <c r="F81" s="251"/>
      <c r="G81" s="251"/>
      <c r="H81" s="251"/>
      <c r="I81" s="251"/>
      <c r="J81" s="251"/>
      <c r="K81" s="251"/>
      <c r="L81" s="251"/>
      <c r="M81" s="251"/>
      <c r="N81" s="251"/>
      <c r="O81" s="251"/>
      <c r="P81" s="251"/>
      <c r="Q81" s="251"/>
      <c r="R81" s="251"/>
      <c r="S81" s="251"/>
      <c r="T81" s="10"/>
    </row>
    <row r="82" spans="2:20" ht="15" customHeight="1" x14ac:dyDescent="0.25">
      <c r="B82" s="18"/>
      <c r="C82" s="251"/>
      <c r="D82" s="251"/>
      <c r="E82" s="251"/>
      <c r="F82" s="251"/>
      <c r="G82" s="251"/>
      <c r="H82" s="251"/>
      <c r="I82" s="251"/>
      <c r="J82" s="251"/>
      <c r="K82" s="251"/>
      <c r="L82" s="251"/>
      <c r="M82" s="251"/>
      <c r="N82" s="251"/>
      <c r="O82" s="251"/>
      <c r="P82" s="251"/>
      <c r="Q82" s="251"/>
      <c r="R82" s="251"/>
      <c r="S82" s="251"/>
      <c r="T82" s="10"/>
    </row>
    <row r="83" spans="2:20" ht="15" customHeight="1" x14ac:dyDescent="0.2">
      <c r="B83" s="18"/>
      <c r="C83" s="74"/>
      <c r="D83" s="6"/>
      <c r="E83" s="6"/>
      <c r="F83" s="6"/>
      <c r="G83" s="6"/>
      <c r="H83" s="6"/>
      <c r="I83" s="6"/>
      <c r="J83" s="6"/>
      <c r="L83" s="6"/>
      <c r="M83" s="7"/>
      <c r="N83" s="6"/>
      <c r="O83" s="6"/>
      <c r="P83" s="6"/>
      <c r="Q83" s="6"/>
      <c r="R83" s="6"/>
      <c r="S83" s="6"/>
      <c r="T83" s="10"/>
    </row>
    <row r="84" spans="2:20" ht="15" customHeight="1" thickBot="1" x14ac:dyDescent="0.3">
      <c r="B84" s="20"/>
      <c r="C84" s="11"/>
      <c r="D84" s="11"/>
      <c r="E84" s="11"/>
      <c r="F84" s="11"/>
      <c r="G84" s="11"/>
      <c r="H84" s="11"/>
      <c r="I84" s="11"/>
      <c r="J84" s="11"/>
      <c r="K84" s="11"/>
      <c r="L84" s="11"/>
      <c r="M84" s="11"/>
      <c r="N84" s="11"/>
      <c r="O84" s="11"/>
      <c r="P84" s="11"/>
      <c r="Q84" s="11"/>
      <c r="R84" s="11"/>
      <c r="S84" s="11"/>
      <c r="T84" s="12"/>
    </row>
    <row r="85" spans="2:20" x14ac:dyDescent="0.25"/>
    <row r="86" spans="2:20" ht="15" x14ac:dyDescent="0.25">
      <c r="C86" s="32"/>
      <c r="D86" s="6"/>
      <c r="E86" s="6"/>
      <c r="F86" s="6"/>
      <c r="G86" s="6"/>
      <c r="H86" s="6"/>
      <c r="I86" s="6"/>
      <c r="J86" s="6"/>
      <c r="L86" s="6"/>
      <c r="M86" s="7"/>
      <c r="N86" s="6"/>
      <c r="O86" s="6"/>
      <c r="P86" s="6"/>
      <c r="Q86" s="6"/>
      <c r="R86" s="6"/>
      <c r="S86" s="6"/>
    </row>
    <row r="87" spans="2:20" x14ac:dyDescent="0.25"/>
    <row r="88" spans="2:20" x14ac:dyDescent="0.25"/>
    <row r="89" spans="2:20" x14ac:dyDescent="0.25"/>
    <row r="90" spans="2:20" x14ac:dyDescent="0.25"/>
    <row r="91" spans="2:20" x14ac:dyDescent="0.25"/>
    <row r="92" spans="2:20" ht="18" x14ac:dyDescent="0.25">
      <c r="K92" s="246" t="s">
        <v>28</v>
      </c>
      <c r="L92" s="246"/>
    </row>
    <row r="93" spans="2:20" x14ac:dyDescent="0.25"/>
    <row r="94" spans="2:20" hidden="1" x14ac:dyDescent="0.25">
      <c r="K94" s="1"/>
      <c r="M94" s="1"/>
    </row>
    <row r="95" spans="2:20" hidden="1" x14ac:dyDescent="0.25">
      <c r="K95" s="1"/>
      <c r="M95" s="1"/>
    </row>
    <row r="96" spans="2:2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sheetData>
  <mergeCells count="13">
    <mergeCell ref="C3:S3"/>
    <mergeCell ref="K92:L92"/>
    <mergeCell ref="C5:S5"/>
    <mergeCell ref="C7:S10"/>
    <mergeCell ref="C12:S13"/>
    <mergeCell ref="C81:S82"/>
    <mergeCell ref="C38:S39"/>
    <mergeCell ref="C43:S45"/>
    <mergeCell ref="C47:S48"/>
    <mergeCell ref="C55:S55"/>
    <mergeCell ref="C57:S58"/>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S130"/>
  <sheetViews>
    <sheetView showGridLines="0" showZeros="0" tabSelected="1" topLeftCell="E1" zoomScale="70" zoomScaleNormal="70" workbookViewId="0">
      <selection activeCell="L39" sqref="L39"/>
    </sheetView>
  </sheetViews>
  <sheetFormatPr baseColWidth="10" defaultColWidth="0" defaultRowHeight="14.25" x14ac:dyDescent="0.25"/>
  <cols>
    <col min="1" max="1" width="1.7109375" style="90" customWidth="1"/>
    <col min="2" max="2" width="1.28515625" style="90" customWidth="1"/>
    <col min="3" max="3" width="23.7109375" style="90" customWidth="1"/>
    <col min="4" max="4" width="18.140625" style="90" customWidth="1"/>
    <col min="5" max="5" width="28.28515625" style="90" customWidth="1"/>
    <col min="6" max="6" width="17.7109375" style="90" customWidth="1"/>
    <col min="7" max="7" width="60.7109375" style="91" customWidth="1"/>
    <col min="8" max="8" width="17.7109375" style="206" customWidth="1"/>
    <col min="9" max="9" width="82.85546875" style="90" customWidth="1"/>
    <col min="10" max="10" width="28.7109375" style="90" customWidth="1"/>
    <col min="11" max="11" width="1.140625" style="90" customWidth="1"/>
    <col min="12" max="14" width="23.85546875" style="90" customWidth="1"/>
    <col min="15" max="19" width="0" style="90" hidden="1" customWidth="1"/>
    <col min="20" max="16384" width="11.42578125" style="90" hidden="1"/>
  </cols>
  <sheetData>
    <row r="1" spans="2:15" ht="15" thickBot="1" x14ac:dyDescent="0.3"/>
    <row r="2" spans="2:15" ht="102" customHeight="1" x14ac:dyDescent="0.25">
      <c r="B2" s="131"/>
      <c r="C2" s="132"/>
      <c r="D2" s="132"/>
      <c r="E2" s="132"/>
      <c r="F2" s="132"/>
      <c r="G2" s="133"/>
      <c r="H2" s="207"/>
      <c r="I2" s="132"/>
      <c r="J2" s="132"/>
      <c r="K2" s="134"/>
    </row>
    <row r="3" spans="2:15" ht="13.5" customHeight="1" x14ac:dyDescent="0.25">
      <c r="B3" s="135"/>
      <c r="C3" s="95"/>
      <c r="D3" s="96"/>
      <c r="E3" s="96"/>
      <c r="F3" s="96"/>
      <c r="G3" s="97"/>
      <c r="H3" s="208"/>
      <c r="I3" s="96"/>
      <c r="J3" s="96"/>
      <c r="K3" s="136"/>
    </row>
    <row r="4" spans="2:15" ht="98.25" customHeight="1" x14ac:dyDescent="0.25">
      <c r="B4" s="92"/>
      <c r="C4" s="272" t="s">
        <v>230</v>
      </c>
      <c r="D4" s="273"/>
      <c r="E4" s="273"/>
      <c r="F4" s="273"/>
      <c r="G4" s="273"/>
      <c r="H4" s="273"/>
      <c r="I4" s="273"/>
      <c r="J4" s="273"/>
      <c r="K4" s="93"/>
      <c r="L4" s="94"/>
      <c r="M4" s="94"/>
      <c r="N4" s="94"/>
      <c r="O4" s="94"/>
    </row>
    <row r="5" spans="2:15" ht="9.75" customHeight="1" thickBot="1" x14ac:dyDescent="0.3">
      <c r="B5" s="92"/>
      <c r="C5" s="95"/>
      <c r="D5" s="96"/>
      <c r="E5" s="96"/>
      <c r="F5" s="96"/>
      <c r="G5" s="97"/>
      <c r="H5" s="208"/>
      <c r="I5" s="96"/>
      <c r="J5" s="96"/>
      <c r="K5" s="98"/>
    </row>
    <row r="6" spans="2:15" ht="23.25" x14ac:dyDescent="0.25">
      <c r="B6" s="92"/>
      <c r="C6" s="291" t="s">
        <v>5</v>
      </c>
      <c r="D6" s="292"/>
      <c r="E6" s="292"/>
      <c r="F6" s="292"/>
      <c r="G6" s="274" t="s">
        <v>21</v>
      </c>
      <c r="H6" s="275"/>
      <c r="I6" s="275"/>
      <c r="J6" s="276"/>
      <c r="K6" s="98"/>
    </row>
    <row r="7" spans="2:15" ht="24" thickBot="1" x14ac:dyDescent="0.3">
      <c r="B7" s="92"/>
      <c r="C7" s="277"/>
      <c r="D7" s="278"/>
      <c r="E7" s="278"/>
      <c r="F7" s="278"/>
      <c r="G7" s="279">
        <f>IF(SUM(H11:H129)=0,"",AVERAGE(H11:H129))</f>
        <v>95.220354808590102</v>
      </c>
      <c r="H7" s="280"/>
      <c r="I7" s="280"/>
      <c r="J7" s="281"/>
      <c r="K7" s="98"/>
    </row>
    <row r="8" spans="2:15" ht="14.25" customHeight="1" thickBot="1" x14ac:dyDescent="0.3">
      <c r="B8" s="92"/>
      <c r="C8" s="95"/>
      <c r="D8" s="96"/>
      <c r="E8" s="96"/>
      <c r="F8" s="96"/>
      <c r="G8" s="97"/>
      <c r="H8" s="208"/>
      <c r="I8" s="96"/>
      <c r="J8" s="96"/>
      <c r="K8" s="98"/>
    </row>
    <row r="9" spans="2:15" ht="14.25" customHeight="1" x14ac:dyDescent="0.25">
      <c r="B9" s="92"/>
      <c r="C9" s="288" t="s">
        <v>65</v>
      </c>
      <c r="D9" s="282" t="s">
        <v>207</v>
      </c>
      <c r="E9" s="282" t="s">
        <v>208</v>
      </c>
      <c r="F9" s="282" t="s">
        <v>207</v>
      </c>
      <c r="G9" s="282" t="s">
        <v>3</v>
      </c>
      <c r="H9" s="284" t="s">
        <v>9</v>
      </c>
      <c r="I9" s="293" t="s">
        <v>219</v>
      </c>
      <c r="J9" s="286" t="s">
        <v>220</v>
      </c>
      <c r="K9" s="98"/>
      <c r="L9" s="99"/>
    </row>
    <row r="10" spans="2:15" ht="22.5" customHeight="1" thickBot="1" x14ac:dyDescent="0.3">
      <c r="B10" s="92"/>
      <c r="C10" s="289"/>
      <c r="D10" s="283"/>
      <c r="E10" s="290"/>
      <c r="F10" s="283"/>
      <c r="G10" s="283"/>
      <c r="H10" s="285"/>
      <c r="I10" s="294"/>
      <c r="J10" s="287"/>
      <c r="K10" s="98"/>
      <c r="L10" s="99"/>
    </row>
    <row r="11" spans="2:15" ht="184.5" customHeight="1" x14ac:dyDescent="0.25">
      <c r="B11" s="92"/>
      <c r="C11" s="258" t="s">
        <v>77</v>
      </c>
      <c r="D11" s="260">
        <f>IF(SUM(H11:H35)=0,"",AVERAGE(H11:H35))</f>
        <v>91.16</v>
      </c>
      <c r="E11" s="263" t="s">
        <v>82</v>
      </c>
      <c r="F11" s="265">
        <f>IF(SUM(H11:H15)=0,"",AVERAGE(H11:H15))</f>
        <v>86.8</v>
      </c>
      <c r="G11" s="112" t="s">
        <v>345</v>
      </c>
      <c r="H11" s="190">
        <v>74</v>
      </c>
      <c r="I11" s="185" t="s">
        <v>313</v>
      </c>
      <c r="J11" s="185"/>
      <c r="K11" s="98"/>
      <c r="L11" s="99"/>
      <c r="M11" s="100"/>
    </row>
    <row r="12" spans="2:15" ht="144.75" customHeight="1" x14ac:dyDescent="0.25">
      <c r="B12" s="92"/>
      <c r="C12" s="258"/>
      <c r="D12" s="260"/>
      <c r="E12" s="263"/>
      <c r="F12" s="265"/>
      <c r="G12" s="109" t="s">
        <v>78</v>
      </c>
      <c r="H12" s="191">
        <v>100</v>
      </c>
      <c r="I12" s="210" t="s">
        <v>218</v>
      </c>
      <c r="J12" s="210"/>
      <c r="K12" s="98"/>
      <c r="L12" s="99"/>
      <c r="M12" s="104" t="s">
        <v>28</v>
      </c>
    </row>
    <row r="13" spans="2:15" ht="158.25" customHeight="1" x14ac:dyDescent="0.25">
      <c r="B13" s="92"/>
      <c r="C13" s="258"/>
      <c r="D13" s="260"/>
      <c r="E13" s="263"/>
      <c r="F13" s="265"/>
      <c r="G13" s="109" t="s">
        <v>79</v>
      </c>
      <c r="H13" s="191">
        <v>80</v>
      </c>
      <c r="I13" s="186" t="s">
        <v>314</v>
      </c>
      <c r="J13" s="186" t="s">
        <v>253</v>
      </c>
      <c r="K13" s="98"/>
      <c r="L13" s="99"/>
      <c r="M13" s="100"/>
    </row>
    <row r="14" spans="2:15" ht="100.5" customHeight="1" x14ac:dyDescent="0.25">
      <c r="B14" s="92"/>
      <c r="C14" s="258"/>
      <c r="D14" s="260"/>
      <c r="E14" s="263"/>
      <c r="F14" s="265"/>
      <c r="G14" s="109" t="s">
        <v>80</v>
      </c>
      <c r="H14" s="191">
        <v>80</v>
      </c>
      <c r="I14" s="186" t="s">
        <v>224</v>
      </c>
      <c r="J14" s="186" t="s">
        <v>221</v>
      </c>
      <c r="K14" s="98"/>
      <c r="L14" s="99"/>
    </row>
    <row r="15" spans="2:15" ht="75.75" customHeight="1" x14ac:dyDescent="0.25">
      <c r="B15" s="92"/>
      <c r="C15" s="258"/>
      <c r="D15" s="260"/>
      <c r="E15" s="267"/>
      <c r="F15" s="269"/>
      <c r="G15" s="111" t="s">
        <v>81</v>
      </c>
      <c r="H15" s="192">
        <v>100</v>
      </c>
      <c r="I15" s="187" t="s">
        <v>222</v>
      </c>
      <c r="J15" s="187"/>
      <c r="K15" s="98"/>
      <c r="L15" s="99"/>
      <c r="M15" s="104" t="s">
        <v>76</v>
      </c>
    </row>
    <row r="16" spans="2:15" ht="78" customHeight="1" x14ac:dyDescent="0.25">
      <c r="B16" s="92"/>
      <c r="C16" s="258"/>
      <c r="D16" s="260"/>
      <c r="E16" s="271" t="s">
        <v>203</v>
      </c>
      <c r="F16" s="270">
        <f>IF(SUM(H16:H19)=0,"",AVERAGE(H16:H19))</f>
        <v>80</v>
      </c>
      <c r="G16" s="112" t="s">
        <v>83</v>
      </c>
      <c r="H16" s="190">
        <v>80</v>
      </c>
      <c r="I16" s="187" t="s">
        <v>254</v>
      </c>
      <c r="J16" s="187" t="s">
        <v>223</v>
      </c>
      <c r="K16" s="98"/>
      <c r="L16" s="99"/>
    </row>
    <row r="17" spans="2:13" ht="102.75" customHeight="1" x14ac:dyDescent="0.25">
      <c r="B17" s="92"/>
      <c r="C17" s="258"/>
      <c r="D17" s="260"/>
      <c r="E17" s="271"/>
      <c r="F17" s="270"/>
      <c r="G17" s="109" t="s">
        <v>84</v>
      </c>
      <c r="H17" s="191">
        <v>80</v>
      </c>
      <c r="I17" s="186" t="s">
        <v>225</v>
      </c>
      <c r="J17" s="187" t="s">
        <v>255</v>
      </c>
      <c r="K17" s="98"/>
      <c r="L17" s="99"/>
    </row>
    <row r="18" spans="2:13" ht="81" customHeight="1" x14ac:dyDescent="0.25">
      <c r="B18" s="92"/>
      <c r="C18" s="258"/>
      <c r="D18" s="260"/>
      <c r="E18" s="271"/>
      <c r="F18" s="270"/>
      <c r="G18" s="109" t="s">
        <v>85</v>
      </c>
      <c r="H18" s="191">
        <v>80</v>
      </c>
      <c r="I18" s="186" t="s">
        <v>226</v>
      </c>
      <c r="J18" s="187" t="s">
        <v>253</v>
      </c>
      <c r="K18" s="98"/>
      <c r="L18" s="99"/>
    </row>
    <row r="19" spans="2:13" ht="63" customHeight="1" x14ac:dyDescent="0.25">
      <c r="B19" s="92"/>
      <c r="C19" s="258"/>
      <c r="D19" s="260"/>
      <c r="E19" s="271"/>
      <c r="F19" s="270"/>
      <c r="G19" s="113" t="s">
        <v>86</v>
      </c>
      <c r="H19" s="191">
        <v>80</v>
      </c>
      <c r="I19" s="186" t="s">
        <v>256</v>
      </c>
      <c r="J19" s="186" t="s">
        <v>346</v>
      </c>
      <c r="K19" s="98"/>
      <c r="L19" s="99"/>
    </row>
    <row r="20" spans="2:13" ht="118.5" customHeight="1" x14ac:dyDescent="0.25">
      <c r="B20" s="92"/>
      <c r="C20" s="258"/>
      <c r="D20" s="260"/>
      <c r="E20" s="266" t="s">
        <v>205</v>
      </c>
      <c r="F20" s="268">
        <f>IF(SUM(H20:H24)=0,"",AVERAGE(H20:H24))</f>
        <v>95</v>
      </c>
      <c r="G20" s="115" t="s">
        <v>88</v>
      </c>
      <c r="H20" s="193">
        <v>90</v>
      </c>
      <c r="I20" s="186" t="s">
        <v>257</v>
      </c>
      <c r="J20" s="210" t="s">
        <v>227</v>
      </c>
      <c r="K20" s="98"/>
    </row>
    <row r="21" spans="2:13" ht="91.5" customHeight="1" x14ac:dyDescent="0.25">
      <c r="B21" s="92"/>
      <c r="C21" s="258"/>
      <c r="D21" s="260"/>
      <c r="E21" s="263"/>
      <c r="F21" s="265"/>
      <c r="G21" s="109" t="s">
        <v>89</v>
      </c>
      <c r="H21" s="194">
        <v>85</v>
      </c>
      <c r="I21" s="186" t="s">
        <v>347</v>
      </c>
      <c r="J21" s="233"/>
      <c r="K21" s="98"/>
    </row>
    <row r="22" spans="2:13" ht="78" customHeight="1" x14ac:dyDescent="0.25">
      <c r="B22" s="92"/>
      <c r="C22" s="258"/>
      <c r="D22" s="260"/>
      <c r="E22" s="263"/>
      <c r="F22" s="265"/>
      <c r="G22" s="109" t="s">
        <v>90</v>
      </c>
      <c r="H22" s="194">
        <v>100</v>
      </c>
      <c r="I22" s="186" t="s">
        <v>258</v>
      </c>
      <c r="J22" s="188"/>
      <c r="K22" s="98"/>
    </row>
    <row r="23" spans="2:13" ht="66.75" customHeight="1" x14ac:dyDescent="0.25">
      <c r="B23" s="92"/>
      <c r="C23" s="258"/>
      <c r="D23" s="260"/>
      <c r="E23" s="263"/>
      <c r="F23" s="265"/>
      <c r="G23" s="109" t="s">
        <v>91</v>
      </c>
      <c r="H23" s="194">
        <v>100</v>
      </c>
      <c r="I23" s="234" t="s">
        <v>330</v>
      </c>
      <c r="J23" s="210"/>
      <c r="K23" s="98"/>
      <c r="L23" s="231"/>
    </row>
    <row r="24" spans="2:13" ht="64.5" customHeight="1" x14ac:dyDescent="0.25">
      <c r="B24" s="92"/>
      <c r="C24" s="258"/>
      <c r="D24" s="260"/>
      <c r="E24" s="267"/>
      <c r="F24" s="269"/>
      <c r="G24" s="118" t="s">
        <v>92</v>
      </c>
      <c r="H24" s="195">
        <v>100</v>
      </c>
      <c r="I24" s="189" t="s">
        <v>259</v>
      </c>
      <c r="J24" s="189"/>
      <c r="K24" s="98"/>
    </row>
    <row r="25" spans="2:13" ht="101.25" customHeight="1" x14ac:dyDescent="0.25">
      <c r="B25" s="92"/>
      <c r="C25" s="258"/>
      <c r="D25" s="260"/>
      <c r="E25" s="263" t="s">
        <v>204</v>
      </c>
      <c r="F25" s="265">
        <f>IF(SUM(H25:H30)=0,"",AVERAGE(H25:H30))</f>
        <v>95</v>
      </c>
      <c r="G25" s="112" t="s">
        <v>93</v>
      </c>
      <c r="H25" s="196">
        <v>80</v>
      </c>
      <c r="I25" s="224" t="s">
        <v>348</v>
      </c>
      <c r="J25" s="235" t="s">
        <v>331</v>
      </c>
      <c r="K25" s="98"/>
      <c r="L25" s="231"/>
    </row>
    <row r="26" spans="2:13" ht="65.25" customHeight="1" x14ac:dyDescent="0.25">
      <c r="B26" s="92"/>
      <c r="C26" s="258"/>
      <c r="D26" s="260"/>
      <c r="E26" s="263"/>
      <c r="F26" s="265"/>
      <c r="G26" s="109" t="s">
        <v>94</v>
      </c>
      <c r="H26" s="194">
        <v>100</v>
      </c>
      <c r="I26" s="224" t="s">
        <v>260</v>
      </c>
      <c r="J26" s="117"/>
      <c r="K26" s="98"/>
    </row>
    <row r="27" spans="2:13" ht="65.25" customHeight="1" x14ac:dyDescent="0.25">
      <c r="B27" s="92"/>
      <c r="C27" s="258"/>
      <c r="D27" s="260"/>
      <c r="E27" s="263"/>
      <c r="F27" s="265"/>
      <c r="G27" s="109" t="s">
        <v>95</v>
      </c>
      <c r="H27" s="194">
        <v>100</v>
      </c>
      <c r="I27" s="224" t="s">
        <v>261</v>
      </c>
      <c r="J27" s="117"/>
      <c r="K27" s="98"/>
    </row>
    <row r="28" spans="2:13" ht="59.25" customHeight="1" x14ac:dyDescent="0.25">
      <c r="B28" s="92"/>
      <c r="C28" s="258"/>
      <c r="D28" s="260"/>
      <c r="E28" s="263"/>
      <c r="F28" s="265"/>
      <c r="G28" s="109" t="s">
        <v>96</v>
      </c>
      <c r="H28" s="194">
        <v>100</v>
      </c>
      <c r="I28" s="224" t="s">
        <v>262</v>
      </c>
      <c r="J28" s="117"/>
      <c r="K28" s="98"/>
    </row>
    <row r="29" spans="2:13" ht="100.5" customHeight="1" x14ac:dyDescent="0.25">
      <c r="B29" s="92"/>
      <c r="C29" s="258"/>
      <c r="D29" s="260"/>
      <c r="E29" s="263"/>
      <c r="F29" s="265"/>
      <c r="G29" s="240" t="s">
        <v>97</v>
      </c>
      <c r="H29" s="194">
        <v>100</v>
      </c>
      <c r="I29" s="224" t="s">
        <v>228</v>
      </c>
      <c r="J29" s="117"/>
      <c r="K29" s="98"/>
    </row>
    <row r="30" spans="2:13" ht="66" customHeight="1" x14ac:dyDescent="0.25">
      <c r="B30" s="92"/>
      <c r="C30" s="258"/>
      <c r="D30" s="260"/>
      <c r="E30" s="263"/>
      <c r="F30" s="265"/>
      <c r="G30" s="241" t="s">
        <v>98</v>
      </c>
      <c r="H30" s="197">
        <v>90</v>
      </c>
      <c r="I30" s="230" t="s">
        <v>315</v>
      </c>
      <c r="J30" s="223" t="s">
        <v>263</v>
      </c>
      <c r="K30" s="98"/>
    </row>
    <row r="31" spans="2:13" ht="105" customHeight="1" x14ac:dyDescent="0.25">
      <c r="B31" s="92"/>
      <c r="C31" s="258"/>
      <c r="D31" s="260"/>
      <c r="E31" s="297" t="s">
        <v>212</v>
      </c>
      <c r="F31" s="300">
        <f>IF(SUM(H31:H35)=0,"",AVERAGE(H31:H35))</f>
        <v>96</v>
      </c>
      <c r="G31" s="242" t="s">
        <v>351</v>
      </c>
      <c r="H31" s="193">
        <v>90</v>
      </c>
      <c r="I31" s="236" t="s">
        <v>349</v>
      </c>
      <c r="J31" s="223" t="s">
        <v>350</v>
      </c>
      <c r="K31" s="98"/>
      <c r="L31" s="254"/>
      <c r="M31" s="255"/>
    </row>
    <row r="32" spans="2:13" ht="119.25" customHeight="1" x14ac:dyDescent="0.25">
      <c r="B32" s="92"/>
      <c r="C32" s="258"/>
      <c r="D32" s="260"/>
      <c r="E32" s="298"/>
      <c r="F32" s="301"/>
      <c r="G32" s="243" t="s">
        <v>352</v>
      </c>
      <c r="H32" s="194">
        <v>100</v>
      </c>
      <c r="I32" s="225" t="s">
        <v>264</v>
      </c>
      <c r="J32" s="214"/>
      <c r="K32" s="98"/>
    </row>
    <row r="33" spans="2:13" ht="141.75" customHeight="1" x14ac:dyDescent="0.25">
      <c r="B33" s="92"/>
      <c r="C33" s="258"/>
      <c r="D33" s="260"/>
      <c r="E33" s="298"/>
      <c r="F33" s="301"/>
      <c r="G33" s="123" t="s">
        <v>99</v>
      </c>
      <c r="H33" s="194">
        <v>100</v>
      </c>
      <c r="I33" s="225" t="s">
        <v>265</v>
      </c>
      <c r="J33" s="214"/>
      <c r="K33" s="98"/>
      <c r="L33" s="256"/>
      <c r="M33" s="257"/>
    </row>
    <row r="34" spans="2:13" ht="104.25" customHeight="1" x14ac:dyDescent="0.25">
      <c r="B34" s="92"/>
      <c r="C34" s="258"/>
      <c r="D34" s="260"/>
      <c r="E34" s="298"/>
      <c r="F34" s="301"/>
      <c r="G34" s="123" t="s">
        <v>100</v>
      </c>
      <c r="H34" s="194">
        <v>100</v>
      </c>
      <c r="I34" s="225" t="s">
        <v>229</v>
      </c>
      <c r="J34" s="214"/>
      <c r="K34" s="98"/>
    </row>
    <row r="35" spans="2:13" ht="57.75" customHeight="1" thickBot="1" x14ac:dyDescent="0.3">
      <c r="B35" s="92"/>
      <c r="C35" s="259"/>
      <c r="D35" s="261"/>
      <c r="E35" s="299"/>
      <c r="F35" s="302"/>
      <c r="G35" s="124" t="s">
        <v>101</v>
      </c>
      <c r="H35" s="198">
        <v>90</v>
      </c>
      <c r="I35" s="226" t="s">
        <v>332</v>
      </c>
      <c r="J35" s="220"/>
      <c r="K35" s="98"/>
      <c r="L35" s="231"/>
    </row>
    <row r="36" spans="2:13" ht="72" customHeight="1" x14ac:dyDescent="0.25">
      <c r="B36" s="92"/>
      <c r="C36" s="312" t="s">
        <v>102</v>
      </c>
      <c r="D36" s="309">
        <f>IF(SUM(H36:H63)=0,"",AVERAGE(H36:H63))</f>
        <v>97.142857142857139</v>
      </c>
      <c r="E36" s="262" t="s">
        <v>103</v>
      </c>
      <c r="F36" s="264">
        <f>IF(SUM(H36:H40)=0,"",AVERAGE(H36:H40))</f>
        <v>94</v>
      </c>
      <c r="G36" s="129" t="s">
        <v>107</v>
      </c>
      <c r="H36" s="199">
        <v>90</v>
      </c>
      <c r="I36" s="227" t="s">
        <v>266</v>
      </c>
      <c r="J36" s="227" t="s">
        <v>353</v>
      </c>
      <c r="K36" s="98"/>
    </row>
    <row r="37" spans="2:13" ht="94.5" customHeight="1" x14ac:dyDescent="0.25">
      <c r="B37" s="92"/>
      <c r="C37" s="313"/>
      <c r="D37" s="310"/>
      <c r="E37" s="263"/>
      <c r="F37" s="265"/>
      <c r="G37" s="109" t="s">
        <v>104</v>
      </c>
      <c r="H37" s="191">
        <v>80</v>
      </c>
      <c r="I37" s="228" t="s">
        <v>316</v>
      </c>
      <c r="J37" s="228"/>
      <c r="K37" s="98"/>
      <c r="L37" s="232"/>
    </row>
    <row r="38" spans="2:13" ht="73.5" customHeight="1" x14ac:dyDescent="0.25">
      <c r="B38" s="92"/>
      <c r="C38" s="313"/>
      <c r="D38" s="310"/>
      <c r="E38" s="263"/>
      <c r="F38" s="265"/>
      <c r="G38" s="109" t="s">
        <v>105</v>
      </c>
      <c r="H38" s="191">
        <v>100</v>
      </c>
      <c r="I38" s="228" t="s">
        <v>267</v>
      </c>
      <c r="J38" s="237"/>
      <c r="K38" s="98"/>
      <c r="L38" s="231"/>
    </row>
    <row r="39" spans="2:13" ht="45" customHeight="1" x14ac:dyDescent="0.25">
      <c r="B39" s="92"/>
      <c r="C39" s="313"/>
      <c r="D39" s="310"/>
      <c r="E39" s="263"/>
      <c r="F39" s="265"/>
      <c r="G39" s="109" t="s">
        <v>106</v>
      </c>
      <c r="H39" s="191">
        <v>100</v>
      </c>
      <c r="I39" s="238" t="s">
        <v>333</v>
      </c>
      <c r="J39" s="110"/>
      <c r="K39" s="98"/>
      <c r="L39" s="232"/>
    </row>
    <row r="40" spans="2:13" ht="54.75" customHeight="1" x14ac:dyDescent="0.25">
      <c r="B40" s="92"/>
      <c r="C40" s="313"/>
      <c r="D40" s="310"/>
      <c r="E40" s="263"/>
      <c r="F40" s="265"/>
      <c r="G40" s="113" t="s">
        <v>108</v>
      </c>
      <c r="H40" s="200">
        <v>100</v>
      </c>
      <c r="I40" s="229" t="s">
        <v>329</v>
      </c>
      <c r="J40" s="114"/>
      <c r="K40" s="98"/>
    </row>
    <row r="41" spans="2:13" ht="45" customHeight="1" x14ac:dyDescent="0.25">
      <c r="B41" s="92"/>
      <c r="C41" s="313"/>
      <c r="D41" s="310"/>
      <c r="E41" s="334" t="s">
        <v>203</v>
      </c>
      <c r="F41" s="295">
        <f>IF(SUM(H41:H45)=0,"",AVERAGE(H41:H45))</f>
        <v>100</v>
      </c>
      <c r="G41" s="107" t="s">
        <v>109</v>
      </c>
      <c r="H41" s="201">
        <v>100</v>
      </c>
      <c r="I41" s="229" t="s">
        <v>231</v>
      </c>
      <c r="J41" s="108"/>
      <c r="K41" s="98"/>
    </row>
    <row r="42" spans="2:13" ht="45" customHeight="1" x14ac:dyDescent="0.25">
      <c r="B42" s="92"/>
      <c r="C42" s="313"/>
      <c r="D42" s="310"/>
      <c r="E42" s="271"/>
      <c r="F42" s="265"/>
      <c r="G42" s="109" t="s">
        <v>110</v>
      </c>
      <c r="H42" s="191">
        <v>100</v>
      </c>
      <c r="I42" s="229" t="s">
        <v>232</v>
      </c>
      <c r="J42" s="110"/>
      <c r="K42" s="98"/>
    </row>
    <row r="43" spans="2:13" ht="45" customHeight="1" x14ac:dyDescent="0.25">
      <c r="B43" s="92"/>
      <c r="C43" s="313"/>
      <c r="D43" s="310"/>
      <c r="E43" s="271"/>
      <c r="F43" s="265"/>
      <c r="G43" s="109" t="s">
        <v>111</v>
      </c>
      <c r="H43" s="191">
        <v>100</v>
      </c>
      <c r="I43" s="228" t="s">
        <v>268</v>
      </c>
      <c r="J43" s="110"/>
      <c r="K43" s="98"/>
      <c r="L43" s="231"/>
    </row>
    <row r="44" spans="2:13" ht="68.25" customHeight="1" x14ac:dyDescent="0.25">
      <c r="B44" s="92"/>
      <c r="C44" s="313"/>
      <c r="D44" s="310"/>
      <c r="E44" s="271"/>
      <c r="F44" s="265"/>
      <c r="G44" s="109" t="s">
        <v>233</v>
      </c>
      <c r="H44" s="202">
        <v>100</v>
      </c>
      <c r="I44" s="228" t="s">
        <v>354</v>
      </c>
      <c r="J44" s="228"/>
      <c r="K44" s="98"/>
      <c r="L44" s="231"/>
    </row>
    <row r="45" spans="2:13" ht="66.75" customHeight="1" x14ac:dyDescent="0.25">
      <c r="B45" s="92"/>
      <c r="C45" s="313"/>
      <c r="D45" s="310"/>
      <c r="E45" s="335"/>
      <c r="F45" s="296"/>
      <c r="G45" s="125" t="s">
        <v>112</v>
      </c>
      <c r="H45" s="203">
        <v>100</v>
      </c>
      <c r="I45" s="229" t="s">
        <v>269</v>
      </c>
      <c r="J45" s="229"/>
      <c r="K45" s="98"/>
    </row>
    <row r="46" spans="2:13" ht="62.25" customHeight="1" x14ac:dyDescent="0.25">
      <c r="B46" s="92"/>
      <c r="C46" s="313"/>
      <c r="D46" s="310"/>
      <c r="E46" s="263" t="s">
        <v>205</v>
      </c>
      <c r="F46" s="265">
        <f>IF(SUM(H46:H49)=0,"",AVERAGE(H46:H49))</f>
        <v>95</v>
      </c>
      <c r="G46" s="112" t="s">
        <v>113</v>
      </c>
      <c r="H46" s="196">
        <v>90</v>
      </c>
      <c r="I46" s="229" t="s">
        <v>270</v>
      </c>
      <c r="J46" s="229" t="s">
        <v>271</v>
      </c>
      <c r="K46" s="98"/>
    </row>
    <row r="47" spans="2:13" ht="45" customHeight="1" x14ac:dyDescent="0.25">
      <c r="B47" s="92"/>
      <c r="C47" s="313"/>
      <c r="D47" s="310"/>
      <c r="E47" s="263"/>
      <c r="F47" s="265"/>
      <c r="G47" s="109" t="s">
        <v>114</v>
      </c>
      <c r="H47" s="194">
        <v>90</v>
      </c>
      <c r="I47" s="229" t="s">
        <v>355</v>
      </c>
      <c r="J47" s="228"/>
      <c r="K47" s="98"/>
      <c r="L47" s="231"/>
    </row>
    <row r="48" spans="2:13" ht="77.25" customHeight="1" x14ac:dyDescent="0.25">
      <c r="B48" s="92"/>
      <c r="C48" s="313"/>
      <c r="D48" s="310"/>
      <c r="E48" s="263"/>
      <c r="F48" s="265"/>
      <c r="G48" s="109" t="s">
        <v>115</v>
      </c>
      <c r="H48" s="194">
        <v>100</v>
      </c>
      <c r="I48" s="229" t="s">
        <v>272</v>
      </c>
      <c r="J48" s="229"/>
      <c r="K48" s="98"/>
    </row>
    <row r="49" spans="2:12" ht="80.25" customHeight="1" x14ac:dyDescent="0.25">
      <c r="B49" s="92"/>
      <c r="C49" s="313"/>
      <c r="D49" s="310"/>
      <c r="E49" s="263"/>
      <c r="F49" s="265"/>
      <c r="G49" s="113" t="s">
        <v>116</v>
      </c>
      <c r="H49" s="194">
        <v>100</v>
      </c>
      <c r="I49" s="228" t="s">
        <v>317</v>
      </c>
      <c r="J49" s="229"/>
      <c r="K49" s="98"/>
      <c r="L49" s="232"/>
    </row>
    <row r="50" spans="2:12" ht="45" customHeight="1" x14ac:dyDescent="0.25">
      <c r="B50" s="92"/>
      <c r="C50" s="313"/>
      <c r="D50" s="310"/>
      <c r="E50" s="315" t="s">
        <v>204</v>
      </c>
      <c r="F50" s="303">
        <f>IF(SUM(H50:H58)=0,"",AVERAGE(H50:H58))</f>
        <v>96.666666666666671</v>
      </c>
      <c r="G50" s="122" t="s">
        <v>117</v>
      </c>
      <c r="H50" s="193">
        <v>100</v>
      </c>
      <c r="I50" s="213" t="s">
        <v>318</v>
      </c>
      <c r="J50" s="229"/>
      <c r="K50" s="98"/>
    </row>
    <row r="51" spans="2:12" ht="45" customHeight="1" x14ac:dyDescent="0.25">
      <c r="B51" s="92"/>
      <c r="C51" s="313"/>
      <c r="D51" s="310"/>
      <c r="E51" s="316"/>
      <c r="F51" s="304"/>
      <c r="G51" s="123" t="s">
        <v>118</v>
      </c>
      <c r="H51" s="194">
        <v>100</v>
      </c>
      <c r="I51" s="213" t="s">
        <v>280</v>
      </c>
      <c r="J51" s="229"/>
      <c r="K51" s="98"/>
      <c r="L51" s="231"/>
    </row>
    <row r="52" spans="2:12" ht="45" customHeight="1" x14ac:dyDescent="0.25">
      <c r="B52" s="92"/>
      <c r="C52" s="313"/>
      <c r="D52" s="310"/>
      <c r="E52" s="316"/>
      <c r="F52" s="304"/>
      <c r="G52" s="123" t="s">
        <v>119</v>
      </c>
      <c r="H52" s="194">
        <v>100</v>
      </c>
      <c r="I52" s="213" t="s">
        <v>284</v>
      </c>
      <c r="J52" s="229"/>
      <c r="K52" s="98"/>
    </row>
    <row r="53" spans="2:12" ht="45" customHeight="1" x14ac:dyDescent="0.25">
      <c r="B53" s="92"/>
      <c r="C53" s="313"/>
      <c r="D53" s="310"/>
      <c r="E53" s="316"/>
      <c r="F53" s="304"/>
      <c r="G53" s="123" t="s">
        <v>120</v>
      </c>
      <c r="H53" s="194">
        <v>100</v>
      </c>
      <c r="I53" s="213" t="s">
        <v>281</v>
      </c>
      <c r="J53" s="216"/>
      <c r="K53" s="98"/>
      <c r="L53" s="231"/>
    </row>
    <row r="54" spans="2:12" ht="45" customHeight="1" x14ac:dyDescent="0.25">
      <c r="B54" s="92"/>
      <c r="C54" s="313"/>
      <c r="D54" s="310"/>
      <c r="E54" s="316"/>
      <c r="F54" s="304"/>
      <c r="G54" s="123" t="s">
        <v>121</v>
      </c>
      <c r="H54" s="194">
        <v>100</v>
      </c>
      <c r="I54" s="213" t="s">
        <v>294</v>
      </c>
      <c r="J54" s="216"/>
      <c r="K54" s="98"/>
    </row>
    <row r="55" spans="2:12" ht="69" customHeight="1" x14ac:dyDescent="0.25">
      <c r="B55" s="92"/>
      <c r="C55" s="313"/>
      <c r="D55" s="310"/>
      <c r="E55" s="316"/>
      <c r="F55" s="304"/>
      <c r="G55" s="123" t="s">
        <v>122</v>
      </c>
      <c r="H55" s="194">
        <v>100</v>
      </c>
      <c r="I55" s="239" t="s">
        <v>356</v>
      </c>
      <c r="J55" s="216"/>
      <c r="K55" s="98"/>
      <c r="L55" s="231"/>
    </row>
    <row r="56" spans="2:12" ht="45" customHeight="1" x14ac:dyDescent="0.25">
      <c r="B56" s="92"/>
      <c r="C56" s="313"/>
      <c r="D56" s="310"/>
      <c r="E56" s="316"/>
      <c r="F56" s="304"/>
      <c r="G56" s="123" t="s">
        <v>123</v>
      </c>
      <c r="H56" s="194">
        <v>100</v>
      </c>
      <c r="I56" s="213" t="s">
        <v>282</v>
      </c>
      <c r="J56" s="216"/>
      <c r="K56" s="98"/>
    </row>
    <row r="57" spans="2:12" ht="45" customHeight="1" x14ac:dyDescent="0.25">
      <c r="B57" s="92"/>
      <c r="C57" s="313"/>
      <c r="D57" s="310"/>
      <c r="E57" s="316"/>
      <c r="F57" s="304"/>
      <c r="G57" s="123" t="s">
        <v>124</v>
      </c>
      <c r="H57" s="194">
        <v>100</v>
      </c>
      <c r="I57" s="213" t="s">
        <v>283</v>
      </c>
      <c r="J57" s="216"/>
      <c r="K57" s="98"/>
    </row>
    <row r="58" spans="2:12" ht="78.75" customHeight="1" x14ac:dyDescent="0.25">
      <c r="B58" s="92"/>
      <c r="C58" s="313"/>
      <c r="D58" s="310"/>
      <c r="E58" s="317"/>
      <c r="F58" s="305"/>
      <c r="G58" s="126" t="s">
        <v>125</v>
      </c>
      <c r="H58" s="195">
        <v>70</v>
      </c>
      <c r="I58" s="213" t="s">
        <v>235</v>
      </c>
      <c r="J58" s="213" t="s">
        <v>236</v>
      </c>
      <c r="K58" s="98"/>
    </row>
    <row r="59" spans="2:12" ht="66.75" customHeight="1" x14ac:dyDescent="0.25">
      <c r="B59" s="92"/>
      <c r="C59" s="313"/>
      <c r="D59" s="310"/>
      <c r="E59" s="318" t="s">
        <v>87</v>
      </c>
      <c r="F59" s="321">
        <f>IF(SUM(H59:H63)=0,"",AVERAGE(H59:H63))</f>
        <v>100</v>
      </c>
      <c r="G59" s="112" t="s">
        <v>126</v>
      </c>
      <c r="H59" s="196">
        <v>100</v>
      </c>
      <c r="I59" s="213" t="s">
        <v>319</v>
      </c>
      <c r="J59" s="213"/>
      <c r="K59" s="98"/>
    </row>
    <row r="60" spans="2:12" ht="45.75" customHeight="1" x14ac:dyDescent="0.25">
      <c r="B60" s="92"/>
      <c r="C60" s="313"/>
      <c r="D60" s="310"/>
      <c r="E60" s="319"/>
      <c r="F60" s="322"/>
      <c r="G60" s="109" t="s">
        <v>127</v>
      </c>
      <c r="H60" s="194">
        <v>100</v>
      </c>
      <c r="I60" s="214" t="s">
        <v>234</v>
      </c>
      <c r="J60" s="214"/>
      <c r="K60" s="98"/>
    </row>
    <row r="61" spans="2:12" ht="45" customHeight="1" x14ac:dyDescent="0.25">
      <c r="B61" s="92"/>
      <c r="C61" s="313"/>
      <c r="D61" s="310"/>
      <c r="E61" s="319"/>
      <c r="F61" s="322"/>
      <c r="G61" s="109" t="s">
        <v>128</v>
      </c>
      <c r="H61" s="194">
        <v>100</v>
      </c>
      <c r="I61" s="214" t="s">
        <v>334</v>
      </c>
      <c r="J61" s="214"/>
      <c r="K61" s="98"/>
      <c r="L61" s="231"/>
    </row>
    <row r="62" spans="2:12" ht="45" customHeight="1" x14ac:dyDescent="0.25">
      <c r="B62" s="92"/>
      <c r="C62" s="313"/>
      <c r="D62" s="310"/>
      <c r="E62" s="319"/>
      <c r="F62" s="322"/>
      <c r="G62" s="109" t="s">
        <v>129</v>
      </c>
      <c r="H62" s="194">
        <v>100</v>
      </c>
      <c r="I62" s="214" t="s">
        <v>295</v>
      </c>
      <c r="J62" s="214"/>
      <c r="K62" s="98"/>
    </row>
    <row r="63" spans="2:12" ht="45" customHeight="1" thickBot="1" x14ac:dyDescent="0.3">
      <c r="B63" s="92"/>
      <c r="C63" s="314"/>
      <c r="D63" s="311"/>
      <c r="E63" s="320"/>
      <c r="F63" s="323"/>
      <c r="G63" s="130" t="s">
        <v>130</v>
      </c>
      <c r="H63" s="194">
        <v>100</v>
      </c>
      <c r="I63" s="220" t="s">
        <v>357</v>
      </c>
      <c r="J63" s="220"/>
      <c r="K63" s="98"/>
      <c r="L63" s="231"/>
    </row>
    <row r="64" spans="2:12" ht="45" customHeight="1" thickBot="1" x14ac:dyDescent="0.3">
      <c r="B64" s="92"/>
      <c r="C64" s="331" t="s">
        <v>131</v>
      </c>
      <c r="D64" s="309">
        <f>IF(SUM(H64:H86)=0,"",AVERAGE(H64:H86))</f>
        <v>93.913043478260875</v>
      </c>
      <c r="E64" s="339" t="s">
        <v>173</v>
      </c>
      <c r="F64" s="324">
        <f>IF(SUM(H64:H66)=0,"",AVERAGE(H64:H66))</f>
        <v>90</v>
      </c>
      <c r="G64" s="129" t="s">
        <v>132</v>
      </c>
      <c r="H64" s="204">
        <v>100</v>
      </c>
      <c r="I64" s="220" t="s">
        <v>237</v>
      </c>
      <c r="J64" s="220"/>
      <c r="K64" s="98"/>
    </row>
    <row r="65" spans="2:12" ht="60.75" customHeight="1" thickBot="1" x14ac:dyDescent="0.3">
      <c r="B65" s="92"/>
      <c r="C65" s="332"/>
      <c r="D65" s="310"/>
      <c r="E65" s="329"/>
      <c r="F65" s="322"/>
      <c r="G65" s="109" t="s">
        <v>133</v>
      </c>
      <c r="H65" s="194">
        <v>70</v>
      </c>
      <c r="I65" s="220" t="s">
        <v>335</v>
      </c>
      <c r="J65" s="220" t="s">
        <v>296</v>
      </c>
      <c r="K65" s="98"/>
      <c r="L65" s="1"/>
    </row>
    <row r="66" spans="2:12" ht="45" customHeight="1" thickBot="1" x14ac:dyDescent="0.3">
      <c r="B66" s="92"/>
      <c r="C66" s="332"/>
      <c r="D66" s="310"/>
      <c r="E66" s="330"/>
      <c r="F66" s="325"/>
      <c r="G66" s="113" t="s">
        <v>134</v>
      </c>
      <c r="H66" s="197">
        <v>100</v>
      </c>
      <c r="I66" s="220" t="s">
        <v>297</v>
      </c>
      <c r="J66" s="220"/>
      <c r="K66" s="98"/>
    </row>
    <row r="67" spans="2:12" ht="45" customHeight="1" thickBot="1" x14ac:dyDescent="0.3">
      <c r="B67" s="92"/>
      <c r="C67" s="332"/>
      <c r="D67" s="310"/>
      <c r="E67" s="326" t="s">
        <v>203</v>
      </c>
      <c r="F67" s="327">
        <f>IF(SUM(H67:H68)=0,"",AVERAGE(H67:H68))</f>
        <v>95</v>
      </c>
      <c r="G67" s="127" t="s">
        <v>135</v>
      </c>
      <c r="H67" s="205">
        <v>100</v>
      </c>
      <c r="I67" s="220" t="s">
        <v>298</v>
      </c>
      <c r="J67" s="220"/>
      <c r="K67" s="98"/>
    </row>
    <row r="68" spans="2:12" ht="45" customHeight="1" thickBot="1" x14ac:dyDescent="0.3">
      <c r="B68" s="92"/>
      <c r="C68" s="332"/>
      <c r="D68" s="310"/>
      <c r="E68" s="326"/>
      <c r="F68" s="327"/>
      <c r="G68" s="127" t="s">
        <v>136</v>
      </c>
      <c r="H68" s="205">
        <v>90</v>
      </c>
      <c r="I68" s="220" t="s">
        <v>336</v>
      </c>
      <c r="J68" s="220"/>
      <c r="K68" s="98"/>
      <c r="L68" s="231"/>
    </row>
    <row r="69" spans="2:12" ht="68.25" customHeight="1" thickBot="1" x14ac:dyDescent="0.3">
      <c r="B69" s="92"/>
      <c r="C69" s="332"/>
      <c r="D69" s="310"/>
      <c r="E69" s="328" t="s">
        <v>205</v>
      </c>
      <c r="F69" s="321">
        <f>IF(SUM(H69:H73)=0,"",AVERAGE(H69:H73))</f>
        <v>97</v>
      </c>
      <c r="G69" s="112" t="s">
        <v>137</v>
      </c>
      <c r="H69" s="196">
        <v>85</v>
      </c>
      <c r="I69" s="220" t="s">
        <v>337</v>
      </c>
      <c r="J69" s="220"/>
      <c r="K69" s="98"/>
      <c r="L69" s="231"/>
    </row>
    <row r="70" spans="2:12" ht="81.75" customHeight="1" thickBot="1" x14ac:dyDescent="0.3">
      <c r="B70" s="92"/>
      <c r="C70" s="332"/>
      <c r="D70" s="310"/>
      <c r="E70" s="329"/>
      <c r="F70" s="322"/>
      <c r="G70" s="109" t="s">
        <v>138</v>
      </c>
      <c r="H70" s="194">
        <v>100</v>
      </c>
      <c r="I70" s="220" t="s">
        <v>299</v>
      </c>
      <c r="J70" s="220"/>
      <c r="K70" s="98"/>
      <c r="L70" s="231"/>
    </row>
    <row r="71" spans="2:12" ht="45" customHeight="1" thickBot="1" x14ac:dyDescent="0.3">
      <c r="B71" s="92"/>
      <c r="C71" s="332"/>
      <c r="D71" s="310"/>
      <c r="E71" s="329"/>
      <c r="F71" s="322"/>
      <c r="G71" s="109" t="s">
        <v>139</v>
      </c>
      <c r="H71" s="194">
        <v>100</v>
      </c>
      <c r="I71" s="220" t="s">
        <v>300</v>
      </c>
      <c r="J71" s="220"/>
      <c r="K71" s="98"/>
    </row>
    <row r="72" spans="2:12" ht="59.25" customHeight="1" thickBot="1" x14ac:dyDescent="0.3">
      <c r="B72" s="92"/>
      <c r="C72" s="332"/>
      <c r="D72" s="310"/>
      <c r="E72" s="329"/>
      <c r="F72" s="322"/>
      <c r="G72" s="109" t="s">
        <v>140</v>
      </c>
      <c r="H72" s="194">
        <v>100</v>
      </c>
      <c r="I72" s="220" t="s">
        <v>301</v>
      </c>
      <c r="J72" s="220"/>
      <c r="K72" s="98"/>
    </row>
    <row r="73" spans="2:12" ht="57" customHeight="1" thickBot="1" x14ac:dyDescent="0.3">
      <c r="B73" s="92"/>
      <c r="C73" s="332"/>
      <c r="D73" s="310"/>
      <c r="E73" s="330"/>
      <c r="F73" s="325"/>
      <c r="G73" s="113" t="s">
        <v>141</v>
      </c>
      <c r="H73" s="197">
        <v>100</v>
      </c>
      <c r="I73" s="220" t="s">
        <v>302</v>
      </c>
      <c r="J73" s="121"/>
      <c r="K73" s="98"/>
      <c r="L73" s="231"/>
    </row>
    <row r="74" spans="2:12" ht="45" customHeight="1" thickBot="1" x14ac:dyDescent="0.3">
      <c r="B74" s="92"/>
      <c r="C74" s="332"/>
      <c r="D74" s="310"/>
      <c r="E74" s="315" t="s">
        <v>204</v>
      </c>
      <c r="F74" s="303">
        <f>IF(SUM(H74:H81)=0,"",AVERAGE(H74:H81))</f>
        <v>92.5</v>
      </c>
      <c r="G74" s="122" t="s">
        <v>149</v>
      </c>
      <c r="H74" s="193">
        <v>100</v>
      </c>
      <c r="I74" s="220" t="s">
        <v>320</v>
      </c>
      <c r="J74" s="116"/>
      <c r="K74" s="98"/>
    </row>
    <row r="75" spans="2:12" ht="45" customHeight="1" thickBot="1" x14ac:dyDescent="0.3">
      <c r="B75" s="92"/>
      <c r="C75" s="332"/>
      <c r="D75" s="310"/>
      <c r="E75" s="316"/>
      <c r="F75" s="304"/>
      <c r="G75" s="123" t="s">
        <v>142</v>
      </c>
      <c r="H75" s="194">
        <v>100</v>
      </c>
      <c r="I75" s="220" t="s">
        <v>238</v>
      </c>
      <c r="J75" s="117"/>
      <c r="K75" s="98"/>
    </row>
    <row r="76" spans="2:12" ht="45" customHeight="1" thickBot="1" x14ac:dyDescent="0.3">
      <c r="B76" s="92"/>
      <c r="C76" s="332"/>
      <c r="D76" s="310"/>
      <c r="E76" s="316"/>
      <c r="F76" s="304"/>
      <c r="G76" s="123" t="s">
        <v>143</v>
      </c>
      <c r="H76" s="194">
        <v>100</v>
      </c>
      <c r="I76" s="220" t="s">
        <v>303</v>
      </c>
      <c r="J76" s="117"/>
      <c r="K76" s="98"/>
    </row>
    <row r="77" spans="2:12" ht="71.25" customHeight="1" thickBot="1" x14ac:dyDescent="0.3">
      <c r="B77" s="92"/>
      <c r="C77" s="332"/>
      <c r="D77" s="310"/>
      <c r="E77" s="316"/>
      <c r="F77" s="304"/>
      <c r="G77" s="123" t="s">
        <v>144</v>
      </c>
      <c r="H77" s="194">
        <v>100</v>
      </c>
      <c r="I77" s="220" t="s">
        <v>321</v>
      </c>
      <c r="J77" s="117"/>
      <c r="K77" s="98"/>
    </row>
    <row r="78" spans="2:12" ht="45" customHeight="1" thickBot="1" x14ac:dyDescent="0.3">
      <c r="B78" s="92"/>
      <c r="C78" s="332"/>
      <c r="D78" s="310"/>
      <c r="E78" s="316"/>
      <c r="F78" s="304"/>
      <c r="G78" s="123" t="s">
        <v>145</v>
      </c>
      <c r="H78" s="194">
        <v>100</v>
      </c>
      <c r="I78" s="220" t="s">
        <v>320</v>
      </c>
      <c r="J78" s="216"/>
      <c r="K78" s="98"/>
      <c r="L78" s="231"/>
    </row>
    <row r="79" spans="2:12" ht="62.25" customHeight="1" thickBot="1" x14ac:dyDescent="0.3">
      <c r="B79" s="92"/>
      <c r="C79" s="332"/>
      <c r="D79" s="310"/>
      <c r="E79" s="316"/>
      <c r="F79" s="304"/>
      <c r="G79" s="123" t="s">
        <v>146</v>
      </c>
      <c r="H79" s="194">
        <v>70</v>
      </c>
      <c r="I79" s="220" t="s">
        <v>285</v>
      </c>
      <c r="J79" s="214" t="s">
        <v>286</v>
      </c>
      <c r="K79" s="98"/>
    </row>
    <row r="80" spans="2:12" ht="57" customHeight="1" thickBot="1" x14ac:dyDescent="0.3">
      <c r="B80" s="92"/>
      <c r="C80" s="332"/>
      <c r="D80" s="310"/>
      <c r="E80" s="316"/>
      <c r="F80" s="304"/>
      <c r="G80" s="123" t="s">
        <v>147</v>
      </c>
      <c r="H80" s="194">
        <v>100</v>
      </c>
      <c r="I80" s="220" t="s">
        <v>287</v>
      </c>
      <c r="J80" s="216"/>
      <c r="K80" s="98"/>
    </row>
    <row r="81" spans="2:12" ht="45" customHeight="1" thickBot="1" x14ac:dyDescent="0.3">
      <c r="B81" s="92"/>
      <c r="C81" s="332"/>
      <c r="D81" s="310"/>
      <c r="E81" s="317"/>
      <c r="F81" s="305"/>
      <c r="G81" s="126" t="s">
        <v>148</v>
      </c>
      <c r="H81" s="195">
        <v>70</v>
      </c>
      <c r="I81" s="220" t="s">
        <v>289</v>
      </c>
      <c r="J81" s="214" t="s">
        <v>288</v>
      </c>
      <c r="K81" s="98"/>
    </row>
    <row r="82" spans="2:12" ht="45" customHeight="1" x14ac:dyDescent="0.25">
      <c r="B82" s="92"/>
      <c r="C82" s="332"/>
      <c r="D82" s="310"/>
      <c r="E82" s="318" t="s">
        <v>87</v>
      </c>
      <c r="F82" s="306">
        <f>IF(SUM(H82:H86)=0,"",AVERAGE(H82:H86))</f>
        <v>95</v>
      </c>
      <c r="G82" s="112" t="s">
        <v>150</v>
      </c>
      <c r="H82" s="194">
        <v>100</v>
      </c>
      <c r="I82" s="214" t="s">
        <v>239</v>
      </c>
      <c r="J82" s="214"/>
      <c r="K82" s="98"/>
    </row>
    <row r="83" spans="2:12" ht="45" customHeight="1" x14ac:dyDescent="0.25">
      <c r="B83" s="92"/>
      <c r="C83" s="332"/>
      <c r="D83" s="310"/>
      <c r="E83" s="319"/>
      <c r="F83" s="307"/>
      <c r="G83" s="109" t="s">
        <v>151</v>
      </c>
      <c r="H83" s="211">
        <v>100</v>
      </c>
      <c r="I83" s="214" t="s">
        <v>240</v>
      </c>
      <c r="J83" s="214"/>
      <c r="K83" s="98"/>
    </row>
    <row r="84" spans="2:12" ht="45" customHeight="1" x14ac:dyDescent="0.25">
      <c r="B84" s="92"/>
      <c r="C84" s="332"/>
      <c r="D84" s="310"/>
      <c r="E84" s="319"/>
      <c r="F84" s="307"/>
      <c r="G84" s="109" t="s">
        <v>152</v>
      </c>
      <c r="H84" s="194">
        <v>100</v>
      </c>
      <c r="I84" s="214" t="s">
        <v>322</v>
      </c>
      <c r="J84" s="214"/>
      <c r="K84" s="98"/>
    </row>
    <row r="85" spans="2:12" ht="55.5" customHeight="1" x14ac:dyDescent="0.25">
      <c r="B85" s="92"/>
      <c r="C85" s="332"/>
      <c r="D85" s="310"/>
      <c r="E85" s="319"/>
      <c r="F85" s="307"/>
      <c r="G85" s="109" t="s">
        <v>153</v>
      </c>
      <c r="H85" s="194">
        <v>85</v>
      </c>
      <c r="I85" s="214" t="s">
        <v>304</v>
      </c>
      <c r="J85" s="214"/>
      <c r="K85" s="98"/>
    </row>
    <row r="86" spans="2:12" ht="54" customHeight="1" thickBot="1" x14ac:dyDescent="0.3">
      <c r="B86" s="92"/>
      <c r="C86" s="333"/>
      <c r="D86" s="311"/>
      <c r="E86" s="320"/>
      <c r="F86" s="308"/>
      <c r="G86" s="130" t="s">
        <v>154</v>
      </c>
      <c r="H86" s="194">
        <v>90</v>
      </c>
      <c r="I86" s="220" t="s">
        <v>323</v>
      </c>
      <c r="J86" s="220"/>
      <c r="K86" s="98"/>
      <c r="L86" s="231"/>
    </row>
    <row r="87" spans="2:12" ht="45" customHeight="1" thickBot="1" x14ac:dyDescent="0.3">
      <c r="B87" s="92"/>
      <c r="C87" s="331" t="s">
        <v>155</v>
      </c>
      <c r="D87" s="336">
        <f>IF(SUM(H87:H106)=0,"",AVERAGE(H87:H106))</f>
        <v>98.611111111111114</v>
      </c>
      <c r="E87" s="339" t="s">
        <v>174</v>
      </c>
      <c r="F87" s="344">
        <f>IF(SUM(H87:H89)=0,"",AVERAGE(H87:H89))</f>
        <v>100</v>
      </c>
      <c r="G87" s="129" t="s">
        <v>156</v>
      </c>
      <c r="H87" s="204">
        <v>100</v>
      </c>
      <c r="I87" s="220" t="s">
        <v>305</v>
      </c>
      <c r="J87" s="222"/>
      <c r="K87" s="98"/>
    </row>
    <row r="88" spans="2:12" ht="45" customHeight="1" thickBot="1" x14ac:dyDescent="0.3">
      <c r="B88" s="92"/>
      <c r="C88" s="332"/>
      <c r="D88" s="337"/>
      <c r="E88" s="329"/>
      <c r="F88" s="307"/>
      <c r="G88" s="109" t="s">
        <v>157</v>
      </c>
      <c r="H88" s="194">
        <v>100</v>
      </c>
      <c r="I88" s="220" t="s">
        <v>306</v>
      </c>
      <c r="J88" s="117"/>
      <c r="K88" s="98"/>
    </row>
    <row r="89" spans="2:12" ht="45" customHeight="1" thickBot="1" x14ac:dyDescent="0.3">
      <c r="B89" s="92"/>
      <c r="C89" s="332"/>
      <c r="D89" s="337"/>
      <c r="E89" s="330"/>
      <c r="F89" s="343"/>
      <c r="G89" s="113" t="s">
        <v>158</v>
      </c>
      <c r="H89" s="197">
        <v>100</v>
      </c>
      <c r="I89" s="220" t="s">
        <v>290</v>
      </c>
      <c r="J89" s="121"/>
      <c r="K89" s="98"/>
    </row>
    <row r="90" spans="2:12" ht="45" customHeight="1" thickBot="1" x14ac:dyDescent="0.3">
      <c r="B90" s="92"/>
      <c r="C90" s="332"/>
      <c r="D90" s="337"/>
      <c r="E90" s="345" t="s">
        <v>203</v>
      </c>
      <c r="F90" s="340">
        <f>IF(SUM(H90:H91)=0,"",AVERAGE(H90:H91))</f>
        <v>100</v>
      </c>
      <c r="G90" s="122" t="s">
        <v>175</v>
      </c>
      <c r="H90" s="193">
        <v>100</v>
      </c>
      <c r="I90" s="220" t="s">
        <v>291</v>
      </c>
      <c r="J90" s="218"/>
      <c r="K90" s="98"/>
    </row>
    <row r="91" spans="2:12" ht="78.75" customHeight="1" thickBot="1" x14ac:dyDescent="0.3">
      <c r="B91" s="92"/>
      <c r="C91" s="332"/>
      <c r="D91" s="337"/>
      <c r="E91" s="346"/>
      <c r="F91" s="342"/>
      <c r="G91" s="126" t="s">
        <v>176</v>
      </c>
      <c r="H91" s="195">
        <v>100</v>
      </c>
      <c r="I91" s="226" t="s">
        <v>338</v>
      </c>
      <c r="J91" s="219"/>
      <c r="K91" s="98"/>
      <c r="L91" s="231"/>
    </row>
    <row r="92" spans="2:12" ht="184.5" customHeight="1" thickBot="1" x14ac:dyDescent="0.3">
      <c r="B92" s="92"/>
      <c r="C92" s="332"/>
      <c r="D92" s="337"/>
      <c r="E92" s="328" t="s">
        <v>205</v>
      </c>
      <c r="F92" s="306">
        <f>IF(SUM(H92:H97)=0,"",AVERAGE(H92:H97))</f>
        <v>100</v>
      </c>
      <c r="G92" s="112" t="s">
        <v>159</v>
      </c>
      <c r="H92" s="196">
        <v>100</v>
      </c>
      <c r="I92" s="226" t="s">
        <v>358</v>
      </c>
      <c r="J92" s="120"/>
      <c r="K92" s="98"/>
    </row>
    <row r="93" spans="2:12" ht="71.25" customHeight="1" thickBot="1" x14ac:dyDescent="0.3">
      <c r="B93" s="92"/>
      <c r="C93" s="332"/>
      <c r="D93" s="337"/>
      <c r="E93" s="329"/>
      <c r="F93" s="307"/>
      <c r="G93" s="109" t="s">
        <v>160</v>
      </c>
      <c r="H93" s="194">
        <v>100</v>
      </c>
      <c r="I93" s="220" t="s">
        <v>324</v>
      </c>
      <c r="J93" s="117"/>
      <c r="K93" s="98"/>
    </row>
    <row r="94" spans="2:12" ht="144.75" customHeight="1" thickBot="1" x14ac:dyDescent="0.3">
      <c r="B94" s="92"/>
      <c r="C94" s="332"/>
      <c r="D94" s="337"/>
      <c r="E94" s="329"/>
      <c r="F94" s="307"/>
      <c r="G94" s="109" t="s">
        <v>161</v>
      </c>
      <c r="H94" s="194">
        <v>100</v>
      </c>
      <c r="I94" s="226" t="s">
        <v>325</v>
      </c>
      <c r="J94" s="216"/>
      <c r="K94" s="98"/>
    </row>
    <row r="95" spans="2:12" ht="129.75" customHeight="1" thickBot="1" x14ac:dyDescent="0.3">
      <c r="B95" s="92"/>
      <c r="C95" s="332"/>
      <c r="D95" s="337"/>
      <c r="E95" s="329"/>
      <c r="F95" s="307"/>
      <c r="G95" s="109" t="s">
        <v>162</v>
      </c>
      <c r="H95" s="194">
        <v>100</v>
      </c>
      <c r="I95" s="226" t="s">
        <v>293</v>
      </c>
      <c r="J95" s="216"/>
      <c r="K95" s="98"/>
    </row>
    <row r="96" spans="2:12" ht="45" customHeight="1" thickBot="1" x14ac:dyDescent="0.3">
      <c r="B96" s="92"/>
      <c r="C96" s="332"/>
      <c r="D96" s="337"/>
      <c r="E96" s="329"/>
      <c r="F96" s="307"/>
      <c r="G96" s="109" t="s">
        <v>163</v>
      </c>
      <c r="H96" s="194">
        <v>100</v>
      </c>
      <c r="I96" s="220" t="s">
        <v>292</v>
      </c>
      <c r="J96" s="216"/>
      <c r="K96" s="98"/>
    </row>
    <row r="97" spans="2:12" ht="45" customHeight="1" thickBot="1" x14ac:dyDescent="0.3">
      <c r="B97" s="92"/>
      <c r="C97" s="332"/>
      <c r="D97" s="337"/>
      <c r="E97" s="330"/>
      <c r="F97" s="343"/>
      <c r="G97" s="113" t="s">
        <v>164</v>
      </c>
      <c r="H97" s="197">
        <v>100</v>
      </c>
      <c r="I97" s="220" t="s">
        <v>307</v>
      </c>
      <c r="J97" s="217"/>
      <c r="K97" s="98"/>
    </row>
    <row r="98" spans="2:12" ht="68.25" customHeight="1" thickBot="1" x14ac:dyDescent="0.3">
      <c r="B98" s="92"/>
      <c r="C98" s="332"/>
      <c r="D98" s="337"/>
      <c r="E98" s="315" t="s">
        <v>204</v>
      </c>
      <c r="F98" s="340">
        <f>IF(SUM(H98:H102)=0,"",AVERAGE(H98:H102))</f>
        <v>100</v>
      </c>
      <c r="G98" s="122" t="s">
        <v>165</v>
      </c>
      <c r="H98" s="193">
        <v>100</v>
      </c>
      <c r="I98" s="220" t="s">
        <v>308</v>
      </c>
      <c r="J98" s="218"/>
      <c r="K98" s="98"/>
    </row>
    <row r="99" spans="2:12" ht="73.5" customHeight="1" thickBot="1" x14ac:dyDescent="0.3">
      <c r="B99" s="92"/>
      <c r="C99" s="332"/>
      <c r="D99" s="337"/>
      <c r="E99" s="316"/>
      <c r="F99" s="341"/>
      <c r="G99" s="123" t="s">
        <v>166</v>
      </c>
      <c r="H99" s="194">
        <v>100</v>
      </c>
      <c r="I99" s="220" t="s">
        <v>273</v>
      </c>
      <c r="J99" s="216"/>
      <c r="K99" s="98"/>
    </row>
    <row r="100" spans="2:12" ht="63" customHeight="1" thickBot="1" x14ac:dyDescent="0.3">
      <c r="B100" s="92"/>
      <c r="C100" s="332"/>
      <c r="D100" s="337"/>
      <c r="E100" s="316"/>
      <c r="F100" s="341"/>
      <c r="G100" s="123" t="s">
        <v>167</v>
      </c>
      <c r="H100" s="194">
        <v>100</v>
      </c>
      <c r="I100" s="220" t="s">
        <v>279</v>
      </c>
      <c r="J100" s="216"/>
      <c r="K100" s="98"/>
    </row>
    <row r="101" spans="2:12" ht="64.5" customHeight="1" thickBot="1" x14ac:dyDescent="0.3">
      <c r="B101" s="92"/>
      <c r="C101" s="332"/>
      <c r="D101" s="337"/>
      <c r="E101" s="316"/>
      <c r="F101" s="341"/>
      <c r="G101" s="123" t="s">
        <v>168</v>
      </c>
      <c r="H101" s="194">
        <v>100</v>
      </c>
      <c r="I101" s="220" t="s">
        <v>274</v>
      </c>
      <c r="J101" s="216"/>
      <c r="K101" s="98"/>
    </row>
    <row r="102" spans="2:12" ht="60.75" customHeight="1" thickBot="1" x14ac:dyDescent="0.3">
      <c r="B102" s="92"/>
      <c r="C102" s="332"/>
      <c r="D102" s="337"/>
      <c r="E102" s="317"/>
      <c r="F102" s="342"/>
      <c r="G102" s="126" t="s">
        <v>172</v>
      </c>
      <c r="H102" s="195">
        <v>100</v>
      </c>
      <c r="I102" s="220" t="s">
        <v>275</v>
      </c>
      <c r="J102" s="219"/>
      <c r="K102" s="98"/>
    </row>
    <row r="103" spans="2:12" ht="78" customHeight="1" thickBot="1" x14ac:dyDescent="0.3">
      <c r="B103" s="92"/>
      <c r="C103" s="332"/>
      <c r="D103" s="337"/>
      <c r="E103" s="318" t="s">
        <v>87</v>
      </c>
      <c r="F103" s="306">
        <f>IF(SUM(H103:H106)=0,"",AVERAGE(H103:H106))</f>
        <v>93.055555555555557</v>
      </c>
      <c r="G103" s="112" t="s">
        <v>187</v>
      </c>
      <c r="H103" s="196">
        <v>85</v>
      </c>
      <c r="I103" s="226" t="s">
        <v>339</v>
      </c>
      <c r="J103" s="213" t="s">
        <v>359</v>
      </c>
      <c r="K103" s="98"/>
      <c r="L103" s="231"/>
    </row>
    <row r="104" spans="2:12" ht="76.5" customHeight="1" thickBot="1" x14ac:dyDescent="0.3">
      <c r="B104" s="92"/>
      <c r="C104" s="332"/>
      <c r="D104" s="337"/>
      <c r="E104" s="319"/>
      <c r="F104" s="307"/>
      <c r="G104" s="109" t="s">
        <v>169</v>
      </c>
      <c r="H104" s="196">
        <v>95</v>
      </c>
      <c r="I104" s="226" t="s">
        <v>340</v>
      </c>
      <c r="J104" s="213"/>
      <c r="K104" s="98"/>
      <c r="L104" s="1"/>
    </row>
    <row r="105" spans="2:12" ht="61.5" customHeight="1" thickBot="1" x14ac:dyDescent="0.3">
      <c r="B105" s="92"/>
      <c r="C105" s="332"/>
      <c r="D105" s="337"/>
      <c r="E105" s="319"/>
      <c r="F105" s="307"/>
      <c r="G105" s="109" t="s">
        <v>170</v>
      </c>
      <c r="H105" s="196">
        <v>92.222222222222229</v>
      </c>
      <c r="I105" s="220"/>
      <c r="J105" s="214"/>
      <c r="K105" s="98"/>
    </row>
    <row r="106" spans="2:12" ht="121.5" customHeight="1" thickBot="1" x14ac:dyDescent="0.3">
      <c r="B106" s="92"/>
      <c r="C106" s="333"/>
      <c r="D106" s="338"/>
      <c r="E106" s="320"/>
      <c r="F106" s="308"/>
      <c r="G106" s="130" t="s">
        <v>171</v>
      </c>
      <c r="H106" s="198">
        <v>100</v>
      </c>
      <c r="I106" s="220" t="s">
        <v>241</v>
      </c>
      <c r="J106" s="220"/>
      <c r="K106" s="98"/>
    </row>
    <row r="107" spans="2:12" ht="61.5" customHeight="1" thickBot="1" x14ac:dyDescent="0.3">
      <c r="B107" s="92"/>
      <c r="C107" s="349" t="s">
        <v>177</v>
      </c>
      <c r="D107" s="352">
        <f>IF(SUM(H107:H129)=0,"",AVERAGE(H107:H129))</f>
        <v>95.652173913043484</v>
      </c>
      <c r="E107" s="318" t="s">
        <v>178</v>
      </c>
      <c r="F107" s="306">
        <f>IF(SUM(H107:H115)=0,"",AVERAGE(H107:H115))</f>
        <v>100</v>
      </c>
      <c r="G107" s="112" t="s">
        <v>188</v>
      </c>
      <c r="H107" s="212">
        <v>100</v>
      </c>
      <c r="I107" s="220" t="s">
        <v>242</v>
      </c>
      <c r="J107" s="221"/>
      <c r="K107" s="98"/>
    </row>
    <row r="108" spans="2:12" ht="45" customHeight="1" thickBot="1" x14ac:dyDescent="0.3">
      <c r="B108" s="92"/>
      <c r="C108" s="350"/>
      <c r="D108" s="353"/>
      <c r="E108" s="319"/>
      <c r="F108" s="307"/>
      <c r="G108" s="112" t="s">
        <v>179</v>
      </c>
      <c r="H108" s="194">
        <v>100</v>
      </c>
      <c r="I108" s="220" t="s">
        <v>326</v>
      </c>
      <c r="J108" s="216"/>
      <c r="K108" s="98"/>
    </row>
    <row r="109" spans="2:12" ht="75" customHeight="1" thickBot="1" x14ac:dyDescent="0.3">
      <c r="B109" s="92"/>
      <c r="C109" s="350"/>
      <c r="D109" s="353"/>
      <c r="E109" s="319"/>
      <c r="F109" s="307"/>
      <c r="G109" s="112" t="s">
        <v>180</v>
      </c>
      <c r="H109" s="194">
        <v>100</v>
      </c>
      <c r="I109" s="220" t="s">
        <v>243</v>
      </c>
      <c r="J109" s="216"/>
      <c r="K109" s="98"/>
    </row>
    <row r="110" spans="2:12" ht="45" customHeight="1" thickBot="1" x14ac:dyDescent="0.3">
      <c r="B110" s="92"/>
      <c r="C110" s="350"/>
      <c r="D110" s="353"/>
      <c r="E110" s="319"/>
      <c r="F110" s="307"/>
      <c r="G110" s="112" t="s">
        <v>181</v>
      </c>
      <c r="H110" s="194">
        <v>100</v>
      </c>
      <c r="I110" s="220" t="s">
        <v>244</v>
      </c>
      <c r="J110" s="216"/>
      <c r="K110" s="98"/>
    </row>
    <row r="111" spans="2:12" ht="45" customHeight="1" thickBot="1" x14ac:dyDescent="0.3">
      <c r="B111" s="92"/>
      <c r="C111" s="350"/>
      <c r="D111" s="353"/>
      <c r="E111" s="319"/>
      <c r="F111" s="307"/>
      <c r="G111" s="112" t="s">
        <v>182</v>
      </c>
      <c r="H111" s="194">
        <v>100</v>
      </c>
      <c r="I111" s="220" t="s">
        <v>244</v>
      </c>
      <c r="J111" s="216"/>
      <c r="K111" s="98"/>
    </row>
    <row r="112" spans="2:12" ht="45" customHeight="1" thickBot="1" x14ac:dyDescent="0.3">
      <c r="B112" s="92"/>
      <c r="C112" s="350"/>
      <c r="D112" s="353"/>
      <c r="E112" s="319"/>
      <c r="F112" s="307"/>
      <c r="G112" s="112" t="s">
        <v>183</v>
      </c>
      <c r="H112" s="194">
        <v>100</v>
      </c>
      <c r="I112" s="220" t="s">
        <v>245</v>
      </c>
      <c r="J112" s="216"/>
      <c r="K112" s="98"/>
    </row>
    <row r="113" spans="2:12" ht="45" customHeight="1" thickBot="1" x14ac:dyDescent="0.3">
      <c r="B113" s="92"/>
      <c r="C113" s="350"/>
      <c r="D113" s="353"/>
      <c r="E113" s="319"/>
      <c r="F113" s="307"/>
      <c r="G113" s="112" t="s">
        <v>184</v>
      </c>
      <c r="H113" s="194">
        <v>100</v>
      </c>
      <c r="I113" s="216" t="s">
        <v>246</v>
      </c>
      <c r="J113" s="216"/>
      <c r="K113" s="98"/>
    </row>
    <row r="114" spans="2:12" ht="45" customHeight="1" thickBot="1" x14ac:dyDescent="0.3">
      <c r="B114" s="92"/>
      <c r="C114" s="350"/>
      <c r="D114" s="353"/>
      <c r="E114" s="319"/>
      <c r="F114" s="307"/>
      <c r="G114" s="112" t="s">
        <v>185</v>
      </c>
      <c r="H114" s="194">
        <v>100</v>
      </c>
      <c r="I114" s="220" t="s">
        <v>247</v>
      </c>
      <c r="J114" s="216"/>
      <c r="K114" s="98"/>
    </row>
    <row r="115" spans="2:12" ht="45" customHeight="1" thickBot="1" x14ac:dyDescent="0.3">
      <c r="B115" s="92"/>
      <c r="C115" s="350"/>
      <c r="D115" s="353"/>
      <c r="E115" s="355"/>
      <c r="F115" s="343"/>
      <c r="G115" s="113" t="s">
        <v>186</v>
      </c>
      <c r="H115" s="197">
        <v>100</v>
      </c>
      <c r="I115" s="220" t="s">
        <v>248</v>
      </c>
      <c r="J115" s="217"/>
      <c r="K115" s="98"/>
    </row>
    <row r="116" spans="2:12" ht="57.75" customHeight="1" thickBot="1" x14ac:dyDescent="0.3">
      <c r="B116" s="92"/>
      <c r="C116" s="350"/>
      <c r="D116" s="353"/>
      <c r="E116" s="345" t="s">
        <v>203</v>
      </c>
      <c r="F116" s="340">
        <f>IF(SUM(H116:H118)=0,"",AVERAGE(H116:H118))</f>
        <v>100</v>
      </c>
      <c r="G116" s="122" t="s">
        <v>189</v>
      </c>
      <c r="H116" s="193">
        <v>100</v>
      </c>
      <c r="I116" s="220" t="s">
        <v>341</v>
      </c>
      <c r="J116" s="218"/>
      <c r="K116" s="98"/>
      <c r="L116" s="231"/>
    </row>
    <row r="117" spans="2:12" ht="55.5" customHeight="1" thickBot="1" x14ac:dyDescent="0.3">
      <c r="B117" s="92"/>
      <c r="C117" s="350"/>
      <c r="D117" s="353"/>
      <c r="E117" s="356"/>
      <c r="F117" s="341"/>
      <c r="G117" s="123" t="s">
        <v>190</v>
      </c>
      <c r="H117" s="194">
        <v>100</v>
      </c>
      <c r="I117" s="220" t="s">
        <v>309</v>
      </c>
      <c r="J117" s="117"/>
      <c r="K117" s="98"/>
    </row>
    <row r="118" spans="2:12" ht="45" customHeight="1" thickBot="1" x14ac:dyDescent="0.3">
      <c r="B118" s="92"/>
      <c r="C118" s="350"/>
      <c r="D118" s="353"/>
      <c r="E118" s="346"/>
      <c r="F118" s="342"/>
      <c r="G118" s="126" t="s">
        <v>198</v>
      </c>
      <c r="H118" s="195">
        <v>100</v>
      </c>
      <c r="I118" s="220" t="s">
        <v>249</v>
      </c>
      <c r="J118" s="119"/>
      <c r="K118" s="98"/>
    </row>
    <row r="119" spans="2:12" ht="75.75" customHeight="1" thickBot="1" x14ac:dyDescent="0.3">
      <c r="B119" s="92"/>
      <c r="C119" s="350"/>
      <c r="D119" s="353"/>
      <c r="E119" s="328" t="s">
        <v>205</v>
      </c>
      <c r="F119" s="306">
        <f>IF(SUM(H119:H121)=0,"",AVERAGE(H119:H121))</f>
        <v>76.666666666666671</v>
      </c>
      <c r="G119" s="112" t="s">
        <v>191</v>
      </c>
      <c r="H119" s="196">
        <v>70</v>
      </c>
      <c r="I119" s="220" t="s">
        <v>250</v>
      </c>
      <c r="J119" s="220" t="s">
        <v>251</v>
      </c>
      <c r="K119" s="98"/>
    </row>
    <row r="120" spans="2:12" ht="80.25" customHeight="1" thickBot="1" x14ac:dyDescent="0.3">
      <c r="B120" s="92"/>
      <c r="C120" s="350"/>
      <c r="D120" s="353"/>
      <c r="E120" s="329"/>
      <c r="F120" s="307"/>
      <c r="G120" s="112" t="s">
        <v>192</v>
      </c>
      <c r="H120" s="194">
        <v>60</v>
      </c>
      <c r="I120" s="220" t="s">
        <v>327</v>
      </c>
      <c r="J120" s="220" t="s">
        <v>327</v>
      </c>
      <c r="K120" s="98"/>
    </row>
    <row r="121" spans="2:12" ht="60" customHeight="1" thickBot="1" x14ac:dyDescent="0.3">
      <c r="B121" s="92"/>
      <c r="C121" s="350"/>
      <c r="D121" s="353"/>
      <c r="E121" s="330"/>
      <c r="F121" s="343"/>
      <c r="G121" s="113" t="s">
        <v>193</v>
      </c>
      <c r="H121" s="197">
        <v>100</v>
      </c>
      <c r="I121" s="220" t="s">
        <v>342</v>
      </c>
      <c r="J121" s="220"/>
      <c r="K121" s="98"/>
      <c r="L121" s="231"/>
    </row>
    <row r="122" spans="2:12" ht="65.25" customHeight="1" thickBot="1" x14ac:dyDescent="0.3">
      <c r="B122" s="92"/>
      <c r="C122" s="350"/>
      <c r="D122" s="353"/>
      <c r="E122" s="315" t="s">
        <v>204</v>
      </c>
      <c r="F122" s="340">
        <f>IF(SUM(H122:H125)=0,"",AVERAGE(H122:H125))</f>
        <v>95</v>
      </c>
      <c r="G122" s="122" t="s">
        <v>194</v>
      </c>
      <c r="H122" s="193">
        <v>100</v>
      </c>
      <c r="I122" s="220" t="s">
        <v>276</v>
      </c>
      <c r="J122" s="220"/>
      <c r="K122" s="98"/>
      <c r="L122" s="1"/>
    </row>
    <row r="123" spans="2:12" ht="107.25" customHeight="1" thickBot="1" x14ac:dyDescent="0.3">
      <c r="B123" s="92"/>
      <c r="C123" s="350"/>
      <c r="D123" s="353"/>
      <c r="E123" s="316"/>
      <c r="F123" s="341"/>
      <c r="G123" s="123" t="s">
        <v>195</v>
      </c>
      <c r="H123" s="194">
        <v>90</v>
      </c>
      <c r="I123" s="220" t="s">
        <v>328</v>
      </c>
      <c r="J123" s="220" t="s">
        <v>277</v>
      </c>
      <c r="K123" s="98"/>
      <c r="L123" s="231"/>
    </row>
    <row r="124" spans="2:12" ht="53.25" customHeight="1" thickBot="1" x14ac:dyDescent="0.3">
      <c r="B124" s="92"/>
      <c r="C124" s="350"/>
      <c r="D124" s="353"/>
      <c r="E124" s="316"/>
      <c r="F124" s="341"/>
      <c r="G124" s="123" t="s">
        <v>196</v>
      </c>
      <c r="H124" s="194">
        <v>90</v>
      </c>
      <c r="I124" s="220" t="s">
        <v>310</v>
      </c>
      <c r="J124" s="220" t="s">
        <v>278</v>
      </c>
      <c r="K124" s="98"/>
    </row>
    <row r="125" spans="2:12" ht="45" customHeight="1" thickBot="1" x14ac:dyDescent="0.3">
      <c r="B125" s="92"/>
      <c r="C125" s="350"/>
      <c r="D125" s="353"/>
      <c r="E125" s="317"/>
      <c r="F125" s="342"/>
      <c r="G125" s="126" t="s">
        <v>197</v>
      </c>
      <c r="H125" s="195">
        <v>100</v>
      </c>
      <c r="I125" s="220" t="s">
        <v>311</v>
      </c>
      <c r="J125" s="119"/>
      <c r="K125" s="98"/>
    </row>
    <row r="126" spans="2:12" ht="45" customHeight="1" thickBot="1" x14ac:dyDescent="0.3">
      <c r="B126" s="92"/>
      <c r="C126" s="350"/>
      <c r="D126" s="353"/>
      <c r="E126" s="318" t="s">
        <v>87</v>
      </c>
      <c r="F126" s="306">
        <f>IF(SUM(H126:H129)=0,"",AVERAGE(H126:H129))</f>
        <v>97.5</v>
      </c>
      <c r="G126" s="112" t="s">
        <v>199</v>
      </c>
      <c r="H126" s="196">
        <v>100</v>
      </c>
      <c r="I126" s="213" t="s">
        <v>312</v>
      </c>
      <c r="J126" s="213"/>
      <c r="K126" s="98"/>
    </row>
    <row r="127" spans="2:12" ht="45" customHeight="1" thickBot="1" x14ac:dyDescent="0.3">
      <c r="B127" s="92"/>
      <c r="C127" s="350"/>
      <c r="D127" s="353"/>
      <c r="E127" s="319"/>
      <c r="F127" s="307"/>
      <c r="G127" s="112" t="s">
        <v>200</v>
      </c>
      <c r="H127" s="194">
        <v>90</v>
      </c>
      <c r="I127" s="214" t="s">
        <v>360</v>
      </c>
      <c r="J127" s="214" t="s">
        <v>343</v>
      </c>
      <c r="K127" s="98"/>
      <c r="L127" s="231"/>
    </row>
    <row r="128" spans="2:12" ht="45" customHeight="1" thickBot="1" x14ac:dyDescent="0.3">
      <c r="B128" s="92"/>
      <c r="C128" s="350"/>
      <c r="D128" s="353"/>
      <c r="E128" s="319"/>
      <c r="F128" s="307"/>
      <c r="G128" s="112" t="s">
        <v>201</v>
      </c>
      <c r="H128" s="194">
        <v>100</v>
      </c>
      <c r="I128" s="214" t="s">
        <v>252</v>
      </c>
      <c r="J128" s="214"/>
      <c r="K128" s="98"/>
    </row>
    <row r="129" spans="2:12" ht="45" customHeight="1" x14ac:dyDescent="0.25">
      <c r="B129" s="92"/>
      <c r="C129" s="351"/>
      <c r="D129" s="354"/>
      <c r="E129" s="348"/>
      <c r="F129" s="347"/>
      <c r="G129" s="118" t="s">
        <v>202</v>
      </c>
      <c r="H129" s="195">
        <v>100</v>
      </c>
      <c r="I129" s="214" t="s">
        <v>344</v>
      </c>
      <c r="J129" s="215"/>
      <c r="K129" s="98"/>
      <c r="L129" s="1"/>
    </row>
    <row r="130" spans="2:12" ht="9" customHeight="1" thickBot="1" x14ac:dyDescent="0.3">
      <c r="B130" s="105"/>
      <c r="C130" s="101"/>
      <c r="D130" s="102"/>
      <c r="E130" s="102"/>
      <c r="F130" s="101"/>
      <c r="G130" s="103"/>
      <c r="H130" s="209"/>
      <c r="I130" s="101"/>
      <c r="J130" s="101"/>
      <c r="K130" s="128"/>
    </row>
  </sheetData>
  <protectedRanges>
    <protectedRange sqref="H12 H17 H39 H42 H79:H81 H110:H111 H11:J11 H36:J38 H87:J102 H107:J109 H13:J16 H18:J30 H40:J41 H112:J125 H43:J58 H64:J78" name="Simulado_1"/>
    <protectedRange sqref="F11:F31 F58:F80 F33:F44 F46:F55" name="Actual_1"/>
    <protectedRange sqref="H31:J35" name="Simulado_1_1"/>
    <protectedRange sqref="H62:J63 H59:H61" name="Simulado_1_3"/>
    <protectedRange sqref="H82:H83 H84:J86" name="Simulado_1_4"/>
    <protectedRange sqref="H103:J106" name="Simulado_1_5"/>
    <protectedRange sqref="H126 H127:J129" name="Simulado_1_6"/>
    <protectedRange sqref="I12:J12" name="Simulado_1_2"/>
    <protectedRange sqref="I17:J17" name="Simulado_1_7"/>
    <protectedRange sqref="I39:J39" name="Simulado_1_8"/>
    <protectedRange sqref="I42:J42" name="Simulado_1_9"/>
    <protectedRange sqref="I59:J61" name="Simulado_1_3_1"/>
    <protectedRange sqref="I79:J81" name="Simulado_1_10"/>
    <protectedRange sqref="I82:J83" name="Simulado_1_4_1"/>
    <protectedRange sqref="I110:J111" name="Simulado_1_11"/>
    <protectedRange sqref="I126:J126" name="Simulado_1_6_1"/>
  </protectedRanges>
  <autoFilter ref="L1:N130" xr:uid="{00000000-0009-0000-0000-000002000000}"/>
  <mergeCells count="75">
    <mergeCell ref="F126:F129"/>
    <mergeCell ref="E126:E129"/>
    <mergeCell ref="C107:C129"/>
    <mergeCell ref="D107:D129"/>
    <mergeCell ref="F116:F118"/>
    <mergeCell ref="F119:F121"/>
    <mergeCell ref="E119:E121"/>
    <mergeCell ref="E122:E125"/>
    <mergeCell ref="F122:F125"/>
    <mergeCell ref="E107:E115"/>
    <mergeCell ref="E116:E118"/>
    <mergeCell ref="F98:F102"/>
    <mergeCell ref="E103:E106"/>
    <mergeCell ref="F103:F106"/>
    <mergeCell ref="F107:F115"/>
    <mergeCell ref="E87:E89"/>
    <mergeCell ref="F87:F89"/>
    <mergeCell ref="E92:E97"/>
    <mergeCell ref="F90:F91"/>
    <mergeCell ref="F92:F97"/>
    <mergeCell ref="E90:E91"/>
    <mergeCell ref="C87:C106"/>
    <mergeCell ref="D87:D106"/>
    <mergeCell ref="E82:E86"/>
    <mergeCell ref="E64:E66"/>
    <mergeCell ref="E74:E81"/>
    <mergeCell ref="E98:E102"/>
    <mergeCell ref="F74:F81"/>
    <mergeCell ref="F82:F86"/>
    <mergeCell ref="D36:D63"/>
    <mergeCell ref="C36:C63"/>
    <mergeCell ref="E50:E58"/>
    <mergeCell ref="F50:F58"/>
    <mergeCell ref="E59:E63"/>
    <mergeCell ref="F59:F63"/>
    <mergeCell ref="F64:F66"/>
    <mergeCell ref="E67:E68"/>
    <mergeCell ref="F67:F68"/>
    <mergeCell ref="E69:E73"/>
    <mergeCell ref="F69:F73"/>
    <mergeCell ref="C64:C86"/>
    <mergeCell ref="D64:D86"/>
    <mergeCell ref="E41:E45"/>
    <mergeCell ref="F41:F45"/>
    <mergeCell ref="E46:E49"/>
    <mergeCell ref="F46:F49"/>
    <mergeCell ref="E31:E35"/>
    <mergeCell ref="F31:F35"/>
    <mergeCell ref="C4:J4"/>
    <mergeCell ref="G6:J6"/>
    <mergeCell ref="C7:F7"/>
    <mergeCell ref="G7:J7"/>
    <mergeCell ref="G9:G10"/>
    <mergeCell ref="H9:H10"/>
    <mergeCell ref="J9:J10"/>
    <mergeCell ref="C9:C10"/>
    <mergeCell ref="D9:D10"/>
    <mergeCell ref="E9:E10"/>
    <mergeCell ref="F9:F10"/>
    <mergeCell ref="C6:F6"/>
    <mergeCell ref="I9:I10"/>
    <mergeCell ref="L31:M31"/>
    <mergeCell ref="L33:M33"/>
    <mergeCell ref="C11:C35"/>
    <mergeCell ref="D11:D35"/>
    <mergeCell ref="E36:E40"/>
    <mergeCell ref="F36:F40"/>
    <mergeCell ref="E20:E24"/>
    <mergeCell ref="F20:F24"/>
    <mergeCell ref="E25:E30"/>
    <mergeCell ref="F25:F30"/>
    <mergeCell ref="E11:E15"/>
    <mergeCell ref="F11:F15"/>
    <mergeCell ref="F16:F19"/>
    <mergeCell ref="E16:E19"/>
  </mergeCells>
  <conditionalFormatting sqref="H11:H18 H24:H29 H74:H81 H20:H22">
    <cfRule type="cellIs" dxfId="519" priority="676" operator="between">
      <formula>81</formula>
      <formula>100</formula>
    </cfRule>
    <cfRule type="cellIs" dxfId="518" priority="677" operator="between">
      <formula>61</formula>
      <formula>80</formula>
    </cfRule>
    <cfRule type="cellIs" dxfId="517" priority="678" operator="between">
      <formula>41</formula>
      <formula>60</formula>
    </cfRule>
    <cfRule type="cellIs" dxfId="516" priority="679" operator="between">
      <formula>21</formula>
      <formula>40</formula>
    </cfRule>
    <cfRule type="cellIs" dxfId="515" priority="680" operator="between">
      <formula>1</formula>
      <formula>20</formula>
    </cfRule>
  </conditionalFormatting>
  <conditionalFormatting sqref="D11">
    <cfRule type="cellIs" dxfId="514" priority="666" operator="between">
      <formula>80.4</formula>
      <formula>100</formula>
    </cfRule>
    <cfRule type="cellIs" dxfId="513" priority="667" operator="between">
      <formula>60.5</formula>
      <formula>80.4</formula>
    </cfRule>
    <cfRule type="cellIs" dxfId="512" priority="668" operator="between">
      <formula>40.5</formula>
      <formula>60.4</formula>
    </cfRule>
    <cfRule type="cellIs" dxfId="511" priority="669" operator="between">
      <formula>20.5</formula>
      <formula>40.4</formula>
    </cfRule>
    <cfRule type="cellIs" dxfId="510" priority="670" operator="between">
      <formula>0</formula>
      <formula>20.4</formula>
    </cfRule>
  </conditionalFormatting>
  <conditionalFormatting sqref="F11 F31 F25 F16 F20">
    <cfRule type="cellIs" dxfId="509" priority="661" operator="between">
      <formula>81</formula>
      <formula>100</formula>
    </cfRule>
    <cfRule type="cellIs" dxfId="508" priority="662" operator="between">
      <formula>61</formula>
      <formula>80.99</formula>
    </cfRule>
    <cfRule type="cellIs" dxfId="507" priority="663" operator="between">
      <formula>0</formula>
      <formula>20.9</formula>
    </cfRule>
    <cfRule type="cellIs" dxfId="506" priority="664" operator="between">
      <formula>21</formula>
      <formula>40.99</formula>
    </cfRule>
    <cfRule type="cellIs" dxfId="505" priority="665" operator="between">
      <formula>41</formula>
      <formula>60.99</formula>
    </cfRule>
  </conditionalFormatting>
  <conditionalFormatting sqref="G7:H7 J7">
    <cfRule type="cellIs" dxfId="504" priority="656" operator="between">
      <formula>80.5</formula>
      <formula>100</formula>
    </cfRule>
    <cfRule type="cellIs" dxfId="503" priority="657" operator="between">
      <formula>60.5</formula>
      <formula>80.4</formula>
    </cfRule>
    <cfRule type="cellIs" dxfId="502" priority="658" operator="between">
      <formula>40.5</formula>
      <formula>60.4</formula>
    </cfRule>
    <cfRule type="cellIs" dxfId="501" priority="659" operator="between">
      <formula>20.5</formula>
      <formula>40.4</formula>
    </cfRule>
    <cfRule type="cellIs" dxfId="500" priority="660" operator="between">
      <formula>0</formula>
      <formula>20.4</formula>
    </cfRule>
  </conditionalFormatting>
  <conditionalFormatting sqref="H23">
    <cfRule type="cellIs" dxfId="499" priority="601" operator="between">
      <formula>81</formula>
      <formula>100</formula>
    </cfRule>
    <cfRule type="cellIs" dxfId="498" priority="602" operator="between">
      <formula>61</formula>
      <formula>80</formula>
    </cfRule>
    <cfRule type="cellIs" dxfId="497" priority="603" operator="between">
      <formula>41</formula>
      <formula>60</formula>
    </cfRule>
    <cfRule type="cellIs" dxfId="496" priority="604" operator="between">
      <formula>21</formula>
      <formula>40</formula>
    </cfRule>
    <cfRule type="cellIs" dxfId="495" priority="605" operator="between">
      <formula>1</formula>
      <formula>20</formula>
    </cfRule>
  </conditionalFormatting>
  <conditionalFormatting sqref="H30">
    <cfRule type="cellIs" dxfId="494" priority="591" operator="between">
      <formula>81</formula>
      <formula>100</formula>
    </cfRule>
    <cfRule type="cellIs" dxfId="493" priority="592" operator="between">
      <formula>61</formula>
      <formula>80</formula>
    </cfRule>
    <cfRule type="cellIs" dxfId="492" priority="593" operator="between">
      <formula>41</formula>
      <formula>60</formula>
    </cfRule>
    <cfRule type="cellIs" dxfId="491" priority="594" operator="between">
      <formula>21</formula>
      <formula>40</formula>
    </cfRule>
    <cfRule type="cellIs" dxfId="490" priority="595" operator="between">
      <formula>1</formula>
      <formula>20</formula>
    </cfRule>
  </conditionalFormatting>
  <conditionalFormatting sqref="H49:H54 H36:H41 H45:H47 H56:H58">
    <cfRule type="cellIs" dxfId="489" priority="581" operator="between">
      <formula>81</formula>
      <formula>100</formula>
    </cfRule>
    <cfRule type="cellIs" dxfId="488" priority="582" operator="between">
      <formula>61</formula>
      <formula>80</formula>
    </cfRule>
    <cfRule type="cellIs" dxfId="487" priority="583" operator="between">
      <formula>41</formula>
      <formula>60</formula>
    </cfRule>
    <cfRule type="cellIs" dxfId="486" priority="584" operator="between">
      <formula>21</formula>
      <formula>40</formula>
    </cfRule>
    <cfRule type="cellIs" dxfId="485" priority="585" operator="between">
      <formula>1</formula>
      <formula>20</formula>
    </cfRule>
  </conditionalFormatting>
  <conditionalFormatting sqref="H11:H18 H24:H29 H74:H81 H20:H22">
    <cfRule type="cellIs" dxfId="484" priority="606" operator="between">
      <formula>81</formula>
      <formula>100</formula>
    </cfRule>
    <cfRule type="cellIs" dxfId="483" priority="607" operator="between">
      <formula>61</formula>
      <formula>80</formula>
    </cfRule>
    <cfRule type="cellIs" dxfId="482" priority="608" operator="between">
      <formula>41</formula>
      <formula>60</formula>
    </cfRule>
    <cfRule type="cellIs" dxfId="481" priority="609" operator="between">
      <formula>21</formula>
      <formula>40</formula>
    </cfRule>
    <cfRule type="cellIs" dxfId="480" priority="610" operator="between">
      <formula>1</formula>
      <formula>20</formula>
    </cfRule>
  </conditionalFormatting>
  <conditionalFormatting sqref="F11 F16 F20 F25 F31">
    <cfRule type="cellIs" dxfId="479" priority="651" operator="between">
      <formula>80.5</formula>
      <formula>100</formula>
    </cfRule>
    <cfRule type="cellIs" dxfId="478" priority="652" operator="between">
      <formula>60.5</formula>
      <formula>80.4</formula>
    </cfRule>
    <cfRule type="cellIs" dxfId="477" priority="653" operator="between">
      <formula>0.1</formula>
      <formula>20.4</formula>
    </cfRule>
    <cfRule type="cellIs" dxfId="476" priority="654" operator="between">
      <formula>20.5</formula>
      <formula>40.4</formula>
    </cfRule>
    <cfRule type="cellIs" dxfId="475" priority="655" operator="between">
      <formula>40.5</formula>
      <formula>60.4</formula>
    </cfRule>
  </conditionalFormatting>
  <conditionalFormatting sqref="H23">
    <cfRule type="cellIs" dxfId="474" priority="596" operator="between">
      <formula>81</formula>
      <formula>100</formula>
    </cfRule>
    <cfRule type="cellIs" dxfId="473" priority="597" operator="between">
      <formula>61</formula>
      <formula>80</formula>
    </cfRule>
    <cfRule type="cellIs" dxfId="472" priority="598" operator="between">
      <formula>41</formula>
      <formula>60</formula>
    </cfRule>
    <cfRule type="cellIs" dxfId="471" priority="599" operator="between">
      <formula>21</formula>
      <formula>40</formula>
    </cfRule>
    <cfRule type="cellIs" dxfId="470" priority="600" operator="between">
      <formula>1</formula>
      <formula>20</formula>
    </cfRule>
  </conditionalFormatting>
  <conditionalFormatting sqref="H30">
    <cfRule type="cellIs" dxfId="469" priority="586" operator="between">
      <formula>81</formula>
      <formula>100</formula>
    </cfRule>
    <cfRule type="cellIs" dxfId="468" priority="587" operator="between">
      <formula>61</formula>
      <formula>80</formula>
    </cfRule>
    <cfRule type="cellIs" dxfId="467" priority="588" operator="between">
      <formula>41</formula>
      <formula>60</formula>
    </cfRule>
    <cfRule type="cellIs" dxfId="466" priority="589" operator="between">
      <formula>21</formula>
      <formula>40</formula>
    </cfRule>
    <cfRule type="cellIs" dxfId="465" priority="590" operator="between">
      <formula>1</formula>
      <formula>20</formula>
    </cfRule>
  </conditionalFormatting>
  <conditionalFormatting sqref="F36 F50 F41">
    <cfRule type="cellIs" dxfId="464" priority="571" operator="between">
      <formula>81</formula>
      <formula>100</formula>
    </cfRule>
    <cfRule type="cellIs" dxfId="463" priority="572" operator="between">
      <formula>61</formula>
      <formula>80.99</formula>
    </cfRule>
    <cfRule type="cellIs" dxfId="462" priority="573" operator="between">
      <formula>0</formula>
      <formula>20.9</formula>
    </cfRule>
    <cfRule type="cellIs" dxfId="461" priority="574" operator="between">
      <formula>21</formula>
      <formula>40.99</formula>
    </cfRule>
    <cfRule type="cellIs" dxfId="460" priority="575" operator="between">
      <formula>41</formula>
      <formula>60.99</formula>
    </cfRule>
  </conditionalFormatting>
  <conditionalFormatting sqref="H49:H54 H36:H41 H45:H47 H56:H58">
    <cfRule type="cellIs" dxfId="459" priority="561" operator="between">
      <formula>81</formula>
      <formula>100</formula>
    </cfRule>
    <cfRule type="cellIs" dxfId="458" priority="562" operator="between">
      <formula>61</formula>
      <formula>80</formula>
    </cfRule>
    <cfRule type="cellIs" dxfId="457" priority="563" operator="between">
      <formula>41</formula>
      <formula>60</formula>
    </cfRule>
    <cfRule type="cellIs" dxfId="456" priority="564" operator="between">
      <formula>21</formula>
      <formula>40</formula>
    </cfRule>
    <cfRule type="cellIs" dxfId="455" priority="565" operator="between">
      <formula>1</formula>
      <formula>20</formula>
    </cfRule>
  </conditionalFormatting>
  <conditionalFormatting sqref="H48">
    <cfRule type="cellIs" dxfId="454" priority="556" operator="between">
      <formula>81</formula>
      <formula>100</formula>
    </cfRule>
    <cfRule type="cellIs" dxfId="453" priority="557" operator="between">
      <formula>61</formula>
      <formula>80</formula>
    </cfRule>
    <cfRule type="cellIs" dxfId="452" priority="558" operator="between">
      <formula>41</formula>
      <formula>60</formula>
    </cfRule>
    <cfRule type="cellIs" dxfId="451" priority="559" operator="between">
      <formula>21</formula>
      <formula>40</formula>
    </cfRule>
    <cfRule type="cellIs" dxfId="450" priority="560" operator="between">
      <formula>1</formula>
      <formula>20</formula>
    </cfRule>
  </conditionalFormatting>
  <conditionalFormatting sqref="H48">
    <cfRule type="cellIs" dxfId="449" priority="551" operator="between">
      <formula>81</formula>
      <formula>100</formula>
    </cfRule>
    <cfRule type="cellIs" dxfId="448" priority="552" operator="between">
      <formula>61</formula>
      <formula>80</formula>
    </cfRule>
    <cfRule type="cellIs" dxfId="447" priority="553" operator="between">
      <formula>41</formula>
      <formula>60</formula>
    </cfRule>
    <cfRule type="cellIs" dxfId="446" priority="554" operator="between">
      <formula>21</formula>
      <formula>40</formula>
    </cfRule>
    <cfRule type="cellIs" dxfId="445" priority="555" operator="between">
      <formula>1</formula>
      <formula>20</formula>
    </cfRule>
  </conditionalFormatting>
  <conditionalFormatting sqref="H55">
    <cfRule type="cellIs" dxfId="444" priority="546" operator="between">
      <formula>81</formula>
      <formula>100</formula>
    </cfRule>
    <cfRule type="cellIs" dxfId="443" priority="547" operator="between">
      <formula>61</formula>
      <formula>80</formula>
    </cfRule>
    <cfRule type="cellIs" dxfId="442" priority="548" operator="between">
      <formula>41</formula>
      <formula>60</formula>
    </cfRule>
    <cfRule type="cellIs" dxfId="441" priority="549" operator="between">
      <formula>21</formula>
      <formula>40</formula>
    </cfRule>
    <cfRule type="cellIs" dxfId="440" priority="550" operator="between">
      <formula>1</formula>
      <formula>20</formula>
    </cfRule>
  </conditionalFormatting>
  <conditionalFormatting sqref="H55">
    <cfRule type="cellIs" dxfId="439" priority="541" operator="between">
      <formula>81</formula>
      <formula>100</formula>
    </cfRule>
    <cfRule type="cellIs" dxfId="438" priority="542" operator="between">
      <formula>61</formula>
      <formula>80</formula>
    </cfRule>
    <cfRule type="cellIs" dxfId="437" priority="543" operator="between">
      <formula>41</formula>
      <formula>60</formula>
    </cfRule>
    <cfRule type="cellIs" dxfId="436" priority="544" operator="between">
      <formula>21</formula>
      <formula>40</formula>
    </cfRule>
    <cfRule type="cellIs" dxfId="435" priority="545" operator="between">
      <formula>1</formula>
      <formula>20</formula>
    </cfRule>
  </conditionalFormatting>
  <conditionalFormatting sqref="H42:H44">
    <cfRule type="cellIs" dxfId="434" priority="496" operator="between">
      <formula>81</formula>
      <formula>100</formula>
    </cfRule>
    <cfRule type="cellIs" dxfId="433" priority="497" operator="between">
      <formula>61</formula>
      <formula>80</formula>
    </cfRule>
    <cfRule type="cellIs" dxfId="432" priority="498" operator="between">
      <formula>41</formula>
      <formula>60</formula>
    </cfRule>
    <cfRule type="cellIs" dxfId="431" priority="499" operator="between">
      <formula>21</formula>
      <formula>40</formula>
    </cfRule>
    <cfRule type="cellIs" dxfId="430" priority="500" operator="between">
      <formula>1</formula>
      <formula>20</formula>
    </cfRule>
  </conditionalFormatting>
  <conditionalFormatting sqref="H42:H44">
    <cfRule type="cellIs" dxfId="429" priority="491" operator="between">
      <formula>81</formula>
      <formula>100</formula>
    </cfRule>
    <cfRule type="cellIs" dxfId="428" priority="492" operator="between">
      <formula>61</formula>
      <formula>80</formula>
    </cfRule>
    <cfRule type="cellIs" dxfId="427" priority="493" operator="between">
      <formula>41</formula>
      <formula>60</formula>
    </cfRule>
    <cfRule type="cellIs" dxfId="426" priority="494" operator="between">
      <formula>21</formula>
      <formula>40</formula>
    </cfRule>
    <cfRule type="cellIs" dxfId="425" priority="495" operator="between">
      <formula>1</formula>
      <formula>20</formula>
    </cfRule>
  </conditionalFormatting>
  <conditionalFormatting sqref="H66">
    <cfRule type="cellIs" dxfId="424" priority="466" operator="between">
      <formula>81</formula>
      <formula>100</formula>
    </cfRule>
    <cfRule type="cellIs" dxfId="423" priority="467" operator="between">
      <formula>61</formula>
      <formula>80</formula>
    </cfRule>
    <cfRule type="cellIs" dxfId="422" priority="468" operator="between">
      <formula>41</formula>
      <formula>60</formula>
    </cfRule>
    <cfRule type="cellIs" dxfId="421" priority="469" operator="between">
      <formula>21</formula>
      <formula>40</formula>
    </cfRule>
    <cfRule type="cellIs" dxfId="420" priority="470" operator="between">
      <formula>1</formula>
      <formula>20</formula>
    </cfRule>
  </conditionalFormatting>
  <conditionalFormatting sqref="H66">
    <cfRule type="cellIs" dxfId="419" priority="461" operator="between">
      <formula>81</formula>
      <formula>100</formula>
    </cfRule>
    <cfRule type="cellIs" dxfId="418" priority="462" operator="between">
      <formula>61</formula>
      <formula>80</formula>
    </cfRule>
    <cfRule type="cellIs" dxfId="417" priority="463" operator="between">
      <formula>41</formula>
      <formula>60</formula>
    </cfRule>
    <cfRule type="cellIs" dxfId="416" priority="464" operator="between">
      <formula>21</formula>
      <formula>40</formula>
    </cfRule>
    <cfRule type="cellIs" dxfId="415" priority="465" operator="between">
      <formula>1</formula>
      <formula>20</formula>
    </cfRule>
  </conditionalFormatting>
  <conditionalFormatting sqref="H64:H65">
    <cfRule type="cellIs" dxfId="414" priority="476" operator="between">
      <formula>81</formula>
      <formula>100</formula>
    </cfRule>
    <cfRule type="cellIs" dxfId="413" priority="477" operator="between">
      <formula>61</formula>
      <formula>80</formula>
    </cfRule>
    <cfRule type="cellIs" dxfId="412" priority="478" operator="between">
      <formula>41</formula>
      <formula>60</formula>
    </cfRule>
    <cfRule type="cellIs" dxfId="411" priority="479" operator="between">
      <formula>21</formula>
      <formula>40</formula>
    </cfRule>
    <cfRule type="cellIs" dxfId="410" priority="480" operator="between">
      <formula>1</formula>
      <formula>20</formula>
    </cfRule>
  </conditionalFormatting>
  <conditionalFormatting sqref="H64:H65">
    <cfRule type="cellIs" dxfId="409" priority="471" operator="between">
      <formula>81</formula>
      <formula>100</formula>
    </cfRule>
    <cfRule type="cellIs" dxfId="408" priority="472" operator="between">
      <formula>61</formula>
      <formula>80</formula>
    </cfRule>
    <cfRule type="cellIs" dxfId="407" priority="473" operator="between">
      <formula>41</formula>
      <formula>60</formula>
    </cfRule>
    <cfRule type="cellIs" dxfId="406" priority="474" operator="between">
      <formula>21</formula>
      <formula>40</formula>
    </cfRule>
    <cfRule type="cellIs" dxfId="405" priority="475" operator="between">
      <formula>1</formula>
      <formula>20</formula>
    </cfRule>
  </conditionalFormatting>
  <conditionalFormatting sqref="H68">
    <cfRule type="cellIs" dxfId="404" priority="446" operator="between">
      <formula>81</formula>
      <formula>100</formula>
    </cfRule>
    <cfRule type="cellIs" dxfId="403" priority="447" operator="between">
      <formula>61</formula>
      <formula>80</formula>
    </cfRule>
    <cfRule type="cellIs" dxfId="402" priority="448" operator="between">
      <formula>41</formula>
      <formula>60</formula>
    </cfRule>
    <cfRule type="cellIs" dxfId="401" priority="449" operator="between">
      <formula>21</formula>
      <formula>40</formula>
    </cfRule>
    <cfRule type="cellIs" dxfId="400" priority="450" operator="between">
      <formula>1</formula>
      <formula>20</formula>
    </cfRule>
  </conditionalFormatting>
  <conditionalFormatting sqref="H68">
    <cfRule type="cellIs" dxfId="399" priority="441" operator="between">
      <formula>81</formula>
      <formula>100</formula>
    </cfRule>
    <cfRule type="cellIs" dxfId="398" priority="442" operator="between">
      <formula>61</formula>
      <formula>80</formula>
    </cfRule>
    <cfRule type="cellIs" dxfId="397" priority="443" operator="between">
      <formula>41</formula>
      <formula>60</formula>
    </cfRule>
    <cfRule type="cellIs" dxfId="396" priority="444" operator="between">
      <formula>21</formula>
      <formula>40</formula>
    </cfRule>
    <cfRule type="cellIs" dxfId="395" priority="445" operator="between">
      <formula>1</formula>
      <formula>20</formula>
    </cfRule>
  </conditionalFormatting>
  <conditionalFormatting sqref="H69:H73">
    <cfRule type="cellIs" dxfId="394" priority="436" operator="between">
      <formula>81</formula>
      <formula>100</formula>
    </cfRule>
    <cfRule type="cellIs" dxfId="393" priority="437" operator="between">
      <formula>61</formula>
      <formula>80</formula>
    </cfRule>
    <cfRule type="cellIs" dxfId="392" priority="438" operator="between">
      <formula>41</formula>
      <formula>60</formula>
    </cfRule>
    <cfRule type="cellIs" dxfId="391" priority="439" operator="between">
      <formula>21</formula>
      <formula>40</formula>
    </cfRule>
    <cfRule type="cellIs" dxfId="390" priority="440" operator="between">
      <formula>1</formula>
      <formula>20</formula>
    </cfRule>
  </conditionalFormatting>
  <conditionalFormatting sqref="H69:H73">
    <cfRule type="cellIs" dxfId="389" priority="431" operator="between">
      <formula>81</formula>
      <formula>100</formula>
    </cfRule>
    <cfRule type="cellIs" dxfId="388" priority="432" operator="between">
      <formula>61</formula>
      <formula>80</formula>
    </cfRule>
    <cfRule type="cellIs" dxfId="387" priority="433" operator="between">
      <formula>41</formula>
      <formula>60</formula>
    </cfRule>
    <cfRule type="cellIs" dxfId="386" priority="434" operator="between">
      <formula>21</formula>
      <formula>40</formula>
    </cfRule>
    <cfRule type="cellIs" dxfId="385" priority="435" operator="between">
      <formula>1</formula>
      <formula>20</formula>
    </cfRule>
  </conditionalFormatting>
  <conditionalFormatting sqref="H67">
    <cfRule type="cellIs" dxfId="384" priority="456" operator="between">
      <formula>81</formula>
      <formula>100</formula>
    </cfRule>
    <cfRule type="cellIs" dxfId="383" priority="457" operator="between">
      <formula>61</formula>
      <formula>80</formula>
    </cfRule>
    <cfRule type="cellIs" dxfId="382" priority="458" operator="between">
      <formula>41</formula>
      <formula>60</formula>
    </cfRule>
    <cfRule type="cellIs" dxfId="381" priority="459" operator="between">
      <formula>21</formula>
      <formula>40</formula>
    </cfRule>
    <cfRule type="cellIs" dxfId="380" priority="460" operator="between">
      <formula>1</formula>
      <formula>20</formula>
    </cfRule>
  </conditionalFormatting>
  <conditionalFormatting sqref="H67">
    <cfRule type="cellIs" dxfId="379" priority="451" operator="between">
      <formula>81</formula>
      <formula>100</formula>
    </cfRule>
    <cfRule type="cellIs" dxfId="378" priority="452" operator="between">
      <formula>61</formula>
      <formula>80</formula>
    </cfRule>
    <cfRule type="cellIs" dxfId="377" priority="453" operator="between">
      <formula>41</formula>
      <formula>60</formula>
    </cfRule>
    <cfRule type="cellIs" dxfId="376" priority="454" operator="between">
      <formula>21</formula>
      <formula>40</formula>
    </cfRule>
    <cfRule type="cellIs" dxfId="375" priority="455" operator="between">
      <formula>1</formula>
      <formula>20</formula>
    </cfRule>
  </conditionalFormatting>
  <conditionalFormatting sqref="H87:H89">
    <cfRule type="cellIs" dxfId="374" priority="406" operator="between">
      <formula>81</formula>
      <formula>100</formula>
    </cfRule>
    <cfRule type="cellIs" dxfId="373" priority="407" operator="between">
      <formula>61</formula>
      <formula>80</formula>
    </cfRule>
    <cfRule type="cellIs" dxfId="372" priority="408" operator="between">
      <formula>41</formula>
      <formula>60</formula>
    </cfRule>
    <cfRule type="cellIs" dxfId="371" priority="409" operator="between">
      <formula>21</formula>
      <formula>40</formula>
    </cfRule>
    <cfRule type="cellIs" dxfId="370" priority="410" operator="between">
      <formula>1</formula>
      <formula>20</formula>
    </cfRule>
  </conditionalFormatting>
  <conditionalFormatting sqref="H87:H89">
    <cfRule type="cellIs" dxfId="369" priority="401" operator="between">
      <formula>81</formula>
      <formula>100</formula>
    </cfRule>
    <cfRule type="cellIs" dxfId="368" priority="402" operator="between">
      <formula>61</formula>
      <formula>80</formula>
    </cfRule>
    <cfRule type="cellIs" dxfId="367" priority="403" operator="between">
      <formula>41</formula>
      <formula>60</formula>
    </cfRule>
    <cfRule type="cellIs" dxfId="366" priority="404" operator="between">
      <formula>21</formula>
      <formula>40</formula>
    </cfRule>
    <cfRule type="cellIs" dxfId="365" priority="405" operator="between">
      <formula>1</formula>
      <formula>20</formula>
    </cfRule>
  </conditionalFormatting>
  <conditionalFormatting sqref="H90:H91">
    <cfRule type="cellIs" dxfId="364" priority="396" operator="between">
      <formula>81</formula>
      <formula>100</formula>
    </cfRule>
    <cfRule type="cellIs" dxfId="363" priority="397" operator="between">
      <formula>61</formula>
      <formula>80</formula>
    </cfRule>
    <cfRule type="cellIs" dxfId="362" priority="398" operator="between">
      <formula>41</formula>
      <formula>60</formula>
    </cfRule>
    <cfRule type="cellIs" dxfId="361" priority="399" operator="between">
      <formula>21</formula>
      <formula>40</formula>
    </cfRule>
    <cfRule type="cellIs" dxfId="360" priority="400" operator="between">
      <formula>1</formula>
      <formula>20</formula>
    </cfRule>
  </conditionalFormatting>
  <conditionalFormatting sqref="H90:H91">
    <cfRule type="cellIs" dxfId="359" priority="391" operator="between">
      <formula>81</formula>
      <formula>100</formula>
    </cfRule>
    <cfRule type="cellIs" dxfId="358" priority="392" operator="between">
      <formula>61</formula>
      <formula>80</formula>
    </cfRule>
    <cfRule type="cellIs" dxfId="357" priority="393" operator="between">
      <formula>41</formula>
      <formula>60</formula>
    </cfRule>
    <cfRule type="cellIs" dxfId="356" priority="394" operator="between">
      <formula>21</formula>
      <formula>40</formula>
    </cfRule>
    <cfRule type="cellIs" dxfId="355" priority="395" operator="between">
      <formula>1</formula>
      <formula>20</formula>
    </cfRule>
  </conditionalFormatting>
  <conditionalFormatting sqref="H96:H97">
    <cfRule type="cellIs" dxfId="354" priority="386" operator="between">
      <formula>81</formula>
      <formula>100</formula>
    </cfRule>
    <cfRule type="cellIs" dxfId="353" priority="387" operator="between">
      <formula>61</formula>
      <formula>80</formula>
    </cfRule>
    <cfRule type="cellIs" dxfId="352" priority="388" operator="between">
      <formula>41</formula>
      <formula>60</formula>
    </cfRule>
    <cfRule type="cellIs" dxfId="351" priority="389" operator="between">
      <formula>21</formula>
      <formula>40</formula>
    </cfRule>
    <cfRule type="cellIs" dxfId="350" priority="390" operator="between">
      <formula>1</formula>
      <formula>20</formula>
    </cfRule>
  </conditionalFormatting>
  <conditionalFormatting sqref="H96:H97">
    <cfRule type="cellIs" dxfId="349" priority="381" operator="between">
      <formula>81</formula>
      <formula>100</formula>
    </cfRule>
    <cfRule type="cellIs" dxfId="348" priority="382" operator="between">
      <formula>61</formula>
      <formula>80</formula>
    </cfRule>
    <cfRule type="cellIs" dxfId="347" priority="383" operator="between">
      <formula>41</formula>
      <formula>60</formula>
    </cfRule>
    <cfRule type="cellIs" dxfId="346" priority="384" operator="between">
      <formula>21</formula>
      <formula>40</formula>
    </cfRule>
    <cfRule type="cellIs" dxfId="345" priority="385" operator="between">
      <formula>1</formula>
      <formula>20</formula>
    </cfRule>
  </conditionalFormatting>
  <conditionalFormatting sqref="H92:H95">
    <cfRule type="cellIs" dxfId="344" priority="376" operator="between">
      <formula>81</formula>
      <formula>100</formula>
    </cfRule>
    <cfRule type="cellIs" dxfId="343" priority="377" operator="between">
      <formula>61</formula>
      <formula>80</formula>
    </cfRule>
    <cfRule type="cellIs" dxfId="342" priority="378" operator="between">
      <formula>41</formula>
      <formula>60</formula>
    </cfRule>
    <cfRule type="cellIs" dxfId="341" priority="379" operator="between">
      <formula>21</formula>
      <formula>40</formula>
    </cfRule>
    <cfRule type="cellIs" dxfId="340" priority="380" operator="between">
      <formula>1</formula>
      <formula>20</formula>
    </cfRule>
  </conditionalFormatting>
  <conditionalFormatting sqref="H92:H95">
    <cfRule type="cellIs" dxfId="339" priority="371" operator="between">
      <formula>81</formula>
      <formula>100</formula>
    </cfRule>
    <cfRule type="cellIs" dxfId="338" priority="372" operator="between">
      <formula>61</formula>
      <formula>80</formula>
    </cfRule>
    <cfRule type="cellIs" dxfId="337" priority="373" operator="between">
      <formula>41</formula>
      <formula>60</formula>
    </cfRule>
    <cfRule type="cellIs" dxfId="336" priority="374" operator="between">
      <formula>21</formula>
      <formula>40</formula>
    </cfRule>
    <cfRule type="cellIs" dxfId="335" priority="375" operator="between">
      <formula>1</formula>
      <formula>20</formula>
    </cfRule>
  </conditionalFormatting>
  <conditionalFormatting sqref="H101:H102">
    <cfRule type="cellIs" dxfId="334" priority="366" operator="between">
      <formula>81</formula>
      <formula>100</formula>
    </cfRule>
    <cfRule type="cellIs" dxfId="333" priority="367" operator="between">
      <formula>61</formula>
      <formula>80</formula>
    </cfRule>
    <cfRule type="cellIs" dxfId="332" priority="368" operator="between">
      <formula>41</formula>
      <formula>60</formula>
    </cfRule>
    <cfRule type="cellIs" dxfId="331" priority="369" operator="between">
      <formula>21</formula>
      <formula>40</formula>
    </cfRule>
    <cfRule type="cellIs" dxfId="330" priority="370" operator="between">
      <formula>1</formula>
      <formula>20</formula>
    </cfRule>
  </conditionalFormatting>
  <conditionalFormatting sqref="H101:H102">
    <cfRule type="cellIs" dxfId="329" priority="361" operator="between">
      <formula>81</formula>
      <formula>100</formula>
    </cfRule>
    <cfRule type="cellIs" dxfId="328" priority="362" operator="between">
      <formula>61</formula>
      <formula>80</formula>
    </cfRule>
    <cfRule type="cellIs" dxfId="327" priority="363" operator="between">
      <formula>41</formula>
      <formula>60</formula>
    </cfRule>
    <cfRule type="cellIs" dxfId="326" priority="364" operator="between">
      <formula>21</formula>
      <formula>40</formula>
    </cfRule>
    <cfRule type="cellIs" dxfId="325" priority="365" operator="between">
      <formula>1</formula>
      <formula>20</formula>
    </cfRule>
  </conditionalFormatting>
  <conditionalFormatting sqref="H98:H100">
    <cfRule type="cellIs" dxfId="324" priority="356" operator="between">
      <formula>81</formula>
      <formula>100</formula>
    </cfRule>
    <cfRule type="cellIs" dxfId="323" priority="357" operator="between">
      <formula>61</formula>
      <formula>80</formula>
    </cfRule>
    <cfRule type="cellIs" dxfId="322" priority="358" operator="between">
      <formula>41</formula>
      <formula>60</formula>
    </cfRule>
    <cfRule type="cellIs" dxfId="321" priority="359" operator="between">
      <formula>21</formula>
      <formula>40</formula>
    </cfRule>
    <cfRule type="cellIs" dxfId="320" priority="360" operator="between">
      <formula>1</formula>
      <formula>20</formula>
    </cfRule>
  </conditionalFormatting>
  <conditionalFormatting sqref="H98:H100">
    <cfRule type="cellIs" dxfId="319" priority="351" operator="between">
      <formula>81</formula>
      <formula>100</formula>
    </cfRule>
    <cfRule type="cellIs" dxfId="318" priority="352" operator="between">
      <formula>61</formula>
      <formula>80</formula>
    </cfRule>
    <cfRule type="cellIs" dxfId="317" priority="353" operator="between">
      <formula>41</formula>
      <formula>60</formula>
    </cfRule>
    <cfRule type="cellIs" dxfId="316" priority="354" operator="between">
      <formula>21</formula>
      <formula>40</formula>
    </cfRule>
    <cfRule type="cellIs" dxfId="315" priority="355" operator="between">
      <formula>1</formula>
      <formula>20</formula>
    </cfRule>
  </conditionalFormatting>
  <conditionalFormatting sqref="H115">
    <cfRule type="cellIs" dxfId="314" priority="326" operator="between">
      <formula>81</formula>
      <formula>100</formula>
    </cfRule>
    <cfRule type="cellIs" dxfId="313" priority="327" operator="between">
      <formula>61</formula>
      <formula>80</formula>
    </cfRule>
    <cfRule type="cellIs" dxfId="312" priority="328" operator="between">
      <formula>41</formula>
      <formula>60</formula>
    </cfRule>
    <cfRule type="cellIs" dxfId="311" priority="329" operator="between">
      <formula>21</formula>
      <formula>40</formula>
    </cfRule>
    <cfRule type="cellIs" dxfId="310" priority="330" operator="between">
      <formula>1</formula>
      <formula>20</formula>
    </cfRule>
  </conditionalFormatting>
  <conditionalFormatting sqref="H115">
    <cfRule type="cellIs" dxfId="309" priority="321" operator="between">
      <formula>81</formula>
      <formula>100</formula>
    </cfRule>
    <cfRule type="cellIs" dxfId="308" priority="322" operator="between">
      <formula>61</formula>
      <formula>80</formula>
    </cfRule>
    <cfRule type="cellIs" dxfId="307" priority="323" operator="between">
      <formula>41</formula>
      <formula>60</formula>
    </cfRule>
    <cfRule type="cellIs" dxfId="306" priority="324" operator="between">
      <formula>21</formula>
      <formula>40</formula>
    </cfRule>
    <cfRule type="cellIs" dxfId="305" priority="325" operator="between">
      <formula>1</formula>
      <formula>20</formula>
    </cfRule>
  </conditionalFormatting>
  <conditionalFormatting sqref="H112:H114">
    <cfRule type="cellIs" dxfId="304" priority="316" operator="between">
      <formula>81</formula>
      <formula>100</formula>
    </cfRule>
    <cfRule type="cellIs" dxfId="303" priority="317" operator="between">
      <formula>61</formula>
      <formula>80</formula>
    </cfRule>
    <cfRule type="cellIs" dxfId="302" priority="318" operator="between">
      <formula>41</formula>
      <formula>60</formula>
    </cfRule>
    <cfRule type="cellIs" dxfId="301" priority="319" operator="between">
      <formula>21</formula>
      <formula>40</formula>
    </cfRule>
    <cfRule type="cellIs" dxfId="300" priority="320" operator="between">
      <formula>1</formula>
      <formula>20</formula>
    </cfRule>
  </conditionalFormatting>
  <conditionalFormatting sqref="H112:H114">
    <cfRule type="cellIs" dxfId="299" priority="311" operator="between">
      <formula>81</formula>
      <formula>100</formula>
    </cfRule>
    <cfRule type="cellIs" dxfId="298" priority="312" operator="between">
      <formula>61</formula>
      <formula>80</formula>
    </cfRule>
    <cfRule type="cellIs" dxfId="297" priority="313" operator="between">
      <formula>41</formula>
      <formula>60</formula>
    </cfRule>
    <cfRule type="cellIs" dxfId="296" priority="314" operator="between">
      <formula>21</formula>
      <formula>40</formula>
    </cfRule>
    <cfRule type="cellIs" dxfId="295" priority="315" operator="between">
      <formula>1</formula>
      <formula>20</formula>
    </cfRule>
  </conditionalFormatting>
  <conditionalFormatting sqref="H110">
    <cfRule type="cellIs" dxfId="294" priority="286" operator="between">
      <formula>81</formula>
      <formula>100</formula>
    </cfRule>
    <cfRule type="cellIs" dxfId="293" priority="287" operator="between">
      <formula>61</formula>
      <formula>80</formula>
    </cfRule>
    <cfRule type="cellIs" dxfId="292" priority="288" operator="between">
      <formula>41</formula>
      <formula>60</formula>
    </cfRule>
    <cfRule type="cellIs" dxfId="291" priority="289" operator="between">
      <formula>21</formula>
      <formula>40</formula>
    </cfRule>
    <cfRule type="cellIs" dxfId="290" priority="290" operator="between">
      <formula>1</formula>
      <formula>20</formula>
    </cfRule>
  </conditionalFormatting>
  <conditionalFormatting sqref="H110">
    <cfRule type="cellIs" dxfId="289" priority="281" operator="between">
      <formula>81</formula>
      <formula>100</formula>
    </cfRule>
    <cfRule type="cellIs" dxfId="288" priority="282" operator="between">
      <formula>61</formula>
      <formula>80</formula>
    </cfRule>
    <cfRule type="cellIs" dxfId="287" priority="283" operator="between">
      <formula>41</formula>
      <formula>60</formula>
    </cfRule>
    <cfRule type="cellIs" dxfId="286" priority="284" operator="between">
      <formula>21</formula>
      <formula>40</formula>
    </cfRule>
    <cfRule type="cellIs" dxfId="285" priority="285" operator="between">
      <formula>1</formula>
      <formula>20</formula>
    </cfRule>
  </conditionalFormatting>
  <conditionalFormatting sqref="H107:H109">
    <cfRule type="cellIs" dxfId="284" priority="276" operator="between">
      <formula>81</formula>
      <formula>100</formula>
    </cfRule>
    <cfRule type="cellIs" dxfId="283" priority="277" operator="between">
      <formula>61</formula>
      <formula>80</formula>
    </cfRule>
    <cfRule type="cellIs" dxfId="282" priority="278" operator="between">
      <formula>41</formula>
      <formula>60</formula>
    </cfRule>
    <cfRule type="cellIs" dxfId="281" priority="279" operator="between">
      <formula>21</formula>
      <formula>40</formula>
    </cfRule>
    <cfRule type="cellIs" dxfId="280" priority="280" operator="between">
      <formula>1</formula>
      <formula>20</formula>
    </cfRule>
  </conditionalFormatting>
  <conditionalFormatting sqref="H107:H109">
    <cfRule type="cellIs" dxfId="279" priority="271" operator="between">
      <formula>81</formula>
      <formula>100</formula>
    </cfRule>
    <cfRule type="cellIs" dxfId="278" priority="272" operator="between">
      <formula>61</formula>
      <formula>80</formula>
    </cfRule>
    <cfRule type="cellIs" dxfId="277" priority="273" operator="between">
      <formula>41</formula>
      <formula>60</formula>
    </cfRule>
    <cfRule type="cellIs" dxfId="276" priority="274" operator="between">
      <formula>21</formula>
      <formula>40</formula>
    </cfRule>
    <cfRule type="cellIs" dxfId="275" priority="275" operator="between">
      <formula>1</formula>
      <formula>20</formula>
    </cfRule>
  </conditionalFormatting>
  <conditionalFormatting sqref="H119">
    <cfRule type="cellIs" dxfId="274" priority="266" operator="between">
      <formula>81</formula>
      <formula>100</formula>
    </cfRule>
    <cfRule type="cellIs" dxfId="273" priority="267" operator="between">
      <formula>61</formula>
      <formula>80</formula>
    </cfRule>
    <cfRule type="cellIs" dxfId="272" priority="268" operator="between">
      <formula>41</formula>
      <formula>60</formula>
    </cfRule>
    <cfRule type="cellIs" dxfId="271" priority="269" operator="between">
      <formula>21</formula>
      <formula>40</formula>
    </cfRule>
    <cfRule type="cellIs" dxfId="270" priority="270" operator="between">
      <formula>1</formula>
      <formula>20</formula>
    </cfRule>
  </conditionalFormatting>
  <conditionalFormatting sqref="H119">
    <cfRule type="cellIs" dxfId="269" priority="261" operator="between">
      <formula>81</formula>
      <formula>100</formula>
    </cfRule>
    <cfRule type="cellIs" dxfId="268" priority="262" operator="between">
      <formula>61</formula>
      <formula>80</formula>
    </cfRule>
    <cfRule type="cellIs" dxfId="267" priority="263" operator="between">
      <formula>41</formula>
      <formula>60</formula>
    </cfRule>
    <cfRule type="cellIs" dxfId="266" priority="264" operator="between">
      <formula>21</formula>
      <formula>40</formula>
    </cfRule>
    <cfRule type="cellIs" dxfId="265" priority="265" operator="between">
      <formula>1</formula>
      <formula>20</formula>
    </cfRule>
  </conditionalFormatting>
  <conditionalFormatting sqref="H116:H118">
    <cfRule type="cellIs" dxfId="264" priority="256" operator="between">
      <formula>81</formula>
      <formula>100</formula>
    </cfRule>
    <cfRule type="cellIs" dxfId="263" priority="257" operator="between">
      <formula>61</formula>
      <formula>80</formula>
    </cfRule>
    <cfRule type="cellIs" dxfId="262" priority="258" operator="between">
      <formula>41</formula>
      <formula>60</formula>
    </cfRule>
    <cfRule type="cellIs" dxfId="261" priority="259" operator="between">
      <formula>21</formula>
      <formula>40</formula>
    </cfRule>
    <cfRule type="cellIs" dxfId="260" priority="260" operator="between">
      <formula>1</formula>
      <formula>20</formula>
    </cfRule>
  </conditionalFormatting>
  <conditionalFormatting sqref="H116:H118">
    <cfRule type="cellIs" dxfId="259" priority="251" operator="between">
      <formula>81</formula>
      <formula>100</formula>
    </cfRule>
    <cfRule type="cellIs" dxfId="258" priority="252" operator="between">
      <formula>61</formula>
      <formula>80</formula>
    </cfRule>
    <cfRule type="cellIs" dxfId="257" priority="253" operator="between">
      <formula>41</formula>
      <formula>60</formula>
    </cfRule>
    <cfRule type="cellIs" dxfId="256" priority="254" operator="between">
      <formula>21</formula>
      <formula>40</formula>
    </cfRule>
    <cfRule type="cellIs" dxfId="255" priority="255" operator="between">
      <formula>1</formula>
      <formula>20</formula>
    </cfRule>
  </conditionalFormatting>
  <conditionalFormatting sqref="H122:H124">
    <cfRule type="cellIs" dxfId="254" priority="236" operator="between">
      <formula>81</formula>
      <formula>100</formula>
    </cfRule>
    <cfRule type="cellIs" dxfId="253" priority="237" operator="between">
      <formula>61</formula>
      <formula>80</formula>
    </cfRule>
    <cfRule type="cellIs" dxfId="252" priority="238" operator="between">
      <formula>41</formula>
      <formula>60</formula>
    </cfRule>
    <cfRule type="cellIs" dxfId="251" priority="239" operator="between">
      <formula>21</formula>
      <formula>40</formula>
    </cfRule>
    <cfRule type="cellIs" dxfId="250" priority="240" operator="between">
      <formula>1</formula>
      <formula>20</formula>
    </cfRule>
  </conditionalFormatting>
  <conditionalFormatting sqref="H122:H124">
    <cfRule type="cellIs" dxfId="249" priority="231" operator="between">
      <formula>81</formula>
      <formula>100</formula>
    </cfRule>
    <cfRule type="cellIs" dxfId="248" priority="232" operator="between">
      <formula>61</formula>
      <formula>80</formula>
    </cfRule>
    <cfRule type="cellIs" dxfId="247" priority="233" operator="between">
      <formula>41</formula>
      <formula>60</formula>
    </cfRule>
    <cfRule type="cellIs" dxfId="246" priority="234" operator="between">
      <formula>21</formula>
      <formula>40</formula>
    </cfRule>
    <cfRule type="cellIs" dxfId="245" priority="235" operator="between">
      <formula>1</formula>
      <formula>20</formula>
    </cfRule>
  </conditionalFormatting>
  <conditionalFormatting sqref="H111">
    <cfRule type="cellIs" dxfId="244" priority="226" operator="between">
      <formula>81</formula>
      <formula>100</formula>
    </cfRule>
    <cfRule type="cellIs" dxfId="243" priority="227" operator="between">
      <formula>61</formula>
      <formula>80</formula>
    </cfRule>
    <cfRule type="cellIs" dxfId="242" priority="228" operator="between">
      <formula>41</formula>
      <formula>60</formula>
    </cfRule>
    <cfRule type="cellIs" dxfId="241" priority="229" operator="between">
      <formula>21</formula>
      <formula>40</formula>
    </cfRule>
    <cfRule type="cellIs" dxfId="240" priority="230" operator="between">
      <formula>1</formula>
      <formula>20</formula>
    </cfRule>
  </conditionalFormatting>
  <conditionalFormatting sqref="H111">
    <cfRule type="cellIs" dxfId="239" priority="221" operator="between">
      <formula>81</formula>
      <formula>100</formula>
    </cfRule>
    <cfRule type="cellIs" dxfId="238" priority="222" operator="between">
      <formula>61</formula>
      <formula>80</formula>
    </cfRule>
    <cfRule type="cellIs" dxfId="237" priority="223" operator="between">
      <formula>41</formula>
      <formula>60</formula>
    </cfRule>
    <cfRule type="cellIs" dxfId="236" priority="224" operator="between">
      <formula>21</formula>
      <formula>40</formula>
    </cfRule>
    <cfRule type="cellIs" dxfId="235" priority="225" operator="between">
      <formula>1</formula>
      <formula>20</formula>
    </cfRule>
  </conditionalFormatting>
  <conditionalFormatting sqref="H121">
    <cfRule type="cellIs" dxfId="234" priority="216" operator="between">
      <formula>81</formula>
      <formula>100</formula>
    </cfRule>
    <cfRule type="cellIs" dxfId="233" priority="217" operator="between">
      <formula>61</formula>
      <formula>80</formula>
    </cfRule>
    <cfRule type="cellIs" dxfId="232" priority="218" operator="between">
      <formula>41</formula>
      <formula>60</formula>
    </cfRule>
    <cfRule type="cellIs" dxfId="231" priority="219" operator="between">
      <formula>21</formula>
      <formula>40</formula>
    </cfRule>
    <cfRule type="cellIs" dxfId="230" priority="220" operator="between">
      <formula>1</formula>
      <formula>20</formula>
    </cfRule>
  </conditionalFormatting>
  <conditionalFormatting sqref="H121">
    <cfRule type="cellIs" dxfId="229" priority="211" operator="between">
      <formula>81</formula>
      <formula>100</formula>
    </cfRule>
    <cfRule type="cellIs" dxfId="228" priority="212" operator="between">
      <formula>61</formula>
      <formula>80</formula>
    </cfRule>
    <cfRule type="cellIs" dxfId="227" priority="213" operator="between">
      <formula>41</formula>
      <formula>60</formula>
    </cfRule>
    <cfRule type="cellIs" dxfId="226" priority="214" operator="between">
      <formula>21</formula>
      <formula>40</formula>
    </cfRule>
    <cfRule type="cellIs" dxfId="225" priority="215" operator="between">
      <formula>1</formula>
      <formula>20</formula>
    </cfRule>
  </conditionalFormatting>
  <conditionalFormatting sqref="H120">
    <cfRule type="cellIs" dxfId="224" priority="206" operator="between">
      <formula>81</formula>
      <formula>100</formula>
    </cfRule>
    <cfRule type="cellIs" dxfId="223" priority="207" operator="between">
      <formula>61</formula>
      <formula>80</formula>
    </cfRule>
    <cfRule type="cellIs" dxfId="222" priority="208" operator="between">
      <formula>41</formula>
      <formula>60</formula>
    </cfRule>
    <cfRule type="cellIs" dxfId="221" priority="209" operator="between">
      <formula>21</formula>
      <formula>40</formula>
    </cfRule>
    <cfRule type="cellIs" dxfId="220" priority="210" operator="between">
      <formula>1</formula>
      <formula>20</formula>
    </cfRule>
  </conditionalFormatting>
  <conditionalFormatting sqref="H120">
    <cfRule type="cellIs" dxfId="219" priority="201" operator="between">
      <formula>81</formula>
      <formula>100</formula>
    </cfRule>
    <cfRule type="cellIs" dxfId="218" priority="202" operator="between">
      <formula>61</formula>
      <formula>80</formula>
    </cfRule>
    <cfRule type="cellIs" dxfId="217" priority="203" operator="between">
      <formula>41</formula>
      <formula>60</formula>
    </cfRule>
    <cfRule type="cellIs" dxfId="216" priority="204" operator="between">
      <formula>21</formula>
      <formula>40</formula>
    </cfRule>
    <cfRule type="cellIs" dxfId="215" priority="205" operator="between">
      <formula>1</formula>
      <formula>20</formula>
    </cfRule>
  </conditionalFormatting>
  <conditionalFormatting sqref="H125">
    <cfRule type="cellIs" dxfId="214" priority="196" operator="between">
      <formula>81</formula>
      <formula>100</formula>
    </cfRule>
    <cfRule type="cellIs" dxfId="213" priority="197" operator="between">
      <formula>61</formula>
      <formula>80</formula>
    </cfRule>
    <cfRule type="cellIs" dxfId="212" priority="198" operator="between">
      <formula>41</formula>
      <formula>60</formula>
    </cfRule>
    <cfRule type="cellIs" dxfId="211" priority="199" operator="between">
      <formula>21</formula>
      <formula>40</formula>
    </cfRule>
    <cfRule type="cellIs" dxfId="210" priority="200" operator="between">
      <formula>1</formula>
      <formula>20</formula>
    </cfRule>
  </conditionalFormatting>
  <conditionalFormatting sqref="H11:H18 H20:H30 H64:H81 H87:H102 H107:H125 H36:H58">
    <cfRule type="cellIs" dxfId="209" priority="191" operator="between">
      <formula>81</formula>
      <formula>100</formula>
    </cfRule>
    <cfRule type="cellIs" dxfId="208" priority="192" operator="between">
      <formula>61</formula>
      <formula>80</formula>
    </cfRule>
    <cfRule type="cellIs" dxfId="207" priority="193" operator="between">
      <formula>41</formula>
      <formula>60</formula>
    </cfRule>
    <cfRule type="cellIs" dxfId="206" priority="194" operator="between">
      <formula>21</formula>
      <formula>40</formula>
    </cfRule>
    <cfRule type="cellIs" dxfId="205" priority="195" operator="between">
      <formula>1</formula>
      <formula>20</formula>
    </cfRule>
  </conditionalFormatting>
  <conditionalFormatting sqref="F11:F129">
    <cfRule type="cellIs" dxfId="204" priority="566" operator="between">
      <formula>80.5</formula>
      <formula>100</formula>
    </cfRule>
    <cfRule type="cellIs" dxfId="203" priority="567" operator="between">
      <formula>60.5</formula>
      <formula>80.4</formula>
    </cfRule>
    <cfRule type="cellIs" dxfId="202" priority="568" operator="between">
      <formula>0.1</formula>
      <formula>20.4</formula>
    </cfRule>
    <cfRule type="cellIs" dxfId="201" priority="569" operator="between">
      <formula>20.5</formula>
      <formula>40.4</formula>
    </cfRule>
    <cfRule type="cellIs" dxfId="200" priority="570" operator="between">
      <formula>40.5</formula>
      <formula>60.4</formula>
    </cfRule>
  </conditionalFormatting>
  <conditionalFormatting sqref="D11:D129">
    <cfRule type="cellIs" dxfId="199" priority="576" operator="between">
      <formula>80.4</formula>
      <formula>100</formula>
    </cfRule>
    <cfRule type="cellIs" dxfId="198" priority="577" operator="between">
      <formula>60.5</formula>
      <formula>80.4</formula>
    </cfRule>
    <cfRule type="cellIs" dxfId="197" priority="578" operator="between">
      <formula>40.5</formula>
      <formula>60.4</formula>
    </cfRule>
    <cfRule type="cellIs" dxfId="196" priority="579" operator="between">
      <formula>20.5</formula>
      <formula>40.4</formula>
    </cfRule>
    <cfRule type="cellIs" dxfId="195" priority="580" operator="between">
      <formula>0.1</formula>
      <formula>20.4</formula>
    </cfRule>
  </conditionalFormatting>
  <conditionalFormatting sqref="H19">
    <cfRule type="cellIs" dxfId="194" priority="186" operator="between">
      <formula>81</formula>
      <formula>100</formula>
    </cfRule>
    <cfRule type="cellIs" dxfId="193" priority="187" operator="between">
      <formula>61</formula>
      <formula>80</formula>
    </cfRule>
    <cfRule type="cellIs" dxfId="192" priority="188" operator="between">
      <formula>41</formula>
      <formula>60</formula>
    </cfRule>
    <cfRule type="cellIs" dxfId="191" priority="189" operator="between">
      <formula>21</formula>
      <formula>40</formula>
    </cfRule>
    <cfRule type="cellIs" dxfId="190" priority="190" operator="between">
      <formula>1</formula>
      <formula>20</formula>
    </cfRule>
  </conditionalFormatting>
  <conditionalFormatting sqref="H19">
    <cfRule type="cellIs" dxfId="189" priority="181" operator="between">
      <formula>81</formula>
      <formula>100</formula>
    </cfRule>
    <cfRule type="cellIs" dxfId="188" priority="182" operator="between">
      <formula>61</formula>
      <formula>80</formula>
    </cfRule>
    <cfRule type="cellIs" dxfId="187" priority="183" operator="between">
      <formula>41</formula>
      <formula>60</formula>
    </cfRule>
    <cfRule type="cellIs" dxfId="186" priority="184" operator="between">
      <formula>21</formula>
      <formula>40</formula>
    </cfRule>
    <cfRule type="cellIs" dxfId="185" priority="185" operator="between">
      <formula>1</formula>
      <formula>20</formula>
    </cfRule>
  </conditionalFormatting>
  <conditionalFormatting sqref="H19">
    <cfRule type="cellIs" dxfId="184" priority="176" operator="between">
      <formula>81</formula>
      <formula>100</formula>
    </cfRule>
    <cfRule type="cellIs" dxfId="183" priority="177" operator="between">
      <formula>61</formula>
      <formula>80</formula>
    </cfRule>
    <cfRule type="cellIs" dxfId="182" priority="178" operator="between">
      <formula>41</formula>
      <formula>60</formula>
    </cfRule>
    <cfRule type="cellIs" dxfId="181" priority="179" operator="between">
      <formula>21</formula>
      <formula>40</formula>
    </cfRule>
    <cfRule type="cellIs" dxfId="180" priority="180" operator="between">
      <formula>1</formula>
      <formula>20</formula>
    </cfRule>
  </conditionalFormatting>
  <conditionalFormatting sqref="H31:H35">
    <cfRule type="cellIs" dxfId="179" priority="171" operator="between">
      <formula>81</formula>
      <formula>100</formula>
    </cfRule>
    <cfRule type="cellIs" dxfId="178" priority="172" operator="between">
      <formula>61</formula>
      <formula>80</formula>
    </cfRule>
    <cfRule type="cellIs" dxfId="177" priority="173" operator="between">
      <formula>41</formula>
      <formula>60</formula>
    </cfRule>
    <cfRule type="cellIs" dxfId="176" priority="174" operator="between">
      <formula>21</formula>
      <formula>40</formula>
    </cfRule>
    <cfRule type="cellIs" dxfId="175" priority="175" operator="between">
      <formula>1</formula>
      <formula>20</formula>
    </cfRule>
  </conditionalFormatting>
  <conditionalFormatting sqref="H31:H35">
    <cfRule type="cellIs" dxfId="174" priority="166" operator="between">
      <formula>81</formula>
      <formula>100</formula>
    </cfRule>
    <cfRule type="cellIs" dxfId="173" priority="167" operator="between">
      <formula>61</formula>
      <formula>80</formula>
    </cfRule>
    <cfRule type="cellIs" dxfId="172" priority="168" operator="between">
      <formula>41</formula>
      <formula>60</formula>
    </cfRule>
    <cfRule type="cellIs" dxfId="171" priority="169" operator="between">
      <formula>21</formula>
      <formula>40</formula>
    </cfRule>
    <cfRule type="cellIs" dxfId="170" priority="170" operator="between">
      <formula>1</formula>
      <formula>20</formula>
    </cfRule>
  </conditionalFormatting>
  <conditionalFormatting sqref="H31:H35">
    <cfRule type="cellIs" dxfId="169" priority="161" operator="between">
      <formula>81</formula>
      <formula>100</formula>
    </cfRule>
    <cfRule type="cellIs" dxfId="168" priority="162" operator="between">
      <formula>61</formula>
      <formula>80</formula>
    </cfRule>
    <cfRule type="cellIs" dxfId="167" priority="163" operator="between">
      <formula>41</formula>
      <formula>60</formula>
    </cfRule>
    <cfRule type="cellIs" dxfId="166" priority="164" operator="between">
      <formula>21</formula>
      <formula>40</formula>
    </cfRule>
    <cfRule type="cellIs" dxfId="165" priority="165" operator="between">
      <formula>1</formula>
      <formula>20</formula>
    </cfRule>
  </conditionalFormatting>
  <conditionalFormatting sqref="H59:H63">
    <cfRule type="cellIs" dxfId="164" priority="156" operator="between">
      <formula>81</formula>
      <formula>100</formula>
    </cfRule>
    <cfRule type="cellIs" dxfId="163" priority="157" operator="between">
      <formula>61</formula>
      <formula>80</formula>
    </cfRule>
    <cfRule type="cellIs" dxfId="162" priority="158" operator="between">
      <formula>41</formula>
      <formula>60</formula>
    </cfRule>
    <cfRule type="cellIs" dxfId="161" priority="159" operator="between">
      <formula>21</formula>
      <formula>40</formula>
    </cfRule>
    <cfRule type="cellIs" dxfId="160" priority="160" operator="between">
      <formula>1</formula>
      <formula>20</formula>
    </cfRule>
  </conditionalFormatting>
  <conditionalFormatting sqref="H59:H63">
    <cfRule type="cellIs" dxfId="159" priority="151" operator="between">
      <formula>81</formula>
      <formula>100</formula>
    </cfRule>
    <cfRule type="cellIs" dxfId="158" priority="152" operator="between">
      <formula>61</formula>
      <formula>80</formula>
    </cfRule>
    <cfRule type="cellIs" dxfId="157" priority="153" operator="between">
      <formula>41</formula>
      <formula>60</formula>
    </cfRule>
    <cfRule type="cellIs" dxfId="156" priority="154" operator="between">
      <formula>21</formula>
      <formula>40</formula>
    </cfRule>
    <cfRule type="cellIs" dxfId="155" priority="155" operator="between">
      <formula>1</formula>
      <formula>20</formula>
    </cfRule>
  </conditionalFormatting>
  <conditionalFormatting sqref="H59:H63">
    <cfRule type="cellIs" dxfId="154" priority="146" operator="between">
      <formula>81</formula>
      <formula>100</formula>
    </cfRule>
    <cfRule type="cellIs" dxfId="153" priority="147" operator="between">
      <formula>61</formula>
      <formula>80</formula>
    </cfRule>
    <cfRule type="cellIs" dxfId="152" priority="148" operator="between">
      <formula>41</formula>
      <formula>60</formula>
    </cfRule>
    <cfRule type="cellIs" dxfId="151" priority="149" operator="between">
      <formula>21</formula>
      <formula>40</formula>
    </cfRule>
    <cfRule type="cellIs" dxfId="150" priority="150" operator="between">
      <formula>1</formula>
      <formula>20</formula>
    </cfRule>
  </conditionalFormatting>
  <conditionalFormatting sqref="H83 H86">
    <cfRule type="cellIs" dxfId="149" priority="141" operator="between">
      <formula>81</formula>
      <formula>100</formula>
    </cfRule>
    <cfRule type="cellIs" dxfId="148" priority="142" operator="between">
      <formula>61</formula>
      <formula>80</formula>
    </cfRule>
    <cfRule type="cellIs" dxfId="147" priority="143" operator="between">
      <formula>41</formula>
      <formula>60</formula>
    </cfRule>
    <cfRule type="cellIs" dxfId="146" priority="144" operator="between">
      <formula>21</formula>
      <formula>40</formula>
    </cfRule>
    <cfRule type="cellIs" dxfId="145" priority="145" operator="between">
      <formula>1</formula>
      <formula>20</formula>
    </cfRule>
  </conditionalFormatting>
  <conditionalFormatting sqref="H83 H86">
    <cfRule type="cellIs" dxfId="144" priority="136" operator="between">
      <formula>81</formula>
      <formula>100</formula>
    </cfRule>
    <cfRule type="cellIs" dxfId="143" priority="137" operator="between">
      <formula>61</formula>
      <formula>80</formula>
    </cfRule>
    <cfRule type="cellIs" dxfId="142" priority="138" operator="between">
      <formula>41</formula>
      <formula>60</formula>
    </cfRule>
    <cfRule type="cellIs" dxfId="141" priority="139" operator="between">
      <formula>21</formula>
      <formula>40</formula>
    </cfRule>
    <cfRule type="cellIs" dxfId="140" priority="140" operator="between">
      <formula>1</formula>
      <formula>20</formula>
    </cfRule>
  </conditionalFormatting>
  <conditionalFormatting sqref="H83 H86">
    <cfRule type="cellIs" dxfId="139" priority="131" operator="between">
      <formula>81</formula>
      <formula>100</formula>
    </cfRule>
    <cfRule type="cellIs" dxfId="138" priority="132" operator="between">
      <formula>61</formula>
      <formula>80</formula>
    </cfRule>
    <cfRule type="cellIs" dxfId="137" priority="133" operator="between">
      <formula>41</formula>
      <formula>60</formula>
    </cfRule>
    <cfRule type="cellIs" dxfId="136" priority="134" operator="between">
      <formula>21</formula>
      <formula>40</formula>
    </cfRule>
    <cfRule type="cellIs" dxfId="135" priority="135" operator="between">
      <formula>1</formula>
      <formula>20</formula>
    </cfRule>
  </conditionalFormatting>
  <conditionalFormatting sqref="H82:H86">
    <cfRule type="cellIs" dxfId="134" priority="126" operator="between">
      <formula>81</formula>
      <formula>100</formula>
    </cfRule>
    <cfRule type="cellIs" dxfId="133" priority="127" operator="between">
      <formula>61</formula>
      <formula>80</formula>
    </cfRule>
    <cfRule type="cellIs" dxfId="132" priority="128" operator="between">
      <formula>41</formula>
      <formula>60</formula>
    </cfRule>
    <cfRule type="cellIs" dxfId="131" priority="129" operator="between">
      <formula>21</formula>
      <formula>40</formula>
    </cfRule>
    <cfRule type="cellIs" dxfId="130" priority="130" operator="between">
      <formula>1</formula>
      <formula>20</formula>
    </cfRule>
  </conditionalFormatting>
  <conditionalFormatting sqref="H82:H86">
    <cfRule type="cellIs" dxfId="129" priority="121" operator="between">
      <formula>81</formula>
      <formula>100</formula>
    </cfRule>
    <cfRule type="cellIs" dxfId="128" priority="122" operator="between">
      <formula>61</formula>
      <formula>80</formula>
    </cfRule>
    <cfRule type="cellIs" dxfId="127" priority="123" operator="between">
      <formula>41</formula>
      <formula>60</formula>
    </cfRule>
    <cfRule type="cellIs" dxfId="126" priority="124" operator="between">
      <formula>21</formula>
      <formula>40</formula>
    </cfRule>
    <cfRule type="cellIs" dxfId="125" priority="125" operator="between">
      <formula>1</formula>
      <formula>20</formula>
    </cfRule>
  </conditionalFormatting>
  <conditionalFormatting sqref="H82:H86">
    <cfRule type="cellIs" dxfId="124" priority="116" operator="between">
      <formula>81</formula>
      <formula>100</formula>
    </cfRule>
    <cfRule type="cellIs" dxfId="123" priority="117" operator="between">
      <formula>61</formula>
      <formula>80</formula>
    </cfRule>
    <cfRule type="cellIs" dxfId="122" priority="118" operator="between">
      <formula>41</formula>
      <formula>60</formula>
    </cfRule>
    <cfRule type="cellIs" dxfId="121" priority="119" operator="between">
      <formula>21</formula>
      <formula>40</formula>
    </cfRule>
    <cfRule type="cellIs" dxfId="120" priority="120" operator="between">
      <formula>1</formula>
      <formula>20</formula>
    </cfRule>
  </conditionalFormatting>
  <conditionalFormatting sqref="H84">
    <cfRule type="cellIs" dxfId="119" priority="111" operator="between">
      <formula>81</formula>
      <formula>100</formula>
    </cfRule>
    <cfRule type="cellIs" dxfId="118" priority="112" operator="between">
      <formula>61</formula>
      <formula>80</formula>
    </cfRule>
    <cfRule type="cellIs" dxfId="117" priority="113" operator="between">
      <formula>41</formula>
      <formula>60</formula>
    </cfRule>
    <cfRule type="cellIs" dxfId="116" priority="114" operator="between">
      <formula>21</formula>
      <formula>40</formula>
    </cfRule>
    <cfRule type="cellIs" dxfId="115" priority="115" operator="between">
      <formula>1</formula>
      <formula>20</formula>
    </cfRule>
  </conditionalFormatting>
  <conditionalFormatting sqref="H84">
    <cfRule type="cellIs" dxfId="114" priority="106" operator="between">
      <formula>81</formula>
      <formula>100</formula>
    </cfRule>
    <cfRule type="cellIs" dxfId="113" priority="107" operator="between">
      <formula>61</formula>
      <formula>80</formula>
    </cfRule>
    <cfRule type="cellIs" dxfId="112" priority="108" operator="between">
      <formula>41</formula>
      <formula>60</formula>
    </cfRule>
    <cfRule type="cellIs" dxfId="111" priority="109" operator="between">
      <formula>21</formula>
      <formula>40</formula>
    </cfRule>
    <cfRule type="cellIs" dxfId="110" priority="110" operator="between">
      <formula>1</formula>
      <formula>20</formula>
    </cfRule>
  </conditionalFormatting>
  <conditionalFormatting sqref="H84">
    <cfRule type="cellIs" dxfId="109" priority="101" operator="between">
      <formula>81</formula>
      <formula>100</formula>
    </cfRule>
    <cfRule type="cellIs" dxfId="108" priority="102" operator="between">
      <formula>61</formula>
      <formula>80</formula>
    </cfRule>
    <cfRule type="cellIs" dxfId="107" priority="103" operator="between">
      <formula>41</formula>
      <formula>60</formula>
    </cfRule>
    <cfRule type="cellIs" dxfId="106" priority="104" operator="between">
      <formula>21</formula>
      <formula>40</formula>
    </cfRule>
    <cfRule type="cellIs" dxfId="105" priority="105" operator="between">
      <formula>1</formula>
      <formula>20</formula>
    </cfRule>
  </conditionalFormatting>
  <conditionalFormatting sqref="H85">
    <cfRule type="cellIs" dxfId="104" priority="96" operator="between">
      <formula>81</formula>
      <formula>100</formula>
    </cfRule>
    <cfRule type="cellIs" dxfId="103" priority="97" operator="between">
      <formula>61</formula>
      <formula>80</formula>
    </cfRule>
    <cfRule type="cellIs" dxfId="102" priority="98" operator="between">
      <formula>41</formula>
      <formula>60</formula>
    </cfRule>
    <cfRule type="cellIs" dxfId="101" priority="99" operator="between">
      <formula>21</formula>
      <formula>40</formula>
    </cfRule>
    <cfRule type="cellIs" dxfId="100" priority="100" operator="between">
      <formula>1</formula>
      <formula>20</formula>
    </cfRule>
  </conditionalFormatting>
  <conditionalFormatting sqref="H85">
    <cfRule type="cellIs" dxfId="99" priority="91" operator="between">
      <formula>81</formula>
      <formula>100</formula>
    </cfRule>
    <cfRule type="cellIs" dxfId="98" priority="92" operator="between">
      <formula>61</formula>
      <formula>80</formula>
    </cfRule>
    <cfRule type="cellIs" dxfId="97" priority="93" operator="between">
      <formula>41</formula>
      <formula>60</formula>
    </cfRule>
    <cfRule type="cellIs" dxfId="96" priority="94" operator="between">
      <formula>21</formula>
      <formula>40</formula>
    </cfRule>
    <cfRule type="cellIs" dxfId="95" priority="95" operator="between">
      <formula>1</formula>
      <formula>20</formula>
    </cfRule>
  </conditionalFormatting>
  <conditionalFormatting sqref="H85">
    <cfRule type="cellIs" dxfId="94" priority="86" operator="between">
      <formula>81</formula>
      <formula>100</formula>
    </cfRule>
    <cfRule type="cellIs" dxfId="93" priority="87" operator="between">
      <formula>61</formula>
      <formula>80</formula>
    </cfRule>
    <cfRule type="cellIs" dxfId="92" priority="88" operator="between">
      <formula>41</formula>
      <formula>60</formula>
    </cfRule>
    <cfRule type="cellIs" dxfId="91" priority="89" operator="between">
      <formula>21</formula>
      <formula>40</formula>
    </cfRule>
    <cfRule type="cellIs" dxfId="90" priority="90" operator="between">
      <formula>1</formula>
      <formula>20</formula>
    </cfRule>
  </conditionalFormatting>
  <conditionalFormatting sqref="H106">
    <cfRule type="cellIs" dxfId="89" priority="81" operator="between">
      <formula>81</formula>
      <formula>100</formula>
    </cfRule>
    <cfRule type="cellIs" dxfId="88" priority="82" operator="between">
      <formula>61</formula>
      <formula>80</formula>
    </cfRule>
    <cfRule type="cellIs" dxfId="87" priority="83" operator="between">
      <formula>41</formula>
      <formula>60</formula>
    </cfRule>
    <cfRule type="cellIs" dxfId="86" priority="84" operator="between">
      <formula>21</formula>
      <formula>40</formula>
    </cfRule>
    <cfRule type="cellIs" dxfId="85" priority="85" operator="between">
      <formula>1</formula>
      <formula>20</formula>
    </cfRule>
  </conditionalFormatting>
  <conditionalFormatting sqref="H106">
    <cfRule type="cellIs" dxfId="84" priority="76" operator="between">
      <formula>81</formula>
      <formula>100</formula>
    </cfRule>
    <cfRule type="cellIs" dxfId="83" priority="77" operator="between">
      <formula>61</formula>
      <formula>80</formula>
    </cfRule>
    <cfRule type="cellIs" dxfId="82" priority="78" operator="between">
      <formula>41</formula>
      <formula>60</formula>
    </cfRule>
    <cfRule type="cellIs" dxfId="81" priority="79" operator="between">
      <formula>21</formula>
      <formula>40</formula>
    </cfRule>
    <cfRule type="cellIs" dxfId="80" priority="80" operator="between">
      <formula>1</formula>
      <formula>20</formula>
    </cfRule>
  </conditionalFormatting>
  <conditionalFormatting sqref="H103:H105">
    <cfRule type="cellIs" dxfId="79" priority="71" operator="between">
      <formula>81</formula>
      <formula>100</formula>
    </cfRule>
    <cfRule type="cellIs" dxfId="78" priority="72" operator="between">
      <formula>61</formula>
      <formula>80</formula>
    </cfRule>
    <cfRule type="cellIs" dxfId="77" priority="73" operator="between">
      <formula>41</formula>
      <formula>60</formula>
    </cfRule>
    <cfRule type="cellIs" dxfId="76" priority="74" operator="between">
      <formula>21</formula>
      <formula>40</formula>
    </cfRule>
    <cfRule type="cellIs" dxfId="75" priority="75" operator="between">
      <formula>1</formula>
      <formula>20</formula>
    </cfRule>
  </conditionalFormatting>
  <conditionalFormatting sqref="H103:H105">
    <cfRule type="cellIs" dxfId="74" priority="66" operator="between">
      <formula>81</formula>
      <formula>100</formula>
    </cfRule>
    <cfRule type="cellIs" dxfId="73" priority="67" operator="between">
      <formula>61</formula>
      <formula>80</formula>
    </cfRule>
    <cfRule type="cellIs" dxfId="72" priority="68" operator="between">
      <formula>41</formula>
      <formula>60</formula>
    </cfRule>
    <cfRule type="cellIs" dxfId="71" priority="69" operator="between">
      <formula>21</formula>
      <formula>40</formula>
    </cfRule>
    <cfRule type="cellIs" dxfId="70" priority="70" operator="between">
      <formula>1</formula>
      <formula>20</formula>
    </cfRule>
  </conditionalFormatting>
  <conditionalFormatting sqref="H103:H106">
    <cfRule type="cellIs" dxfId="69" priority="61" operator="between">
      <formula>81</formula>
      <formula>100</formula>
    </cfRule>
    <cfRule type="cellIs" dxfId="68" priority="62" operator="between">
      <formula>61</formula>
      <formula>80</formula>
    </cfRule>
    <cfRule type="cellIs" dxfId="67" priority="63" operator="between">
      <formula>41</formula>
      <formula>60</formula>
    </cfRule>
    <cfRule type="cellIs" dxfId="66" priority="64" operator="between">
      <formula>21</formula>
      <formula>40</formula>
    </cfRule>
    <cfRule type="cellIs" dxfId="65" priority="65" operator="between">
      <formula>1</formula>
      <formula>20</formula>
    </cfRule>
  </conditionalFormatting>
  <conditionalFormatting sqref="H129">
    <cfRule type="cellIs" dxfId="64" priority="56" operator="between">
      <formula>81</formula>
      <formula>100</formula>
    </cfRule>
    <cfRule type="cellIs" dxfId="63" priority="57" operator="between">
      <formula>61</formula>
      <formula>80</formula>
    </cfRule>
    <cfRule type="cellIs" dxfId="62" priority="58" operator="between">
      <formula>41</formula>
      <formula>60</formula>
    </cfRule>
    <cfRule type="cellIs" dxfId="61" priority="59" operator="between">
      <formula>21</formula>
      <formula>40</formula>
    </cfRule>
    <cfRule type="cellIs" dxfId="60" priority="60" operator="between">
      <formula>1</formula>
      <formula>20</formula>
    </cfRule>
  </conditionalFormatting>
  <conditionalFormatting sqref="H129">
    <cfRule type="cellIs" dxfId="59" priority="51" operator="between">
      <formula>81</formula>
      <formula>100</formula>
    </cfRule>
    <cfRule type="cellIs" dxfId="58" priority="52" operator="between">
      <formula>61</formula>
      <formula>80</formula>
    </cfRule>
    <cfRule type="cellIs" dxfId="57" priority="53" operator="between">
      <formula>41</formula>
      <formula>60</formula>
    </cfRule>
    <cfRule type="cellIs" dxfId="56" priority="54" operator="between">
      <formula>21</formula>
      <formula>40</formula>
    </cfRule>
    <cfRule type="cellIs" dxfId="55" priority="55" operator="between">
      <formula>1</formula>
      <formula>20</formula>
    </cfRule>
  </conditionalFormatting>
  <conditionalFormatting sqref="H126:H128">
    <cfRule type="cellIs" dxfId="54" priority="46" operator="between">
      <formula>81</formula>
      <formula>100</formula>
    </cfRule>
    <cfRule type="cellIs" dxfId="53" priority="47" operator="between">
      <formula>61</formula>
      <formula>80</formula>
    </cfRule>
    <cfRule type="cellIs" dxfId="52" priority="48" operator="between">
      <formula>41</formula>
      <formula>60</formula>
    </cfRule>
    <cfRule type="cellIs" dxfId="51" priority="49" operator="between">
      <formula>21</formula>
      <formula>40</formula>
    </cfRule>
    <cfRule type="cellIs" dxfId="50" priority="50" operator="between">
      <formula>1</formula>
      <formula>20</formula>
    </cfRule>
  </conditionalFormatting>
  <conditionalFormatting sqref="H126:H128">
    <cfRule type="cellIs" dxfId="49" priority="41" operator="between">
      <formula>81</formula>
      <formula>100</formula>
    </cfRule>
    <cfRule type="cellIs" dxfId="48" priority="42" operator="between">
      <formula>61</formula>
      <formula>80</formula>
    </cfRule>
    <cfRule type="cellIs" dxfId="47" priority="43" operator="between">
      <formula>41</formula>
      <formula>60</formula>
    </cfRule>
    <cfRule type="cellIs" dxfId="46" priority="44" operator="between">
      <formula>21</formula>
      <formula>40</formula>
    </cfRule>
    <cfRule type="cellIs" dxfId="45" priority="45" operator="between">
      <formula>1</formula>
      <formula>20</formula>
    </cfRule>
  </conditionalFormatting>
  <conditionalFormatting sqref="H126:H129">
    <cfRule type="cellIs" dxfId="44" priority="36" operator="between">
      <formula>81</formula>
      <formula>100</formula>
    </cfRule>
    <cfRule type="cellIs" dxfId="43" priority="37" operator="between">
      <formula>61</formula>
      <formula>80</formula>
    </cfRule>
    <cfRule type="cellIs" dxfId="42" priority="38" operator="between">
      <formula>41</formula>
      <formula>60</formula>
    </cfRule>
    <cfRule type="cellIs" dxfId="41" priority="39" operator="between">
      <formula>21</formula>
      <formula>40</formula>
    </cfRule>
    <cfRule type="cellIs" dxfId="40" priority="40" operator="between">
      <formula>1</formula>
      <formula>20</formula>
    </cfRule>
  </conditionalFormatting>
  <conditionalFormatting sqref="I7">
    <cfRule type="cellIs" dxfId="39" priority="31" operator="between">
      <formula>80.5</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0</formula>
      <formula>20.4</formula>
    </cfRule>
  </conditionalFormatting>
  <conditionalFormatting sqref="H48">
    <cfRule type="cellIs" dxfId="34" priority="26" operator="between">
      <formula>81</formula>
      <formula>100</formula>
    </cfRule>
    <cfRule type="cellIs" dxfId="33" priority="27" operator="between">
      <formula>61</formula>
      <formula>80</formula>
    </cfRule>
    <cfRule type="cellIs" dxfId="32" priority="28" operator="between">
      <formula>41</formula>
      <formula>60</formula>
    </cfRule>
    <cfRule type="cellIs" dxfId="31" priority="29" operator="between">
      <formula>21</formula>
      <formula>40</formula>
    </cfRule>
    <cfRule type="cellIs" dxfId="30" priority="30" operator="between">
      <formula>1</formula>
      <formula>20</formula>
    </cfRule>
  </conditionalFormatting>
  <conditionalFormatting sqref="H48">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1</formula>
      <formula>20</formula>
    </cfRule>
  </conditionalFormatting>
  <conditionalFormatting sqref="H49">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H49">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H49">
    <cfRule type="cellIs" dxfId="14" priority="6" operator="between">
      <formula>81</formula>
      <formula>100</formula>
    </cfRule>
    <cfRule type="cellIs" dxfId="13" priority="7" operator="between">
      <formula>61</formula>
      <formula>80</formula>
    </cfRule>
    <cfRule type="cellIs" dxfId="12" priority="8" operator="between">
      <formula>41</formula>
      <formula>60</formula>
    </cfRule>
    <cfRule type="cellIs" dxfId="11" priority="9" operator="between">
      <formula>21</formula>
      <formula>40</formula>
    </cfRule>
    <cfRule type="cellIs" dxfId="10" priority="10" operator="between">
      <formula>1</formula>
      <formula>20</formula>
    </cfRule>
  </conditionalFormatting>
  <conditionalFormatting sqref="H49">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dataValidations count="4">
    <dataValidation type="whole" allowBlank="1" showInputMessage="1" showErrorMessage="1" error="ERROR. VALOR NO ACEPTADO" sqref="H11:H129" xr:uid="{00000000-0002-0000-0200-000000000000}">
      <formula1>0</formula1>
      <formula2>100</formula2>
    </dataValidation>
    <dataValidation type="whole" operator="equal" allowBlank="1" showInputMessage="1" showErrorMessage="1" error="ERROR. NO DEBE DILIGENCIAR ESTAS CELDAS" sqref="F11:F129" xr:uid="{00000000-0002-0000-0200-000001000000}">
      <formula1>99999999999999900000</formula1>
    </dataValidation>
    <dataValidation type="whole" operator="equal" allowBlank="1" showInputMessage="1" showErrorMessage="1" error="ERROR. NO DEBE DILIGENCIAR ESTAS CELDAS_x000a_" sqref="D11:D130" xr:uid="{00000000-0002-0000-0200-000002000000}">
      <formula1>99999999999999900000</formula1>
    </dataValidation>
    <dataValidation type="whole" operator="equal" allowBlank="1" showInputMessage="1" showErrorMessage="1" error="ERROR. NO DEBE DILIGENCIAR ESTA CELDA" sqref="G7:J7" xr:uid="{00000000-0002-0000-0200-000003000000}">
      <formula1>9999999998</formula1>
    </dataValidation>
  </dataValidations>
  <pageMargins left="0.7" right="0.7" top="0.75" bottom="0.75" header="0.3" footer="0.3"/>
  <pageSetup orientation="portrait" horizontalDpi="4294967294" verticalDpi="300" r:id="rId1"/>
  <ignoredErrors>
    <ignoredError sqref="F11:F129 D11:D1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90"/>
  <sheetViews>
    <sheetView showGridLines="0" topLeftCell="A5" zoomScale="80" zoomScaleNormal="80" workbookViewId="0">
      <selection activeCell="H128" sqref="H128"/>
    </sheetView>
  </sheetViews>
  <sheetFormatPr baseColWidth="10" defaultColWidth="0" defaultRowHeight="14.25" zeroHeight="1" x14ac:dyDescent="0.2"/>
  <cols>
    <col min="1" max="1" width="0.85546875" style="36" customWidth="1"/>
    <col min="2" max="2" width="1.7109375" style="36" customWidth="1"/>
    <col min="3" max="20" width="11.42578125" style="36" customWidth="1"/>
    <col min="21" max="21" width="1" style="36" customWidth="1"/>
    <col min="22" max="22" width="0.5703125" style="36" customWidth="1"/>
    <col min="23" max="16384" width="11.42578125" style="36" hidden="1"/>
  </cols>
  <sheetData>
    <row r="1" spans="2:21" ht="8.25" customHeight="1" thickBot="1" x14ac:dyDescent="0.25"/>
    <row r="2" spans="2:21" ht="104.25" customHeight="1" x14ac:dyDescent="0.2">
      <c r="B2" s="33"/>
      <c r="C2" s="34"/>
      <c r="D2" s="34"/>
      <c r="E2" s="34"/>
      <c r="F2" s="34"/>
      <c r="G2" s="34"/>
      <c r="H2" s="34"/>
      <c r="I2" s="34"/>
      <c r="J2" s="34"/>
      <c r="K2" s="34"/>
      <c r="L2" s="34"/>
      <c r="M2" s="34"/>
      <c r="N2" s="34"/>
      <c r="O2" s="34"/>
      <c r="P2" s="34"/>
      <c r="Q2" s="34"/>
      <c r="R2" s="34"/>
      <c r="S2" s="34"/>
      <c r="T2" s="34"/>
      <c r="U2" s="35"/>
    </row>
    <row r="3" spans="2:21" ht="30" customHeight="1" x14ac:dyDescent="0.2">
      <c r="B3" s="37"/>
      <c r="C3" s="244" t="s">
        <v>44</v>
      </c>
      <c r="D3" s="244"/>
      <c r="E3" s="244"/>
      <c r="F3" s="244"/>
      <c r="G3" s="244"/>
      <c r="H3" s="244"/>
      <c r="I3" s="244"/>
      <c r="J3" s="244"/>
      <c r="K3" s="244"/>
      <c r="L3" s="244"/>
      <c r="M3" s="244"/>
      <c r="N3" s="244"/>
      <c r="O3" s="244"/>
      <c r="P3" s="244"/>
      <c r="Q3" s="244"/>
      <c r="R3" s="244"/>
      <c r="S3" s="244"/>
      <c r="T3" s="244"/>
      <c r="U3" s="38"/>
    </row>
    <row r="4" spans="2:21" ht="6.75" customHeight="1" x14ac:dyDescent="0.2">
      <c r="B4" s="37"/>
      <c r="C4" s="39"/>
      <c r="D4" s="39"/>
      <c r="E4" s="39"/>
      <c r="F4" s="39"/>
      <c r="G4" s="39"/>
      <c r="H4" s="39"/>
      <c r="I4" s="39"/>
      <c r="J4" s="39"/>
      <c r="K4" s="39"/>
      <c r="L4" s="39"/>
      <c r="M4" s="39"/>
      <c r="N4" s="39"/>
      <c r="O4" s="39"/>
      <c r="P4" s="39"/>
      <c r="Q4" s="39"/>
      <c r="R4" s="39"/>
      <c r="S4" s="39"/>
      <c r="T4" s="39"/>
      <c r="U4" s="38"/>
    </row>
    <row r="5" spans="2:21" x14ac:dyDescent="0.2">
      <c r="B5" s="37"/>
      <c r="C5" s="39"/>
      <c r="D5" s="39"/>
      <c r="E5" s="39"/>
      <c r="F5" s="39"/>
      <c r="G5" s="39"/>
      <c r="H5" s="39"/>
      <c r="I5" s="39"/>
      <c r="J5" s="39"/>
      <c r="K5" s="39"/>
      <c r="L5" s="39"/>
      <c r="M5" s="39"/>
      <c r="N5" s="39"/>
      <c r="O5" s="39"/>
      <c r="P5" s="39"/>
      <c r="Q5" s="39"/>
      <c r="R5" s="39"/>
      <c r="S5" s="39"/>
      <c r="T5" s="39"/>
      <c r="U5" s="38"/>
    </row>
    <row r="6" spans="2:21" ht="18" customHeight="1" x14ac:dyDescent="0.25">
      <c r="B6" s="37"/>
      <c r="C6" s="183" t="s">
        <v>34</v>
      </c>
      <c r="D6" s="76"/>
      <c r="E6" s="77"/>
      <c r="F6" s="77"/>
      <c r="G6" s="77"/>
      <c r="H6" s="77"/>
      <c r="I6" s="76"/>
      <c r="J6" s="76"/>
      <c r="K6" s="76"/>
      <c r="L6" s="77"/>
      <c r="M6" s="77"/>
      <c r="N6" s="77"/>
      <c r="O6" s="77"/>
      <c r="P6" s="77"/>
      <c r="Q6" s="77"/>
      <c r="R6" s="77"/>
      <c r="S6" s="77"/>
      <c r="T6" s="77"/>
      <c r="U6" s="38"/>
    </row>
    <row r="7" spans="2:21" x14ac:dyDescent="0.2">
      <c r="B7" s="37"/>
      <c r="E7" s="39"/>
      <c r="F7" s="39"/>
      <c r="G7" s="39"/>
      <c r="H7" s="39"/>
      <c r="L7" s="39"/>
      <c r="M7" s="39"/>
      <c r="N7" s="39"/>
      <c r="O7" s="39"/>
      <c r="P7" s="39"/>
      <c r="Q7" s="39"/>
      <c r="R7" s="39"/>
      <c r="S7" s="39"/>
      <c r="T7" s="39"/>
      <c r="U7" s="38"/>
    </row>
    <row r="8" spans="2:21" x14ac:dyDescent="0.2">
      <c r="B8" s="37"/>
      <c r="E8" s="39"/>
      <c r="F8" s="39"/>
      <c r="G8" s="39"/>
      <c r="H8" s="39"/>
      <c r="L8" s="39"/>
      <c r="M8" s="39"/>
      <c r="N8" s="39"/>
      <c r="O8" s="39"/>
      <c r="P8" s="39"/>
      <c r="Q8" s="39"/>
      <c r="R8" s="39"/>
      <c r="S8" s="39"/>
      <c r="T8" s="39"/>
      <c r="U8" s="38"/>
    </row>
    <row r="9" spans="2:21" x14ac:dyDescent="0.2">
      <c r="B9" s="37"/>
      <c r="E9" s="39"/>
      <c r="F9" s="39"/>
      <c r="G9" s="39"/>
      <c r="H9" s="39"/>
      <c r="I9" s="39"/>
      <c r="L9" s="39"/>
      <c r="M9" s="39"/>
      <c r="N9" s="39"/>
      <c r="O9" s="39"/>
      <c r="P9" s="39"/>
      <c r="Q9" s="39"/>
      <c r="R9" s="39"/>
      <c r="S9" s="39"/>
      <c r="T9" s="39"/>
      <c r="U9" s="38"/>
    </row>
    <row r="10" spans="2:21" x14ac:dyDescent="0.2">
      <c r="B10" s="37"/>
      <c r="C10" s="39"/>
      <c r="D10" s="39"/>
      <c r="E10" s="39"/>
      <c r="F10" s="39"/>
      <c r="G10" s="39"/>
      <c r="H10" s="39"/>
      <c r="J10" s="39"/>
      <c r="K10" s="39"/>
      <c r="L10" s="39"/>
      <c r="M10" s="39"/>
      <c r="N10" s="39"/>
      <c r="O10" s="39"/>
      <c r="P10" s="39"/>
      <c r="Q10" s="39"/>
      <c r="R10" s="39"/>
      <c r="S10" s="39"/>
      <c r="T10" s="39"/>
      <c r="U10" s="38"/>
    </row>
    <row r="11" spans="2:21" x14ac:dyDescent="0.2">
      <c r="B11" s="37"/>
      <c r="C11" s="39"/>
      <c r="D11" s="39"/>
      <c r="E11" s="39"/>
      <c r="F11" s="39"/>
      <c r="G11" s="39"/>
      <c r="H11" s="39"/>
      <c r="I11" s="39"/>
      <c r="J11" s="39" t="s">
        <v>11</v>
      </c>
      <c r="K11" s="39" t="s">
        <v>10</v>
      </c>
      <c r="L11" s="39"/>
      <c r="M11" s="39"/>
      <c r="N11" s="39"/>
      <c r="O11" s="39"/>
      <c r="P11" s="39"/>
      <c r="Q11" s="39"/>
      <c r="R11" s="39"/>
      <c r="S11" s="39"/>
      <c r="T11" s="39"/>
      <c r="U11" s="38"/>
    </row>
    <row r="12" spans="2:21" x14ac:dyDescent="0.2">
      <c r="B12" s="37"/>
      <c r="C12" s="39"/>
      <c r="D12" s="39"/>
      <c r="E12" s="39"/>
      <c r="F12" s="39"/>
      <c r="G12" s="39"/>
      <c r="H12" s="39"/>
      <c r="I12" s="39" t="str">
        <f>Inicio!C4</f>
        <v>POLÍTICA CONTROL INTERNO</v>
      </c>
      <c r="J12" s="39">
        <v>100</v>
      </c>
      <c r="K12" s="40">
        <f>+Autodiagnóstico!G7</f>
        <v>95.220354808590102</v>
      </c>
      <c r="L12" s="39"/>
      <c r="M12" s="39"/>
      <c r="N12" s="39"/>
      <c r="O12" s="39"/>
      <c r="P12" s="39"/>
      <c r="Q12" s="39"/>
      <c r="R12" s="39"/>
      <c r="S12" s="39"/>
      <c r="T12" s="39"/>
      <c r="U12" s="38"/>
    </row>
    <row r="13" spans="2:21" x14ac:dyDescent="0.2">
      <c r="B13" s="37"/>
      <c r="C13" s="39"/>
      <c r="D13" s="39"/>
      <c r="E13" s="39"/>
      <c r="F13" s="39"/>
      <c r="G13" s="39"/>
      <c r="H13" s="39"/>
      <c r="I13" s="39"/>
      <c r="K13" s="39"/>
      <c r="L13" s="39"/>
      <c r="M13" s="39"/>
      <c r="N13" s="39"/>
      <c r="O13" s="39"/>
      <c r="P13" s="39"/>
      <c r="Q13" s="39"/>
      <c r="R13" s="39"/>
      <c r="S13" s="39"/>
      <c r="T13" s="39"/>
      <c r="U13" s="38"/>
    </row>
    <row r="14" spans="2:21" x14ac:dyDescent="0.2">
      <c r="B14" s="37"/>
      <c r="C14" s="39"/>
      <c r="D14" s="39"/>
      <c r="E14" s="39"/>
      <c r="F14" s="39"/>
      <c r="G14" s="39"/>
      <c r="H14" s="39"/>
      <c r="I14" s="39"/>
      <c r="J14" s="39"/>
      <c r="K14" s="39"/>
      <c r="L14" s="39"/>
      <c r="M14" s="39"/>
      <c r="N14" s="39"/>
      <c r="O14" s="39"/>
      <c r="P14" s="39"/>
      <c r="Q14" s="39"/>
      <c r="R14" s="39"/>
      <c r="S14" s="39"/>
      <c r="T14" s="39"/>
      <c r="U14" s="38"/>
    </row>
    <row r="15" spans="2:21" x14ac:dyDescent="0.2">
      <c r="B15" s="37"/>
      <c r="C15" s="39"/>
      <c r="D15" s="39"/>
      <c r="E15" s="39"/>
      <c r="F15" s="39"/>
      <c r="G15" s="39"/>
      <c r="H15" s="39"/>
      <c r="I15" s="39"/>
      <c r="J15" s="39"/>
      <c r="K15" s="39"/>
      <c r="L15" s="39"/>
      <c r="M15" s="39"/>
      <c r="N15" s="39"/>
      <c r="O15" s="39"/>
      <c r="P15" s="39"/>
      <c r="Q15" s="39"/>
      <c r="R15" s="39"/>
      <c r="S15" s="39"/>
      <c r="T15" s="39"/>
      <c r="U15" s="38"/>
    </row>
    <row r="16" spans="2:21" x14ac:dyDescent="0.2">
      <c r="B16" s="37"/>
      <c r="C16" s="39"/>
      <c r="D16" s="39"/>
      <c r="E16" s="39"/>
      <c r="F16" s="39"/>
      <c r="G16" s="39"/>
      <c r="H16" s="39"/>
      <c r="I16" s="39"/>
      <c r="J16" s="39"/>
      <c r="K16" s="39"/>
      <c r="L16" s="39"/>
      <c r="M16" s="39"/>
      <c r="N16" s="39"/>
      <c r="O16" s="39"/>
      <c r="P16" s="39"/>
      <c r="Q16" s="39"/>
      <c r="R16" s="39"/>
      <c r="S16" s="39"/>
      <c r="T16" s="39"/>
      <c r="U16" s="38"/>
    </row>
    <row r="17" spans="2:21" x14ac:dyDescent="0.2">
      <c r="B17" s="37"/>
      <c r="C17" s="39"/>
      <c r="D17" s="39"/>
      <c r="E17" s="39"/>
      <c r="F17" s="39"/>
      <c r="G17" s="39"/>
      <c r="H17" s="39"/>
      <c r="I17" s="39"/>
      <c r="J17" s="39"/>
      <c r="K17" s="39"/>
      <c r="L17" s="39"/>
      <c r="M17" s="39"/>
      <c r="N17" s="39"/>
      <c r="O17" s="39"/>
      <c r="P17" s="39"/>
      <c r="Q17" s="39"/>
      <c r="R17" s="39"/>
      <c r="S17" s="39"/>
      <c r="T17" s="39"/>
      <c r="U17" s="38"/>
    </row>
    <row r="18" spans="2:21" x14ac:dyDescent="0.2">
      <c r="B18" s="37"/>
      <c r="C18" s="39"/>
      <c r="D18" s="39"/>
      <c r="E18" s="39"/>
      <c r="F18" s="39"/>
      <c r="G18" s="39"/>
      <c r="H18" s="39"/>
      <c r="I18" s="39"/>
      <c r="J18" s="39"/>
      <c r="K18" s="39"/>
      <c r="L18" s="39"/>
      <c r="M18" s="39"/>
      <c r="N18" s="39"/>
      <c r="O18" s="39"/>
      <c r="P18" s="39"/>
      <c r="Q18" s="39"/>
      <c r="R18" s="39"/>
      <c r="S18" s="39"/>
      <c r="T18" s="39"/>
      <c r="U18" s="38"/>
    </row>
    <row r="19" spans="2:21" x14ac:dyDescent="0.2">
      <c r="B19" s="37"/>
      <c r="C19" s="39"/>
      <c r="D19" s="39"/>
      <c r="E19" s="39"/>
      <c r="F19" s="39"/>
      <c r="G19" s="39"/>
      <c r="H19" s="39"/>
      <c r="I19" s="39"/>
      <c r="J19" s="39"/>
      <c r="K19" s="39"/>
      <c r="L19" s="39"/>
      <c r="M19" s="39"/>
      <c r="N19" s="39"/>
      <c r="O19" s="39"/>
      <c r="P19" s="39"/>
      <c r="Q19" s="39"/>
      <c r="R19" s="39"/>
      <c r="S19" s="39"/>
      <c r="T19" s="39"/>
      <c r="U19" s="38"/>
    </row>
    <row r="20" spans="2:21" x14ac:dyDescent="0.2">
      <c r="B20" s="37"/>
      <c r="C20" s="39"/>
      <c r="D20" s="39"/>
      <c r="E20" s="39"/>
      <c r="F20" s="39"/>
      <c r="G20" s="39"/>
      <c r="H20" s="39"/>
      <c r="I20" s="39"/>
      <c r="J20" s="39"/>
      <c r="K20" s="39"/>
      <c r="L20" s="39"/>
      <c r="M20" s="39"/>
      <c r="N20" s="39"/>
      <c r="O20" s="39"/>
      <c r="P20" s="39"/>
      <c r="Q20" s="39"/>
      <c r="R20" s="39"/>
      <c r="S20" s="39"/>
      <c r="T20" s="39"/>
      <c r="U20" s="38"/>
    </row>
    <row r="21" spans="2:21" x14ac:dyDescent="0.2">
      <c r="B21" s="37"/>
      <c r="C21" s="39"/>
      <c r="D21" s="39"/>
      <c r="E21" s="39"/>
      <c r="F21" s="39"/>
      <c r="G21" s="39"/>
      <c r="H21" s="39"/>
      <c r="I21" s="39"/>
      <c r="J21" s="39"/>
      <c r="K21" s="39"/>
      <c r="L21" s="39"/>
      <c r="M21" s="39"/>
      <c r="N21" s="39"/>
      <c r="O21" s="39"/>
      <c r="P21" s="39"/>
      <c r="Q21" s="39"/>
      <c r="R21" s="39"/>
      <c r="S21" s="39"/>
      <c r="T21" s="39"/>
      <c r="U21" s="38"/>
    </row>
    <row r="22" spans="2:21" x14ac:dyDescent="0.2">
      <c r="B22" s="37"/>
      <c r="C22" s="39"/>
      <c r="D22" s="39"/>
      <c r="E22" s="39"/>
      <c r="F22" s="39"/>
      <c r="G22" s="39"/>
      <c r="H22" s="39"/>
      <c r="I22" s="39"/>
      <c r="J22" s="39"/>
      <c r="K22" s="39"/>
      <c r="L22" s="39"/>
      <c r="M22" s="39"/>
      <c r="N22" s="39"/>
      <c r="O22" s="39"/>
      <c r="P22" s="39"/>
      <c r="Q22" s="39"/>
      <c r="R22" s="39"/>
      <c r="S22" s="39"/>
      <c r="T22" s="39"/>
      <c r="U22" s="38"/>
    </row>
    <row r="23" spans="2:21" x14ac:dyDescent="0.2">
      <c r="B23" s="37"/>
      <c r="C23" s="39"/>
      <c r="D23" s="39"/>
      <c r="E23" s="39"/>
      <c r="F23" s="39"/>
      <c r="G23" s="39"/>
      <c r="H23" s="39"/>
      <c r="I23" s="39"/>
      <c r="J23" s="39"/>
      <c r="K23" s="39"/>
      <c r="L23" s="39"/>
      <c r="M23" s="39"/>
      <c r="N23" s="39"/>
      <c r="O23" s="39"/>
      <c r="P23" s="39"/>
      <c r="Q23" s="39"/>
      <c r="R23" s="39"/>
      <c r="S23" s="39"/>
      <c r="T23" s="39"/>
      <c r="U23" s="38"/>
    </row>
    <row r="24" spans="2:21" x14ac:dyDescent="0.2">
      <c r="B24" s="37"/>
      <c r="C24" s="39"/>
      <c r="D24" s="39"/>
      <c r="E24" s="39"/>
      <c r="F24" s="39"/>
      <c r="G24" s="39"/>
      <c r="H24" s="39"/>
      <c r="I24" s="39"/>
      <c r="J24" s="39"/>
      <c r="K24" s="39"/>
      <c r="L24" s="39"/>
      <c r="M24" s="39"/>
      <c r="N24" s="39"/>
      <c r="O24" s="39"/>
      <c r="P24" s="39"/>
      <c r="Q24" s="39"/>
      <c r="R24" s="39"/>
      <c r="S24" s="39"/>
      <c r="T24" s="39"/>
      <c r="U24" s="38"/>
    </row>
    <row r="25" spans="2:21" x14ac:dyDescent="0.2">
      <c r="B25" s="37"/>
      <c r="C25" s="39"/>
      <c r="D25" s="39"/>
      <c r="E25" s="39"/>
      <c r="F25" s="39"/>
      <c r="G25" s="39"/>
      <c r="H25" s="39"/>
      <c r="I25" s="39"/>
      <c r="J25" s="39"/>
      <c r="K25" s="39"/>
      <c r="L25" s="39"/>
      <c r="M25" s="39"/>
      <c r="N25" s="39"/>
      <c r="O25" s="39"/>
      <c r="P25" s="39"/>
      <c r="Q25" s="39"/>
      <c r="R25" s="39"/>
      <c r="S25" s="39"/>
      <c r="T25" s="39"/>
      <c r="U25" s="38"/>
    </row>
    <row r="26" spans="2:21" x14ac:dyDescent="0.2">
      <c r="B26" s="37"/>
      <c r="C26" s="39"/>
      <c r="D26" s="39"/>
      <c r="E26" s="39"/>
      <c r="F26" s="39"/>
      <c r="G26" s="39"/>
      <c r="H26" s="39"/>
      <c r="I26" s="39"/>
      <c r="J26" s="39"/>
      <c r="K26" s="39"/>
      <c r="L26" s="39"/>
      <c r="M26" s="39"/>
      <c r="N26" s="39"/>
      <c r="O26" s="39"/>
      <c r="P26" s="39"/>
      <c r="Q26" s="39"/>
      <c r="R26" s="39"/>
      <c r="S26" s="39"/>
      <c r="T26" s="39"/>
      <c r="U26" s="38"/>
    </row>
    <row r="27" spans="2:21" x14ac:dyDescent="0.2">
      <c r="B27" s="37"/>
      <c r="C27" s="39"/>
      <c r="D27" s="39"/>
      <c r="E27" s="39"/>
      <c r="F27" s="39"/>
      <c r="G27" s="39"/>
      <c r="H27" s="39"/>
      <c r="I27" s="39"/>
      <c r="J27" s="39"/>
      <c r="K27" s="39"/>
      <c r="L27" s="39"/>
      <c r="M27" s="39"/>
      <c r="N27" s="39"/>
      <c r="O27" s="39"/>
      <c r="P27" s="39"/>
      <c r="Q27" s="39"/>
      <c r="R27" s="39"/>
      <c r="S27" s="39"/>
      <c r="T27" s="39"/>
      <c r="U27" s="38"/>
    </row>
    <row r="28" spans="2:21" ht="18" customHeight="1" x14ac:dyDescent="0.25">
      <c r="B28" s="37"/>
      <c r="C28" s="183" t="s">
        <v>66</v>
      </c>
      <c r="D28" s="76"/>
      <c r="E28" s="77"/>
      <c r="F28" s="77"/>
      <c r="G28" s="77"/>
      <c r="H28" s="77"/>
      <c r="I28" s="76"/>
      <c r="J28" s="76"/>
      <c r="K28" s="76"/>
      <c r="L28" s="77"/>
      <c r="M28" s="77"/>
      <c r="N28" s="77"/>
      <c r="O28" s="77"/>
      <c r="P28" s="77"/>
      <c r="Q28" s="77"/>
      <c r="R28" s="77"/>
      <c r="S28" s="77"/>
      <c r="T28" s="77"/>
      <c r="U28" s="38"/>
    </row>
    <row r="29" spans="2:21" x14ac:dyDescent="0.2">
      <c r="B29" s="37"/>
      <c r="F29" s="39"/>
      <c r="G29" s="39"/>
      <c r="H29" s="39"/>
      <c r="I29" s="39"/>
      <c r="J29" s="39"/>
      <c r="K29" s="39"/>
      <c r="L29" s="39"/>
      <c r="M29" s="39"/>
      <c r="N29" s="39"/>
      <c r="O29" s="39"/>
      <c r="P29" s="39"/>
      <c r="Q29" s="39"/>
      <c r="R29" s="39"/>
      <c r="S29" s="39"/>
      <c r="T29" s="39"/>
      <c r="U29" s="38"/>
    </row>
    <row r="30" spans="2:21" x14ac:dyDescent="0.2">
      <c r="B30" s="37"/>
      <c r="F30" s="39"/>
      <c r="G30" s="39"/>
      <c r="H30" s="39"/>
      <c r="I30" s="39"/>
      <c r="J30" s="39"/>
      <c r="K30" s="39"/>
      <c r="L30" s="39"/>
      <c r="M30" s="39"/>
      <c r="N30" s="39"/>
      <c r="O30" s="39"/>
      <c r="P30" s="39"/>
      <c r="Q30" s="39"/>
      <c r="R30" s="39"/>
      <c r="S30" s="39"/>
      <c r="T30" s="39"/>
      <c r="U30" s="38"/>
    </row>
    <row r="31" spans="2:21" x14ac:dyDescent="0.2">
      <c r="B31" s="37"/>
      <c r="F31" s="39"/>
      <c r="G31" s="39"/>
      <c r="H31" s="39"/>
      <c r="I31" s="39"/>
      <c r="J31" s="39"/>
      <c r="K31" s="39"/>
      <c r="L31" s="39"/>
      <c r="M31" s="39"/>
      <c r="N31" s="39"/>
      <c r="O31" s="39"/>
      <c r="P31" s="39"/>
      <c r="Q31" s="39"/>
      <c r="R31" s="39"/>
      <c r="S31" s="39"/>
      <c r="T31" s="39"/>
      <c r="U31" s="38"/>
    </row>
    <row r="32" spans="2:21" x14ac:dyDescent="0.2">
      <c r="B32" s="37"/>
      <c r="C32" s="39"/>
      <c r="D32" s="39"/>
      <c r="E32" s="39"/>
      <c r="F32" s="39"/>
      <c r="G32" s="39"/>
      <c r="H32" s="39"/>
      <c r="I32" s="39"/>
      <c r="J32" s="39"/>
      <c r="K32" s="39"/>
      <c r="L32" s="39"/>
      <c r="M32" s="39"/>
      <c r="N32" s="39"/>
      <c r="O32" s="39"/>
      <c r="P32" s="39"/>
      <c r="Q32" s="39"/>
      <c r="R32" s="39"/>
      <c r="S32" s="39"/>
      <c r="T32" s="39"/>
      <c r="U32" s="38"/>
    </row>
    <row r="33" spans="2:21" x14ac:dyDescent="0.2">
      <c r="B33" s="37"/>
      <c r="C33" s="39"/>
      <c r="D33" s="39"/>
      <c r="E33" s="39"/>
      <c r="F33" s="39"/>
      <c r="G33" s="39"/>
      <c r="H33" s="39"/>
      <c r="I33" s="39"/>
      <c r="J33" s="39" t="s">
        <v>7</v>
      </c>
      <c r="K33" s="39" t="s">
        <v>8</v>
      </c>
      <c r="L33" s="39" t="s">
        <v>2</v>
      </c>
      <c r="M33" s="39"/>
      <c r="N33" s="39"/>
      <c r="O33" s="39"/>
      <c r="P33" s="39"/>
      <c r="Q33" s="39"/>
      <c r="R33" s="39"/>
      <c r="S33" s="39"/>
      <c r="T33" s="39"/>
      <c r="U33" s="38"/>
    </row>
    <row r="34" spans="2:21" x14ac:dyDescent="0.2">
      <c r="B34" s="37"/>
      <c r="C34" s="39"/>
      <c r="D34" s="39"/>
      <c r="E34" s="39"/>
      <c r="F34" s="39"/>
      <c r="G34" s="39"/>
      <c r="H34" s="39"/>
      <c r="I34" s="39"/>
      <c r="J34" s="39" t="str">
        <f>+Autodiagnóstico!C11</f>
        <v>Ambiente de Control</v>
      </c>
      <c r="K34" s="39">
        <v>100</v>
      </c>
      <c r="L34" s="40">
        <f>+Autodiagnóstico!D11</f>
        <v>91.16</v>
      </c>
      <c r="M34" s="39"/>
      <c r="N34" s="39"/>
      <c r="O34" s="39"/>
      <c r="P34" s="39"/>
      <c r="Q34" s="39"/>
      <c r="R34" s="39"/>
      <c r="S34" s="39"/>
      <c r="T34" s="39"/>
      <c r="U34" s="38"/>
    </row>
    <row r="35" spans="2:21" x14ac:dyDescent="0.2">
      <c r="B35" s="37"/>
      <c r="C35" s="39"/>
      <c r="D35" s="39"/>
      <c r="E35" s="39"/>
      <c r="F35" s="39"/>
      <c r="G35" s="39"/>
      <c r="H35" s="39"/>
      <c r="I35" s="39"/>
      <c r="J35" s="39" t="str">
        <f>+Autodiagnóstico!C36</f>
        <v>Gestión de los riesgos institucionales</v>
      </c>
      <c r="K35" s="39">
        <v>100</v>
      </c>
      <c r="L35" s="40">
        <f>+Autodiagnóstico!D36</f>
        <v>97.142857142857139</v>
      </c>
      <c r="M35" s="39"/>
      <c r="N35" s="39"/>
      <c r="O35" s="39"/>
      <c r="P35" s="39"/>
      <c r="Q35" s="39"/>
      <c r="R35" s="39"/>
      <c r="S35" s="39"/>
      <c r="T35" s="39"/>
      <c r="U35" s="38"/>
    </row>
    <row r="36" spans="2:21" x14ac:dyDescent="0.2">
      <c r="B36" s="37"/>
      <c r="C36" s="39"/>
      <c r="D36" s="39"/>
      <c r="E36" s="39"/>
      <c r="F36" s="39"/>
      <c r="G36" s="39"/>
      <c r="H36" s="39"/>
      <c r="I36" s="39"/>
      <c r="J36" s="39" t="str">
        <f>+Autodiagnóstico!C64</f>
        <v xml:space="preserve">Actividades de Control </v>
      </c>
      <c r="K36" s="39">
        <v>100</v>
      </c>
      <c r="L36" s="40">
        <f>+Autodiagnóstico!D64</f>
        <v>93.913043478260875</v>
      </c>
      <c r="M36" s="41"/>
      <c r="N36" s="39"/>
      <c r="O36" s="39"/>
      <c r="P36" s="39"/>
      <c r="Q36" s="39"/>
      <c r="R36" s="39"/>
      <c r="S36" s="39"/>
      <c r="T36" s="39"/>
      <c r="U36" s="38"/>
    </row>
    <row r="37" spans="2:21" x14ac:dyDescent="0.2">
      <c r="B37" s="37"/>
      <c r="C37" s="39"/>
      <c r="D37" s="39"/>
      <c r="E37" s="39"/>
      <c r="F37" s="39"/>
      <c r="G37" s="39"/>
      <c r="H37" s="39"/>
      <c r="I37" s="39"/>
      <c r="J37" s="39" t="str">
        <f>+Autodiagnóstico!C87</f>
        <v>Información y Comunicación</v>
      </c>
      <c r="K37" s="39">
        <v>100</v>
      </c>
      <c r="L37" s="40">
        <f>+Autodiagnóstico!D87</f>
        <v>98.611111111111114</v>
      </c>
      <c r="M37" s="41"/>
      <c r="N37" s="39"/>
      <c r="O37" s="39"/>
      <c r="P37" s="39"/>
      <c r="Q37" s="39"/>
      <c r="R37" s="39"/>
      <c r="S37" s="39"/>
      <c r="T37" s="39"/>
      <c r="U37" s="38"/>
    </row>
    <row r="38" spans="2:21" x14ac:dyDescent="0.2">
      <c r="B38" s="37"/>
      <c r="C38" s="39"/>
      <c r="D38" s="39"/>
      <c r="E38" s="39"/>
      <c r="F38" s="39"/>
      <c r="G38" s="39"/>
      <c r="H38" s="39"/>
      <c r="I38" s="39"/>
      <c r="J38" s="39" t="str">
        <f>+Autodiagnóstico!C107</f>
        <v xml:space="preserve">Monitoreo o supervisión continua </v>
      </c>
      <c r="K38" s="39">
        <v>100</v>
      </c>
      <c r="L38" s="40">
        <f>+Autodiagnóstico!D107</f>
        <v>95.652173913043484</v>
      </c>
      <c r="M38" s="41"/>
      <c r="N38" s="39"/>
      <c r="O38" s="39"/>
      <c r="P38" s="39"/>
      <c r="Q38" s="39"/>
      <c r="R38" s="39"/>
      <c r="S38" s="39"/>
      <c r="T38" s="39"/>
      <c r="U38" s="38"/>
    </row>
    <row r="39" spans="2:21" x14ac:dyDescent="0.2">
      <c r="B39" s="37"/>
      <c r="C39" s="39"/>
      <c r="D39" s="39"/>
      <c r="E39" s="39"/>
      <c r="F39" s="39"/>
      <c r="G39" s="39"/>
      <c r="H39" s="39"/>
      <c r="I39" s="39"/>
      <c r="J39" s="39"/>
      <c r="K39" s="39"/>
      <c r="L39" s="39"/>
      <c r="M39" s="41"/>
      <c r="N39" s="39"/>
      <c r="O39" s="39"/>
      <c r="P39" s="39"/>
      <c r="Q39" s="39"/>
      <c r="R39" s="39"/>
      <c r="S39" s="39"/>
      <c r="T39" s="39"/>
      <c r="U39" s="38"/>
    </row>
    <row r="40" spans="2:21" x14ac:dyDescent="0.2">
      <c r="B40" s="37"/>
      <c r="C40" s="39"/>
      <c r="D40" s="39"/>
      <c r="E40" s="39"/>
      <c r="F40" s="39"/>
      <c r="G40" s="39"/>
      <c r="H40" s="39"/>
      <c r="I40" s="39"/>
      <c r="J40" s="39"/>
      <c r="K40" s="39"/>
      <c r="L40" s="39"/>
      <c r="M40" s="41"/>
      <c r="N40" s="39"/>
      <c r="O40" s="39"/>
      <c r="P40" s="39"/>
      <c r="Q40" s="39"/>
      <c r="R40" s="39"/>
      <c r="S40" s="39"/>
      <c r="T40" s="39"/>
      <c r="U40" s="38"/>
    </row>
    <row r="41" spans="2:21" x14ac:dyDescent="0.2">
      <c r="B41" s="37"/>
      <c r="C41" s="39"/>
      <c r="D41" s="39"/>
      <c r="E41" s="39"/>
      <c r="F41" s="39"/>
      <c r="G41" s="39"/>
      <c r="H41" s="39"/>
      <c r="I41" s="39"/>
      <c r="J41" s="39"/>
      <c r="K41" s="39"/>
      <c r="L41" s="39"/>
      <c r="M41" s="39"/>
      <c r="N41" s="39"/>
      <c r="O41" s="39"/>
      <c r="P41" s="39"/>
      <c r="Q41" s="39"/>
      <c r="R41" s="39"/>
      <c r="S41" s="39"/>
      <c r="T41" s="39"/>
      <c r="U41" s="38"/>
    </row>
    <row r="42" spans="2:21" x14ac:dyDescent="0.2">
      <c r="B42" s="37"/>
      <c r="C42" s="39"/>
      <c r="D42" s="39"/>
      <c r="E42" s="39"/>
      <c r="F42" s="39"/>
      <c r="G42" s="39"/>
      <c r="H42" s="39"/>
      <c r="I42" s="39"/>
      <c r="J42" s="39"/>
      <c r="K42" s="39"/>
      <c r="L42" s="39"/>
      <c r="M42" s="41"/>
      <c r="N42" s="39"/>
      <c r="O42" s="39"/>
      <c r="P42" s="39"/>
      <c r="Q42" s="39"/>
      <c r="R42" s="39"/>
      <c r="S42" s="39"/>
      <c r="T42" s="39"/>
      <c r="U42" s="38"/>
    </row>
    <row r="43" spans="2:21" x14ac:dyDescent="0.2">
      <c r="B43" s="37"/>
      <c r="C43" s="39"/>
      <c r="D43" s="39"/>
      <c r="E43" s="39"/>
      <c r="F43" s="39"/>
      <c r="G43" s="39"/>
      <c r="H43" s="39"/>
      <c r="I43" s="39"/>
      <c r="J43" s="39"/>
      <c r="K43" s="39"/>
      <c r="L43" s="39"/>
      <c r="M43" s="41"/>
      <c r="N43" s="39"/>
      <c r="O43" s="39"/>
      <c r="P43" s="39"/>
      <c r="Q43" s="39"/>
      <c r="R43" s="39"/>
      <c r="S43" s="39"/>
      <c r="T43" s="39"/>
      <c r="U43" s="38"/>
    </row>
    <row r="44" spans="2:21" x14ac:dyDescent="0.2">
      <c r="B44" s="37"/>
      <c r="C44" s="39"/>
      <c r="D44" s="39"/>
      <c r="E44" s="39"/>
      <c r="F44" s="39"/>
      <c r="G44" s="39"/>
      <c r="H44" s="39"/>
      <c r="I44" s="39"/>
      <c r="J44" s="39"/>
      <c r="K44" s="39"/>
      <c r="L44" s="39"/>
      <c r="M44" s="41"/>
      <c r="N44" s="39"/>
      <c r="O44" s="39"/>
      <c r="P44" s="39"/>
      <c r="Q44" s="39"/>
      <c r="R44" s="39"/>
      <c r="S44" s="39"/>
      <c r="T44" s="39"/>
      <c r="U44" s="38"/>
    </row>
    <row r="45" spans="2:21" x14ac:dyDescent="0.2">
      <c r="B45" s="37"/>
      <c r="C45" s="39"/>
      <c r="D45" s="39"/>
      <c r="E45" s="39"/>
      <c r="F45" s="39"/>
      <c r="G45" s="39"/>
      <c r="H45" s="39"/>
      <c r="I45" s="39"/>
      <c r="J45" s="39"/>
      <c r="K45" s="39"/>
      <c r="L45" s="39"/>
      <c r="M45" s="41"/>
      <c r="N45" s="39"/>
      <c r="O45" s="39"/>
      <c r="P45" s="39"/>
      <c r="Q45" s="39"/>
      <c r="R45" s="39"/>
      <c r="S45" s="39"/>
      <c r="T45" s="39"/>
      <c r="U45" s="38"/>
    </row>
    <row r="46" spans="2:21" x14ac:dyDescent="0.2">
      <c r="B46" s="37"/>
      <c r="C46" s="39"/>
      <c r="D46" s="39"/>
      <c r="E46" s="39"/>
      <c r="F46" s="39"/>
      <c r="G46" s="39"/>
      <c r="H46" s="39"/>
      <c r="I46" s="39"/>
      <c r="J46" s="39"/>
      <c r="K46" s="39"/>
      <c r="L46" s="39"/>
      <c r="M46" s="41"/>
      <c r="N46" s="39"/>
      <c r="O46" s="39"/>
      <c r="P46" s="39"/>
      <c r="Q46" s="39"/>
      <c r="R46" s="39"/>
      <c r="S46" s="39"/>
      <c r="T46" s="39"/>
      <c r="U46" s="38"/>
    </row>
    <row r="47" spans="2:21" x14ac:dyDescent="0.2">
      <c r="B47" s="37"/>
      <c r="C47" s="39"/>
      <c r="D47" s="39"/>
      <c r="E47" s="39"/>
      <c r="F47" s="39"/>
      <c r="G47" s="39"/>
      <c r="H47" s="39"/>
      <c r="I47" s="39"/>
      <c r="J47" s="39"/>
      <c r="K47" s="39"/>
      <c r="L47" s="39"/>
      <c r="M47" s="39"/>
      <c r="N47" s="39"/>
      <c r="O47" s="39"/>
      <c r="P47" s="39"/>
      <c r="Q47" s="39"/>
      <c r="R47" s="39"/>
      <c r="S47" s="39"/>
      <c r="T47" s="39"/>
      <c r="U47" s="38"/>
    </row>
    <row r="48" spans="2:21" x14ac:dyDescent="0.2">
      <c r="B48" s="37"/>
      <c r="C48" s="39"/>
      <c r="D48" s="39"/>
      <c r="E48" s="39"/>
      <c r="F48" s="39"/>
      <c r="G48" s="39"/>
      <c r="H48" s="39"/>
      <c r="I48" s="39"/>
      <c r="J48" s="39"/>
      <c r="K48" s="39"/>
      <c r="L48" s="39"/>
      <c r="M48" s="39"/>
      <c r="N48" s="39"/>
      <c r="O48" s="39"/>
      <c r="P48" s="39"/>
      <c r="Q48" s="39"/>
      <c r="R48" s="39"/>
      <c r="S48" s="39"/>
      <c r="T48" s="39"/>
      <c r="U48" s="38"/>
    </row>
    <row r="49" spans="2:21" ht="18" customHeight="1" x14ac:dyDescent="0.25">
      <c r="B49" s="37"/>
      <c r="C49" s="183" t="s">
        <v>29</v>
      </c>
      <c r="D49" s="76"/>
      <c r="E49" s="77"/>
      <c r="F49" s="77"/>
      <c r="G49" s="77"/>
      <c r="H49" s="77"/>
      <c r="I49" s="76"/>
      <c r="J49" s="76"/>
      <c r="K49" s="76"/>
      <c r="L49" s="77"/>
      <c r="M49" s="77"/>
      <c r="N49" s="77"/>
      <c r="O49" s="77"/>
      <c r="P49" s="77"/>
      <c r="Q49" s="77"/>
      <c r="R49" s="77"/>
      <c r="S49" s="77"/>
      <c r="T49" s="77"/>
      <c r="U49" s="38"/>
    </row>
    <row r="50" spans="2:21" x14ac:dyDescent="0.2">
      <c r="B50" s="37"/>
      <c r="C50" s="39"/>
      <c r="D50" s="39"/>
      <c r="E50" s="39"/>
      <c r="F50" s="39"/>
      <c r="G50" s="39"/>
      <c r="H50" s="39"/>
      <c r="I50" s="39"/>
      <c r="J50" s="39"/>
      <c r="O50" s="39"/>
      <c r="P50" s="39"/>
      <c r="Q50" s="39"/>
      <c r="R50" s="39"/>
      <c r="S50" s="39"/>
      <c r="T50" s="39"/>
      <c r="U50" s="38"/>
    </row>
    <row r="51" spans="2:21" x14ac:dyDescent="0.2">
      <c r="B51" s="37"/>
      <c r="G51" s="39"/>
      <c r="H51" s="39"/>
      <c r="K51" s="359" t="s">
        <v>67</v>
      </c>
      <c r="L51" s="359"/>
      <c r="M51" s="359"/>
      <c r="N51" s="359"/>
      <c r="O51" s="39"/>
      <c r="P51" s="39"/>
      <c r="Q51" s="39"/>
      <c r="R51" s="39"/>
      <c r="S51" s="39"/>
      <c r="T51" s="39"/>
      <c r="U51" s="38"/>
    </row>
    <row r="52" spans="2:21" ht="15" customHeight="1" x14ac:dyDescent="0.25">
      <c r="B52" s="37"/>
      <c r="G52" s="39"/>
      <c r="H52" s="39"/>
      <c r="J52" s="358" t="str">
        <f>+Autodiagnóstico!C11</f>
        <v>Ambiente de Control</v>
      </c>
      <c r="K52" s="358"/>
      <c r="L52" s="358"/>
      <c r="M52" s="358"/>
      <c r="N52" s="358"/>
      <c r="O52" s="358"/>
      <c r="P52" s="39"/>
      <c r="Q52" s="39"/>
      <c r="R52" s="39"/>
      <c r="S52" s="39"/>
      <c r="T52" s="39"/>
      <c r="U52" s="38"/>
    </row>
    <row r="53" spans="2:21" ht="15" x14ac:dyDescent="0.25">
      <c r="B53" s="37"/>
      <c r="H53" s="71"/>
      <c r="K53" s="39"/>
      <c r="L53" s="39"/>
      <c r="O53" s="39"/>
      <c r="P53" s="39"/>
      <c r="Q53" s="39"/>
      <c r="R53" s="39"/>
      <c r="S53" s="39"/>
      <c r="T53" s="39"/>
      <c r="U53" s="38"/>
    </row>
    <row r="54" spans="2:21" x14ac:dyDescent="0.2">
      <c r="B54" s="37"/>
      <c r="C54" s="39"/>
      <c r="D54" s="39"/>
      <c r="E54" s="39"/>
      <c r="F54" s="39"/>
      <c r="G54" s="39"/>
      <c r="H54" s="39"/>
      <c r="I54" s="39"/>
      <c r="J54" s="39"/>
      <c r="K54" s="39"/>
      <c r="L54" s="39"/>
      <c r="M54" s="39"/>
      <c r="N54" s="39"/>
      <c r="O54" s="39"/>
      <c r="P54" s="39"/>
      <c r="Q54" s="39"/>
      <c r="R54" s="39"/>
      <c r="S54" s="39"/>
      <c r="T54" s="39"/>
      <c r="U54" s="38"/>
    </row>
    <row r="55" spans="2:21" x14ac:dyDescent="0.2">
      <c r="B55" s="37"/>
      <c r="G55" s="39"/>
      <c r="H55" s="39"/>
      <c r="L55" s="39"/>
      <c r="P55" s="39"/>
      <c r="Q55" s="39"/>
      <c r="R55" s="39"/>
      <c r="S55" s="39"/>
      <c r="T55" s="39"/>
      <c r="U55" s="38"/>
    </row>
    <row r="56" spans="2:21" x14ac:dyDescent="0.2">
      <c r="B56" s="37"/>
      <c r="G56" s="39"/>
      <c r="H56" s="39"/>
      <c r="J56" s="39" t="s">
        <v>31</v>
      </c>
      <c r="K56" s="36" t="s">
        <v>11</v>
      </c>
      <c r="L56" s="39" t="s">
        <v>10</v>
      </c>
      <c r="P56" s="39"/>
      <c r="Q56" s="39"/>
      <c r="R56" s="39"/>
      <c r="S56" s="39"/>
      <c r="T56" s="39"/>
      <c r="U56" s="38"/>
    </row>
    <row r="57" spans="2:21" x14ac:dyDescent="0.2">
      <c r="B57" s="37"/>
      <c r="G57" s="39"/>
      <c r="H57" s="39"/>
      <c r="J57" s="39" t="str">
        <f>+Autodiagnóstico!E11</f>
        <v>Diseño adecuado y efectivo del componente Ambiente de Control</v>
      </c>
      <c r="K57" s="36">
        <v>100</v>
      </c>
      <c r="L57" s="40">
        <f>+Autodiagnóstico!F11</f>
        <v>86.8</v>
      </c>
      <c r="P57" s="39"/>
      <c r="Q57" s="39"/>
      <c r="R57" s="39"/>
      <c r="S57" s="39"/>
      <c r="T57" s="39"/>
      <c r="U57" s="38"/>
    </row>
    <row r="58" spans="2:21" x14ac:dyDescent="0.2">
      <c r="B58" s="37"/>
      <c r="G58" s="39"/>
      <c r="H58" s="39"/>
      <c r="J58" s="39" t="str">
        <f>+Autodiagnóstico!E16</f>
        <v>Responsabilidades de la Alta dirección y Comité Institucional de Coordinación de Control Interno (línea estratégica)</v>
      </c>
      <c r="K58" s="36">
        <v>100</v>
      </c>
      <c r="L58" s="40">
        <f>+Autodiagnóstico!F16</f>
        <v>80</v>
      </c>
      <c r="M58" s="39"/>
      <c r="N58" s="39"/>
      <c r="O58" s="39"/>
      <c r="P58" s="39"/>
      <c r="Q58" s="39"/>
      <c r="R58" s="39"/>
      <c r="S58" s="39"/>
      <c r="T58" s="39"/>
      <c r="U58" s="38"/>
    </row>
    <row r="59" spans="2:21" x14ac:dyDescent="0.2">
      <c r="B59" s="37"/>
      <c r="E59" s="39"/>
      <c r="F59" s="39"/>
      <c r="G59" s="39"/>
      <c r="H59" s="39"/>
      <c r="I59" s="39"/>
      <c r="J59" s="39" t="str">
        <f>+Autodiagnóstico!E20</f>
        <v>Responsabilidades gerentes públicos y líderes de proceso (primera Línea de defensa)</v>
      </c>
      <c r="K59" s="36">
        <v>100</v>
      </c>
      <c r="L59" s="40">
        <f>+Autodiagnóstico!F20</f>
        <v>95</v>
      </c>
      <c r="M59" s="39"/>
      <c r="N59" s="39"/>
      <c r="O59" s="39"/>
      <c r="P59" s="39"/>
      <c r="Q59" s="39"/>
      <c r="R59" s="39"/>
      <c r="S59" s="39"/>
      <c r="T59" s="39"/>
      <c r="U59" s="38"/>
    </row>
    <row r="60" spans="2:21" x14ac:dyDescent="0.2">
      <c r="B60" s="37"/>
      <c r="C60" s="39"/>
      <c r="D60" s="39"/>
      <c r="E60" s="39"/>
      <c r="F60" s="39"/>
      <c r="G60" s="39"/>
      <c r="H60" s="39"/>
      <c r="I60" s="39"/>
      <c r="J60" s="39" t="str">
        <f>+Autodiagnóstico!E25</f>
        <v>Responsabilidades de los servidores encargados del monitoreo y evaluación de controles y gestión del riesgo (segunda línea de defensa)</v>
      </c>
      <c r="K60" s="36">
        <v>100</v>
      </c>
      <c r="L60" s="40">
        <f>+Autodiagnóstico!F25</f>
        <v>95</v>
      </c>
      <c r="M60" s="39"/>
      <c r="N60" s="39"/>
      <c r="O60" s="39"/>
      <c r="P60" s="39"/>
      <c r="Q60" s="39"/>
      <c r="R60" s="39"/>
      <c r="S60" s="39"/>
      <c r="T60" s="39"/>
      <c r="U60" s="38"/>
    </row>
    <row r="61" spans="2:21" x14ac:dyDescent="0.2">
      <c r="B61" s="37"/>
      <c r="C61" s="39"/>
      <c r="D61" s="39"/>
      <c r="E61" s="39"/>
      <c r="F61" s="39"/>
      <c r="G61" s="39"/>
      <c r="H61" s="39"/>
      <c r="I61" s="39"/>
      <c r="J61" s="39" t="str">
        <f>+Autodiagnóstico!E31</f>
        <v>Responsabilidades del área de control interno (tercera línea de defensa)</v>
      </c>
      <c r="K61" s="36">
        <v>100</v>
      </c>
      <c r="L61" s="49">
        <f>+Autodiagnóstico!F31</f>
        <v>96</v>
      </c>
      <c r="M61" s="39"/>
      <c r="N61" s="39"/>
      <c r="O61" s="39"/>
      <c r="P61" s="39"/>
      <c r="Q61" s="39"/>
      <c r="R61" s="39"/>
      <c r="S61" s="39"/>
      <c r="T61" s="39"/>
      <c r="U61" s="38"/>
    </row>
    <row r="62" spans="2:21" x14ac:dyDescent="0.2">
      <c r="B62" s="37"/>
      <c r="C62" s="39"/>
      <c r="D62" s="39"/>
      <c r="E62" s="39"/>
      <c r="F62" s="39"/>
      <c r="G62" s="39"/>
      <c r="H62" s="39"/>
      <c r="I62" s="39"/>
      <c r="J62" s="39"/>
      <c r="K62" s="39"/>
      <c r="L62" s="39"/>
      <c r="M62" s="39"/>
      <c r="N62" s="39"/>
      <c r="O62" s="39"/>
      <c r="P62" s="39"/>
      <c r="Q62" s="39"/>
      <c r="R62" s="39"/>
      <c r="S62" s="39"/>
      <c r="T62" s="39"/>
      <c r="U62" s="38"/>
    </row>
    <row r="63" spans="2:21" x14ac:dyDescent="0.2">
      <c r="B63" s="37"/>
      <c r="C63" s="39"/>
      <c r="D63" s="39"/>
      <c r="E63" s="39"/>
      <c r="F63" s="39"/>
      <c r="G63" s="39"/>
      <c r="H63" s="39"/>
      <c r="I63" s="39"/>
      <c r="J63" s="39"/>
      <c r="K63" s="39"/>
      <c r="L63" s="39"/>
      <c r="M63" s="39"/>
      <c r="N63" s="39"/>
      <c r="O63" s="39"/>
      <c r="P63" s="39"/>
      <c r="Q63" s="39"/>
      <c r="R63" s="39"/>
      <c r="S63" s="39"/>
      <c r="T63" s="39"/>
      <c r="U63" s="38"/>
    </row>
    <row r="64" spans="2:21" x14ac:dyDescent="0.2">
      <c r="B64" s="37"/>
      <c r="C64" s="39"/>
      <c r="D64" s="39"/>
      <c r="E64" s="39"/>
      <c r="F64" s="39"/>
      <c r="G64" s="39"/>
      <c r="H64" s="39"/>
      <c r="I64" s="39"/>
      <c r="J64" s="39"/>
      <c r="K64" s="39"/>
      <c r="L64" s="39"/>
      <c r="M64" s="39"/>
      <c r="N64" s="39"/>
      <c r="O64" s="39"/>
      <c r="P64" s="39"/>
      <c r="Q64" s="39"/>
      <c r="R64" s="39"/>
      <c r="S64" s="39"/>
      <c r="T64" s="39"/>
      <c r="U64" s="38"/>
    </row>
    <row r="65" spans="2:21" x14ac:dyDescent="0.2">
      <c r="B65" s="37"/>
      <c r="C65" s="39"/>
      <c r="D65" s="39"/>
      <c r="E65" s="39"/>
      <c r="F65" s="39"/>
      <c r="G65" s="39"/>
      <c r="H65" s="39"/>
      <c r="I65" s="39"/>
      <c r="J65" s="39"/>
      <c r="K65" s="39"/>
      <c r="L65" s="39"/>
      <c r="M65" s="39"/>
      <c r="N65" s="39"/>
      <c r="O65" s="39"/>
      <c r="P65" s="39"/>
      <c r="Q65" s="39"/>
      <c r="R65" s="39"/>
      <c r="S65" s="39"/>
      <c r="T65" s="39"/>
      <c r="U65" s="38"/>
    </row>
    <row r="66" spans="2:21" x14ac:dyDescent="0.2">
      <c r="B66" s="37"/>
      <c r="C66" s="39"/>
      <c r="D66" s="39"/>
      <c r="E66" s="39"/>
      <c r="F66" s="39"/>
      <c r="G66" s="39"/>
      <c r="H66" s="39"/>
      <c r="I66" s="39"/>
      <c r="J66" s="39"/>
      <c r="K66" s="39"/>
      <c r="L66" s="39"/>
      <c r="M66" s="39"/>
      <c r="N66" s="39"/>
      <c r="O66" s="39"/>
      <c r="P66" s="39"/>
      <c r="Q66" s="39"/>
      <c r="R66" s="39"/>
      <c r="S66" s="39"/>
      <c r="T66" s="39"/>
      <c r="U66" s="38"/>
    </row>
    <row r="67" spans="2:21" x14ac:dyDescent="0.2">
      <c r="B67" s="37"/>
      <c r="C67" s="39"/>
      <c r="D67" s="39"/>
      <c r="E67" s="39"/>
      <c r="F67" s="39"/>
      <c r="G67" s="39"/>
      <c r="H67" s="39"/>
      <c r="I67" s="39"/>
      <c r="J67" s="39"/>
      <c r="K67" s="39"/>
      <c r="L67" s="39"/>
      <c r="M67" s="39"/>
      <c r="N67" s="39"/>
      <c r="O67" s="39"/>
      <c r="P67" s="39"/>
      <c r="Q67" s="39"/>
      <c r="R67" s="39"/>
      <c r="S67" s="39"/>
      <c r="T67" s="39"/>
      <c r="U67" s="38"/>
    </row>
    <row r="68" spans="2:21" x14ac:dyDescent="0.2">
      <c r="B68" s="37"/>
      <c r="C68" s="39"/>
      <c r="D68" s="39"/>
      <c r="E68" s="39"/>
      <c r="F68" s="39"/>
      <c r="G68" s="39"/>
      <c r="H68" s="39"/>
      <c r="I68" s="39"/>
      <c r="J68" s="39"/>
      <c r="K68" s="39"/>
      <c r="L68" s="39"/>
      <c r="M68" s="39"/>
      <c r="N68" s="39"/>
      <c r="O68" s="39"/>
      <c r="P68" s="39"/>
      <c r="Q68" s="39"/>
      <c r="R68" s="39"/>
      <c r="S68" s="39"/>
      <c r="T68" s="39"/>
      <c r="U68" s="38"/>
    </row>
    <row r="69" spans="2:21" x14ac:dyDescent="0.2">
      <c r="B69" s="37"/>
      <c r="C69" s="39"/>
      <c r="D69" s="39"/>
      <c r="E69" s="39"/>
      <c r="F69" s="39"/>
      <c r="G69" s="39"/>
      <c r="H69" s="39"/>
      <c r="I69" s="39"/>
      <c r="J69" s="39"/>
      <c r="K69" s="39"/>
      <c r="L69" s="39"/>
      <c r="M69" s="39"/>
      <c r="N69" s="39"/>
      <c r="O69" s="39"/>
      <c r="P69" s="39"/>
      <c r="Q69" s="39"/>
      <c r="R69" s="39"/>
      <c r="S69" s="39"/>
      <c r="T69" s="39"/>
      <c r="U69" s="38"/>
    </row>
    <row r="70" spans="2:21" x14ac:dyDescent="0.2">
      <c r="B70" s="37"/>
      <c r="C70" s="39"/>
      <c r="D70" s="39"/>
      <c r="E70" s="39"/>
      <c r="F70" s="39"/>
      <c r="G70" s="39"/>
      <c r="H70" s="39"/>
      <c r="I70" s="39"/>
      <c r="J70" s="39"/>
      <c r="K70" s="39"/>
      <c r="L70" s="39"/>
      <c r="M70" s="39"/>
      <c r="N70" s="39"/>
      <c r="O70" s="39"/>
      <c r="P70" s="39"/>
      <c r="Q70" s="39"/>
      <c r="R70" s="39"/>
      <c r="S70" s="39"/>
      <c r="T70" s="39"/>
      <c r="U70" s="38"/>
    </row>
    <row r="71" spans="2:21" x14ac:dyDescent="0.2">
      <c r="B71" s="37"/>
      <c r="C71" s="39"/>
      <c r="D71" s="39"/>
      <c r="E71" s="39"/>
      <c r="F71" s="39"/>
      <c r="G71" s="39"/>
      <c r="H71" s="39"/>
      <c r="I71" s="39"/>
      <c r="J71" s="39"/>
      <c r="K71" s="39"/>
      <c r="L71" s="39"/>
      <c r="M71" s="39"/>
      <c r="N71" s="39"/>
      <c r="O71" s="39"/>
      <c r="P71" s="39"/>
      <c r="Q71" s="39"/>
      <c r="R71" s="39"/>
      <c r="S71" s="39"/>
      <c r="T71" s="39"/>
      <c r="U71" s="38"/>
    </row>
    <row r="72" spans="2:21" x14ac:dyDescent="0.2">
      <c r="B72" s="37"/>
      <c r="C72" s="39"/>
      <c r="D72" s="39"/>
      <c r="E72" s="39"/>
      <c r="F72" s="39"/>
      <c r="G72" s="39"/>
      <c r="H72" s="39"/>
      <c r="I72" s="39"/>
      <c r="J72" s="39"/>
      <c r="K72" s="39"/>
      <c r="L72" s="39"/>
      <c r="M72" s="39"/>
      <c r="N72" s="39"/>
      <c r="O72" s="39"/>
      <c r="P72" s="39"/>
      <c r="Q72" s="39"/>
      <c r="R72" s="39"/>
      <c r="S72" s="39"/>
      <c r="T72" s="39"/>
      <c r="U72" s="38"/>
    </row>
    <row r="73" spans="2:21" x14ac:dyDescent="0.2">
      <c r="B73" s="37"/>
      <c r="C73" s="39"/>
      <c r="D73" s="39"/>
      <c r="E73" s="39"/>
      <c r="F73" s="39"/>
      <c r="G73" s="39"/>
      <c r="H73" s="39"/>
      <c r="I73" s="39"/>
      <c r="J73" s="39"/>
      <c r="K73" s="39"/>
      <c r="L73" s="39"/>
      <c r="M73" s="39"/>
      <c r="N73" s="39"/>
      <c r="O73" s="39"/>
      <c r="P73" s="39"/>
      <c r="Q73" s="39"/>
      <c r="R73" s="39"/>
      <c r="S73" s="39"/>
      <c r="T73" s="39"/>
      <c r="U73" s="38"/>
    </row>
    <row r="74" spans="2:21" x14ac:dyDescent="0.2">
      <c r="B74" s="37"/>
      <c r="C74" s="39"/>
      <c r="D74" s="39"/>
      <c r="E74" s="39"/>
      <c r="F74" s="39"/>
      <c r="G74" s="39"/>
      <c r="H74" s="39"/>
      <c r="I74" s="39"/>
      <c r="J74" s="39"/>
      <c r="K74" s="39"/>
      <c r="L74" s="39"/>
      <c r="M74" s="39"/>
      <c r="N74" s="39"/>
      <c r="O74" s="39"/>
      <c r="P74" s="39"/>
      <c r="Q74" s="39"/>
      <c r="R74" s="39"/>
      <c r="S74" s="39"/>
      <c r="T74" s="39"/>
      <c r="U74" s="38"/>
    </row>
    <row r="75" spans="2:21" x14ac:dyDescent="0.2">
      <c r="B75" s="37"/>
      <c r="C75" s="39"/>
      <c r="D75" s="39"/>
      <c r="E75" s="39"/>
      <c r="F75" s="39"/>
      <c r="G75" s="39"/>
      <c r="H75" s="39"/>
      <c r="I75" s="39"/>
      <c r="J75" s="39"/>
      <c r="K75" s="39"/>
      <c r="L75" s="39"/>
      <c r="M75" s="39"/>
      <c r="N75" s="39"/>
      <c r="O75" s="39"/>
      <c r="P75" s="39"/>
      <c r="Q75" s="39"/>
      <c r="R75" s="39"/>
      <c r="S75" s="39"/>
      <c r="T75" s="39"/>
      <c r="U75" s="38"/>
    </row>
    <row r="76" spans="2:21" x14ac:dyDescent="0.2">
      <c r="B76" s="37"/>
      <c r="C76" s="39"/>
      <c r="D76" s="39"/>
      <c r="E76" s="39"/>
      <c r="F76" s="39"/>
      <c r="G76" s="39"/>
      <c r="H76" s="39"/>
      <c r="I76" s="39"/>
      <c r="K76" s="359" t="s">
        <v>68</v>
      </c>
      <c r="L76" s="359"/>
      <c r="M76" s="359"/>
      <c r="N76" s="359"/>
      <c r="O76" s="39"/>
      <c r="P76" s="39"/>
      <c r="Q76" s="39"/>
      <c r="R76" s="39"/>
      <c r="S76" s="39"/>
      <c r="T76" s="39"/>
      <c r="U76" s="38"/>
    </row>
    <row r="77" spans="2:21" ht="16.5" x14ac:dyDescent="0.25">
      <c r="B77" s="37"/>
      <c r="C77" s="39"/>
      <c r="D77" s="39"/>
      <c r="E77" s="39"/>
      <c r="F77" s="39"/>
      <c r="G77" s="39"/>
      <c r="H77" s="39"/>
      <c r="J77" s="358" t="str">
        <f>+Autodiagnóstico!C36</f>
        <v>Gestión de los riesgos institucionales</v>
      </c>
      <c r="K77" s="358"/>
      <c r="L77" s="358"/>
      <c r="M77" s="358"/>
      <c r="N77" s="358"/>
      <c r="O77" s="358"/>
      <c r="P77" s="39"/>
      <c r="Q77" s="39"/>
      <c r="R77" s="39"/>
      <c r="S77" s="39"/>
      <c r="T77" s="39"/>
      <c r="U77" s="38"/>
    </row>
    <row r="78" spans="2:21" x14ac:dyDescent="0.2">
      <c r="B78" s="37"/>
      <c r="C78" s="39"/>
      <c r="D78" s="39"/>
      <c r="E78" s="39"/>
      <c r="F78" s="39"/>
      <c r="G78" s="39"/>
      <c r="H78" s="39"/>
      <c r="I78" s="39"/>
      <c r="K78" s="70"/>
      <c r="L78" s="70"/>
      <c r="M78" s="70"/>
      <c r="N78" s="70"/>
      <c r="O78" s="39"/>
      <c r="P78" s="39"/>
      <c r="Q78" s="39"/>
      <c r="R78" s="39"/>
      <c r="S78" s="39"/>
      <c r="T78" s="39"/>
      <c r="U78" s="38"/>
    </row>
    <row r="79" spans="2:21" x14ac:dyDescent="0.2">
      <c r="B79" s="37"/>
      <c r="C79" s="39"/>
      <c r="D79" s="39"/>
      <c r="E79" s="39"/>
      <c r="F79" s="39"/>
      <c r="G79" s="39"/>
      <c r="H79" s="39"/>
      <c r="I79" s="39"/>
      <c r="J79" s="39"/>
      <c r="K79" s="39"/>
      <c r="L79" s="39"/>
      <c r="M79" s="39"/>
      <c r="N79" s="39"/>
      <c r="O79" s="39"/>
      <c r="P79" s="39"/>
      <c r="Q79" s="39"/>
      <c r="R79" s="39"/>
      <c r="S79" s="39"/>
      <c r="T79" s="39"/>
      <c r="U79" s="38"/>
    </row>
    <row r="80" spans="2:21" x14ac:dyDescent="0.2">
      <c r="B80" s="37"/>
      <c r="C80" s="39"/>
      <c r="D80" s="49"/>
      <c r="E80" s="39"/>
      <c r="F80" s="39"/>
      <c r="G80" s="39"/>
      <c r="H80" s="39"/>
      <c r="I80" s="39"/>
      <c r="J80" s="39" t="s">
        <v>22</v>
      </c>
      <c r="K80" s="36" t="s">
        <v>11</v>
      </c>
      <c r="L80" s="39" t="s">
        <v>10</v>
      </c>
      <c r="M80" s="39"/>
      <c r="N80" s="39"/>
      <c r="O80" s="39"/>
      <c r="P80" s="39"/>
      <c r="Q80" s="39"/>
      <c r="R80" s="39"/>
      <c r="S80" s="39"/>
      <c r="T80" s="39"/>
      <c r="U80" s="38"/>
    </row>
    <row r="81" spans="2:21" x14ac:dyDescent="0.2">
      <c r="B81" s="37"/>
      <c r="C81" s="39"/>
      <c r="D81" s="39"/>
      <c r="E81" s="39"/>
      <c r="F81" s="39"/>
      <c r="G81" s="39"/>
      <c r="H81" s="39"/>
      <c r="I81" s="39"/>
      <c r="J81" s="39" t="str">
        <f>+Autodiagnóstico!E36</f>
        <v>Diseño adecuado y efectivo del componente Gestión de Riesgos</v>
      </c>
      <c r="K81" s="36">
        <v>100</v>
      </c>
      <c r="L81" s="40">
        <f>+Autodiagnóstico!F36</f>
        <v>94</v>
      </c>
      <c r="M81" s="39"/>
      <c r="N81" s="39"/>
      <c r="O81" s="39"/>
      <c r="P81" s="39"/>
      <c r="Q81" s="39"/>
      <c r="R81" s="39"/>
      <c r="S81" s="39"/>
      <c r="T81" s="39"/>
      <c r="U81" s="38"/>
    </row>
    <row r="82" spans="2:21" x14ac:dyDescent="0.2">
      <c r="B82" s="37"/>
      <c r="C82" s="39"/>
      <c r="D82" s="39"/>
      <c r="E82" s="39"/>
      <c r="F82" s="39"/>
      <c r="G82" s="39"/>
      <c r="H82" s="39"/>
      <c r="I82" s="39"/>
      <c r="J82" s="39" t="str">
        <f>+Autodiagnóstico!E41</f>
        <v>Responsabilidades de la Alta dirección y Comité Institucional de Coordinación de Control Interno (línea estratégica)</v>
      </c>
      <c r="K82" s="36">
        <v>100</v>
      </c>
      <c r="L82" s="40">
        <f>+Autodiagnóstico!F41</f>
        <v>100</v>
      </c>
      <c r="M82" s="39"/>
      <c r="N82" s="39"/>
      <c r="O82" s="39"/>
      <c r="P82" s="39"/>
      <c r="Q82" s="39"/>
      <c r="R82" s="39"/>
      <c r="S82" s="39"/>
      <c r="T82" s="39"/>
      <c r="U82" s="38"/>
    </row>
    <row r="83" spans="2:21" x14ac:dyDescent="0.2">
      <c r="B83" s="37"/>
      <c r="C83" s="39"/>
      <c r="D83" s="39"/>
      <c r="E83" s="39"/>
      <c r="F83" s="39"/>
      <c r="G83" s="39"/>
      <c r="H83" s="39"/>
      <c r="I83" s="39"/>
      <c r="J83" s="39" t="str">
        <f>+Autodiagnóstico!E46</f>
        <v>Responsabilidades gerentes públicos y líderes de proceso (primera Línea de defensa)</v>
      </c>
      <c r="K83" s="36">
        <v>100</v>
      </c>
      <c r="L83" s="39">
        <f>+Autodiagnóstico!F46</f>
        <v>95</v>
      </c>
      <c r="M83" s="39"/>
      <c r="N83" s="39"/>
      <c r="O83" s="39"/>
      <c r="P83" s="39"/>
      <c r="Q83" s="39"/>
      <c r="R83" s="39"/>
      <c r="S83" s="39"/>
      <c r="T83" s="39"/>
      <c r="U83" s="38"/>
    </row>
    <row r="84" spans="2:21" x14ac:dyDescent="0.2">
      <c r="B84" s="37"/>
      <c r="C84" s="39"/>
      <c r="D84" s="39"/>
      <c r="E84" s="39"/>
      <c r="F84" s="39"/>
      <c r="G84" s="39"/>
      <c r="H84" s="39"/>
      <c r="I84" s="39"/>
      <c r="J84" s="39" t="str">
        <f>+Autodiagnóstico!E50</f>
        <v>Responsabilidades de los servidores encargados del monitoreo y evaluación de controles y gestión del riesgo (segunda línea de defensa)</v>
      </c>
      <c r="K84" s="36">
        <v>100</v>
      </c>
      <c r="L84" s="40">
        <f>+Autodiagnóstico!F50</f>
        <v>96.666666666666671</v>
      </c>
      <c r="M84" s="39"/>
      <c r="N84" s="39"/>
      <c r="O84" s="39"/>
      <c r="P84" s="39"/>
      <c r="Q84" s="39"/>
      <c r="R84" s="39"/>
      <c r="S84" s="39"/>
      <c r="T84" s="39"/>
      <c r="U84" s="38"/>
    </row>
    <row r="85" spans="2:21" x14ac:dyDescent="0.2">
      <c r="B85" s="37"/>
      <c r="C85" s="39"/>
      <c r="D85" s="39"/>
      <c r="E85" s="39"/>
      <c r="F85" s="39"/>
      <c r="G85" s="39"/>
      <c r="H85" s="39"/>
      <c r="I85" s="39"/>
      <c r="J85" s="39" t="str">
        <f>+Autodiagnóstico!E59</f>
        <v>Responsabilidades del área de control interno</v>
      </c>
      <c r="K85" s="39">
        <v>100</v>
      </c>
      <c r="L85" s="36">
        <f>+Autodiagnóstico!F59</f>
        <v>100</v>
      </c>
      <c r="N85" s="39"/>
      <c r="O85" s="39"/>
      <c r="P85" s="39"/>
      <c r="Q85" s="39"/>
      <c r="R85" s="39"/>
      <c r="S85" s="39"/>
      <c r="T85" s="39"/>
      <c r="U85" s="38"/>
    </row>
    <row r="86" spans="2:21" x14ac:dyDescent="0.2">
      <c r="B86" s="37"/>
      <c r="C86" s="39"/>
      <c r="D86" s="39"/>
      <c r="E86" s="39"/>
      <c r="F86" s="39"/>
      <c r="G86" s="39"/>
      <c r="H86" s="39"/>
      <c r="I86" s="39"/>
      <c r="J86" s="39"/>
      <c r="K86" s="39"/>
      <c r="N86" s="39"/>
      <c r="O86" s="39"/>
      <c r="P86" s="39"/>
      <c r="Q86" s="39"/>
      <c r="R86" s="39"/>
      <c r="S86" s="39"/>
      <c r="T86" s="39"/>
      <c r="U86" s="38"/>
    </row>
    <row r="87" spans="2:21" x14ac:dyDescent="0.2">
      <c r="B87" s="37"/>
      <c r="C87" s="39"/>
      <c r="D87" s="39"/>
      <c r="E87" s="39"/>
      <c r="F87" s="39"/>
      <c r="G87" s="39"/>
      <c r="H87" s="39"/>
      <c r="I87" s="39"/>
      <c r="J87" s="39"/>
      <c r="K87" s="39"/>
      <c r="N87" s="39"/>
      <c r="O87" s="39"/>
      <c r="P87" s="39"/>
      <c r="Q87" s="39"/>
      <c r="R87" s="39"/>
      <c r="S87" s="39"/>
      <c r="T87" s="39"/>
      <c r="U87" s="38"/>
    </row>
    <row r="88" spans="2:21" x14ac:dyDescent="0.2">
      <c r="B88" s="37"/>
      <c r="C88" s="39"/>
      <c r="D88" s="39"/>
      <c r="E88" s="39"/>
      <c r="F88" s="39"/>
      <c r="G88" s="39"/>
      <c r="H88" s="39"/>
      <c r="I88" s="39"/>
      <c r="J88" s="39"/>
      <c r="K88" s="39"/>
      <c r="N88" s="39"/>
      <c r="O88" s="39"/>
      <c r="P88" s="39"/>
      <c r="Q88" s="39"/>
      <c r="R88" s="39"/>
      <c r="S88" s="39"/>
      <c r="T88" s="39"/>
      <c r="U88" s="38"/>
    </row>
    <row r="89" spans="2:21" x14ac:dyDescent="0.2">
      <c r="B89" s="37"/>
      <c r="C89" s="39"/>
      <c r="D89" s="39"/>
      <c r="E89" s="39"/>
      <c r="F89" s="39"/>
      <c r="G89" s="39"/>
      <c r="H89" s="39"/>
      <c r="I89" s="39"/>
      <c r="J89" s="39"/>
      <c r="K89" s="39"/>
      <c r="L89" s="39"/>
      <c r="M89" s="39"/>
      <c r="N89" s="39"/>
      <c r="O89" s="39"/>
      <c r="P89" s="39"/>
      <c r="Q89" s="39"/>
      <c r="R89" s="39"/>
      <c r="S89" s="39"/>
      <c r="T89" s="39"/>
      <c r="U89" s="38"/>
    </row>
    <row r="90" spans="2:21" x14ac:dyDescent="0.2">
      <c r="B90" s="37"/>
      <c r="C90" s="39"/>
      <c r="D90" s="39"/>
      <c r="E90" s="39"/>
      <c r="F90" s="39"/>
      <c r="G90" s="39"/>
      <c r="H90" s="39"/>
      <c r="I90" s="39"/>
      <c r="J90" s="39"/>
      <c r="K90" s="39"/>
      <c r="L90" s="39"/>
      <c r="M90" s="39"/>
      <c r="N90" s="39"/>
      <c r="O90" s="39"/>
      <c r="P90" s="39"/>
      <c r="Q90" s="39"/>
      <c r="R90" s="39"/>
      <c r="S90" s="39"/>
      <c r="T90" s="39"/>
      <c r="U90" s="38"/>
    </row>
    <row r="91" spans="2:21" x14ac:dyDescent="0.2">
      <c r="B91" s="37"/>
      <c r="C91" s="39"/>
      <c r="D91" s="39"/>
      <c r="E91" s="39"/>
      <c r="F91" s="39"/>
      <c r="G91" s="39"/>
      <c r="H91" s="39"/>
      <c r="I91" s="39"/>
      <c r="J91" s="39"/>
      <c r="K91" s="39"/>
      <c r="L91" s="39"/>
      <c r="M91" s="39"/>
      <c r="N91" s="39"/>
      <c r="O91" s="39"/>
      <c r="P91" s="39"/>
      <c r="Q91" s="39"/>
      <c r="R91" s="39"/>
      <c r="S91" s="39"/>
      <c r="T91" s="39"/>
      <c r="U91" s="38"/>
    </row>
    <row r="92" spans="2:21" x14ac:dyDescent="0.2">
      <c r="B92" s="37"/>
      <c r="C92" s="39"/>
      <c r="D92" s="39"/>
      <c r="E92" s="39"/>
      <c r="F92" s="39"/>
      <c r="G92" s="39"/>
      <c r="H92" s="39"/>
      <c r="I92" s="39"/>
      <c r="J92" s="39"/>
      <c r="K92" s="39"/>
      <c r="L92" s="39"/>
      <c r="M92" s="39"/>
      <c r="N92" s="39"/>
      <c r="O92" s="39"/>
      <c r="P92" s="39"/>
      <c r="Q92" s="39"/>
      <c r="R92" s="39"/>
      <c r="S92" s="39"/>
      <c r="T92" s="39"/>
      <c r="U92" s="38"/>
    </row>
    <row r="93" spans="2:21" x14ac:dyDescent="0.2">
      <c r="B93" s="37"/>
      <c r="C93" s="39"/>
      <c r="D93" s="39"/>
      <c r="E93" s="39"/>
      <c r="F93" s="39"/>
      <c r="G93" s="39"/>
      <c r="H93" s="39"/>
      <c r="I93" s="39"/>
      <c r="J93" s="39"/>
      <c r="K93" s="39"/>
      <c r="L93" s="39"/>
      <c r="M93" s="39"/>
      <c r="N93" s="39"/>
      <c r="O93" s="39"/>
      <c r="P93" s="39"/>
      <c r="Q93" s="39"/>
      <c r="R93" s="39"/>
      <c r="S93" s="39"/>
      <c r="T93" s="39"/>
      <c r="U93" s="38"/>
    </row>
    <row r="94" spans="2:21" x14ac:dyDescent="0.2">
      <c r="B94" s="37"/>
      <c r="C94" s="39"/>
      <c r="D94" s="39"/>
      <c r="E94" s="39"/>
      <c r="F94" s="39"/>
      <c r="G94" s="39"/>
      <c r="H94" s="39"/>
      <c r="I94" s="39"/>
      <c r="J94" s="39"/>
      <c r="K94" s="39"/>
      <c r="L94" s="39"/>
      <c r="M94" s="39"/>
      <c r="N94" s="39"/>
      <c r="O94" s="39"/>
      <c r="P94" s="39"/>
      <c r="Q94" s="39"/>
      <c r="R94" s="39"/>
      <c r="S94" s="39"/>
      <c r="T94" s="39"/>
      <c r="U94" s="38"/>
    </row>
    <row r="95" spans="2:21" x14ac:dyDescent="0.2">
      <c r="B95" s="37"/>
      <c r="C95" s="39"/>
      <c r="D95" s="39"/>
      <c r="E95" s="39"/>
      <c r="F95" s="39"/>
      <c r="G95" s="39"/>
      <c r="H95" s="39"/>
      <c r="I95" s="39"/>
      <c r="J95" s="39"/>
      <c r="K95" s="39"/>
      <c r="L95" s="39"/>
      <c r="M95" s="39"/>
      <c r="N95" s="39"/>
      <c r="O95" s="39"/>
      <c r="P95" s="39"/>
      <c r="Q95" s="39"/>
      <c r="R95" s="39"/>
      <c r="S95" s="39"/>
      <c r="T95" s="39"/>
      <c r="U95" s="38"/>
    </row>
    <row r="96" spans="2:21" x14ac:dyDescent="0.2">
      <c r="B96" s="37"/>
      <c r="C96" s="39"/>
      <c r="D96" s="39"/>
      <c r="E96" s="39"/>
      <c r="F96" s="39"/>
      <c r="G96" s="39"/>
      <c r="H96" s="39"/>
      <c r="I96" s="39"/>
      <c r="J96" s="39"/>
      <c r="K96" s="39"/>
      <c r="L96" s="39"/>
      <c r="M96" s="39"/>
      <c r="N96" s="39"/>
      <c r="O96" s="39"/>
      <c r="P96" s="39"/>
      <c r="Q96" s="39"/>
      <c r="R96" s="39"/>
      <c r="S96" s="39"/>
      <c r="T96" s="39"/>
      <c r="U96" s="38"/>
    </row>
    <row r="97" spans="2:21" x14ac:dyDescent="0.2">
      <c r="B97" s="37"/>
      <c r="C97" s="39"/>
      <c r="D97" s="39"/>
      <c r="E97" s="39"/>
      <c r="F97" s="39"/>
      <c r="G97" s="39"/>
      <c r="H97" s="39"/>
      <c r="I97" s="39"/>
      <c r="J97" s="39"/>
      <c r="K97" s="39"/>
      <c r="L97" s="39"/>
      <c r="M97" s="39"/>
      <c r="N97" s="39"/>
      <c r="O97" s="39"/>
      <c r="P97" s="39"/>
      <c r="Q97" s="39"/>
      <c r="R97" s="39"/>
      <c r="S97" s="39"/>
      <c r="T97" s="39"/>
      <c r="U97" s="38"/>
    </row>
    <row r="98" spans="2:21" x14ac:dyDescent="0.2">
      <c r="B98" s="37"/>
      <c r="C98" s="39"/>
      <c r="D98" s="39"/>
      <c r="E98" s="39"/>
      <c r="F98" s="39"/>
      <c r="G98" s="39"/>
      <c r="H98" s="39"/>
      <c r="I98" s="39"/>
      <c r="J98" s="39"/>
      <c r="K98" s="39"/>
      <c r="L98" s="39"/>
      <c r="M98" s="39"/>
      <c r="N98" s="39"/>
      <c r="O98" s="39"/>
      <c r="P98" s="39"/>
      <c r="Q98" s="39"/>
      <c r="R98" s="39"/>
      <c r="S98" s="39"/>
      <c r="T98" s="39"/>
      <c r="U98" s="38"/>
    </row>
    <row r="99" spans="2:21" x14ac:dyDescent="0.2">
      <c r="B99" s="37"/>
      <c r="C99" s="39"/>
      <c r="D99" s="39"/>
      <c r="E99" s="39"/>
      <c r="F99" s="39"/>
      <c r="G99" s="39"/>
      <c r="H99" s="39"/>
      <c r="I99" s="39"/>
      <c r="J99" s="39"/>
      <c r="K99" s="39"/>
      <c r="L99" s="39"/>
      <c r="M99" s="39"/>
      <c r="N99" s="39"/>
      <c r="O99" s="39"/>
      <c r="P99" s="39"/>
      <c r="Q99" s="39"/>
      <c r="R99" s="39"/>
      <c r="S99" s="39"/>
      <c r="T99" s="39"/>
      <c r="U99" s="38"/>
    </row>
    <row r="100" spans="2:21" x14ac:dyDescent="0.2">
      <c r="B100" s="37"/>
      <c r="C100" s="39"/>
      <c r="D100" s="39"/>
      <c r="E100" s="39"/>
      <c r="F100" s="39"/>
      <c r="G100" s="39"/>
      <c r="H100" s="39"/>
      <c r="I100" s="39"/>
      <c r="J100" s="39"/>
      <c r="K100" s="39"/>
      <c r="L100" s="39"/>
      <c r="M100" s="39"/>
      <c r="N100" s="39"/>
      <c r="O100" s="39"/>
      <c r="P100" s="39"/>
      <c r="Q100" s="39"/>
      <c r="R100" s="39"/>
      <c r="S100" s="39"/>
      <c r="T100" s="39"/>
      <c r="U100" s="38"/>
    </row>
    <row r="101" spans="2:21" x14ac:dyDescent="0.2">
      <c r="B101" s="37"/>
      <c r="C101" s="39"/>
      <c r="D101" s="39"/>
      <c r="E101" s="39"/>
      <c r="F101" s="39"/>
      <c r="G101" s="39"/>
      <c r="H101" s="39"/>
      <c r="I101" s="39"/>
      <c r="J101" s="39"/>
      <c r="K101" s="359" t="s">
        <v>69</v>
      </c>
      <c r="L101" s="359"/>
      <c r="M101" s="359"/>
      <c r="N101" s="359"/>
      <c r="O101" s="39"/>
      <c r="P101" s="39"/>
      <c r="Q101" s="39"/>
      <c r="R101" s="39"/>
      <c r="S101" s="39"/>
      <c r="T101" s="39"/>
      <c r="U101" s="38"/>
    </row>
    <row r="102" spans="2:21" ht="16.5" x14ac:dyDescent="0.25">
      <c r="B102" s="37"/>
      <c r="C102" s="39"/>
      <c r="D102" s="39"/>
      <c r="E102" s="39"/>
      <c r="F102" s="39"/>
      <c r="G102" s="39"/>
      <c r="H102" s="39"/>
      <c r="I102" s="39"/>
      <c r="J102" s="72"/>
      <c r="K102" s="358" t="str">
        <f>+Autodiagnóstico!C64</f>
        <v xml:space="preserve">Actividades de Control </v>
      </c>
      <c r="L102" s="358"/>
      <c r="M102" s="358"/>
      <c r="N102" s="358"/>
      <c r="O102" s="39"/>
      <c r="P102" s="39"/>
      <c r="Q102" s="39"/>
      <c r="R102" s="39"/>
      <c r="S102" s="39"/>
      <c r="T102" s="39"/>
      <c r="U102" s="38"/>
    </row>
    <row r="103" spans="2:21" x14ac:dyDescent="0.2">
      <c r="B103" s="37"/>
      <c r="C103" s="39"/>
      <c r="D103" s="39"/>
      <c r="E103" s="39"/>
      <c r="F103" s="39"/>
      <c r="G103" s="39"/>
      <c r="H103" s="39"/>
      <c r="I103" s="39"/>
      <c r="J103" s="39"/>
      <c r="K103" s="39"/>
      <c r="L103" s="39"/>
      <c r="M103" s="39"/>
      <c r="N103" s="39"/>
      <c r="O103" s="39"/>
      <c r="P103" s="39"/>
      <c r="Q103" s="39"/>
      <c r="R103" s="39"/>
      <c r="S103" s="39"/>
      <c r="T103" s="39"/>
      <c r="U103" s="38"/>
    </row>
    <row r="104" spans="2:21" x14ac:dyDescent="0.2">
      <c r="B104" s="37"/>
      <c r="C104" s="39"/>
      <c r="D104" s="39"/>
      <c r="E104" s="39"/>
      <c r="F104" s="39"/>
      <c r="G104" s="39"/>
      <c r="H104" s="39"/>
      <c r="I104" s="39"/>
      <c r="J104" s="39"/>
      <c r="K104" s="39"/>
      <c r="L104" s="39"/>
      <c r="M104" s="39"/>
      <c r="N104" s="39"/>
      <c r="O104" s="39"/>
      <c r="P104" s="39"/>
      <c r="Q104" s="39"/>
      <c r="R104" s="39"/>
      <c r="S104" s="39"/>
      <c r="T104" s="39"/>
      <c r="U104" s="38"/>
    </row>
    <row r="105" spans="2:21" x14ac:dyDescent="0.2">
      <c r="B105" s="37"/>
      <c r="C105" s="39"/>
      <c r="D105" s="39"/>
      <c r="E105" s="39"/>
      <c r="F105" s="39"/>
      <c r="G105" s="39"/>
      <c r="H105" s="39"/>
      <c r="I105" s="39"/>
      <c r="J105" s="39" t="s">
        <v>31</v>
      </c>
      <c r="K105" s="36" t="s">
        <v>11</v>
      </c>
      <c r="L105" s="39" t="s">
        <v>10</v>
      </c>
      <c r="M105" s="39"/>
      <c r="N105" s="39"/>
      <c r="O105" s="39"/>
      <c r="P105" s="39"/>
      <c r="Q105" s="39"/>
      <c r="R105" s="39"/>
      <c r="S105" s="39"/>
      <c r="T105" s="39"/>
      <c r="U105" s="38"/>
    </row>
    <row r="106" spans="2:21" x14ac:dyDescent="0.2">
      <c r="B106" s="37"/>
      <c r="C106" s="39"/>
      <c r="D106" s="39"/>
      <c r="E106" s="39"/>
      <c r="F106" s="39"/>
      <c r="G106" s="39"/>
      <c r="H106" s="39"/>
      <c r="I106" s="39"/>
      <c r="J106" s="39" t="str">
        <f>+Autodiagnóstico!E64</f>
        <v>Diseño adecuado y efectivo del componente Actividades de Control</v>
      </c>
      <c r="K106" s="36">
        <v>100</v>
      </c>
      <c r="L106" s="40">
        <f>+Autodiagnóstico!F64</f>
        <v>90</v>
      </c>
      <c r="M106" s="39"/>
      <c r="N106" s="39"/>
      <c r="O106" s="39"/>
      <c r="P106" s="39"/>
      <c r="Q106" s="39"/>
      <c r="R106" s="39"/>
      <c r="S106" s="39"/>
      <c r="T106" s="39"/>
      <c r="U106" s="38"/>
    </row>
    <row r="107" spans="2:21" x14ac:dyDescent="0.2">
      <c r="B107" s="37"/>
      <c r="C107" s="39"/>
      <c r="D107" s="39"/>
      <c r="E107" s="39"/>
      <c r="F107" s="39"/>
      <c r="G107" s="39"/>
      <c r="H107" s="39"/>
      <c r="I107" s="39"/>
      <c r="J107" s="39" t="str">
        <f>+Autodiagnóstico!E67</f>
        <v>Responsabilidades de la Alta dirección y Comité Institucional de Coordinación de Control Interno (línea estratégica)</v>
      </c>
      <c r="K107" s="36">
        <v>100</v>
      </c>
      <c r="L107" s="40">
        <f>+Autodiagnóstico!F67</f>
        <v>95</v>
      </c>
      <c r="M107" s="39"/>
      <c r="N107" s="39"/>
      <c r="O107" s="39"/>
      <c r="P107" s="39"/>
      <c r="Q107" s="39"/>
      <c r="R107" s="39"/>
      <c r="S107" s="39"/>
      <c r="T107" s="39"/>
      <c r="U107" s="38"/>
    </row>
    <row r="108" spans="2:21" x14ac:dyDescent="0.2">
      <c r="B108" s="37"/>
      <c r="C108" s="39"/>
      <c r="D108" s="39"/>
      <c r="E108" s="39"/>
      <c r="F108" s="39"/>
      <c r="G108" s="39"/>
      <c r="H108" s="39"/>
      <c r="I108" s="39"/>
      <c r="J108" s="39" t="str">
        <f>+Autodiagnóstico!E69</f>
        <v>Responsabilidades gerentes públicos y líderes de proceso (primera Línea de defensa)</v>
      </c>
      <c r="K108" s="36">
        <v>100</v>
      </c>
      <c r="L108" s="40">
        <f>+Autodiagnóstico!F69</f>
        <v>97</v>
      </c>
      <c r="M108" s="39"/>
      <c r="N108" s="39"/>
      <c r="O108" s="39"/>
      <c r="P108" s="39"/>
      <c r="Q108" s="39"/>
      <c r="R108" s="39"/>
      <c r="S108" s="39"/>
      <c r="T108" s="39"/>
      <c r="U108" s="38"/>
    </row>
    <row r="109" spans="2:21" x14ac:dyDescent="0.2">
      <c r="B109" s="37"/>
      <c r="C109" s="39"/>
      <c r="D109" s="39"/>
      <c r="E109" s="39"/>
      <c r="F109" s="39"/>
      <c r="G109" s="39"/>
      <c r="H109" s="39"/>
      <c r="I109" s="39"/>
      <c r="J109" s="39" t="str">
        <f>+Autodiagnóstico!E74</f>
        <v>Responsabilidades de los servidores encargados del monitoreo y evaluación de controles y gestión del riesgo (segunda línea de defensa)</v>
      </c>
      <c r="K109" s="36">
        <v>100</v>
      </c>
      <c r="L109" s="40">
        <f>+Autodiagnóstico!F74</f>
        <v>92.5</v>
      </c>
      <c r="M109" s="39"/>
      <c r="N109" s="39"/>
      <c r="O109" s="39"/>
      <c r="P109" s="39"/>
      <c r="Q109" s="39"/>
      <c r="R109" s="39"/>
      <c r="S109" s="39"/>
      <c r="T109" s="39"/>
      <c r="U109" s="38"/>
    </row>
    <row r="110" spans="2:21" x14ac:dyDescent="0.2">
      <c r="B110" s="37"/>
      <c r="C110" s="39"/>
      <c r="D110" s="39"/>
      <c r="E110" s="39"/>
      <c r="F110" s="39"/>
      <c r="G110" s="39"/>
      <c r="H110" s="39"/>
      <c r="I110" s="39"/>
      <c r="J110" s="39" t="str">
        <f>+Autodiagnóstico!E82</f>
        <v>Responsabilidades del área de control interno</v>
      </c>
      <c r="K110" s="36">
        <v>100</v>
      </c>
      <c r="L110" s="39">
        <f>+Autodiagnóstico!F82</f>
        <v>95</v>
      </c>
      <c r="M110" s="39"/>
      <c r="N110" s="39"/>
      <c r="O110" s="39"/>
      <c r="P110" s="39"/>
      <c r="Q110" s="39"/>
      <c r="R110" s="39"/>
      <c r="S110" s="39"/>
      <c r="T110" s="39"/>
      <c r="U110" s="38"/>
    </row>
    <row r="111" spans="2:21" x14ac:dyDescent="0.2">
      <c r="B111" s="37"/>
      <c r="C111" s="39"/>
      <c r="D111" s="39"/>
      <c r="E111" s="39"/>
      <c r="F111" s="39"/>
      <c r="G111" s="39"/>
      <c r="H111" s="39"/>
      <c r="I111" s="39"/>
      <c r="J111" s="39"/>
      <c r="K111" s="39"/>
      <c r="L111" s="39"/>
      <c r="M111" s="39"/>
      <c r="N111" s="39"/>
      <c r="O111" s="39"/>
      <c r="P111" s="39"/>
      <c r="Q111" s="39"/>
      <c r="R111" s="39"/>
      <c r="S111" s="39"/>
      <c r="T111" s="39"/>
      <c r="U111" s="38"/>
    </row>
    <row r="112" spans="2:21" x14ac:dyDescent="0.2">
      <c r="B112" s="37"/>
      <c r="C112" s="39"/>
      <c r="D112" s="39"/>
      <c r="E112" s="39"/>
      <c r="F112" s="39"/>
      <c r="G112" s="39"/>
      <c r="H112" s="39"/>
      <c r="I112" s="39"/>
      <c r="J112" s="39"/>
      <c r="K112" s="39"/>
      <c r="L112" s="39"/>
      <c r="M112" s="39"/>
      <c r="N112" s="39"/>
      <c r="O112" s="39"/>
      <c r="P112" s="39"/>
      <c r="Q112" s="39"/>
      <c r="R112" s="39"/>
      <c r="S112" s="39"/>
      <c r="T112" s="39"/>
      <c r="U112" s="38"/>
    </row>
    <row r="113" spans="2:21" x14ac:dyDescent="0.2">
      <c r="B113" s="37"/>
      <c r="C113" s="39"/>
      <c r="D113" s="39"/>
      <c r="E113" s="39"/>
      <c r="F113" s="39"/>
      <c r="G113" s="39"/>
      <c r="H113" s="39"/>
      <c r="I113" s="39"/>
      <c r="J113" s="39"/>
      <c r="K113" s="39"/>
      <c r="L113" s="39"/>
      <c r="M113" s="39"/>
      <c r="N113" s="39"/>
      <c r="O113" s="39"/>
      <c r="P113" s="39"/>
      <c r="Q113" s="39"/>
      <c r="R113" s="39"/>
      <c r="S113" s="39"/>
      <c r="T113" s="39"/>
      <c r="U113" s="38"/>
    </row>
    <row r="114" spans="2:21" x14ac:dyDescent="0.2">
      <c r="B114" s="37"/>
      <c r="C114" s="39"/>
      <c r="D114" s="39"/>
      <c r="E114" s="39"/>
      <c r="F114" s="39"/>
      <c r="G114" s="39"/>
      <c r="H114" s="39"/>
      <c r="I114" s="39"/>
      <c r="J114" s="39"/>
      <c r="K114" s="39"/>
      <c r="L114" s="39"/>
      <c r="M114" s="39"/>
      <c r="N114" s="39"/>
      <c r="O114" s="39"/>
      <c r="P114" s="39"/>
      <c r="Q114" s="39"/>
      <c r="R114" s="39"/>
      <c r="S114" s="39"/>
      <c r="T114" s="39"/>
      <c r="U114" s="38"/>
    </row>
    <row r="115" spans="2:21" x14ac:dyDescent="0.2">
      <c r="B115" s="37"/>
      <c r="C115" s="39"/>
      <c r="D115" s="39"/>
      <c r="E115" s="39"/>
      <c r="F115" s="39"/>
      <c r="G115" s="39"/>
      <c r="H115" s="39"/>
      <c r="I115" s="39"/>
      <c r="J115" s="39"/>
      <c r="K115" s="39"/>
      <c r="L115" s="39"/>
      <c r="M115" s="39"/>
      <c r="N115" s="39"/>
      <c r="O115" s="39"/>
      <c r="P115" s="39"/>
      <c r="Q115" s="39"/>
      <c r="R115" s="39"/>
      <c r="S115" s="39"/>
      <c r="T115" s="39"/>
      <c r="U115" s="38"/>
    </row>
    <row r="116" spans="2:21" x14ac:dyDescent="0.2">
      <c r="B116" s="37"/>
      <c r="C116" s="39"/>
      <c r="D116" s="39"/>
      <c r="E116" s="39"/>
      <c r="F116" s="39"/>
      <c r="G116" s="39"/>
      <c r="H116" s="39"/>
      <c r="I116" s="39"/>
      <c r="J116" s="39"/>
      <c r="K116" s="39"/>
      <c r="L116" s="39"/>
      <c r="M116" s="39"/>
      <c r="N116" s="39"/>
      <c r="O116" s="39"/>
      <c r="P116" s="39"/>
      <c r="Q116" s="39"/>
      <c r="R116" s="39"/>
      <c r="S116" s="39"/>
      <c r="T116" s="39"/>
      <c r="U116" s="38"/>
    </row>
    <row r="117" spans="2:21" x14ac:dyDescent="0.2">
      <c r="B117" s="37"/>
      <c r="C117" s="39"/>
      <c r="D117" s="39"/>
      <c r="E117" s="39"/>
      <c r="F117" s="39"/>
      <c r="G117" s="39"/>
      <c r="H117" s="39"/>
      <c r="I117" s="39"/>
      <c r="J117" s="39"/>
      <c r="K117" s="39"/>
      <c r="L117" s="39"/>
      <c r="M117" s="39"/>
      <c r="N117" s="39"/>
      <c r="O117" s="39"/>
      <c r="P117" s="39"/>
      <c r="Q117" s="39"/>
      <c r="R117" s="39"/>
      <c r="S117" s="39"/>
      <c r="T117" s="39"/>
      <c r="U117" s="38"/>
    </row>
    <row r="118" spans="2:21" x14ac:dyDescent="0.2">
      <c r="B118" s="37"/>
      <c r="C118" s="39"/>
      <c r="D118" s="39"/>
      <c r="E118" s="39"/>
      <c r="F118" s="39"/>
      <c r="G118" s="39"/>
      <c r="H118" s="39"/>
      <c r="I118" s="39"/>
      <c r="J118" s="39"/>
      <c r="K118" s="39"/>
      <c r="L118" s="39"/>
      <c r="M118" s="39"/>
      <c r="N118" s="39"/>
      <c r="O118" s="39"/>
      <c r="P118" s="39"/>
      <c r="Q118" s="39"/>
      <c r="R118" s="39"/>
      <c r="S118" s="39"/>
      <c r="T118" s="39"/>
      <c r="U118" s="38"/>
    </row>
    <row r="119" spans="2:21" x14ac:dyDescent="0.2">
      <c r="B119" s="37"/>
      <c r="C119" s="39"/>
      <c r="D119" s="39"/>
      <c r="E119" s="39"/>
      <c r="F119" s="39"/>
      <c r="G119" s="39"/>
      <c r="H119" s="39"/>
      <c r="I119" s="39"/>
      <c r="J119" s="39"/>
      <c r="K119" s="39"/>
      <c r="L119" s="39"/>
      <c r="M119" s="39"/>
      <c r="N119" s="39"/>
      <c r="O119" s="39"/>
      <c r="P119" s="39"/>
      <c r="Q119" s="39"/>
      <c r="R119" s="39"/>
      <c r="S119" s="39"/>
      <c r="T119" s="39"/>
      <c r="U119" s="38"/>
    </row>
    <row r="120" spans="2:21" x14ac:dyDescent="0.2">
      <c r="B120" s="37"/>
      <c r="C120" s="39"/>
      <c r="D120" s="39"/>
      <c r="E120" s="39"/>
      <c r="F120" s="39"/>
      <c r="G120" s="39"/>
      <c r="H120" s="39"/>
      <c r="I120" s="39"/>
      <c r="J120" s="39"/>
      <c r="K120" s="39"/>
      <c r="L120" s="39"/>
      <c r="M120" s="39"/>
      <c r="N120" s="39"/>
      <c r="O120" s="39"/>
      <c r="P120" s="39"/>
      <c r="Q120" s="39"/>
      <c r="R120" s="39"/>
      <c r="S120" s="39"/>
      <c r="T120" s="39"/>
      <c r="U120" s="38"/>
    </row>
    <row r="121" spans="2:21" x14ac:dyDescent="0.2">
      <c r="B121" s="37"/>
      <c r="C121" s="39"/>
      <c r="D121" s="39"/>
      <c r="E121" s="39"/>
      <c r="F121" s="39"/>
      <c r="G121" s="39"/>
      <c r="H121" s="39"/>
      <c r="I121" s="39"/>
      <c r="J121" s="39"/>
      <c r="K121" s="39"/>
      <c r="L121" s="39"/>
      <c r="M121" s="39"/>
      <c r="N121" s="39"/>
      <c r="O121" s="39"/>
      <c r="P121" s="39"/>
      <c r="Q121" s="39"/>
      <c r="R121" s="39"/>
      <c r="S121" s="39"/>
      <c r="T121" s="39"/>
      <c r="U121" s="38"/>
    </row>
    <row r="122" spans="2:21" x14ac:dyDescent="0.2">
      <c r="B122" s="37"/>
      <c r="C122" s="39"/>
      <c r="D122" s="39"/>
      <c r="E122" s="39"/>
      <c r="F122" s="39"/>
      <c r="G122" s="39"/>
      <c r="H122" s="39"/>
      <c r="I122" s="39"/>
      <c r="J122" s="39"/>
      <c r="K122" s="39"/>
      <c r="L122" s="39"/>
      <c r="M122" s="39"/>
      <c r="N122" s="39"/>
      <c r="O122" s="39"/>
      <c r="P122" s="39"/>
      <c r="Q122" s="39"/>
      <c r="R122" s="39"/>
      <c r="S122" s="39"/>
      <c r="T122" s="39"/>
      <c r="U122" s="38"/>
    </row>
    <row r="123" spans="2:21" x14ac:dyDescent="0.2">
      <c r="B123" s="37"/>
      <c r="C123" s="39"/>
      <c r="D123" s="39"/>
      <c r="E123" s="39"/>
      <c r="F123" s="39"/>
      <c r="G123" s="39"/>
      <c r="H123" s="39"/>
      <c r="I123" s="39"/>
      <c r="J123" s="39"/>
      <c r="K123" s="39"/>
      <c r="L123" s="39"/>
      <c r="M123" s="39"/>
      <c r="N123" s="39"/>
      <c r="O123" s="39"/>
      <c r="P123" s="39"/>
      <c r="Q123" s="39"/>
      <c r="R123" s="39"/>
      <c r="S123" s="39"/>
      <c r="T123" s="39"/>
      <c r="U123" s="38"/>
    </row>
    <row r="124" spans="2:21" x14ac:dyDescent="0.2">
      <c r="B124" s="37"/>
      <c r="C124" s="39"/>
      <c r="D124" s="39"/>
      <c r="E124" s="39"/>
      <c r="F124" s="39"/>
      <c r="G124" s="39"/>
      <c r="H124" s="39"/>
      <c r="I124" s="39"/>
      <c r="J124" s="39"/>
      <c r="K124" s="39"/>
      <c r="L124" s="39"/>
      <c r="M124" s="39"/>
      <c r="N124" s="39"/>
      <c r="O124" s="39"/>
      <c r="P124" s="39"/>
      <c r="Q124" s="39"/>
      <c r="R124" s="39"/>
      <c r="S124" s="39"/>
      <c r="T124" s="39"/>
      <c r="U124" s="38"/>
    </row>
    <row r="125" spans="2:21" x14ac:dyDescent="0.2">
      <c r="B125" s="37"/>
      <c r="C125" s="39"/>
      <c r="D125" s="39"/>
      <c r="E125" s="39"/>
      <c r="F125" s="39"/>
      <c r="G125" s="39"/>
      <c r="H125" s="39"/>
      <c r="I125" s="39"/>
      <c r="J125" s="39"/>
      <c r="K125" s="39"/>
      <c r="L125" s="39"/>
      <c r="M125" s="39"/>
      <c r="N125" s="39"/>
      <c r="O125" s="39"/>
      <c r="P125" s="39"/>
      <c r="Q125" s="39"/>
      <c r="R125" s="39"/>
      <c r="S125" s="39"/>
      <c r="T125" s="39"/>
      <c r="U125" s="38"/>
    </row>
    <row r="126" spans="2:21" x14ac:dyDescent="0.2">
      <c r="B126" s="37"/>
      <c r="C126" s="39"/>
      <c r="D126" s="39"/>
      <c r="E126" s="39"/>
      <c r="F126" s="39"/>
      <c r="G126" s="39"/>
      <c r="H126" s="39"/>
      <c r="I126" s="39"/>
      <c r="J126" s="39"/>
      <c r="K126" s="359" t="s">
        <v>70</v>
      </c>
      <c r="L126" s="359"/>
      <c r="M126" s="359"/>
      <c r="N126" s="359"/>
      <c r="O126" s="39"/>
      <c r="P126" s="39"/>
      <c r="Q126" s="39"/>
      <c r="R126" s="39"/>
      <c r="S126" s="39"/>
      <c r="T126" s="39"/>
      <c r="U126" s="38"/>
    </row>
    <row r="127" spans="2:21" ht="16.5" x14ac:dyDescent="0.25">
      <c r="B127" s="37"/>
      <c r="C127" s="39"/>
      <c r="D127" s="39"/>
      <c r="E127" s="39"/>
      <c r="F127" s="39"/>
      <c r="G127" s="39"/>
      <c r="H127" s="39"/>
      <c r="I127" s="39"/>
      <c r="J127" s="72"/>
      <c r="K127" s="358" t="str">
        <f>+Autodiagnóstico!C87</f>
        <v>Información y Comunicación</v>
      </c>
      <c r="L127" s="358"/>
      <c r="M127" s="358"/>
      <c r="N127" s="358"/>
      <c r="O127" s="39"/>
      <c r="P127" s="39"/>
      <c r="Q127" s="39"/>
      <c r="R127" s="39"/>
      <c r="S127" s="39"/>
      <c r="T127" s="39"/>
      <c r="U127" s="38"/>
    </row>
    <row r="128" spans="2:21" x14ac:dyDescent="0.2">
      <c r="B128" s="37"/>
      <c r="C128" s="39"/>
      <c r="D128" s="39"/>
      <c r="E128" s="39"/>
      <c r="F128" s="39"/>
      <c r="G128" s="39"/>
      <c r="H128" s="39"/>
      <c r="I128" s="39"/>
      <c r="J128" s="39"/>
      <c r="K128" s="39"/>
      <c r="L128" s="39"/>
      <c r="M128" s="39"/>
      <c r="N128" s="39"/>
      <c r="O128" s="39"/>
      <c r="P128" s="39"/>
      <c r="Q128" s="39"/>
      <c r="R128" s="39"/>
      <c r="S128" s="39"/>
      <c r="T128" s="39"/>
      <c r="U128" s="38"/>
    </row>
    <row r="129" spans="2:21" x14ac:dyDescent="0.2">
      <c r="B129" s="37"/>
      <c r="C129" s="39"/>
      <c r="D129" s="39"/>
      <c r="E129" s="39"/>
      <c r="F129" s="39"/>
      <c r="G129" s="39"/>
      <c r="H129" s="39"/>
      <c r="I129" s="39"/>
      <c r="J129" s="39"/>
      <c r="K129" s="39"/>
      <c r="L129" s="39"/>
      <c r="M129" s="39"/>
      <c r="N129" s="39"/>
      <c r="O129" s="39"/>
      <c r="P129" s="39"/>
      <c r="Q129" s="39"/>
      <c r="R129" s="39"/>
      <c r="S129" s="39"/>
      <c r="T129" s="39"/>
      <c r="U129" s="38"/>
    </row>
    <row r="130" spans="2:21" x14ac:dyDescent="0.2">
      <c r="B130" s="37"/>
      <c r="C130" s="39"/>
      <c r="D130" s="39"/>
      <c r="E130" s="39"/>
      <c r="F130" s="39"/>
      <c r="G130" s="39"/>
      <c r="H130" s="39"/>
      <c r="I130" s="39"/>
      <c r="J130" s="39" t="s">
        <v>31</v>
      </c>
      <c r="K130" s="36" t="s">
        <v>11</v>
      </c>
      <c r="L130" s="39" t="s">
        <v>10</v>
      </c>
      <c r="M130" s="39"/>
      <c r="N130" s="39"/>
      <c r="O130" s="39"/>
      <c r="P130" s="39"/>
      <c r="Q130" s="39"/>
      <c r="R130" s="39"/>
      <c r="S130" s="39"/>
      <c r="T130" s="39"/>
      <c r="U130" s="38"/>
    </row>
    <row r="131" spans="2:21" x14ac:dyDescent="0.2">
      <c r="B131" s="37"/>
      <c r="C131" s="39"/>
      <c r="D131" s="39"/>
      <c r="E131" s="39"/>
      <c r="F131" s="39"/>
      <c r="G131" s="39"/>
      <c r="H131" s="39"/>
      <c r="I131" s="39"/>
      <c r="J131" s="39" t="str">
        <f>+Autodiagnóstico!E87</f>
        <v>Diseño adecuado y efectivo del componente Información y Comunicación</v>
      </c>
      <c r="K131" s="36">
        <v>100</v>
      </c>
      <c r="L131" s="40">
        <f>+Autodiagnóstico!F87</f>
        <v>100</v>
      </c>
      <c r="M131" s="39"/>
      <c r="N131" s="39"/>
      <c r="O131" s="39"/>
      <c r="P131" s="39"/>
      <c r="Q131" s="39"/>
      <c r="R131" s="39"/>
      <c r="S131" s="39"/>
      <c r="T131" s="39"/>
      <c r="U131" s="38"/>
    </row>
    <row r="132" spans="2:21" x14ac:dyDescent="0.2">
      <c r="B132" s="37"/>
      <c r="C132" s="39"/>
      <c r="D132" s="39"/>
      <c r="E132" s="39"/>
      <c r="F132" s="39"/>
      <c r="G132" s="39"/>
      <c r="H132" s="39"/>
      <c r="I132" s="39"/>
      <c r="J132" s="39" t="str">
        <f>+Autodiagnóstico!E90</f>
        <v>Responsabilidades de la Alta dirección y Comité Institucional de Coordinación de Control Interno (línea estratégica)</v>
      </c>
      <c r="K132" s="36">
        <v>100</v>
      </c>
      <c r="L132" s="40">
        <f>+Autodiagnóstico!F90</f>
        <v>100</v>
      </c>
      <c r="M132" s="39"/>
      <c r="N132" s="39"/>
      <c r="O132" s="39"/>
      <c r="P132" s="39"/>
      <c r="Q132" s="39"/>
      <c r="R132" s="39"/>
      <c r="S132" s="39"/>
      <c r="T132" s="39"/>
      <c r="U132" s="38"/>
    </row>
    <row r="133" spans="2:21" x14ac:dyDescent="0.2">
      <c r="B133" s="37"/>
      <c r="C133" s="39"/>
      <c r="D133" s="39"/>
      <c r="E133" s="39"/>
      <c r="F133" s="39"/>
      <c r="G133" s="39"/>
      <c r="H133" s="39"/>
      <c r="I133" s="39"/>
      <c r="J133" s="39" t="str">
        <f>+Autodiagnóstico!E92</f>
        <v>Responsabilidades gerentes públicos y líderes de proceso (primera Línea de defensa)</v>
      </c>
      <c r="K133" s="36">
        <v>100</v>
      </c>
      <c r="L133" s="40">
        <f>+Autodiagnóstico!F92</f>
        <v>100</v>
      </c>
      <c r="M133" s="39"/>
      <c r="N133" s="39"/>
      <c r="O133" s="39"/>
      <c r="P133" s="39"/>
      <c r="Q133" s="39"/>
      <c r="R133" s="39"/>
      <c r="S133" s="39"/>
      <c r="T133" s="39"/>
      <c r="U133" s="38"/>
    </row>
    <row r="134" spans="2:21" x14ac:dyDescent="0.2">
      <c r="B134" s="37"/>
      <c r="C134" s="39"/>
      <c r="D134" s="39"/>
      <c r="E134" s="39"/>
      <c r="F134" s="39"/>
      <c r="G134" s="39"/>
      <c r="H134" s="39"/>
      <c r="I134" s="39"/>
      <c r="J134" s="39" t="str">
        <f>+Autodiagnóstico!E98</f>
        <v>Responsabilidades de los servidores encargados del monitoreo y evaluación de controles y gestión del riesgo (segunda línea de defensa)</v>
      </c>
      <c r="K134" s="36">
        <v>100</v>
      </c>
      <c r="L134" s="40">
        <f>+Autodiagnóstico!F98</f>
        <v>100</v>
      </c>
      <c r="M134" s="39"/>
      <c r="N134" s="39"/>
      <c r="O134" s="39"/>
      <c r="P134" s="39"/>
      <c r="Q134" s="39"/>
      <c r="R134" s="39"/>
      <c r="S134" s="39"/>
      <c r="T134" s="39"/>
      <c r="U134" s="38"/>
    </row>
    <row r="135" spans="2:21" x14ac:dyDescent="0.2">
      <c r="B135" s="37"/>
      <c r="C135" s="39"/>
      <c r="D135" s="39"/>
      <c r="E135" s="39"/>
      <c r="F135" s="39"/>
      <c r="G135" s="39"/>
      <c r="H135" s="39"/>
      <c r="I135" s="39"/>
      <c r="J135" s="39" t="str">
        <f>+Autodiagnóstico!E103</f>
        <v>Responsabilidades del área de control interno</v>
      </c>
      <c r="K135" s="36">
        <v>100</v>
      </c>
      <c r="L135" s="40">
        <f>+Autodiagnóstico!F103</f>
        <v>93.055555555555557</v>
      </c>
      <c r="M135" s="39"/>
      <c r="N135" s="39"/>
      <c r="O135" s="39"/>
      <c r="P135" s="39"/>
      <c r="Q135" s="39"/>
      <c r="R135" s="39"/>
      <c r="S135" s="39"/>
      <c r="T135" s="39"/>
      <c r="U135" s="38"/>
    </row>
    <row r="136" spans="2:21" x14ac:dyDescent="0.2">
      <c r="B136" s="37"/>
      <c r="C136" s="39"/>
      <c r="D136" s="39"/>
      <c r="E136" s="39"/>
      <c r="F136" s="39"/>
      <c r="G136" s="39"/>
      <c r="H136" s="39"/>
      <c r="I136" s="39"/>
      <c r="J136" s="39"/>
      <c r="K136" s="39"/>
      <c r="L136" s="39"/>
      <c r="M136" s="39"/>
      <c r="N136" s="39"/>
      <c r="O136" s="39"/>
      <c r="P136" s="39"/>
      <c r="Q136" s="39"/>
      <c r="R136" s="39"/>
      <c r="S136" s="39"/>
      <c r="T136" s="39"/>
      <c r="U136" s="38"/>
    </row>
    <row r="137" spans="2:21" x14ac:dyDescent="0.2">
      <c r="B137" s="37"/>
      <c r="C137" s="39"/>
      <c r="D137" s="39"/>
      <c r="E137" s="39"/>
      <c r="F137" s="39"/>
      <c r="G137" s="39"/>
      <c r="H137" s="39"/>
      <c r="I137" s="39"/>
      <c r="J137" s="39"/>
      <c r="K137" s="39"/>
      <c r="L137" s="39"/>
      <c r="M137" s="39"/>
      <c r="N137" s="39"/>
      <c r="O137" s="39"/>
      <c r="P137" s="39"/>
      <c r="Q137" s="39"/>
      <c r="R137" s="39"/>
      <c r="S137" s="39"/>
      <c r="T137" s="39"/>
      <c r="U137" s="38"/>
    </row>
    <row r="138" spans="2:21" x14ac:dyDescent="0.2">
      <c r="B138" s="37"/>
      <c r="C138" s="39"/>
      <c r="D138" s="39"/>
      <c r="E138" s="39"/>
      <c r="F138" s="39"/>
      <c r="G138" s="39"/>
      <c r="H138" s="39"/>
      <c r="I138" s="39"/>
      <c r="J138" s="39"/>
      <c r="K138" s="39"/>
      <c r="L138" s="39"/>
      <c r="M138" s="39"/>
      <c r="N138" s="39"/>
      <c r="O138" s="39"/>
      <c r="P138" s="39"/>
      <c r="Q138" s="39"/>
      <c r="R138" s="39"/>
      <c r="S138" s="39"/>
      <c r="T138" s="39"/>
      <c r="U138" s="38"/>
    </row>
    <row r="139" spans="2:21" x14ac:dyDescent="0.2">
      <c r="B139" s="37"/>
      <c r="C139" s="39"/>
      <c r="D139" s="39"/>
      <c r="E139" s="39"/>
      <c r="F139" s="39"/>
      <c r="G139" s="39"/>
      <c r="H139" s="39"/>
      <c r="I139" s="39"/>
      <c r="J139" s="39"/>
      <c r="K139" s="39"/>
      <c r="L139" s="39"/>
      <c r="M139" s="39"/>
      <c r="N139" s="39"/>
      <c r="O139" s="39"/>
      <c r="P139" s="39"/>
      <c r="Q139" s="39"/>
      <c r="R139" s="39"/>
      <c r="S139" s="39"/>
      <c r="T139" s="39"/>
      <c r="U139" s="38"/>
    </row>
    <row r="140" spans="2:21" x14ac:dyDescent="0.2">
      <c r="B140" s="37"/>
      <c r="C140" s="39"/>
      <c r="D140" s="39"/>
      <c r="E140" s="39"/>
      <c r="F140" s="39"/>
      <c r="G140" s="39"/>
      <c r="H140" s="39"/>
      <c r="I140" s="39"/>
      <c r="J140" s="39"/>
      <c r="K140" s="39"/>
      <c r="L140" s="39"/>
      <c r="M140" s="39"/>
      <c r="N140" s="39"/>
      <c r="O140" s="39"/>
      <c r="P140" s="39"/>
      <c r="Q140" s="39"/>
      <c r="R140" s="39"/>
      <c r="S140" s="39"/>
      <c r="T140" s="39"/>
      <c r="U140" s="38"/>
    </row>
    <row r="141" spans="2:21" x14ac:dyDescent="0.2">
      <c r="B141" s="37"/>
      <c r="C141" s="39"/>
      <c r="D141" s="39"/>
      <c r="E141" s="39"/>
      <c r="F141" s="39"/>
      <c r="G141" s="39"/>
      <c r="H141" s="39"/>
      <c r="I141" s="39"/>
      <c r="J141" s="39"/>
      <c r="K141" s="39"/>
      <c r="L141" s="39"/>
      <c r="M141" s="39"/>
      <c r="N141" s="39"/>
      <c r="O141" s="39"/>
      <c r="P141" s="39"/>
      <c r="Q141" s="39"/>
      <c r="R141" s="39"/>
      <c r="S141" s="39"/>
      <c r="T141" s="39"/>
      <c r="U141" s="38"/>
    </row>
    <row r="142" spans="2:21" x14ac:dyDescent="0.2">
      <c r="B142" s="37"/>
      <c r="C142" s="39"/>
      <c r="D142" s="39"/>
      <c r="E142" s="39"/>
      <c r="F142" s="39"/>
      <c r="G142" s="39"/>
      <c r="H142" s="39"/>
      <c r="I142" s="39"/>
      <c r="J142" s="39"/>
      <c r="K142" s="39"/>
      <c r="L142" s="39"/>
      <c r="M142" s="39"/>
      <c r="N142" s="39"/>
      <c r="O142" s="39"/>
      <c r="P142" s="39"/>
      <c r="Q142" s="39"/>
      <c r="R142" s="39"/>
      <c r="S142" s="39"/>
      <c r="T142" s="39"/>
      <c r="U142" s="38"/>
    </row>
    <row r="143" spans="2:21" x14ac:dyDescent="0.2">
      <c r="B143" s="37"/>
      <c r="C143" s="39"/>
      <c r="D143" s="39"/>
      <c r="E143" s="39"/>
      <c r="F143" s="39"/>
      <c r="G143" s="39"/>
      <c r="H143" s="39"/>
      <c r="I143" s="39"/>
      <c r="J143" s="39"/>
      <c r="K143" s="39"/>
      <c r="L143" s="39"/>
      <c r="M143" s="39"/>
      <c r="N143" s="39"/>
      <c r="O143" s="39"/>
      <c r="P143" s="39"/>
      <c r="Q143" s="39"/>
      <c r="R143" s="39"/>
      <c r="S143" s="39"/>
      <c r="T143" s="39"/>
      <c r="U143" s="38"/>
    </row>
    <row r="144" spans="2:21" x14ac:dyDescent="0.2">
      <c r="B144" s="37"/>
      <c r="C144" s="39"/>
      <c r="D144" s="39"/>
      <c r="E144" s="39"/>
      <c r="F144" s="39"/>
      <c r="G144" s="39"/>
      <c r="H144" s="39"/>
      <c r="I144" s="39"/>
      <c r="J144" s="39"/>
      <c r="K144" s="39"/>
      <c r="L144" s="39"/>
      <c r="M144" s="39"/>
      <c r="N144" s="39"/>
      <c r="O144" s="39"/>
      <c r="P144" s="39"/>
      <c r="Q144" s="39"/>
      <c r="R144" s="39"/>
      <c r="S144" s="39"/>
      <c r="T144" s="39"/>
      <c r="U144" s="38"/>
    </row>
    <row r="145" spans="2:21" x14ac:dyDescent="0.2">
      <c r="B145" s="37"/>
      <c r="C145" s="39"/>
      <c r="D145" s="39"/>
      <c r="E145" s="39"/>
      <c r="F145" s="39"/>
      <c r="G145" s="39"/>
      <c r="H145" s="39"/>
      <c r="I145" s="39"/>
      <c r="J145" s="39"/>
      <c r="K145" s="39"/>
      <c r="L145" s="39"/>
      <c r="M145" s="39"/>
      <c r="N145" s="39"/>
      <c r="O145" s="39"/>
      <c r="P145" s="39"/>
      <c r="Q145" s="39"/>
      <c r="R145" s="39"/>
      <c r="S145" s="39"/>
      <c r="T145" s="39"/>
      <c r="U145" s="38"/>
    </row>
    <row r="146" spans="2:21" x14ac:dyDescent="0.2">
      <c r="B146" s="37"/>
      <c r="C146" s="39"/>
      <c r="D146" s="39"/>
      <c r="E146" s="39"/>
      <c r="F146" s="39"/>
      <c r="G146" s="39"/>
      <c r="H146" s="39"/>
      <c r="I146" s="39"/>
      <c r="J146" s="39"/>
      <c r="K146" s="39"/>
      <c r="L146" s="39"/>
      <c r="M146" s="39"/>
      <c r="N146" s="39"/>
      <c r="O146" s="39"/>
      <c r="P146" s="39"/>
      <c r="Q146" s="39"/>
      <c r="R146" s="39"/>
      <c r="S146" s="39"/>
      <c r="T146" s="39"/>
      <c r="U146" s="38"/>
    </row>
    <row r="147" spans="2:21" x14ac:dyDescent="0.2">
      <c r="B147" s="37"/>
      <c r="C147" s="39"/>
      <c r="D147" s="39"/>
      <c r="E147" s="39"/>
      <c r="F147" s="39"/>
      <c r="G147" s="39"/>
      <c r="H147" s="39"/>
      <c r="I147" s="39"/>
      <c r="J147" s="39"/>
      <c r="K147" s="39"/>
      <c r="L147" s="39"/>
      <c r="M147" s="39"/>
      <c r="N147" s="39"/>
      <c r="O147" s="39"/>
      <c r="P147" s="39"/>
      <c r="Q147" s="39"/>
      <c r="R147" s="39"/>
      <c r="S147" s="39"/>
      <c r="T147" s="39"/>
      <c r="U147" s="38"/>
    </row>
    <row r="148" spans="2:21" x14ac:dyDescent="0.2">
      <c r="B148" s="37"/>
      <c r="C148" s="39"/>
      <c r="D148" s="39"/>
      <c r="E148" s="39"/>
      <c r="F148" s="39"/>
      <c r="G148" s="39"/>
      <c r="H148" s="39"/>
      <c r="I148" s="39"/>
      <c r="J148" s="39"/>
      <c r="K148" s="39"/>
      <c r="L148" s="39"/>
      <c r="M148" s="39"/>
      <c r="N148" s="39"/>
      <c r="O148" s="39"/>
      <c r="P148" s="39"/>
      <c r="Q148" s="39"/>
      <c r="R148" s="39"/>
      <c r="S148" s="39"/>
      <c r="T148" s="39"/>
      <c r="U148" s="38"/>
    </row>
    <row r="149" spans="2:21" x14ac:dyDescent="0.2">
      <c r="B149" s="37"/>
      <c r="C149" s="39"/>
      <c r="D149" s="39"/>
      <c r="E149" s="39"/>
      <c r="F149" s="39"/>
      <c r="G149" s="39"/>
      <c r="H149" s="39"/>
      <c r="I149" s="39"/>
      <c r="J149" s="39"/>
      <c r="K149" s="39"/>
      <c r="L149" s="39"/>
      <c r="M149" s="39"/>
      <c r="N149" s="39"/>
      <c r="O149" s="39"/>
      <c r="P149" s="39"/>
      <c r="Q149" s="39"/>
      <c r="R149" s="39"/>
      <c r="S149" s="39"/>
      <c r="T149" s="39"/>
      <c r="U149" s="38"/>
    </row>
    <row r="150" spans="2:21" x14ac:dyDescent="0.2">
      <c r="B150" s="37"/>
      <c r="C150" s="39"/>
      <c r="D150" s="39"/>
      <c r="E150" s="39"/>
      <c r="F150" s="39"/>
      <c r="G150" s="39"/>
      <c r="H150" s="39"/>
      <c r="I150" s="39"/>
      <c r="J150" s="39"/>
      <c r="K150" s="359" t="s">
        <v>71</v>
      </c>
      <c r="L150" s="359"/>
      <c r="M150" s="359"/>
      <c r="N150" s="359"/>
      <c r="O150" s="39"/>
      <c r="P150" s="39"/>
      <c r="Q150" s="39"/>
      <c r="R150" s="39"/>
      <c r="S150" s="39"/>
      <c r="T150" s="39"/>
      <c r="U150" s="38"/>
    </row>
    <row r="151" spans="2:21" ht="16.5" x14ac:dyDescent="0.25">
      <c r="B151" s="37"/>
      <c r="C151" s="39"/>
      <c r="D151" s="39"/>
      <c r="E151" s="39"/>
      <c r="F151" s="39"/>
      <c r="G151" s="39"/>
      <c r="H151" s="39"/>
      <c r="I151" s="39"/>
      <c r="J151" s="39"/>
      <c r="K151" s="358" t="str">
        <f>+Autodiagnóstico!C107</f>
        <v xml:space="preserve">Monitoreo o supervisión continua </v>
      </c>
      <c r="L151" s="358"/>
      <c r="M151" s="358"/>
      <c r="N151" s="358"/>
      <c r="O151" s="39"/>
      <c r="P151" s="39"/>
      <c r="Q151" s="39"/>
      <c r="R151" s="39"/>
      <c r="S151" s="39"/>
      <c r="T151" s="39"/>
      <c r="U151" s="38"/>
    </row>
    <row r="152" spans="2:21" x14ac:dyDescent="0.2">
      <c r="B152" s="37"/>
      <c r="C152" s="39"/>
      <c r="D152" s="39"/>
      <c r="E152" s="39"/>
      <c r="F152" s="39"/>
      <c r="G152" s="39"/>
      <c r="H152" s="39"/>
      <c r="I152" s="39"/>
      <c r="J152" s="39"/>
      <c r="K152" s="39"/>
      <c r="L152" s="39"/>
      <c r="M152" s="39"/>
      <c r="N152" s="39"/>
      <c r="O152" s="39"/>
      <c r="P152" s="39"/>
      <c r="Q152" s="39"/>
      <c r="R152" s="39"/>
      <c r="S152" s="39"/>
      <c r="T152" s="39"/>
      <c r="U152" s="38"/>
    </row>
    <row r="153" spans="2:21" x14ac:dyDescent="0.2">
      <c r="B153" s="37"/>
      <c r="C153" s="39"/>
      <c r="D153" s="39"/>
      <c r="E153" s="39"/>
      <c r="F153" s="39"/>
      <c r="G153" s="39"/>
      <c r="H153" s="39"/>
      <c r="I153" s="39"/>
      <c r="J153" s="39"/>
      <c r="K153" s="39"/>
      <c r="L153" s="39"/>
      <c r="M153" s="39"/>
      <c r="N153" s="39"/>
      <c r="O153" s="39"/>
      <c r="P153" s="39"/>
      <c r="Q153" s="39"/>
      <c r="R153" s="39"/>
      <c r="S153" s="39"/>
      <c r="T153" s="39"/>
      <c r="U153" s="38"/>
    </row>
    <row r="154" spans="2:21" x14ac:dyDescent="0.2">
      <c r="B154" s="37"/>
      <c r="C154" s="39"/>
      <c r="D154" s="39"/>
      <c r="E154" s="39"/>
      <c r="F154" s="39"/>
      <c r="G154" s="39"/>
      <c r="H154" s="39"/>
      <c r="I154" s="39"/>
      <c r="J154" s="39"/>
      <c r="K154" s="39"/>
      <c r="L154" s="39"/>
      <c r="M154" s="39"/>
      <c r="N154" s="39"/>
      <c r="O154" s="39"/>
      <c r="P154" s="39"/>
      <c r="Q154" s="39"/>
      <c r="R154" s="39"/>
      <c r="S154" s="39"/>
      <c r="T154" s="39"/>
      <c r="U154" s="38"/>
    </row>
    <row r="155" spans="2:21" x14ac:dyDescent="0.2">
      <c r="B155" s="37"/>
      <c r="C155" s="39"/>
      <c r="D155" s="39"/>
      <c r="E155" s="39"/>
      <c r="F155" s="39"/>
      <c r="G155" s="39"/>
      <c r="H155" s="39"/>
      <c r="I155" s="39"/>
      <c r="J155" s="39"/>
      <c r="K155" s="39" t="str">
        <f>+Autodiagnóstico!E107</f>
        <v>Diseño adecuado y efectivo del componente Monitoreo o Supervisión Continua</v>
      </c>
      <c r="L155" s="39">
        <v>100</v>
      </c>
      <c r="M155" s="40">
        <f>+Autodiagnóstico!F107</f>
        <v>100</v>
      </c>
      <c r="N155" s="39"/>
      <c r="O155" s="39"/>
      <c r="P155" s="39"/>
      <c r="Q155" s="39"/>
      <c r="R155" s="39"/>
      <c r="S155" s="39"/>
      <c r="T155" s="39"/>
      <c r="U155" s="38"/>
    </row>
    <row r="156" spans="2:21" x14ac:dyDescent="0.2">
      <c r="B156" s="37"/>
      <c r="C156" s="39"/>
      <c r="D156" s="39"/>
      <c r="E156" s="39"/>
      <c r="F156" s="39"/>
      <c r="G156" s="39"/>
      <c r="H156" s="39"/>
      <c r="I156" s="39"/>
      <c r="J156" s="39"/>
      <c r="K156" s="39" t="str">
        <f>+Autodiagnóstico!E116</f>
        <v>Responsabilidades de la Alta dirección y Comité Institucional de Coordinación de Control Interno (línea estratégica)</v>
      </c>
      <c r="L156" s="39">
        <v>100</v>
      </c>
      <c r="M156" s="40">
        <f>+Autodiagnóstico!F116</f>
        <v>100</v>
      </c>
      <c r="N156" s="39"/>
      <c r="O156" s="39"/>
      <c r="P156" s="39"/>
      <c r="Q156" s="39"/>
      <c r="R156" s="39"/>
      <c r="S156" s="39"/>
      <c r="T156" s="39"/>
      <c r="U156" s="38"/>
    </row>
    <row r="157" spans="2:21" x14ac:dyDescent="0.2">
      <c r="B157" s="37"/>
      <c r="C157" s="39"/>
      <c r="D157" s="39"/>
      <c r="E157" s="39"/>
      <c r="F157" s="39"/>
      <c r="G157" s="39"/>
      <c r="H157" s="39"/>
      <c r="I157" s="39"/>
      <c r="J157" s="39"/>
      <c r="K157" s="39" t="str">
        <f>+Autodiagnóstico!E119</f>
        <v>Responsabilidades gerentes públicos y líderes de proceso (primera Línea de defensa)</v>
      </c>
      <c r="L157" s="39">
        <v>100</v>
      </c>
      <c r="M157" s="40">
        <f>+Autodiagnóstico!F119</f>
        <v>76.666666666666671</v>
      </c>
      <c r="N157" s="39"/>
      <c r="O157" s="39"/>
      <c r="P157" s="39"/>
      <c r="Q157" s="39"/>
      <c r="R157" s="39"/>
      <c r="S157" s="39"/>
      <c r="T157" s="39"/>
      <c r="U157" s="38"/>
    </row>
    <row r="158" spans="2:21" x14ac:dyDescent="0.2">
      <c r="B158" s="37"/>
      <c r="C158" s="39"/>
      <c r="D158" s="39"/>
      <c r="E158" s="39"/>
      <c r="F158" s="39"/>
      <c r="G158" s="39"/>
      <c r="H158" s="39"/>
      <c r="I158" s="39"/>
      <c r="J158" s="39"/>
      <c r="K158" s="39" t="str">
        <f>+Autodiagnóstico!E122</f>
        <v>Responsabilidades de los servidores encargados del monitoreo y evaluación de controles y gestión del riesgo (segunda línea de defensa)</v>
      </c>
      <c r="L158" s="39">
        <v>100</v>
      </c>
      <c r="M158" s="40">
        <f>+Autodiagnóstico!F122</f>
        <v>95</v>
      </c>
      <c r="N158" s="39"/>
      <c r="O158" s="39"/>
      <c r="P158" s="39"/>
      <c r="Q158" s="39"/>
      <c r="R158" s="39"/>
      <c r="S158" s="39"/>
      <c r="T158" s="39"/>
      <c r="U158" s="38"/>
    </row>
    <row r="159" spans="2:21" x14ac:dyDescent="0.2">
      <c r="B159" s="37"/>
      <c r="C159" s="39"/>
      <c r="D159" s="39"/>
      <c r="E159" s="39"/>
      <c r="F159" s="39"/>
      <c r="G159" s="39"/>
      <c r="H159" s="39"/>
      <c r="I159" s="39"/>
      <c r="J159" s="39"/>
      <c r="K159" s="39" t="str">
        <f>+Autodiagnóstico!E126</f>
        <v>Responsabilidades del área de control interno</v>
      </c>
      <c r="L159" s="39">
        <v>100</v>
      </c>
      <c r="M159" s="40">
        <f>+Autodiagnóstico!F126</f>
        <v>97.5</v>
      </c>
      <c r="N159" s="39"/>
      <c r="O159" s="39"/>
      <c r="P159" s="39"/>
      <c r="Q159" s="39"/>
      <c r="R159" s="39"/>
      <c r="S159" s="39"/>
      <c r="T159" s="39"/>
      <c r="U159" s="38"/>
    </row>
    <row r="160" spans="2:21" x14ac:dyDescent="0.2">
      <c r="B160" s="37"/>
      <c r="C160" s="39"/>
      <c r="D160" s="39"/>
      <c r="E160" s="39"/>
      <c r="F160" s="39"/>
      <c r="G160" s="39"/>
      <c r="H160" s="39"/>
      <c r="I160" s="39"/>
      <c r="J160" s="39"/>
      <c r="K160" s="39"/>
      <c r="L160" s="39"/>
      <c r="M160" s="39"/>
      <c r="N160" s="39"/>
      <c r="O160" s="39"/>
      <c r="P160" s="39"/>
      <c r="Q160" s="39"/>
      <c r="R160" s="39"/>
      <c r="S160" s="39"/>
      <c r="T160" s="39"/>
      <c r="U160" s="38"/>
    </row>
    <row r="161" spans="2:21" x14ac:dyDescent="0.2">
      <c r="B161" s="37"/>
      <c r="C161" s="39"/>
      <c r="D161" s="39"/>
      <c r="E161" s="39"/>
      <c r="F161" s="39"/>
      <c r="G161" s="39"/>
      <c r="H161" s="39"/>
      <c r="I161" s="39"/>
      <c r="J161" s="39"/>
      <c r="K161" s="39"/>
      <c r="L161" s="39"/>
      <c r="M161" s="39"/>
      <c r="N161" s="39"/>
      <c r="O161" s="39"/>
      <c r="P161" s="39"/>
      <c r="Q161" s="39"/>
      <c r="R161" s="39"/>
      <c r="S161" s="39"/>
      <c r="T161" s="39"/>
      <c r="U161" s="38"/>
    </row>
    <row r="162" spans="2:21" x14ac:dyDescent="0.2">
      <c r="B162" s="37"/>
      <c r="C162" s="39"/>
      <c r="D162" s="39"/>
      <c r="E162" s="39"/>
      <c r="F162" s="39"/>
      <c r="G162" s="39"/>
      <c r="H162" s="39"/>
      <c r="I162" s="39"/>
      <c r="J162" s="39"/>
      <c r="K162" s="39"/>
      <c r="L162" s="39"/>
      <c r="M162" s="39"/>
      <c r="N162" s="39"/>
      <c r="O162" s="39"/>
      <c r="P162" s="39"/>
      <c r="Q162" s="39"/>
      <c r="R162" s="39"/>
      <c r="S162" s="39"/>
      <c r="T162" s="39"/>
      <c r="U162" s="38"/>
    </row>
    <row r="163" spans="2:21" x14ac:dyDescent="0.2">
      <c r="B163" s="37"/>
      <c r="C163" s="39"/>
      <c r="D163" s="39"/>
      <c r="E163" s="39"/>
      <c r="F163" s="39"/>
      <c r="G163" s="39"/>
      <c r="H163" s="39"/>
      <c r="I163" s="39"/>
      <c r="J163" s="39"/>
      <c r="K163" s="39"/>
      <c r="L163" s="39"/>
      <c r="M163" s="39"/>
      <c r="N163" s="39"/>
      <c r="O163" s="39"/>
      <c r="P163" s="39"/>
      <c r="Q163" s="39"/>
      <c r="R163" s="39"/>
      <c r="S163" s="39"/>
      <c r="T163" s="39"/>
      <c r="U163" s="38"/>
    </row>
    <row r="164" spans="2:21" x14ac:dyDescent="0.2">
      <c r="B164" s="37"/>
      <c r="C164" s="39"/>
      <c r="D164" s="39"/>
      <c r="E164" s="39"/>
      <c r="F164" s="39"/>
      <c r="G164" s="39"/>
      <c r="H164" s="39"/>
      <c r="I164" s="39"/>
      <c r="J164" s="39"/>
      <c r="K164" s="39"/>
      <c r="L164" s="39"/>
      <c r="M164" s="39"/>
      <c r="N164" s="39"/>
      <c r="O164" s="39"/>
      <c r="P164" s="39"/>
      <c r="Q164" s="39"/>
      <c r="R164" s="39"/>
      <c r="S164" s="39"/>
      <c r="T164" s="39"/>
      <c r="U164" s="38"/>
    </row>
    <row r="165" spans="2:21" x14ac:dyDescent="0.2">
      <c r="B165" s="37"/>
      <c r="C165" s="39"/>
      <c r="D165" s="39"/>
      <c r="E165" s="39"/>
      <c r="F165" s="39"/>
      <c r="G165" s="39"/>
      <c r="H165" s="39"/>
      <c r="I165" s="39"/>
      <c r="J165" s="39"/>
      <c r="K165" s="39"/>
      <c r="L165" s="39"/>
      <c r="M165" s="39"/>
      <c r="N165" s="39"/>
      <c r="O165" s="39"/>
      <c r="P165" s="39"/>
      <c r="Q165" s="39"/>
      <c r="R165" s="39"/>
      <c r="S165" s="39"/>
      <c r="T165" s="39"/>
      <c r="U165" s="38"/>
    </row>
    <row r="166" spans="2:21" x14ac:dyDescent="0.2">
      <c r="B166" s="37"/>
      <c r="C166" s="39"/>
      <c r="D166" s="39"/>
      <c r="E166" s="39"/>
      <c r="F166" s="39"/>
      <c r="G166" s="39"/>
      <c r="H166" s="39"/>
      <c r="I166" s="39"/>
      <c r="J166" s="39"/>
      <c r="K166" s="39"/>
      <c r="L166" s="39"/>
      <c r="M166" s="39"/>
      <c r="N166" s="39"/>
      <c r="O166" s="39"/>
      <c r="P166" s="39"/>
      <c r="Q166" s="39"/>
      <c r="R166" s="39"/>
      <c r="S166" s="39"/>
      <c r="T166" s="39"/>
      <c r="U166" s="38"/>
    </row>
    <row r="167" spans="2:21" x14ac:dyDescent="0.2">
      <c r="B167" s="37"/>
      <c r="C167" s="39"/>
      <c r="D167" s="39"/>
      <c r="E167" s="39"/>
      <c r="F167" s="39"/>
      <c r="G167" s="39"/>
      <c r="H167" s="39"/>
      <c r="I167" s="39"/>
      <c r="J167" s="39"/>
      <c r="K167" s="39"/>
      <c r="L167" s="39"/>
      <c r="M167" s="39"/>
      <c r="N167" s="39"/>
      <c r="O167" s="39"/>
      <c r="P167" s="39"/>
      <c r="Q167" s="39"/>
      <c r="R167" s="39"/>
      <c r="S167" s="39"/>
      <c r="T167" s="39"/>
      <c r="U167" s="38"/>
    </row>
    <row r="168" spans="2:21" x14ac:dyDescent="0.2">
      <c r="B168" s="37"/>
      <c r="C168" s="39"/>
      <c r="D168" s="39"/>
      <c r="E168" s="39"/>
      <c r="F168" s="39"/>
      <c r="G168" s="39"/>
      <c r="H168" s="39"/>
      <c r="I168" s="39"/>
      <c r="J168" s="39"/>
      <c r="K168" s="39"/>
      <c r="L168" s="39"/>
      <c r="M168" s="39"/>
      <c r="N168" s="39"/>
      <c r="O168" s="39"/>
      <c r="P168" s="39"/>
      <c r="Q168" s="39"/>
      <c r="R168" s="39"/>
      <c r="S168" s="39"/>
      <c r="T168" s="39"/>
      <c r="U168" s="38"/>
    </row>
    <row r="169" spans="2:21" x14ac:dyDescent="0.2">
      <c r="B169" s="37"/>
      <c r="C169" s="39"/>
      <c r="D169" s="39"/>
      <c r="E169" s="39"/>
      <c r="F169" s="39"/>
      <c r="G169" s="39"/>
      <c r="H169" s="39"/>
      <c r="I169" s="39"/>
      <c r="J169" s="39"/>
      <c r="K169" s="39"/>
      <c r="L169" s="39"/>
      <c r="M169" s="39"/>
      <c r="N169" s="39"/>
      <c r="O169" s="39"/>
      <c r="P169" s="39"/>
      <c r="Q169" s="39"/>
      <c r="R169" s="39"/>
      <c r="S169" s="39"/>
      <c r="T169" s="39"/>
      <c r="U169" s="38"/>
    </row>
    <row r="170" spans="2:21" x14ac:dyDescent="0.2">
      <c r="B170" s="37"/>
      <c r="C170" s="39"/>
      <c r="D170" s="39"/>
      <c r="E170" s="39"/>
      <c r="F170" s="39"/>
      <c r="G170" s="39"/>
      <c r="H170" s="39"/>
      <c r="I170" s="39"/>
      <c r="J170" s="39"/>
      <c r="K170" s="39"/>
      <c r="L170" s="39"/>
      <c r="M170" s="39"/>
      <c r="N170" s="39"/>
      <c r="O170" s="39"/>
      <c r="P170" s="39"/>
      <c r="Q170" s="39"/>
      <c r="R170" s="39"/>
      <c r="S170" s="39"/>
      <c r="T170" s="39"/>
      <c r="U170" s="38"/>
    </row>
    <row r="171" spans="2:21" x14ac:dyDescent="0.2">
      <c r="B171" s="37"/>
      <c r="C171" s="39"/>
      <c r="D171" s="39"/>
      <c r="E171" s="39"/>
      <c r="F171" s="39"/>
      <c r="G171" s="39"/>
      <c r="H171" s="39"/>
      <c r="I171" s="39"/>
      <c r="J171" s="39"/>
      <c r="K171" s="39"/>
      <c r="L171" s="39"/>
      <c r="M171" s="39"/>
      <c r="N171" s="39"/>
      <c r="O171" s="39"/>
      <c r="P171" s="39"/>
      <c r="Q171" s="39"/>
      <c r="R171" s="39"/>
      <c r="S171" s="39"/>
      <c r="T171" s="39"/>
      <c r="U171" s="38"/>
    </row>
    <row r="172" spans="2:21" x14ac:dyDescent="0.2">
      <c r="B172" s="37"/>
      <c r="C172" s="39"/>
      <c r="D172" s="39"/>
      <c r="E172" s="39"/>
      <c r="F172" s="39"/>
      <c r="G172" s="39"/>
      <c r="H172" s="39"/>
      <c r="I172" s="39"/>
      <c r="J172" s="39"/>
      <c r="K172" s="39"/>
      <c r="L172" s="39"/>
      <c r="M172" s="39"/>
      <c r="N172" s="39"/>
      <c r="O172" s="39"/>
      <c r="P172" s="39"/>
      <c r="Q172" s="39"/>
      <c r="R172" s="39"/>
      <c r="S172" s="39"/>
      <c r="T172" s="39"/>
      <c r="U172" s="38"/>
    </row>
    <row r="173" spans="2:21" ht="15" thickBot="1" x14ac:dyDescent="0.25">
      <c r="B173" s="42"/>
      <c r="C173" s="43"/>
      <c r="D173" s="43"/>
      <c r="E173" s="43"/>
      <c r="F173" s="43"/>
      <c r="G173" s="43"/>
      <c r="H173" s="43"/>
      <c r="I173" s="43"/>
      <c r="J173" s="43"/>
      <c r="K173" s="43"/>
      <c r="L173" s="43"/>
      <c r="M173" s="43"/>
      <c r="N173" s="43"/>
      <c r="O173" s="43"/>
      <c r="P173" s="43"/>
      <c r="Q173" s="43"/>
      <c r="R173" s="43"/>
      <c r="S173" s="43"/>
      <c r="T173" s="43"/>
      <c r="U173" s="44"/>
    </row>
    <row r="174" spans="2:21" x14ac:dyDescent="0.2"/>
    <row r="175" spans="2:21" x14ac:dyDescent="0.2"/>
    <row r="176" spans="2:21" x14ac:dyDescent="0.2"/>
    <row r="177" spans="3:16" x14ac:dyDescent="0.2">
      <c r="C177" s="45"/>
      <c r="D177" s="46"/>
      <c r="E177" s="46"/>
      <c r="F177" s="46"/>
      <c r="O177" s="47"/>
      <c r="P177" s="48"/>
    </row>
    <row r="178" spans="3:16" x14ac:dyDescent="0.2">
      <c r="O178" s="47"/>
      <c r="P178" s="48"/>
    </row>
    <row r="179" spans="3:16" x14ac:dyDescent="0.2">
      <c r="O179" s="47"/>
      <c r="P179" s="48"/>
    </row>
    <row r="180" spans="3:16" x14ac:dyDescent="0.2"/>
    <row r="181" spans="3:16" ht="18" x14ac:dyDescent="0.25">
      <c r="K181" s="357" t="s">
        <v>28</v>
      </c>
      <c r="L181" s="357"/>
    </row>
    <row r="182" spans="3:16" x14ac:dyDescent="0.2"/>
    <row r="183" spans="3:16" x14ac:dyDescent="0.2"/>
    <row r="184" spans="3:16" x14ac:dyDescent="0.2"/>
    <row r="185" spans="3:16" x14ac:dyDescent="0.2"/>
    <row r="186" spans="3:16" x14ac:dyDescent="0.2"/>
    <row r="187" spans="3:16" x14ac:dyDescent="0.2"/>
    <row r="188" spans="3:16" x14ac:dyDescent="0.2"/>
    <row r="189" spans="3:16" x14ac:dyDescent="0.2"/>
    <row r="190" spans="3:16" x14ac:dyDescent="0.2"/>
  </sheetData>
  <mergeCells count="12">
    <mergeCell ref="K181:L181"/>
    <mergeCell ref="J77:O77"/>
    <mergeCell ref="C3:T3"/>
    <mergeCell ref="K51:N51"/>
    <mergeCell ref="K76:N76"/>
    <mergeCell ref="K101:N101"/>
    <mergeCell ref="K126:N126"/>
    <mergeCell ref="J52:O52"/>
    <mergeCell ref="K102:N102"/>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40"/>
  <sheetViews>
    <sheetView showGridLines="0" zoomScale="80" zoomScaleNormal="80" workbookViewId="0">
      <selection activeCell="E14" sqref="E14"/>
    </sheetView>
  </sheetViews>
  <sheetFormatPr baseColWidth="10" defaultColWidth="0" defaultRowHeight="14.25" zeroHeight="1" x14ac:dyDescent="0.25"/>
  <cols>
    <col min="1" max="1" width="1.7109375" style="1" customWidth="1"/>
    <col min="2" max="2" width="1.5703125" style="3" customWidth="1"/>
    <col min="3" max="3" width="22.7109375" style="1" customWidth="1"/>
    <col min="4" max="4" width="26.85546875" style="1" customWidth="1"/>
    <col min="5" max="5" width="58.5703125" style="1" customWidth="1"/>
    <col min="6" max="6" width="15.5703125" style="4" customWidth="1"/>
    <col min="7" max="7" width="28.85546875" style="1" hidden="1" customWidth="1"/>
    <col min="8" max="9" width="22.140625" style="1" hidden="1" customWidth="1"/>
    <col min="10" max="10" width="21" style="1" hidden="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10.5" customHeight="1" thickBot="1" x14ac:dyDescent="0.3"/>
    <row r="2" spans="2:14" ht="109.5" customHeight="1" x14ac:dyDescent="0.25">
      <c r="B2" s="21"/>
      <c r="C2" s="22"/>
      <c r="D2" s="22"/>
      <c r="E2" s="22"/>
      <c r="F2" s="23"/>
      <c r="G2" s="22"/>
      <c r="H2" s="22"/>
      <c r="I2" s="22"/>
      <c r="J2" s="22"/>
      <c r="K2" s="22"/>
      <c r="L2" s="22"/>
      <c r="M2" s="22"/>
      <c r="N2" s="24"/>
    </row>
    <row r="3" spans="2:14" ht="8.25" customHeight="1" x14ac:dyDescent="0.25">
      <c r="B3" s="25"/>
      <c r="C3" s="6"/>
      <c r="D3" s="6"/>
      <c r="E3" s="6"/>
      <c r="F3" s="7"/>
      <c r="G3" s="6"/>
      <c r="H3" s="6"/>
      <c r="I3" s="6"/>
      <c r="J3" s="6"/>
      <c r="K3" s="6"/>
      <c r="L3" s="6"/>
      <c r="M3" s="6"/>
      <c r="N3" s="26"/>
    </row>
    <row r="4" spans="2:14" ht="27.75" customHeight="1" x14ac:dyDescent="0.25">
      <c r="B4" s="25"/>
      <c r="C4" s="273" t="s">
        <v>74</v>
      </c>
      <c r="D4" s="273"/>
      <c r="E4" s="273"/>
      <c r="F4" s="273"/>
      <c r="G4" s="273"/>
      <c r="H4" s="273"/>
      <c r="I4" s="273"/>
      <c r="J4" s="273"/>
      <c r="K4" s="273"/>
      <c r="L4" s="273"/>
      <c r="M4" s="273"/>
      <c r="N4" s="26"/>
    </row>
    <row r="5" spans="2:14" ht="12" customHeight="1" thickBot="1" x14ac:dyDescent="0.3">
      <c r="B5" s="25"/>
      <c r="C5" s="6"/>
      <c r="D5" s="6"/>
      <c r="E5" s="6"/>
      <c r="F5" s="7"/>
      <c r="G5" s="6"/>
      <c r="H5" s="6"/>
      <c r="I5" s="6"/>
      <c r="J5" s="6"/>
      <c r="K5" s="6"/>
      <c r="L5" s="6"/>
      <c r="M5" s="6"/>
      <c r="N5" s="26"/>
    </row>
    <row r="6" spans="2:14" ht="32.25" customHeight="1" x14ac:dyDescent="0.25">
      <c r="B6" s="25"/>
      <c r="C6" s="388" t="s">
        <v>65</v>
      </c>
      <c r="D6" s="390" t="s">
        <v>208</v>
      </c>
      <c r="E6" s="390" t="s">
        <v>3</v>
      </c>
      <c r="F6" s="390" t="s">
        <v>27</v>
      </c>
      <c r="G6" s="400" t="s">
        <v>0</v>
      </c>
      <c r="H6" s="400" t="s">
        <v>1</v>
      </c>
      <c r="I6" s="400" t="s">
        <v>72</v>
      </c>
      <c r="J6" s="398" t="s">
        <v>73</v>
      </c>
      <c r="K6" s="394" t="s">
        <v>39</v>
      </c>
      <c r="L6" s="396" t="s">
        <v>40</v>
      </c>
      <c r="M6" s="392" t="s">
        <v>41</v>
      </c>
      <c r="N6" s="26"/>
    </row>
    <row r="7" spans="2:14" ht="36" customHeight="1" thickBot="1" x14ac:dyDescent="0.3">
      <c r="B7" s="27"/>
      <c r="C7" s="389"/>
      <c r="D7" s="391"/>
      <c r="E7" s="391"/>
      <c r="F7" s="391"/>
      <c r="G7" s="401"/>
      <c r="H7" s="401"/>
      <c r="I7" s="401"/>
      <c r="J7" s="399"/>
      <c r="K7" s="395"/>
      <c r="L7" s="397"/>
      <c r="M7" s="393"/>
      <c r="N7" s="26"/>
    </row>
    <row r="8" spans="2:14" ht="54.95" customHeight="1" x14ac:dyDescent="0.25">
      <c r="B8" s="387"/>
      <c r="C8" s="402" t="s">
        <v>77</v>
      </c>
      <c r="D8" s="375" t="s">
        <v>82</v>
      </c>
      <c r="E8" s="142" t="str">
        <f>+Autodiagnóstico!G11</f>
        <v>Demostrar el compromiso con la integridad (valores) y principios del servicio público, por parte de todos los servidores de la entidad, independientemente de las funciones que desempeñan</v>
      </c>
      <c r="F8" s="143">
        <v>0</v>
      </c>
      <c r="G8" s="137"/>
      <c r="H8" s="138"/>
      <c r="I8" s="138"/>
      <c r="J8" s="138"/>
      <c r="K8" s="149"/>
      <c r="L8" s="149"/>
      <c r="M8" s="162"/>
      <c r="N8" s="26"/>
    </row>
    <row r="9" spans="2:14" ht="54.95" customHeight="1" x14ac:dyDescent="0.25">
      <c r="B9" s="387"/>
      <c r="C9" s="403"/>
      <c r="D9" s="369"/>
      <c r="E9" s="141" t="str">
        <f>+Autodiagnóstico!G12</f>
        <v>Cumplir las funciones de supervisión del desempeño del Sistema de Control Interno y determinar las mejoras a que haya lugar, por parte del Comité Institucional de Coordinación de Control Interno</v>
      </c>
      <c r="F9" s="140">
        <f>+Autodiagnóstico!H12</f>
        <v>100</v>
      </c>
      <c r="G9" s="137"/>
      <c r="H9" s="138"/>
      <c r="I9" s="138"/>
      <c r="J9" s="138"/>
      <c r="K9" s="138"/>
      <c r="L9" s="138"/>
      <c r="M9" s="155"/>
      <c r="N9" s="26"/>
    </row>
    <row r="10" spans="2:14" ht="54.95" customHeight="1" x14ac:dyDescent="0.25">
      <c r="B10" s="387"/>
      <c r="C10" s="403"/>
      <c r="D10" s="369"/>
      <c r="E10" s="141" t="str">
        <f>+Autodiagnóstico!G13</f>
        <v xml:space="preserve">Asumir la responsabilidad y el compromiso de establecer los niveles de responsabilidad y autoridad apropiados para la consecución de los objetivos institucionales, por parte de la alta dirección </v>
      </c>
      <c r="F10" s="140">
        <f>+Autodiagnóstico!H13</f>
        <v>80</v>
      </c>
      <c r="G10" s="137"/>
      <c r="H10" s="138"/>
      <c r="I10" s="138"/>
      <c r="J10" s="138"/>
      <c r="K10" s="138"/>
      <c r="L10" s="138"/>
      <c r="M10" s="155"/>
      <c r="N10" s="26"/>
    </row>
    <row r="11" spans="2:14" ht="54.95" customHeight="1" x14ac:dyDescent="0.25">
      <c r="B11" s="387"/>
      <c r="C11" s="403"/>
      <c r="D11" s="369"/>
      <c r="E11" s="141" t="str">
        <f>+Autodiagnóstico!G14</f>
        <v>Dar carácter estratégico a la gestión del talento humano de manera que todas sus actividades estén alineadas con los objetivos de la entidad</v>
      </c>
      <c r="F11" s="140">
        <f>+Autodiagnóstico!H14</f>
        <v>80</v>
      </c>
      <c r="G11" s="137"/>
      <c r="H11" s="138"/>
      <c r="I11" s="138"/>
      <c r="J11" s="138"/>
      <c r="K11" s="138"/>
      <c r="L11" s="138"/>
      <c r="M11" s="155"/>
      <c r="N11" s="26"/>
    </row>
    <row r="12" spans="2:14" ht="54.95" customHeight="1" x14ac:dyDescent="0.25">
      <c r="B12" s="387"/>
      <c r="C12" s="403"/>
      <c r="D12" s="369"/>
      <c r="E12" s="144" t="str">
        <f>+Autodiagnóstico!G15</f>
        <v>Asignar en personas idóneas, las responsabilidades para la gestión de los riesgos y del control</v>
      </c>
      <c r="F12" s="145">
        <f>+Autodiagnóstico!H15</f>
        <v>100</v>
      </c>
      <c r="G12" s="146"/>
      <c r="H12" s="147"/>
      <c r="I12" s="147"/>
      <c r="J12" s="147"/>
      <c r="K12" s="147"/>
      <c r="L12" s="147"/>
      <c r="M12" s="161"/>
      <c r="N12" s="26"/>
    </row>
    <row r="13" spans="2:14" ht="54.95" customHeight="1" x14ac:dyDescent="0.25">
      <c r="B13" s="387"/>
      <c r="C13" s="403"/>
      <c r="D13" s="370" t="s">
        <v>203</v>
      </c>
      <c r="E13" s="150" t="str">
        <f>+Autodiagnóstico!G16</f>
        <v>Cumplir con los estándares de conducta y la práctica de los principios del servicio público</v>
      </c>
      <c r="F13" s="151">
        <f>+Autodiagnóstico!H16</f>
        <v>80</v>
      </c>
      <c r="G13" s="152"/>
      <c r="H13" s="153"/>
      <c r="I13" s="153"/>
      <c r="J13" s="153"/>
      <c r="K13" s="153"/>
      <c r="L13" s="153"/>
      <c r="M13" s="154"/>
      <c r="N13" s="26"/>
    </row>
    <row r="14" spans="2:14" ht="54.95" customHeight="1" x14ac:dyDescent="0.25">
      <c r="B14" s="387"/>
      <c r="C14" s="403"/>
      <c r="D14" s="369"/>
      <c r="E14" s="141" t="str">
        <f>+Autodiagnóstico!G17</f>
        <v>Orientar el Direccionamiento Estratégico y la Planeación Institucional</v>
      </c>
      <c r="F14" s="140">
        <f>+Autodiagnóstico!H17</f>
        <v>80</v>
      </c>
      <c r="G14" s="137"/>
      <c r="H14" s="138"/>
      <c r="I14" s="138"/>
      <c r="J14" s="138"/>
      <c r="K14" s="138"/>
      <c r="L14" s="138"/>
      <c r="M14" s="155"/>
      <c r="N14" s="26"/>
    </row>
    <row r="15" spans="2:14" ht="54.95" customHeight="1" x14ac:dyDescent="0.25">
      <c r="B15" s="387"/>
      <c r="C15" s="403"/>
      <c r="D15" s="369"/>
      <c r="E15" s="141" t="str">
        <f>+Autodiagnóstico!G18</f>
        <v>Determinar las políticas y estrategias que aseguran que la estructura, procesos, autoridad y responsabilidad estén claramente definidas para el logro de los objetivos de la entidad</v>
      </c>
      <c r="F15" s="140">
        <f>+Autodiagnóstico!H18</f>
        <v>80</v>
      </c>
      <c r="G15" s="137"/>
      <c r="H15" s="138"/>
      <c r="I15" s="138"/>
      <c r="J15" s="138"/>
      <c r="K15" s="138"/>
      <c r="L15" s="138"/>
      <c r="M15" s="155"/>
      <c r="N15" s="26"/>
    </row>
    <row r="16" spans="2:14" ht="54.95" customHeight="1" x14ac:dyDescent="0.25">
      <c r="B16" s="387"/>
      <c r="C16" s="403"/>
      <c r="D16" s="371"/>
      <c r="E16" s="156" t="str">
        <f>+Autodiagnóstico!G19</f>
        <v>Desarrollar los mecanismos incorporados en la Gestión Estratégica del Talento Humano</v>
      </c>
      <c r="F16" s="157">
        <f>+Autodiagnóstico!H19</f>
        <v>80</v>
      </c>
      <c r="G16" s="158"/>
      <c r="H16" s="159"/>
      <c r="I16" s="159"/>
      <c r="J16" s="159"/>
      <c r="K16" s="159"/>
      <c r="L16" s="159"/>
      <c r="M16" s="160"/>
      <c r="N16" s="26"/>
    </row>
    <row r="17" spans="2:14" ht="54.95" customHeight="1" x14ac:dyDescent="0.25">
      <c r="B17" s="387"/>
      <c r="C17" s="403"/>
      <c r="D17" s="369" t="s">
        <v>205</v>
      </c>
      <c r="E17" s="142" t="str">
        <f>+Autodiagnóstico!G20</f>
        <v>Promover y cumplir, a través de su ejemplo, los estándares de conducta y la práctica de los principios del servicio público, en el marco de integridad</v>
      </c>
      <c r="F17" s="143">
        <f>+Autodiagnóstico!H20</f>
        <v>90</v>
      </c>
      <c r="G17" s="148"/>
      <c r="H17" s="149"/>
      <c r="I17" s="149"/>
      <c r="J17" s="149"/>
      <c r="K17" s="149"/>
      <c r="L17" s="149"/>
      <c r="M17" s="162"/>
      <c r="N17" s="26"/>
    </row>
    <row r="18" spans="2:14" ht="54.95" customHeight="1" x14ac:dyDescent="0.25">
      <c r="B18" s="387"/>
      <c r="C18" s="403"/>
      <c r="D18" s="369"/>
      <c r="E18" s="141" t="str">
        <f>+Autodiagnóstico!G21</f>
        <v>Evaluar el cumplimiento de los estándares de conducta y la práctica de la integridad (valores) y principios del servicio público de sus equipos de trabajo</v>
      </c>
      <c r="F18" s="140">
        <f>+Autodiagnóstico!H21</f>
        <v>85</v>
      </c>
      <c r="G18" s="137"/>
      <c r="H18" s="138"/>
      <c r="I18" s="138"/>
      <c r="J18" s="138"/>
      <c r="K18" s="138"/>
      <c r="L18" s="138"/>
      <c r="M18" s="155"/>
      <c r="N18" s="26"/>
    </row>
    <row r="19" spans="2:14" ht="54.95" customHeight="1" x14ac:dyDescent="0.25">
      <c r="B19" s="387"/>
      <c r="C19" s="403"/>
      <c r="D19" s="369"/>
      <c r="E19" s="141" t="str">
        <f>+Autodiagnóstico!G22</f>
        <v>Proveer información a la alta dirección sobre el funcionamiento de la entidad y el desempeño de los responsables en el cumplimiento de los objetivos, para tomar decisiones a que haya lugar</v>
      </c>
      <c r="F19" s="140">
        <f>+Autodiagnóstico!H22</f>
        <v>100</v>
      </c>
      <c r="G19" s="137"/>
      <c r="H19" s="138"/>
      <c r="I19" s="138"/>
      <c r="J19" s="138"/>
      <c r="K19" s="138"/>
      <c r="L19" s="138"/>
      <c r="M19" s="155"/>
      <c r="N19" s="26"/>
    </row>
    <row r="20" spans="2:14" ht="54.95" customHeight="1" x14ac:dyDescent="0.25">
      <c r="B20" s="387"/>
      <c r="C20" s="403"/>
      <c r="D20" s="369"/>
      <c r="E20" s="141" t="str">
        <f>+Autodiagnóstico!G23</f>
        <v>Cumplir las políticas y estrategias establecidas para el desarrollo de los servidores a su cargo, evaluar su desempeño y establecer las medidas de mejora</v>
      </c>
      <c r="F20" s="140">
        <f>+Autodiagnóstico!H23</f>
        <v>100</v>
      </c>
      <c r="G20" s="137"/>
      <c r="H20" s="138"/>
      <c r="I20" s="138"/>
      <c r="J20" s="138"/>
      <c r="K20" s="138"/>
      <c r="L20" s="138"/>
      <c r="M20" s="155"/>
      <c r="N20" s="26"/>
    </row>
    <row r="21" spans="2:14" ht="54.95" customHeight="1" x14ac:dyDescent="0.25">
      <c r="B21" s="387"/>
      <c r="C21" s="403"/>
      <c r="D21" s="369"/>
      <c r="E21" s="144" t="str">
        <f>+Autodiagnóstico!G24</f>
        <v>Asegurar que las personas y actividades a su cargo, estén adecuadamente alineadas con la administración</v>
      </c>
      <c r="F21" s="145">
        <f>+Autodiagnóstico!H24</f>
        <v>100</v>
      </c>
      <c r="G21" s="146"/>
      <c r="H21" s="147"/>
      <c r="I21" s="147"/>
      <c r="J21" s="147"/>
      <c r="K21" s="147"/>
      <c r="L21" s="147"/>
      <c r="M21" s="161"/>
      <c r="N21" s="26"/>
    </row>
    <row r="22" spans="2:14" ht="54.95" customHeight="1" x14ac:dyDescent="0.25">
      <c r="B22" s="387"/>
      <c r="C22" s="403"/>
      <c r="D22" s="370" t="s">
        <v>204</v>
      </c>
      <c r="E22" s="150" t="str">
        <f>+Autodiagnóstico!G25</f>
        <v>Aplicar los estándares de conducta e Integridad (valores) y los principios del servicio público</v>
      </c>
      <c r="F22" s="151">
        <f>+Autodiagnóstico!H25</f>
        <v>80</v>
      </c>
      <c r="G22" s="152"/>
      <c r="H22" s="153"/>
      <c r="I22" s="153"/>
      <c r="J22" s="153"/>
      <c r="K22" s="153"/>
      <c r="L22" s="153"/>
      <c r="M22" s="154"/>
      <c r="N22" s="26"/>
    </row>
    <row r="23" spans="2:14" ht="54.95" customHeight="1" x14ac:dyDescent="0.25">
      <c r="B23" s="387"/>
      <c r="C23" s="403"/>
      <c r="D23" s="369"/>
      <c r="E23" s="141" t="str">
        <f>+Autodiagnóstico!G26</f>
        <v>Facilitar la implementación, monitorear la apropiación de dichos estándares por parte de los servidores públicos y alertar a los líderes de proceso, cuando sea el caso</v>
      </c>
      <c r="F23" s="140">
        <f>+Autodiagnóstico!H26</f>
        <v>100</v>
      </c>
      <c r="G23" s="137"/>
      <c r="H23" s="138"/>
      <c r="I23" s="138"/>
      <c r="J23" s="138"/>
      <c r="K23" s="138"/>
      <c r="L23" s="138"/>
      <c r="M23" s="155"/>
      <c r="N23" s="26"/>
    </row>
    <row r="24" spans="2:14" ht="54.95" customHeight="1" x14ac:dyDescent="0.25">
      <c r="B24" s="387"/>
      <c r="C24" s="403"/>
      <c r="D24" s="369"/>
      <c r="E24" s="141" t="str">
        <f>+Autodiagnóstico!G27</f>
        <v>Apoyar a la alta dirección, los gerentes públicos y los líderes de proceso para un adecuado y efectivo ejercicio de la gestión de los riesgos que afectan el cumplimiento de los objetivos y metas organizacionales</v>
      </c>
      <c r="F24" s="140">
        <f>+Autodiagnóstico!H27</f>
        <v>100</v>
      </c>
      <c r="G24" s="137"/>
      <c r="H24" s="138"/>
      <c r="I24" s="138"/>
      <c r="J24" s="138"/>
      <c r="K24" s="138"/>
      <c r="L24" s="138"/>
      <c r="M24" s="155"/>
      <c r="N24" s="26"/>
    </row>
    <row r="25" spans="2:14" ht="54.95" customHeight="1" x14ac:dyDescent="0.25">
      <c r="B25" s="387"/>
      <c r="C25" s="403"/>
      <c r="D25" s="369"/>
      <c r="E25" s="141" t="str">
        <f>+Autodiagnóstico!G28</f>
        <v>Trabajar coordinadamente con los directivos y demás responsables del cumplimiento de los objetivos de la entidad</v>
      </c>
      <c r="F25" s="140">
        <f>+Autodiagnóstico!H28</f>
        <v>100</v>
      </c>
      <c r="G25" s="137"/>
      <c r="H25" s="138"/>
      <c r="I25" s="138"/>
      <c r="J25" s="138"/>
      <c r="K25" s="138"/>
      <c r="L25" s="138"/>
      <c r="M25" s="155"/>
      <c r="N25" s="26"/>
    </row>
    <row r="26" spans="2:14" ht="54.95" customHeight="1" x14ac:dyDescent="0.25">
      <c r="B26" s="106"/>
      <c r="C26" s="403"/>
      <c r="D26" s="369"/>
      <c r="E26" s="141" t="str">
        <f>+Autodiagnóstico!G29</f>
        <v>Monitorear y supervisar el cumplimiento e impacto del plan de desarrollo del talento humano y determinar las acciones de mejora correspondientes, por parte del área de talento humano</v>
      </c>
      <c r="F26" s="140">
        <f>+Autodiagnóstico!H29</f>
        <v>100</v>
      </c>
      <c r="G26" s="137"/>
      <c r="H26" s="138"/>
      <c r="I26" s="138"/>
      <c r="J26" s="138"/>
      <c r="K26" s="138"/>
      <c r="L26" s="138"/>
      <c r="M26" s="155"/>
      <c r="N26" s="26"/>
    </row>
    <row r="27" spans="2:14" ht="54.95" customHeight="1" x14ac:dyDescent="0.25">
      <c r="B27" s="106"/>
      <c r="C27" s="403"/>
      <c r="D27" s="371"/>
      <c r="E27" s="156" t="str">
        <f>+Autodiagnóstico!G30</f>
        <v>Analizar e informar a la alta dirección, los gerentes públicos y los líderes de proceso sobre los resultados de la evaluación del desempeño y se toman acciones de mejora y planes de mejoramiento individuales, rotación de personal</v>
      </c>
      <c r="F27" s="157">
        <f>+Autodiagnóstico!H30</f>
        <v>90</v>
      </c>
      <c r="G27" s="158"/>
      <c r="H27" s="159"/>
      <c r="I27" s="159"/>
      <c r="J27" s="159"/>
      <c r="K27" s="159"/>
      <c r="L27" s="159"/>
      <c r="M27" s="160"/>
      <c r="N27" s="26"/>
    </row>
    <row r="28" spans="2:14" ht="54.95" customHeight="1" x14ac:dyDescent="0.25">
      <c r="B28" s="106"/>
      <c r="C28" s="403"/>
      <c r="D28" s="376" t="s">
        <v>206</v>
      </c>
      <c r="E28" s="142" t="str">
        <f>+Autodiagnóstico!G31</f>
        <v>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v>
      </c>
      <c r="F28" s="143">
        <f>+Autodiagnóstico!H31</f>
        <v>90</v>
      </c>
      <c r="G28" s="148"/>
      <c r="H28" s="149"/>
      <c r="I28" s="149"/>
      <c r="J28" s="149"/>
      <c r="K28" s="149"/>
      <c r="L28" s="149"/>
      <c r="M28" s="162"/>
      <c r="N28" s="26"/>
    </row>
    <row r="29" spans="2:14" ht="54.95" customHeight="1" x14ac:dyDescent="0.25">
      <c r="B29" s="106"/>
      <c r="C29" s="403"/>
      <c r="D29" s="377"/>
      <c r="E29" s="141" t="str">
        <f>+Autodiagnóstico!G32</f>
        <v>Evaluar el diseño y efectividad de los controles y provee información a la alta dirección y al Comité de Coordinación de Control Interno referente a la efectividad y utilidad de los mismos</v>
      </c>
      <c r="F29" s="140">
        <f>+Autodiagnóstico!H32</f>
        <v>100</v>
      </c>
      <c r="G29" s="137"/>
      <c r="H29" s="138"/>
      <c r="I29" s="138"/>
      <c r="J29" s="138"/>
      <c r="K29" s="138"/>
      <c r="L29" s="138"/>
      <c r="M29" s="155"/>
      <c r="N29" s="26"/>
    </row>
    <row r="30" spans="2:14" ht="54.95" customHeight="1" x14ac:dyDescent="0.25">
      <c r="B30" s="106"/>
      <c r="C30" s="403"/>
      <c r="D30" s="377"/>
      <c r="E30" s="141" t="str">
        <f>+Autodiagnóstico!G33</f>
        <v>Proporcionar información sobre la idoneidad y efectividad del esquema operativo de la entidad, el flujo de información, las políticas de operación, y en general, el ejercicio de las responsabilidades en la consecución de los objetivos</v>
      </c>
      <c r="F30" s="140">
        <f>+Autodiagnóstico!H33</f>
        <v>100</v>
      </c>
      <c r="G30" s="137"/>
      <c r="H30" s="138"/>
      <c r="I30" s="138"/>
      <c r="J30" s="138"/>
      <c r="K30" s="138"/>
      <c r="L30" s="138"/>
      <c r="M30" s="155"/>
      <c r="N30" s="26"/>
    </row>
    <row r="31" spans="2:14" ht="54.95" customHeight="1" x14ac:dyDescent="0.25">
      <c r="B31" s="106"/>
      <c r="C31" s="403"/>
      <c r="D31" s="377"/>
      <c r="E31" s="141" t="str">
        <f>+Autodiagnóstico!G34</f>
        <v>Ejercer la auditoría interna de manera técnica y acorde con las políticas y prácticas apropiadas</v>
      </c>
      <c r="F31" s="140">
        <f>+Autodiagnóstico!H34</f>
        <v>100</v>
      </c>
      <c r="G31" s="137"/>
      <c r="H31" s="138"/>
      <c r="I31" s="138"/>
      <c r="J31" s="138"/>
      <c r="K31" s="138"/>
      <c r="L31" s="138"/>
      <c r="M31" s="155"/>
      <c r="N31" s="26"/>
    </row>
    <row r="32" spans="2:14" ht="54.95" customHeight="1" thickBot="1" x14ac:dyDescent="0.3">
      <c r="B32" s="106"/>
      <c r="C32" s="404"/>
      <c r="D32" s="378"/>
      <c r="E32" s="163" t="str">
        <f>+Autodiagnóstico!G35</f>
        <v>Proporcionar información sobre el cumplimiento de responsabilidades específicas de control interno</v>
      </c>
      <c r="F32" s="164">
        <f>+Autodiagnóstico!H35</f>
        <v>90</v>
      </c>
      <c r="G32" s="165"/>
      <c r="H32" s="166"/>
      <c r="I32" s="166"/>
      <c r="J32" s="166"/>
      <c r="K32" s="166"/>
      <c r="L32" s="166"/>
      <c r="M32" s="167"/>
      <c r="N32" s="26"/>
    </row>
    <row r="33" spans="2:14" ht="54.95" customHeight="1" x14ac:dyDescent="0.25">
      <c r="B33" s="106"/>
      <c r="C33" s="360" t="s">
        <v>102</v>
      </c>
      <c r="D33" s="368" t="s">
        <v>103</v>
      </c>
      <c r="E33" s="168" t="str">
        <f>+Autodiagnóstico!G36</f>
        <v>Identificar acontecimientos potenciales que, de ocurrir, afectarían a la entidad</v>
      </c>
      <c r="F33" s="169">
        <f>+Autodiagnóstico!H36</f>
        <v>90</v>
      </c>
      <c r="G33" s="170"/>
      <c r="H33" s="171"/>
      <c r="I33" s="171"/>
      <c r="J33" s="171"/>
      <c r="K33" s="171"/>
      <c r="L33" s="171"/>
      <c r="M33" s="172"/>
      <c r="N33" s="26"/>
    </row>
    <row r="34" spans="2:14" ht="54.95" customHeight="1" x14ac:dyDescent="0.25">
      <c r="B34" s="106"/>
      <c r="C34" s="361"/>
      <c r="D34" s="369"/>
      <c r="E34" s="141" t="str">
        <f>+Autodiagnóstico!G37</f>
        <v xml:space="preserve">Brindar atención prioritaria a los riesgos de carácter negativo y de mayor impacto potencial </v>
      </c>
      <c r="F34" s="140">
        <f>+Autodiagnóstico!H37</f>
        <v>80</v>
      </c>
      <c r="G34" s="137"/>
      <c r="H34" s="138"/>
      <c r="I34" s="138"/>
      <c r="J34" s="138"/>
      <c r="K34" s="138"/>
      <c r="L34" s="138"/>
      <c r="M34" s="155"/>
      <c r="N34" s="26"/>
    </row>
    <row r="35" spans="2:14" ht="54.95" customHeight="1" x14ac:dyDescent="0.25">
      <c r="B35" s="106"/>
      <c r="C35" s="361"/>
      <c r="D35" s="369"/>
      <c r="E35" s="141" t="str">
        <f>+Autodiagnóstico!G38</f>
        <v>Considerar la probabilidad de fraude que pueda afectar la adecuada gestión institucional</v>
      </c>
      <c r="F35" s="140">
        <f>+Autodiagnóstico!H38</f>
        <v>100</v>
      </c>
      <c r="G35" s="137"/>
      <c r="H35" s="138"/>
      <c r="I35" s="138"/>
      <c r="J35" s="138"/>
      <c r="K35" s="138"/>
      <c r="L35" s="138"/>
      <c r="M35" s="155"/>
      <c r="N35" s="26"/>
    </row>
    <row r="36" spans="2:14" ht="54.95" customHeight="1" x14ac:dyDescent="0.25">
      <c r="B36" s="106"/>
      <c r="C36" s="361"/>
      <c r="D36" s="369"/>
      <c r="E36" s="141" t="str">
        <f>+Autodiagnóstico!G39</f>
        <v>Identificar y evaluar los cambios que pueden afectar los riesgos al Sistema de Control Interno</v>
      </c>
      <c r="F36" s="140">
        <f>+Autodiagnóstico!H39</f>
        <v>100</v>
      </c>
      <c r="G36" s="137"/>
      <c r="H36" s="138"/>
      <c r="I36" s="138"/>
      <c r="J36" s="138"/>
      <c r="K36" s="138"/>
      <c r="L36" s="138"/>
      <c r="M36" s="155"/>
      <c r="N36" s="26"/>
    </row>
    <row r="37" spans="2:14" ht="54.95" customHeight="1" x14ac:dyDescent="0.25">
      <c r="B37" s="106"/>
      <c r="C37" s="361"/>
      <c r="D37" s="369"/>
      <c r="E37" s="144" t="str">
        <f>+Autodiagnóstico!G40</f>
        <v xml:space="preserve">Dar cumplimiento al artículo 73 de la Ley 1474 de 2011, relacionado con la prevención de los riesgos de corrupción, - mapa de riesgos de corrupción. </v>
      </c>
      <c r="F37" s="145">
        <f>+Autodiagnóstico!H40</f>
        <v>100</v>
      </c>
      <c r="G37" s="146"/>
      <c r="H37" s="147"/>
      <c r="I37" s="147"/>
      <c r="J37" s="147"/>
      <c r="K37" s="147"/>
      <c r="L37" s="147"/>
      <c r="M37" s="161"/>
      <c r="N37" s="26"/>
    </row>
    <row r="38" spans="2:14" ht="54.95" customHeight="1" x14ac:dyDescent="0.25">
      <c r="B38" s="106"/>
      <c r="C38" s="361"/>
      <c r="D38" s="370" t="s">
        <v>203</v>
      </c>
      <c r="E38" s="150" t="str">
        <f>+Autodiagnóstico!G41</f>
        <v>Establecer objetivos institucionales alineados con el propósito fundamental, metas y estrategias de la entidad</v>
      </c>
      <c r="F38" s="151">
        <f>+Autodiagnóstico!H41</f>
        <v>100</v>
      </c>
      <c r="G38" s="152"/>
      <c r="H38" s="153"/>
      <c r="I38" s="153"/>
      <c r="J38" s="153"/>
      <c r="K38" s="153"/>
      <c r="L38" s="153"/>
      <c r="M38" s="154"/>
      <c r="N38" s="26"/>
    </row>
    <row r="39" spans="2:14" ht="54.95" customHeight="1" x14ac:dyDescent="0.25">
      <c r="B39" s="106"/>
      <c r="C39" s="361"/>
      <c r="D39" s="369"/>
      <c r="E39" s="141" t="str">
        <f>+Autodiagnóstico!G42</f>
        <v>Establecer la Política de Administración del Riesgo</v>
      </c>
      <c r="F39" s="140">
        <f>+Autodiagnóstico!H42</f>
        <v>100</v>
      </c>
      <c r="G39" s="137"/>
      <c r="H39" s="138"/>
      <c r="I39" s="138"/>
      <c r="J39" s="138"/>
      <c r="K39" s="138"/>
      <c r="L39" s="138"/>
      <c r="M39" s="155"/>
      <c r="N39" s="26"/>
    </row>
    <row r="40" spans="2:14" ht="54.95" customHeight="1" x14ac:dyDescent="0.25">
      <c r="B40" s="106"/>
      <c r="C40" s="361"/>
      <c r="D40" s="369"/>
      <c r="E40" s="141" t="str">
        <f>+Autodiagnóstico!G43</f>
        <v>Asumir la responsabilidad primaria del Sistema de Control Interno y de la identificación y evaluación de los cambios que podrían tener un impacto significativo en el mismo</v>
      </c>
      <c r="F40" s="140">
        <f>+Autodiagnóstico!H43</f>
        <v>100</v>
      </c>
      <c r="G40" s="137"/>
      <c r="H40" s="138"/>
      <c r="I40" s="138"/>
      <c r="J40" s="138"/>
      <c r="K40" s="138"/>
      <c r="L40" s="138"/>
      <c r="M40" s="155"/>
      <c r="N40" s="26"/>
    </row>
    <row r="41" spans="2:14" ht="54.95" customHeight="1" x14ac:dyDescent="0.25">
      <c r="B41" s="106"/>
      <c r="C41" s="361"/>
      <c r="D41" s="369"/>
      <c r="E41" s="141" t="str">
        <f>+Autodiagnóstico!G44</f>
        <v>Específicamente el Comité Institucional de Coordinación de Control Interno, evaluar y dar línea sobre la administración de los riesgos en la entidad.</v>
      </c>
      <c r="F41" s="140">
        <f>+Autodiagnóstico!H44</f>
        <v>100</v>
      </c>
      <c r="G41" s="137"/>
      <c r="H41" s="138"/>
      <c r="I41" s="138"/>
      <c r="J41" s="138"/>
      <c r="K41" s="138"/>
      <c r="L41" s="138"/>
      <c r="M41" s="155"/>
      <c r="N41" s="26"/>
    </row>
    <row r="42" spans="2:14" ht="54.95" customHeight="1" x14ac:dyDescent="0.25">
      <c r="B42" s="106"/>
      <c r="C42" s="361"/>
      <c r="D42" s="371"/>
      <c r="E42" s="156" t="str">
        <f>+Autodiagnóstico!G45</f>
        <v>Realimentar a la alta dirección sobre el monitoreo y efectividad de la gestión del riesgo y de los controles. Así mismo, hacer seguimiento a su gestión, gestionar los riesgos y aplicar los controles</v>
      </c>
      <c r="F42" s="157">
        <f>+Autodiagnóstico!H45</f>
        <v>100</v>
      </c>
      <c r="G42" s="158"/>
      <c r="H42" s="159"/>
      <c r="I42" s="159"/>
      <c r="J42" s="159"/>
      <c r="K42" s="159"/>
      <c r="L42" s="159"/>
      <c r="M42" s="160"/>
      <c r="N42" s="26"/>
    </row>
    <row r="43" spans="2:14" ht="54.95" customHeight="1" x14ac:dyDescent="0.25">
      <c r="B43" s="106"/>
      <c r="C43" s="361"/>
      <c r="D43" s="369" t="s">
        <v>205</v>
      </c>
      <c r="E43" s="142" t="str">
        <f>+Autodiagnóstico!G46</f>
        <v>Identificar y valorar los riesgos que pueden afectar el logro de los objetivos institucionales</v>
      </c>
      <c r="F43" s="143">
        <f>+Autodiagnóstico!H46</f>
        <v>90</v>
      </c>
      <c r="G43" s="148"/>
      <c r="H43" s="149"/>
      <c r="I43" s="149"/>
      <c r="J43" s="149"/>
      <c r="K43" s="149"/>
      <c r="L43" s="149"/>
      <c r="M43" s="162"/>
      <c r="N43" s="26"/>
    </row>
    <row r="44" spans="2:14" ht="54.95" customHeight="1" x14ac:dyDescent="0.25">
      <c r="B44" s="106"/>
      <c r="C44" s="361"/>
      <c r="D44" s="369"/>
      <c r="E44" s="141" t="str">
        <f>+Autodiagnóstico!G47</f>
        <v>Definen y diseñan los controles a los riesgos</v>
      </c>
      <c r="F44" s="140">
        <f>+Autodiagnóstico!H47</f>
        <v>90</v>
      </c>
      <c r="G44" s="137"/>
      <c r="H44" s="138"/>
      <c r="I44" s="138"/>
      <c r="J44" s="138"/>
      <c r="K44" s="138"/>
      <c r="L44" s="138"/>
      <c r="M44" s="155"/>
      <c r="N44" s="26"/>
    </row>
    <row r="45" spans="2:14" ht="62.25" customHeight="1" x14ac:dyDescent="0.25">
      <c r="B45" s="106"/>
      <c r="C45" s="361"/>
      <c r="D45" s="369"/>
      <c r="E45" s="141" t="str">
        <f>+Autodiagnóstico!G48</f>
        <v>A partir de la política de administración del riesgo, establecer sistemas de gestión de riesgos y las responsabilidades para controlar riesgos específicos bajo la supervisión de la alta dirección. Con base en esto, establecen los mapas de riesgos</v>
      </c>
      <c r="F45" s="140">
        <f>+Autodiagnóstico!H48</f>
        <v>100</v>
      </c>
      <c r="G45" s="137"/>
      <c r="H45" s="138"/>
      <c r="I45" s="138"/>
      <c r="J45" s="138"/>
      <c r="K45" s="138"/>
      <c r="L45" s="138"/>
      <c r="M45" s="155"/>
      <c r="N45" s="26"/>
    </row>
    <row r="46" spans="2:14" ht="97.5" customHeight="1" x14ac:dyDescent="0.25">
      <c r="B46" s="106"/>
      <c r="C46" s="361"/>
      <c r="D46" s="369"/>
      <c r="E46" s="144" t="str">
        <f>+Autodiagnóstico!G49</f>
        <v>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v>
      </c>
      <c r="F46" s="145">
        <f>+Autodiagnóstico!H49</f>
        <v>100</v>
      </c>
      <c r="G46" s="146"/>
      <c r="H46" s="147"/>
      <c r="I46" s="147"/>
      <c r="J46" s="147"/>
      <c r="K46" s="147"/>
      <c r="L46" s="147"/>
      <c r="M46" s="161"/>
      <c r="N46" s="26"/>
    </row>
    <row r="47" spans="2:14" ht="54.95" customHeight="1" x14ac:dyDescent="0.25">
      <c r="B47" s="106"/>
      <c r="C47" s="361"/>
      <c r="D47" s="379" t="s">
        <v>204</v>
      </c>
      <c r="E47" s="150" t="str">
        <f>+Autodiagnóstico!G50</f>
        <v>Informar sobre la incidencia de los riesgos en el logro de objetivos y evaluar si la valoración del riesgo es la apropiada</v>
      </c>
      <c r="F47" s="151">
        <f>+Autodiagnóstico!H50</f>
        <v>100</v>
      </c>
      <c r="G47" s="152"/>
      <c r="H47" s="153"/>
      <c r="I47" s="153"/>
      <c r="J47" s="153"/>
      <c r="K47" s="153"/>
      <c r="L47" s="153"/>
      <c r="M47" s="154"/>
      <c r="N47" s="26"/>
    </row>
    <row r="48" spans="2:14" ht="54.95" customHeight="1" x14ac:dyDescent="0.25">
      <c r="B48" s="106"/>
      <c r="C48" s="361"/>
      <c r="D48" s="377"/>
      <c r="E48" s="141" t="str">
        <f>+Autodiagnóstico!G51</f>
        <v>Asegurar que las evaluaciones de riesgo y control incluyan riesgos de fraude</v>
      </c>
      <c r="F48" s="140">
        <f>+Autodiagnóstico!H51</f>
        <v>100</v>
      </c>
      <c r="G48" s="137"/>
      <c r="H48" s="138"/>
      <c r="I48" s="138"/>
      <c r="J48" s="138"/>
      <c r="K48" s="138"/>
      <c r="L48" s="138"/>
      <c r="M48" s="155"/>
      <c r="N48" s="26"/>
    </row>
    <row r="49" spans="2:14" ht="54.95" customHeight="1" x14ac:dyDescent="0.25">
      <c r="B49" s="106"/>
      <c r="C49" s="361"/>
      <c r="D49" s="377"/>
      <c r="E49" s="141" t="str">
        <f>+Autodiagnóstico!G52</f>
        <v>Ayudar a la primera línea con evaluaciones del impacto de los cambios en el SCI</v>
      </c>
      <c r="F49" s="140">
        <f>+Autodiagnóstico!H52</f>
        <v>100</v>
      </c>
      <c r="G49" s="137"/>
      <c r="H49" s="138"/>
      <c r="I49" s="138"/>
      <c r="J49" s="138"/>
      <c r="K49" s="138"/>
      <c r="L49" s="138"/>
      <c r="M49" s="155"/>
      <c r="N49" s="26"/>
    </row>
    <row r="50" spans="2:14" ht="54.95" customHeight="1" x14ac:dyDescent="0.25">
      <c r="B50" s="106"/>
      <c r="C50" s="361"/>
      <c r="D50" s="377"/>
      <c r="E50" s="141" t="str">
        <f>+Autodiagnóstico!G53</f>
        <v>Monitorear cambios en el riesgo legal, regulatorio y de cumplimiento</v>
      </c>
      <c r="F50" s="140">
        <f>+Autodiagnóstico!H53</f>
        <v>100</v>
      </c>
      <c r="G50" s="137"/>
      <c r="H50" s="138"/>
      <c r="I50" s="138"/>
      <c r="J50" s="138"/>
      <c r="K50" s="138"/>
      <c r="L50" s="138"/>
      <c r="M50" s="155"/>
      <c r="N50" s="26"/>
    </row>
    <row r="51" spans="2:14" ht="54.95" customHeight="1" x14ac:dyDescent="0.25">
      <c r="B51" s="106"/>
      <c r="C51" s="361"/>
      <c r="D51" s="377"/>
      <c r="E51" s="141" t="str">
        <f>+Autodiagnóstico!G54</f>
        <v>Consolidar los seguimientos a los mapas de riesgo</v>
      </c>
      <c r="F51" s="140">
        <f>+Autodiagnóstico!H54</f>
        <v>100</v>
      </c>
      <c r="G51" s="137"/>
      <c r="H51" s="138"/>
      <c r="I51" s="138"/>
      <c r="J51" s="138"/>
      <c r="K51" s="138"/>
      <c r="L51" s="138"/>
      <c r="M51" s="155"/>
      <c r="N51" s="26"/>
    </row>
    <row r="52" spans="2:14" ht="54.95" customHeight="1" x14ac:dyDescent="0.25">
      <c r="B52" s="106"/>
      <c r="C52" s="361"/>
      <c r="D52" s="377"/>
      <c r="E52" s="141" t="str">
        <f>+Autodiagnóstico!G55</f>
        <v>Establecer un líder de la gestión de riesgos para coordinar las actividades en esta materia</v>
      </c>
      <c r="F52" s="140">
        <f>+Autodiagnóstico!H55</f>
        <v>100</v>
      </c>
      <c r="G52" s="137"/>
      <c r="H52" s="138"/>
      <c r="I52" s="138"/>
      <c r="J52" s="138"/>
      <c r="K52" s="138"/>
      <c r="L52" s="138"/>
      <c r="M52" s="155"/>
      <c r="N52" s="26"/>
    </row>
    <row r="53" spans="2:14" ht="54.95" customHeight="1" x14ac:dyDescent="0.25">
      <c r="B53" s="106"/>
      <c r="C53" s="361"/>
      <c r="D53" s="377"/>
      <c r="E53" s="141" t="str">
        <f>+Autodiagnóstico!G56</f>
        <v>Elaborar informes consolidados para las diversas partes interesadas</v>
      </c>
      <c r="F53" s="140">
        <f>+Autodiagnóstico!H56</f>
        <v>100</v>
      </c>
      <c r="G53" s="137"/>
      <c r="H53" s="138"/>
      <c r="I53" s="138"/>
      <c r="J53" s="138"/>
      <c r="K53" s="138"/>
      <c r="L53" s="138"/>
      <c r="M53" s="155"/>
      <c r="N53" s="26"/>
    </row>
    <row r="54" spans="2:14" ht="54.95" customHeight="1" x14ac:dyDescent="0.25">
      <c r="B54" s="106"/>
      <c r="C54" s="361"/>
      <c r="D54" s="377"/>
      <c r="E54" s="141" t="str">
        <f>+Autodiagnóstico!G57</f>
        <v>Seguir los resultados de las acciones emprendidas para mitigar los riesgos, cuando haya lugar</v>
      </c>
      <c r="F54" s="140">
        <f>+Autodiagnóstico!H57</f>
        <v>100</v>
      </c>
      <c r="G54" s="137"/>
      <c r="H54" s="138"/>
      <c r="I54" s="138"/>
      <c r="J54" s="138"/>
      <c r="K54" s="138"/>
      <c r="L54" s="138"/>
      <c r="M54" s="155"/>
      <c r="N54" s="26"/>
    </row>
    <row r="55" spans="2:14" ht="54.95" customHeight="1" x14ac:dyDescent="0.25">
      <c r="B55" s="106"/>
      <c r="C55" s="361"/>
      <c r="D55" s="380"/>
      <c r="E55" s="156" t="str">
        <f>+Autodiagnóstico!G58</f>
        <v>Los supervisores e interventores de contratos deben realizar seguimiento a los riesgos de estos e informar las alertas respectivas</v>
      </c>
      <c r="F55" s="157">
        <f>+Autodiagnóstico!H58</f>
        <v>70</v>
      </c>
      <c r="G55" s="158"/>
      <c r="H55" s="159"/>
      <c r="I55" s="159"/>
      <c r="J55" s="159"/>
      <c r="K55" s="159"/>
      <c r="L55" s="159"/>
      <c r="M55" s="160"/>
      <c r="N55" s="26"/>
    </row>
    <row r="56" spans="2:14" ht="54.95" customHeight="1" x14ac:dyDescent="0.25">
      <c r="B56" s="106"/>
      <c r="C56" s="361"/>
      <c r="D56" s="381" t="s">
        <v>87</v>
      </c>
      <c r="E56" s="142" t="str">
        <f>+Autodiagnóstico!G59</f>
        <v>Asesorar en metodologías para la identificación y administración de los riesgos, en coordinación con la segunda línea de defensa</v>
      </c>
      <c r="F56" s="143">
        <f>+Autodiagnóstico!H59</f>
        <v>100</v>
      </c>
      <c r="G56" s="148"/>
      <c r="H56" s="149"/>
      <c r="I56" s="149"/>
      <c r="J56" s="149"/>
      <c r="K56" s="149"/>
      <c r="L56" s="149"/>
      <c r="M56" s="162"/>
      <c r="N56" s="26"/>
    </row>
    <row r="57" spans="2:14" ht="54.95" customHeight="1" x14ac:dyDescent="0.25">
      <c r="B57" s="106"/>
      <c r="C57" s="361"/>
      <c r="D57" s="382"/>
      <c r="E57" s="141" t="str">
        <f>+Autodiagnóstico!G60</f>
        <v>Identificar y evaluar cambios que podrían tener un impacto significativo en el SCI, durante las evaluaciones periódicas de riesgos y en el curso del trabajo de auditoría interna</v>
      </c>
      <c r="F57" s="140">
        <f>+Autodiagnóstico!H60</f>
        <v>100</v>
      </c>
      <c r="G57" s="137"/>
      <c r="H57" s="138"/>
      <c r="I57" s="138"/>
      <c r="J57" s="138"/>
      <c r="K57" s="138"/>
      <c r="L57" s="138"/>
      <c r="M57" s="155"/>
      <c r="N57" s="26"/>
    </row>
    <row r="58" spans="2:14" ht="54.95" customHeight="1" x14ac:dyDescent="0.25">
      <c r="B58" s="106"/>
      <c r="C58" s="361"/>
      <c r="D58" s="382"/>
      <c r="E58" s="141" t="str">
        <f>+Autodiagnóstico!G61</f>
        <v>Comunicar al Comité de Coordinación de Control Interno posibles cambios e impactos en la evaluación del riesgo, detectados en las auditorías</v>
      </c>
      <c r="F58" s="140">
        <f>+Autodiagnóstico!H61</f>
        <v>100</v>
      </c>
      <c r="G58" s="137"/>
      <c r="H58" s="138"/>
      <c r="I58" s="138"/>
      <c r="J58" s="138"/>
      <c r="K58" s="138"/>
      <c r="L58" s="138"/>
      <c r="M58" s="155"/>
      <c r="N58" s="26"/>
    </row>
    <row r="59" spans="2:14" ht="54.95" customHeight="1" x14ac:dyDescent="0.25">
      <c r="B59" s="106"/>
      <c r="C59" s="361"/>
      <c r="D59" s="382"/>
      <c r="E59" s="141" t="str">
        <f>+Autodiagnóstico!G62</f>
        <v>Revisar la efectividad y la aplicación de controles, planes de contingencia y actividades de monitoreo vinculadas a riesgos claves de la entidad</v>
      </c>
      <c r="F59" s="140">
        <f>+Autodiagnóstico!H62</f>
        <v>100</v>
      </c>
      <c r="G59" s="137"/>
      <c r="H59" s="138"/>
      <c r="I59" s="138"/>
      <c r="J59" s="138"/>
      <c r="K59" s="138"/>
      <c r="L59" s="138"/>
      <c r="M59" s="155"/>
      <c r="N59" s="26"/>
    </row>
    <row r="60" spans="2:14" ht="54.95" customHeight="1" thickBot="1" x14ac:dyDescent="0.3">
      <c r="B60" s="106"/>
      <c r="C60" s="362"/>
      <c r="D60" s="383"/>
      <c r="E60" s="163" t="str">
        <f>+Autodiagnóstico!G63</f>
        <v>Alertar sobre la probabilidad de riesgo de fraude o corrupción en las áreas auditadas</v>
      </c>
      <c r="F60" s="164">
        <f>+Autodiagnóstico!H63</f>
        <v>100</v>
      </c>
      <c r="G60" s="165"/>
      <c r="H60" s="166"/>
      <c r="I60" s="166"/>
      <c r="J60" s="166"/>
      <c r="K60" s="166"/>
      <c r="L60" s="166"/>
      <c r="M60" s="167"/>
      <c r="N60" s="26"/>
    </row>
    <row r="61" spans="2:14" ht="54.95" customHeight="1" x14ac:dyDescent="0.25">
      <c r="B61" s="106"/>
      <c r="C61" s="363" t="s">
        <v>131</v>
      </c>
      <c r="D61" s="381" t="s">
        <v>173</v>
      </c>
      <c r="E61" s="142" t="str">
        <f>+Autodiagnóstico!G64</f>
        <v>Determinar acciones que contribuyan a mitigar todos los riesgos institucionales</v>
      </c>
      <c r="F61" s="143">
        <f>+Autodiagnóstico!H64</f>
        <v>100</v>
      </c>
      <c r="G61" s="148"/>
      <c r="H61" s="149"/>
      <c r="I61" s="149"/>
      <c r="J61" s="149"/>
      <c r="K61" s="149"/>
      <c r="L61" s="149"/>
      <c r="M61" s="149"/>
      <c r="N61" s="26"/>
    </row>
    <row r="62" spans="2:14" ht="54.95" customHeight="1" x14ac:dyDescent="0.25">
      <c r="B62" s="106"/>
      <c r="C62" s="364"/>
      <c r="D62" s="382"/>
      <c r="E62" s="141" t="str">
        <f>+Autodiagnóstico!G65</f>
        <v xml:space="preserve">Definir controles en materia de tecnologías de la información y la comunicación TIC. </v>
      </c>
      <c r="F62" s="140">
        <f>+Autodiagnóstico!H65</f>
        <v>70</v>
      </c>
      <c r="G62" s="137"/>
      <c r="H62" s="138"/>
      <c r="I62" s="138"/>
      <c r="J62" s="138"/>
      <c r="K62" s="138"/>
      <c r="L62" s="138"/>
      <c r="M62" s="138"/>
      <c r="N62" s="26"/>
    </row>
    <row r="63" spans="2:14" ht="54.95" customHeight="1" x14ac:dyDescent="0.25">
      <c r="B63" s="106"/>
      <c r="C63" s="364"/>
      <c r="D63" s="384"/>
      <c r="E63" s="144" t="str">
        <f>+Autodiagnóstico!G66</f>
        <v>Implementar políticas de operación mediante procedimientos u otros mecanismos que den cuenta de su aplicación en materia de control</v>
      </c>
      <c r="F63" s="145">
        <f>+Autodiagnóstico!H66</f>
        <v>100</v>
      </c>
      <c r="G63" s="146"/>
      <c r="H63" s="147"/>
      <c r="I63" s="147"/>
      <c r="J63" s="147"/>
      <c r="K63" s="147"/>
      <c r="L63" s="147"/>
      <c r="M63" s="147"/>
      <c r="N63" s="26"/>
    </row>
    <row r="64" spans="2:14" ht="54.95" customHeight="1" x14ac:dyDescent="0.25">
      <c r="B64" s="106"/>
      <c r="C64" s="364"/>
      <c r="D64" s="385" t="s">
        <v>203</v>
      </c>
      <c r="E64" s="150" t="str">
        <f>+Autodiagnóstico!G67</f>
        <v>Establecer las políticas de operación encaminadas a controlar los riesgos que pueden llegar a incidir en el cumplimiento de los objetivos institucionales</v>
      </c>
      <c r="F64" s="151">
        <f>+Autodiagnóstico!H67</f>
        <v>100</v>
      </c>
      <c r="G64" s="152"/>
      <c r="H64" s="153"/>
      <c r="I64" s="153"/>
      <c r="J64" s="153"/>
      <c r="K64" s="153"/>
      <c r="L64" s="153"/>
      <c r="M64" s="154"/>
      <c r="N64" s="26"/>
    </row>
    <row r="65" spans="2:14" ht="54.95" customHeight="1" x14ac:dyDescent="0.25">
      <c r="B65" s="106"/>
      <c r="C65" s="364"/>
      <c r="D65" s="385"/>
      <c r="E65" s="156" t="str">
        <f>+Autodiagnóstico!G68</f>
        <v>Hacer seguimiento a la adopción, implementación y aplicación de controles</v>
      </c>
      <c r="F65" s="157">
        <f>+Autodiagnóstico!H68</f>
        <v>90</v>
      </c>
      <c r="G65" s="158"/>
      <c r="H65" s="159"/>
      <c r="I65" s="159"/>
      <c r="J65" s="159"/>
      <c r="K65" s="159"/>
      <c r="L65" s="159"/>
      <c r="M65" s="160"/>
      <c r="N65" s="26"/>
    </row>
    <row r="66" spans="2:14" ht="54.95" customHeight="1" x14ac:dyDescent="0.25">
      <c r="B66" s="106"/>
      <c r="C66" s="364"/>
      <c r="D66" s="381" t="s">
        <v>205</v>
      </c>
      <c r="E66" s="142" t="str">
        <f>+Autodiagnóstico!G69</f>
        <v>Mantener controles internos efectivos para ejecutar procedimientos de riesgo y control en el día a día</v>
      </c>
      <c r="F66" s="143">
        <f>+Autodiagnóstico!H69</f>
        <v>85</v>
      </c>
      <c r="G66" s="148"/>
      <c r="H66" s="149"/>
      <c r="I66" s="149"/>
      <c r="J66" s="149"/>
      <c r="K66" s="149"/>
      <c r="L66" s="149"/>
      <c r="M66" s="149"/>
      <c r="N66" s="26"/>
    </row>
    <row r="67" spans="2:14" ht="54.95" customHeight="1" x14ac:dyDescent="0.25">
      <c r="B67" s="106"/>
      <c r="C67" s="364"/>
      <c r="D67" s="382"/>
      <c r="E67" s="141" t="str">
        <f>+Autodiagnóstico!G70</f>
        <v>Diseñar e implementar procedimientos detallados que sirvan como controles, a través de una estructura de responsabilidad en cascada, y supervisar la ejecución de esos procedimientos por parte de los servidores públicos a su cargo</v>
      </c>
      <c r="F67" s="140">
        <f>+Autodiagnóstico!H70</f>
        <v>100</v>
      </c>
      <c r="G67" s="137"/>
      <c r="H67" s="138"/>
      <c r="I67" s="138"/>
      <c r="J67" s="138"/>
      <c r="K67" s="138"/>
      <c r="L67" s="138"/>
      <c r="M67" s="138"/>
      <c r="N67" s="26"/>
    </row>
    <row r="68" spans="2:14" ht="54.95" customHeight="1" x14ac:dyDescent="0.25">
      <c r="B68" s="106"/>
      <c r="C68" s="364"/>
      <c r="D68" s="382"/>
      <c r="E68" s="141" t="str">
        <f>+Autodiagnóstico!G71</f>
        <v>Establecer responsabilidades por las actividades de control y asegurar que personas competentes, con autoridad suficiente, efectúen dichas actividades con diligencia y de manera oportuna</v>
      </c>
      <c r="F68" s="140">
        <f>+Autodiagnóstico!H71</f>
        <v>100</v>
      </c>
      <c r="G68" s="137"/>
      <c r="H68" s="138"/>
      <c r="I68" s="138"/>
      <c r="J68" s="138"/>
      <c r="K68" s="138"/>
      <c r="L68" s="138"/>
      <c r="M68" s="138"/>
      <c r="N68" s="26"/>
    </row>
    <row r="69" spans="2:14" ht="54.95" customHeight="1" x14ac:dyDescent="0.25">
      <c r="B69" s="106"/>
      <c r="C69" s="364"/>
      <c r="D69" s="382"/>
      <c r="E69" s="141" t="str">
        <f>+Autodiagnóstico!G72</f>
        <v>Asegurar que el personal responsable investigue y actúe sobre asuntos identificados como resultado de la ejecución de actividades de control</v>
      </c>
      <c r="F69" s="140">
        <f>+Autodiagnóstico!H72</f>
        <v>100</v>
      </c>
      <c r="G69" s="137"/>
      <c r="H69" s="138"/>
      <c r="I69" s="138"/>
      <c r="J69" s="138"/>
      <c r="K69" s="138"/>
      <c r="L69" s="138"/>
      <c r="M69" s="138"/>
      <c r="N69" s="26"/>
    </row>
    <row r="70" spans="2:14" ht="54.95" customHeight="1" x14ac:dyDescent="0.25">
      <c r="B70" s="106"/>
      <c r="C70" s="364"/>
      <c r="D70" s="384"/>
      <c r="E70" s="144" t="str">
        <f>+Autodiagnóstico!G73</f>
        <v>Diseñar e implementar las respectivas actividades de control. Esto incluye reajustar y comunicar políticas y procedimientos relacionados con la tecnología y asegurar que los controles de TI son adecuados para apoyar el logro de los objetivos</v>
      </c>
      <c r="F70" s="145">
        <f>+Autodiagnóstico!H73</f>
        <v>100</v>
      </c>
      <c r="G70" s="146"/>
      <c r="H70" s="147"/>
      <c r="I70" s="147"/>
      <c r="J70" s="147"/>
      <c r="K70" s="147"/>
      <c r="L70" s="147"/>
      <c r="M70" s="147"/>
      <c r="N70" s="26"/>
    </row>
    <row r="71" spans="2:14" ht="54.95" customHeight="1" x14ac:dyDescent="0.25">
      <c r="B71" s="106"/>
      <c r="C71" s="364"/>
      <c r="D71" s="379" t="s">
        <v>204</v>
      </c>
      <c r="E71" s="150" t="str">
        <f>+Autodiagnóstico!G74</f>
        <v>Supervisar el cumplimiento de las políticas y procedimientos específicos establecidos por los gerentes públicos y líderes de proceso</v>
      </c>
      <c r="F71" s="151">
        <f>+Autodiagnóstico!H74</f>
        <v>100</v>
      </c>
      <c r="G71" s="152"/>
      <c r="H71" s="153"/>
      <c r="I71" s="153"/>
      <c r="J71" s="153"/>
      <c r="K71" s="153"/>
      <c r="L71" s="153"/>
      <c r="M71" s="154"/>
      <c r="N71" s="26"/>
    </row>
    <row r="72" spans="2:14" ht="54.95" customHeight="1" x14ac:dyDescent="0.25">
      <c r="B72" s="106"/>
      <c r="C72" s="364"/>
      <c r="D72" s="377"/>
      <c r="E72" s="141" t="str">
        <f>+Autodiagnóstico!G75</f>
        <v>Asistir a la gerencia operativa en el desarrollo y comunicación de políticas y procedimientos</v>
      </c>
      <c r="F72" s="140">
        <f>+Autodiagnóstico!H75</f>
        <v>100</v>
      </c>
      <c r="G72" s="137"/>
      <c r="H72" s="138"/>
      <c r="I72" s="138"/>
      <c r="J72" s="138"/>
      <c r="K72" s="138"/>
      <c r="L72" s="138"/>
      <c r="M72" s="155"/>
      <c r="N72" s="26"/>
    </row>
    <row r="73" spans="2:14" ht="54.95" customHeight="1" x14ac:dyDescent="0.25">
      <c r="B73" s="106"/>
      <c r="C73" s="364"/>
      <c r="D73" s="377"/>
      <c r="E73" s="141" t="str">
        <f>+Autodiagnóstico!G76</f>
        <v>Asegurar que los riesgos son monitoreados en relación con la política de administración de riesgo establecida para la entidad</v>
      </c>
      <c r="F73" s="140">
        <f>+Autodiagnóstico!H76</f>
        <v>100</v>
      </c>
      <c r="G73" s="137"/>
      <c r="H73" s="138"/>
      <c r="I73" s="138"/>
      <c r="J73" s="138"/>
      <c r="K73" s="138"/>
      <c r="L73" s="138"/>
      <c r="M73" s="155"/>
      <c r="N73" s="26"/>
    </row>
    <row r="74" spans="2:14" ht="54.95" customHeight="1" x14ac:dyDescent="0.25">
      <c r="B74" s="106"/>
      <c r="C74" s="364"/>
      <c r="D74" s="377"/>
      <c r="E74" s="141" t="str">
        <f>+Autodiagnóstico!G77</f>
        <v>Revisar periódicamente las actividades de control para determinar su relevancia y actualizarlas de ser necesario</v>
      </c>
      <c r="F74" s="140">
        <f>+Autodiagnóstico!H77</f>
        <v>100</v>
      </c>
      <c r="G74" s="137"/>
      <c r="H74" s="138"/>
      <c r="I74" s="138"/>
      <c r="J74" s="138"/>
      <c r="K74" s="138"/>
      <c r="L74" s="138"/>
      <c r="M74" s="155"/>
      <c r="N74" s="26"/>
    </row>
    <row r="75" spans="2:14" ht="54.95" customHeight="1" x14ac:dyDescent="0.25">
      <c r="B75" s="106"/>
      <c r="C75" s="364"/>
      <c r="D75" s="377"/>
      <c r="E75" s="141" t="str">
        <f>+Autodiagnóstico!G78</f>
        <v xml:space="preserve">Supervisar el cumplimiento de las políticas y procedimientos específicos establecidos por la primera línea </v>
      </c>
      <c r="F75" s="140">
        <f>+Autodiagnóstico!H78</f>
        <v>100</v>
      </c>
      <c r="G75" s="137"/>
      <c r="H75" s="138"/>
      <c r="I75" s="138"/>
      <c r="J75" s="138"/>
      <c r="K75" s="138"/>
      <c r="L75" s="138"/>
      <c r="M75" s="155"/>
      <c r="N75" s="26"/>
    </row>
    <row r="76" spans="2:14" ht="54.95" customHeight="1" x14ac:dyDescent="0.25">
      <c r="B76" s="106"/>
      <c r="C76" s="364"/>
      <c r="D76" s="377"/>
      <c r="E76" s="141" t="str">
        <f>+Autodiagnóstico!G79</f>
        <v>Realizar monitoreo de los riesgos y controles tecnológicos</v>
      </c>
      <c r="F76" s="140">
        <f>+Autodiagnóstico!H79</f>
        <v>70</v>
      </c>
      <c r="G76" s="137"/>
      <c r="H76" s="138"/>
      <c r="I76" s="138"/>
      <c r="J76" s="138"/>
      <c r="K76" s="138"/>
      <c r="L76" s="138"/>
      <c r="M76" s="155"/>
      <c r="N76" s="26"/>
    </row>
    <row r="77" spans="2:14" ht="54.95" customHeight="1" x14ac:dyDescent="0.25">
      <c r="B77" s="106"/>
      <c r="C77" s="364"/>
      <c r="D77" s="377"/>
      <c r="E77" s="141" t="str">
        <f>+Autodiagnóstico!G80</f>
        <v>Grupos como los departamentos de seguridad de la información también pueden desempeñar papeles importantes en la selección, desarrollo y mantenimiento de controles sobre la tecnología, según lo designado por la administración</v>
      </c>
      <c r="F77" s="140">
        <f>+Autodiagnóstico!H80</f>
        <v>100</v>
      </c>
      <c r="G77" s="137"/>
      <c r="H77" s="138"/>
      <c r="I77" s="138"/>
      <c r="J77" s="138"/>
      <c r="K77" s="138"/>
      <c r="L77" s="138"/>
      <c r="M77" s="155"/>
      <c r="N77" s="26"/>
    </row>
    <row r="78" spans="2:14" ht="54.95" customHeight="1" x14ac:dyDescent="0.25">
      <c r="B78" s="106"/>
      <c r="C78" s="364"/>
      <c r="D78" s="380"/>
      <c r="E78" s="156" t="str">
        <f>+Autodiagnóstico!G81</f>
        <v>Establecer procesos para monitorear y evaluar el desarrollo de exposiciones al riesgo relacionadas con tecnología nueva y emergente</v>
      </c>
      <c r="F78" s="157">
        <f>+Autodiagnóstico!H81</f>
        <v>70</v>
      </c>
      <c r="G78" s="158"/>
      <c r="H78" s="159"/>
      <c r="I78" s="159"/>
      <c r="J78" s="159"/>
      <c r="K78" s="159"/>
      <c r="L78" s="159"/>
      <c r="M78" s="160"/>
      <c r="N78" s="26"/>
    </row>
    <row r="79" spans="2:14" ht="54.95" customHeight="1" x14ac:dyDescent="0.25">
      <c r="B79" s="106"/>
      <c r="C79" s="364"/>
      <c r="D79" s="381" t="s">
        <v>87</v>
      </c>
      <c r="E79" s="142" t="str">
        <f>+Autodiagnóstico!G82</f>
        <v>Verificar que los controles están diseñados e implementados de manera efectiva y operen como se pretende para controlar los riesgos</v>
      </c>
      <c r="F79" s="143">
        <f>+Autodiagnóstico!H82</f>
        <v>100</v>
      </c>
      <c r="G79" s="148"/>
      <c r="H79" s="149"/>
      <c r="I79" s="149"/>
      <c r="J79" s="149"/>
      <c r="K79" s="149"/>
      <c r="L79" s="149"/>
      <c r="M79" s="149"/>
      <c r="N79" s="26"/>
    </row>
    <row r="80" spans="2:14" ht="54.95" customHeight="1" x14ac:dyDescent="0.25">
      <c r="B80" s="106"/>
      <c r="C80" s="364"/>
      <c r="D80" s="382"/>
      <c r="E80" s="141" t="str">
        <f>+Autodiagnóstico!G83</f>
        <v xml:space="preserve">Suministrar recomendaciones para mejorar la eficiencia y eficacia de los controles. </v>
      </c>
      <c r="F80" s="140">
        <f>+Autodiagnóstico!H83</f>
        <v>100</v>
      </c>
      <c r="G80" s="137"/>
      <c r="H80" s="138"/>
      <c r="I80" s="138"/>
      <c r="J80" s="138"/>
      <c r="K80" s="138"/>
      <c r="L80" s="138"/>
      <c r="M80" s="138"/>
      <c r="N80" s="26"/>
    </row>
    <row r="81" spans="2:14" ht="54.95" customHeight="1" x14ac:dyDescent="0.25">
      <c r="B81" s="106"/>
      <c r="C81" s="364"/>
      <c r="D81" s="382"/>
      <c r="E81" s="141" t="str">
        <f>+Autodiagnóstico!G84</f>
        <v>Proporcionar seguridad razonable con respecto al diseño e implementación de políticas, procedimientos y otros controles</v>
      </c>
      <c r="F81" s="140">
        <f>+Autodiagnóstico!H84</f>
        <v>100</v>
      </c>
      <c r="G81" s="137"/>
      <c r="H81" s="138"/>
      <c r="I81" s="138"/>
      <c r="J81" s="138"/>
      <c r="K81" s="138"/>
      <c r="L81" s="138"/>
      <c r="M81" s="138"/>
      <c r="N81" s="26"/>
    </row>
    <row r="82" spans="2:14" ht="54.95" customHeight="1" x14ac:dyDescent="0.25">
      <c r="B82" s="106"/>
      <c r="C82" s="364"/>
      <c r="D82" s="382"/>
      <c r="E82" s="141" t="str">
        <f>+Autodiagnóstico!G85</f>
        <v>Evaluar si los procesos de gobierno de TI de la entidad apoyan las estrategias y los objetivos de la entidad</v>
      </c>
      <c r="F82" s="140">
        <f>+Autodiagnóstico!H85</f>
        <v>85</v>
      </c>
      <c r="G82" s="137"/>
      <c r="H82" s="138"/>
      <c r="I82" s="138"/>
      <c r="J82" s="138"/>
      <c r="K82" s="138"/>
      <c r="L82" s="138"/>
      <c r="M82" s="138"/>
      <c r="N82" s="26"/>
    </row>
    <row r="83" spans="2:14" ht="54.95" customHeight="1" thickBot="1" x14ac:dyDescent="0.3">
      <c r="B83" s="106"/>
      <c r="C83" s="365"/>
      <c r="D83" s="384"/>
      <c r="E83" s="144" t="str">
        <f>+Autodiagnóstico!G86</f>
        <v>Proporcionar información sobre la eficiencia, efectividad e integridad de los controles tecnológicos y, según sea apropiado, puede recomendar mejoras a las actividades de control específicas</v>
      </c>
      <c r="F83" s="145">
        <f>+Autodiagnóstico!H86</f>
        <v>90</v>
      </c>
      <c r="G83" s="146"/>
      <c r="H83" s="147"/>
      <c r="I83" s="147"/>
      <c r="J83" s="147"/>
      <c r="K83" s="147"/>
      <c r="L83" s="147"/>
      <c r="M83" s="147"/>
      <c r="N83" s="26"/>
    </row>
    <row r="84" spans="2:14" ht="54.95" customHeight="1" x14ac:dyDescent="0.25">
      <c r="B84" s="106"/>
      <c r="C84" s="366" t="s">
        <v>155</v>
      </c>
      <c r="D84" s="386" t="s">
        <v>174</v>
      </c>
      <c r="E84" s="168" t="str">
        <f>+Autodiagnóstico!G87</f>
        <v xml:space="preserve">Obtener, generar y utilizar información relevante y de calidad para apoyar el funcionamiento del control interno. </v>
      </c>
      <c r="F84" s="169">
        <f>+Autodiagnóstico!H87</f>
        <v>100</v>
      </c>
      <c r="G84" s="170"/>
      <c r="H84" s="171"/>
      <c r="I84" s="171"/>
      <c r="J84" s="171"/>
      <c r="K84" s="171"/>
      <c r="L84" s="171"/>
      <c r="M84" s="172"/>
      <c r="N84" s="26"/>
    </row>
    <row r="85" spans="2:14" ht="54.95" customHeight="1" x14ac:dyDescent="0.25">
      <c r="B85" s="106"/>
      <c r="C85" s="364"/>
      <c r="D85" s="382"/>
      <c r="E85" s="141" t="str">
        <f>+Autodiagnóstico!G88</f>
        <v xml:space="preserve">Comunicar internamente la información requerida para apoyar el funcionamiento del Sistema de Control Interno. </v>
      </c>
      <c r="F85" s="140">
        <f>+Autodiagnóstico!H88</f>
        <v>100</v>
      </c>
      <c r="G85" s="137"/>
      <c r="H85" s="138"/>
      <c r="I85" s="138"/>
      <c r="J85" s="138"/>
      <c r="K85" s="138"/>
      <c r="L85" s="138"/>
      <c r="M85" s="155"/>
      <c r="N85" s="26"/>
    </row>
    <row r="86" spans="2:14" ht="54.95" customHeight="1" x14ac:dyDescent="0.25">
      <c r="B86" s="106"/>
      <c r="C86" s="364"/>
      <c r="D86" s="384"/>
      <c r="E86" s="144" t="str">
        <f>+Autodiagnóstico!G89</f>
        <v xml:space="preserve">Comunicarse con los grupos de valor, sobre los aspectos claves que afectan el funcionamiento del control interno. </v>
      </c>
      <c r="F86" s="145">
        <f>+Autodiagnóstico!H89</f>
        <v>100</v>
      </c>
      <c r="G86" s="146"/>
      <c r="H86" s="147"/>
      <c r="I86" s="147"/>
      <c r="J86" s="147"/>
      <c r="K86" s="147"/>
      <c r="L86" s="147"/>
      <c r="M86" s="161"/>
      <c r="N86" s="26"/>
    </row>
    <row r="87" spans="2:14" ht="54.95" customHeight="1" x14ac:dyDescent="0.25">
      <c r="B87" s="106"/>
      <c r="C87" s="364"/>
      <c r="D87" s="379" t="s">
        <v>203</v>
      </c>
      <c r="E87" s="150" t="str">
        <f>+Autodiagnóstico!G90</f>
        <v>Responder por la fiabilidad, integridad y seguridad de la información, incluyendo la información crítica de la entidad independientemente de cómo se almacene</v>
      </c>
      <c r="F87" s="151">
        <f>+Autodiagnóstico!H90</f>
        <v>100</v>
      </c>
      <c r="G87" s="152"/>
      <c r="H87" s="153"/>
      <c r="I87" s="153"/>
      <c r="J87" s="153"/>
      <c r="K87" s="153"/>
      <c r="L87" s="153"/>
      <c r="M87" s="154"/>
      <c r="N87" s="26"/>
    </row>
    <row r="88" spans="2:14" ht="89.25" customHeight="1" x14ac:dyDescent="0.25">
      <c r="B88" s="106"/>
      <c r="C88" s="364"/>
      <c r="D88" s="380"/>
      <c r="E88" s="156" t="str">
        <f>+Autodiagnóstico!G91</f>
        <v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v>
      </c>
      <c r="F88" s="157">
        <f>+Autodiagnóstico!H91</f>
        <v>100</v>
      </c>
      <c r="G88" s="158"/>
      <c r="H88" s="159"/>
      <c r="I88" s="159"/>
      <c r="J88" s="159"/>
      <c r="K88" s="159"/>
      <c r="L88" s="159"/>
      <c r="M88" s="160"/>
      <c r="N88" s="26"/>
    </row>
    <row r="89" spans="2:14" ht="54.95" customHeight="1" x14ac:dyDescent="0.25">
      <c r="B89" s="106"/>
      <c r="C89" s="364"/>
      <c r="D89" s="381" t="s">
        <v>205</v>
      </c>
      <c r="E89" s="142" t="str">
        <f>+Autodiagnóstico!G92</f>
        <v>Gestionar información que da cuenta de las actividades cotidianas, compartiéndola en toda la entidad</v>
      </c>
      <c r="F89" s="143">
        <f>+Autodiagnóstico!H92</f>
        <v>100</v>
      </c>
      <c r="G89" s="148"/>
      <c r="H89" s="149"/>
      <c r="I89" s="149"/>
      <c r="J89" s="149"/>
      <c r="K89" s="149"/>
      <c r="L89" s="149"/>
      <c r="M89" s="162"/>
      <c r="N89" s="26"/>
    </row>
    <row r="90" spans="2:14" ht="54.95" customHeight="1" x14ac:dyDescent="0.25">
      <c r="B90" s="106"/>
      <c r="C90" s="364"/>
      <c r="D90" s="382"/>
      <c r="E90" s="141" t="str">
        <f>+Autodiagnóstico!G93</f>
        <v>Desarrollar y mantener procesos de comunicación facilitando que todas las personas entiendan y lleven a cabo sus responsabilidades de control interno</v>
      </c>
      <c r="F90" s="140">
        <f>+Autodiagnóstico!H93</f>
        <v>100</v>
      </c>
      <c r="G90" s="137"/>
      <c r="H90" s="138"/>
      <c r="I90" s="138"/>
      <c r="J90" s="138"/>
      <c r="K90" s="138"/>
      <c r="L90" s="138"/>
      <c r="M90" s="155"/>
      <c r="N90" s="26"/>
    </row>
    <row r="91" spans="2:14" ht="54.95" customHeight="1" x14ac:dyDescent="0.25">
      <c r="B91" s="106"/>
      <c r="C91" s="364"/>
      <c r="D91" s="382"/>
      <c r="E91" s="141" t="str">
        <f>+Autodiagnóstico!G94</f>
        <v>Facilitar canales de comunicación, tales como líneas de denuncia que permiten la comunicación anónima o confidencial, como complemento a los canales normales</v>
      </c>
      <c r="F91" s="140">
        <f>+Autodiagnóstico!H94</f>
        <v>100</v>
      </c>
      <c r="G91" s="137"/>
      <c r="H91" s="138"/>
      <c r="I91" s="138"/>
      <c r="J91" s="138"/>
      <c r="K91" s="138"/>
      <c r="L91" s="138"/>
      <c r="M91" s="155"/>
      <c r="N91" s="26"/>
    </row>
    <row r="92" spans="2:14" ht="54.95" customHeight="1" x14ac:dyDescent="0.25">
      <c r="B92" s="106"/>
      <c r="C92" s="364"/>
      <c r="D92" s="382"/>
      <c r="E92" s="141" t="str">
        <f>+Autodiagnóstico!G95</f>
        <v>Asegurar que entre los procesos fluya información relevante y oportuna, así como hacia los ciudadanos, organismos de control y otros externos</v>
      </c>
      <c r="F92" s="140">
        <f>+Autodiagnóstico!H95</f>
        <v>100</v>
      </c>
      <c r="G92" s="137"/>
      <c r="H92" s="138"/>
      <c r="I92" s="138"/>
      <c r="J92" s="138"/>
      <c r="K92" s="138"/>
      <c r="L92" s="138"/>
      <c r="M92" s="155"/>
      <c r="N92" s="26"/>
    </row>
    <row r="93" spans="2:14" ht="54.95" customHeight="1" x14ac:dyDescent="0.25">
      <c r="B93" s="106"/>
      <c r="C93" s="364"/>
      <c r="D93" s="382"/>
      <c r="E93" s="141" t="str">
        <f>+Autodiagnóstico!G96</f>
        <v>Informar sobre la evaluación a la gestión institucional y a resultados</v>
      </c>
      <c r="F93" s="140">
        <f>+Autodiagnóstico!H96</f>
        <v>100</v>
      </c>
      <c r="G93" s="137"/>
      <c r="H93" s="138"/>
      <c r="I93" s="138"/>
      <c r="J93" s="138"/>
      <c r="K93" s="138"/>
      <c r="L93" s="138"/>
      <c r="M93" s="155"/>
      <c r="N93" s="26"/>
    </row>
    <row r="94" spans="2:14" ht="54.95" customHeight="1" x14ac:dyDescent="0.25">
      <c r="B94" s="106"/>
      <c r="C94" s="364"/>
      <c r="D94" s="384"/>
      <c r="E94" s="144" t="str">
        <f>+Autodiagnóstico!G97</f>
        <v>Implementar métodos de comunicación efectiva</v>
      </c>
      <c r="F94" s="145">
        <f>+Autodiagnóstico!H97</f>
        <v>100</v>
      </c>
      <c r="G94" s="146"/>
      <c r="H94" s="147"/>
      <c r="I94" s="147"/>
      <c r="J94" s="147"/>
      <c r="K94" s="147"/>
      <c r="L94" s="147"/>
      <c r="M94" s="161"/>
      <c r="N94" s="26"/>
    </row>
    <row r="95" spans="2:14" ht="54.95" customHeight="1" x14ac:dyDescent="0.25">
      <c r="B95" s="106"/>
      <c r="C95" s="364"/>
      <c r="D95" s="379" t="s">
        <v>204</v>
      </c>
      <c r="E95" s="150" t="str">
        <f>+Autodiagnóstico!G98</f>
        <v>Recopilar información y comunicarla de manera resumida a la primera y la tercera línea de defensa con respecto a controles específicos</v>
      </c>
      <c r="F95" s="151">
        <f>+Autodiagnóstico!H98</f>
        <v>100</v>
      </c>
      <c r="G95" s="152"/>
      <c r="H95" s="153"/>
      <c r="I95" s="153"/>
      <c r="J95" s="153"/>
      <c r="K95" s="153"/>
      <c r="L95" s="153"/>
      <c r="M95" s="154"/>
      <c r="N95" s="26"/>
    </row>
    <row r="96" spans="2:14" ht="54.95" customHeight="1" x14ac:dyDescent="0.25">
      <c r="B96" s="106"/>
      <c r="C96" s="364"/>
      <c r="D96" s="377"/>
      <c r="E96" s="141" t="str">
        <f>+Autodiagnóstico!G99</f>
        <v>Considerar costos y beneficios, asegurando que la naturaleza, cantidad y precisión de la información comunicada sean proporcionales y apoyen el logro de los objetivos</v>
      </c>
      <c r="F96" s="140">
        <f>+Autodiagnóstico!H99</f>
        <v>100</v>
      </c>
      <c r="G96" s="137"/>
      <c r="H96" s="138"/>
      <c r="I96" s="138"/>
      <c r="J96" s="138"/>
      <c r="K96" s="138"/>
      <c r="L96" s="138"/>
      <c r="M96" s="155"/>
      <c r="N96" s="26"/>
    </row>
    <row r="97" spans="2:14" ht="54.95" customHeight="1" x14ac:dyDescent="0.25">
      <c r="B97" s="106"/>
      <c r="C97" s="364"/>
      <c r="D97" s="377"/>
      <c r="E97" s="141" t="str">
        <f>+Autodiagnóstico!G100</f>
        <v>Apoyar el monitoreo de canales de comunicación, incluyendo líneas telefónicas de denuncias</v>
      </c>
      <c r="F97" s="140">
        <f>+Autodiagnóstico!H100</f>
        <v>100</v>
      </c>
      <c r="G97" s="137"/>
      <c r="H97" s="138"/>
      <c r="I97" s="138"/>
      <c r="J97" s="138"/>
      <c r="K97" s="138"/>
      <c r="L97" s="138"/>
      <c r="M97" s="155"/>
      <c r="N97" s="26"/>
    </row>
    <row r="98" spans="2:14" ht="54.95" customHeight="1" x14ac:dyDescent="0.25">
      <c r="B98" s="106"/>
      <c r="C98" s="364"/>
      <c r="D98" s="377"/>
      <c r="E98" s="141" t="str">
        <f>+Autodiagnóstico!G101</f>
        <v>Proporcionar a la gerencia información sobre los resultados de sus actividades</v>
      </c>
      <c r="F98" s="140">
        <f>+Autodiagnóstico!H101</f>
        <v>100</v>
      </c>
      <c r="G98" s="137"/>
      <c r="H98" s="138"/>
      <c r="I98" s="138"/>
      <c r="J98" s="138"/>
      <c r="K98" s="138"/>
      <c r="L98" s="138"/>
      <c r="M98" s="155"/>
      <c r="N98" s="26"/>
    </row>
    <row r="99" spans="2:14" ht="54.95" customHeight="1" x14ac:dyDescent="0.25">
      <c r="B99" s="106"/>
      <c r="C99" s="364"/>
      <c r="D99" s="380"/>
      <c r="E99" s="156" t="str">
        <f>+Autodiagnóstico!G102</f>
        <v>Comunicar a la alta dirección asuntos que afectan el funcionamiento del control interno</v>
      </c>
      <c r="F99" s="157">
        <f>+Autodiagnóstico!H102</f>
        <v>100</v>
      </c>
      <c r="G99" s="158"/>
      <c r="H99" s="159"/>
      <c r="I99" s="159"/>
      <c r="J99" s="159"/>
      <c r="K99" s="159"/>
      <c r="L99" s="159"/>
      <c r="M99" s="160"/>
      <c r="N99" s="26"/>
    </row>
    <row r="100" spans="2:14" ht="54.95" customHeight="1" x14ac:dyDescent="0.25">
      <c r="B100" s="106"/>
      <c r="C100" s="364"/>
      <c r="D100" s="381" t="s">
        <v>87</v>
      </c>
      <c r="E100" s="142" t="str">
        <f>+Autodiagnóstico!G103</f>
        <v>Evaluar periódicamente las prácticas de confiabilidad e integridad de la información de la entidad y recomienda, según sea apropiado, mejoras o implementación de nuevos controles y salvaguardas</v>
      </c>
      <c r="F100" s="143">
        <f>+Autodiagnóstico!H103</f>
        <v>85</v>
      </c>
      <c r="G100" s="148"/>
      <c r="H100" s="149"/>
      <c r="I100" s="149"/>
      <c r="J100" s="149"/>
      <c r="K100" s="149"/>
      <c r="L100" s="149"/>
      <c r="M100" s="162"/>
      <c r="N100" s="26"/>
    </row>
    <row r="101" spans="2:14" ht="54.95" customHeight="1" x14ac:dyDescent="0.25">
      <c r="B101" s="106"/>
      <c r="C101" s="364"/>
      <c r="D101" s="382"/>
      <c r="E101" s="141" t="str">
        <f>+Autodiagnóstico!G104</f>
        <v>Informar sobre la confiabilidad y la integridad de la información y las exposiciones a riesgos asociados y las violaciones a estas</v>
      </c>
      <c r="F101" s="140">
        <f>+Autodiagnóstico!H104</f>
        <v>95</v>
      </c>
      <c r="G101" s="137"/>
      <c r="H101" s="138"/>
      <c r="I101" s="138"/>
      <c r="J101" s="138"/>
      <c r="K101" s="138"/>
      <c r="L101" s="138"/>
      <c r="M101" s="155"/>
      <c r="N101" s="26"/>
    </row>
    <row r="102" spans="2:14" ht="54.95" customHeight="1" x14ac:dyDescent="0.25">
      <c r="B102" s="106"/>
      <c r="C102" s="364"/>
      <c r="D102" s="382"/>
      <c r="E102" s="141" t="str">
        <f>+Autodiagnóstico!G105</f>
        <v>Proporcionar información respecto a la integridad, exactitud y calidad de la comunicación en consonancia con las necesidades de la alta dirección</v>
      </c>
      <c r="F102" s="140">
        <f>+Autodiagnóstico!H105</f>
        <v>92.222222222222229</v>
      </c>
      <c r="G102" s="137"/>
      <c r="H102" s="138"/>
      <c r="I102" s="138"/>
      <c r="J102" s="138"/>
      <c r="K102" s="138"/>
      <c r="L102" s="138"/>
      <c r="M102" s="155"/>
      <c r="N102" s="26"/>
    </row>
    <row r="103" spans="2:14" ht="54.95" customHeight="1" thickBot="1" x14ac:dyDescent="0.3">
      <c r="B103" s="106"/>
      <c r="C103" s="367"/>
      <c r="D103" s="383"/>
      <c r="E103" s="163" t="str">
        <f>+Autodiagnóstico!G106</f>
        <v>Comunicar a la primera y la segunda línea, aquellos aspectos que se requieren fortalecer relacionados con la información y comunicación</v>
      </c>
      <c r="F103" s="164">
        <f>+Autodiagnóstico!H106</f>
        <v>100</v>
      </c>
      <c r="G103" s="165"/>
      <c r="H103" s="166"/>
      <c r="I103" s="166"/>
      <c r="J103" s="166"/>
      <c r="K103" s="166"/>
      <c r="L103" s="166"/>
      <c r="M103" s="167"/>
      <c r="N103" s="26"/>
    </row>
    <row r="104" spans="2:14" s="6" customFormat="1" ht="54.95" customHeight="1" thickBot="1" x14ac:dyDescent="0.3">
      <c r="B104" s="106"/>
      <c r="C104" s="372" t="s">
        <v>177</v>
      </c>
      <c r="D104" s="386" t="s">
        <v>178</v>
      </c>
      <c r="E104" s="168" t="str">
        <f>+Autodiagnóstico!G107</f>
        <v>Realizar autoevaluaciones continuas y evaluaciones independientes para determinar el avance en el logro de las metas, resultados y objetivos propuestos, así como la existencia y operación de los componentes del Sistema de Control Interno</v>
      </c>
      <c r="F104" s="169">
        <f>+Autodiagnóstico!H107</f>
        <v>100</v>
      </c>
      <c r="G104" s="170"/>
      <c r="H104" s="171"/>
      <c r="I104" s="171"/>
      <c r="J104" s="171"/>
      <c r="K104" s="171"/>
      <c r="L104" s="171"/>
      <c r="M104" s="172"/>
      <c r="N104" s="26"/>
    </row>
    <row r="105" spans="2:14" s="6" customFormat="1" ht="54.95" customHeight="1" thickBot="1" x14ac:dyDescent="0.3">
      <c r="B105" s="25"/>
      <c r="C105" s="373"/>
      <c r="D105" s="382"/>
      <c r="E105" s="141" t="str">
        <f>+Autodiagnóstico!G108</f>
        <v xml:space="preserve">Evaluar y comunicar las deficiencias de control interno de forma oportuna a las partes responsables de aplicar medidas correctivas </v>
      </c>
      <c r="F105" s="140">
        <f>+Autodiagnóstico!H108</f>
        <v>100</v>
      </c>
      <c r="G105" s="139"/>
      <c r="H105" s="139"/>
      <c r="I105" s="139"/>
      <c r="J105" s="139"/>
      <c r="K105" s="139"/>
      <c r="L105" s="139"/>
      <c r="M105" s="173"/>
      <c r="N105" s="26"/>
    </row>
    <row r="106" spans="2:14" s="6" customFormat="1" ht="54.95" customHeight="1" thickBot="1" x14ac:dyDescent="0.3">
      <c r="B106" s="25"/>
      <c r="C106" s="373"/>
      <c r="D106" s="382"/>
      <c r="E106" s="141" t="str">
        <f>+Autodiagnóstico!G109</f>
        <v xml:space="preserve">Realizar evaluaciones continuas a los diferentes procesos o áreas de la entidad, en tiempo real, por parte de los líderes de proceso, teniendo en cuenta los indicadores de gestión, el manejo de los riesgos, los planes de mejoramiento, entre otros. </v>
      </c>
      <c r="F106" s="140">
        <f>+Autodiagnóstico!H109</f>
        <v>100</v>
      </c>
      <c r="G106" s="139"/>
      <c r="H106" s="139"/>
      <c r="I106" s="139"/>
      <c r="J106" s="139"/>
      <c r="K106" s="139"/>
      <c r="L106" s="139"/>
      <c r="M106" s="173"/>
      <c r="N106" s="26"/>
    </row>
    <row r="107" spans="2:14" s="6" customFormat="1" ht="54.95" customHeight="1" thickBot="1" x14ac:dyDescent="0.3">
      <c r="B107" s="25"/>
      <c r="C107" s="373"/>
      <c r="D107" s="382"/>
      <c r="E107" s="141" t="str">
        <f>+Autodiagnóstico!G110</f>
        <v>Elaborar un plan de auditoría anual con enfoque de riesgos</v>
      </c>
      <c r="F107" s="140">
        <f>+Autodiagnóstico!H110</f>
        <v>100</v>
      </c>
      <c r="G107" s="139"/>
      <c r="H107" s="139"/>
      <c r="I107" s="139"/>
      <c r="J107" s="139"/>
      <c r="K107" s="139"/>
      <c r="L107" s="139"/>
      <c r="M107" s="173"/>
      <c r="N107" s="26"/>
    </row>
    <row r="108" spans="2:14" s="6" customFormat="1" ht="54.95" customHeight="1" thickBot="1" x14ac:dyDescent="0.3">
      <c r="B108" s="25"/>
      <c r="C108" s="373"/>
      <c r="D108" s="382"/>
      <c r="E108" s="141" t="str">
        <f>+Autodiagnóstico!G111</f>
        <v>Llevar a cabo evaluaciones independientes de forma periódica, por parte del área de control interno o quien haga sus veces a través de la auditoría interna de gestión</v>
      </c>
      <c r="F108" s="140">
        <f>+Autodiagnóstico!H111</f>
        <v>100</v>
      </c>
      <c r="G108" s="139"/>
      <c r="H108" s="139"/>
      <c r="I108" s="139"/>
      <c r="J108" s="139"/>
      <c r="K108" s="139"/>
      <c r="L108" s="139"/>
      <c r="M108" s="173"/>
      <c r="N108" s="26"/>
    </row>
    <row r="109" spans="2:14" s="6" customFormat="1" ht="54.95" customHeight="1" thickBot="1" x14ac:dyDescent="0.3">
      <c r="B109" s="25"/>
      <c r="C109" s="373"/>
      <c r="D109" s="382"/>
      <c r="E109" s="141" t="str">
        <f>+Autodiagnóstico!G112</f>
        <v>Determinar, a través de auditorías internas, si se han definido, puesto en marcha y aplicado los controles establecidos por la entidad de manera efectiva</v>
      </c>
      <c r="F109" s="140">
        <f>+Autodiagnóstico!H112</f>
        <v>100</v>
      </c>
      <c r="G109" s="139"/>
      <c r="H109" s="139"/>
      <c r="I109" s="139"/>
      <c r="J109" s="139"/>
      <c r="K109" s="139"/>
      <c r="L109" s="139"/>
      <c r="M109" s="173"/>
      <c r="N109" s="26"/>
    </row>
    <row r="110" spans="2:14" s="6" customFormat="1" ht="54.95" customHeight="1" thickBot="1" x14ac:dyDescent="0.3">
      <c r="B110" s="25"/>
      <c r="C110" s="373"/>
      <c r="D110" s="382"/>
      <c r="E110" s="141" t="str">
        <f>+Autodiagnóstico!G113</f>
        <v>Determinar, a través de auditorías internas, las debilidades y fortalezas del control y de la gestión, así como el desvío de los avances de las metas y objetivos trazados</v>
      </c>
      <c r="F110" s="140">
        <f>+Autodiagnóstico!H113</f>
        <v>100</v>
      </c>
      <c r="G110" s="139"/>
      <c r="H110" s="139"/>
      <c r="I110" s="139"/>
      <c r="J110" s="139"/>
      <c r="K110" s="139"/>
      <c r="L110" s="139"/>
      <c r="M110" s="173"/>
      <c r="N110" s="26"/>
    </row>
    <row r="111" spans="2:14" s="6" customFormat="1" ht="54.95" customHeight="1" thickBot="1" x14ac:dyDescent="0.3">
      <c r="B111" s="25"/>
      <c r="C111" s="373"/>
      <c r="D111" s="382"/>
      <c r="E111" s="141" t="str">
        <f>+Autodiagnóstico!G114</f>
        <v xml:space="preserve">Realimentar, a través de auditorías internas, sobre la efectividad de los controles </v>
      </c>
      <c r="F111" s="140">
        <f>+Autodiagnóstico!H114</f>
        <v>100</v>
      </c>
      <c r="G111" s="139"/>
      <c r="H111" s="139"/>
      <c r="I111" s="139"/>
      <c r="J111" s="139"/>
      <c r="K111" s="139"/>
      <c r="L111" s="139"/>
      <c r="M111" s="173"/>
      <c r="N111" s="26"/>
    </row>
    <row r="112" spans="2:14" s="6" customFormat="1" ht="54.95" customHeight="1" thickBot="1" x14ac:dyDescent="0.3">
      <c r="B112" s="25"/>
      <c r="C112" s="373"/>
      <c r="D112" s="384"/>
      <c r="E112" s="144" t="str">
        <f>+Autodiagnóstico!G115</f>
        <v xml:space="preserve">Dar una opinión, a partir de las auditorías internas, sobre la adecuación y eficacia de los procesos de gestión de riesgos y control </v>
      </c>
      <c r="F112" s="145">
        <f>+Autodiagnóstico!H115</f>
        <v>100</v>
      </c>
      <c r="G112" s="176"/>
      <c r="H112" s="176"/>
      <c r="I112" s="176"/>
      <c r="J112" s="176"/>
      <c r="K112" s="176"/>
      <c r="L112" s="176"/>
      <c r="M112" s="177"/>
      <c r="N112" s="26"/>
    </row>
    <row r="113" spans="2:14" s="6" customFormat="1" ht="54.95" customHeight="1" thickBot="1" x14ac:dyDescent="0.3">
      <c r="B113" s="25"/>
      <c r="C113" s="373"/>
      <c r="D113" s="379" t="s">
        <v>203</v>
      </c>
      <c r="E113" s="150" t="str">
        <f>+Autodiagnóstico!G116</f>
        <v>Analizar las evaluaciones de la gestión del riesgo, elaboradas por la segunda línea de defensa</v>
      </c>
      <c r="F113" s="151">
        <f>+Autodiagnóstico!H116</f>
        <v>100</v>
      </c>
      <c r="G113" s="180" t="s">
        <v>28</v>
      </c>
      <c r="H113" s="181"/>
      <c r="I113" s="181"/>
      <c r="J113" s="181"/>
      <c r="K113" s="180"/>
      <c r="L113" s="181"/>
      <c r="M113" s="182"/>
      <c r="N113" s="26"/>
    </row>
    <row r="114" spans="2:14" s="6" customFormat="1" ht="54.95" customHeight="1" thickBot="1" x14ac:dyDescent="0.3">
      <c r="B114" s="25"/>
      <c r="C114" s="373"/>
      <c r="D114" s="377"/>
      <c r="E114" s="141" t="str">
        <f>+Autodiagnóstico!G117</f>
        <v>Asegurar que los servidores responsables (tanto de la segunda como de la tercera línea defensa cuenten con los conocimientos necesarios y que se generen recursos para la mejora de sus competencias</v>
      </c>
      <c r="F114" s="140">
        <f>+Autodiagnóstico!H117</f>
        <v>100</v>
      </c>
      <c r="G114" s="139"/>
      <c r="H114" s="139"/>
      <c r="I114" s="139"/>
      <c r="J114" s="139"/>
      <c r="K114" s="139"/>
      <c r="L114" s="139"/>
      <c r="M114" s="173"/>
      <c r="N114" s="26"/>
    </row>
    <row r="115" spans="2:14" s="6" customFormat="1" ht="54.95" customHeight="1" thickBot="1" x14ac:dyDescent="0.3">
      <c r="B115" s="25"/>
      <c r="C115" s="373"/>
      <c r="D115" s="380"/>
      <c r="E115" s="156" t="str">
        <f>+Autodiagnóstico!G118</f>
        <v>Aprobar el Plan Anual de Auditoría propuesto por el jefe de control interno o quien haga sus veces, tarea asignada específicamente al Comité Institucional de Coordinación de Control Interno</v>
      </c>
      <c r="F115" s="157">
        <f>+Autodiagnóstico!H118</f>
        <v>100</v>
      </c>
      <c r="G115" s="174"/>
      <c r="H115" s="174"/>
      <c r="I115" s="174"/>
      <c r="J115" s="174"/>
      <c r="K115" s="174"/>
      <c r="L115" s="174"/>
      <c r="M115" s="175"/>
      <c r="N115" s="26"/>
    </row>
    <row r="116" spans="2:14" s="6" customFormat="1" ht="54.95" customHeight="1" thickBot="1" x14ac:dyDescent="0.3">
      <c r="B116" s="25"/>
      <c r="C116" s="373"/>
      <c r="D116" s="381" t="s">
        <v>205</v>
      </c>
      <c r="E116" s="142" t="str">
        <f>+Autodiagnóstico!G119</f>
        <v>Efectuar seguimiento a los riesgos y controles de su proceso</v>
      </c>
      <c r="F116" s="143">
        <f>+Autodiagnóstico!H119</f>
        <v>70</v>
      </c>
      <c r="G116" s="178"/>
      <c r="H116" s="178"/>
      <c r="I116" s="178"/>
      <c r="J116" s="178"/>
      <c r="K116" s="178"/>
      <c r="L116" s="178"/>
      <c r="M116" s="179"/>
      <c r="N116" s="26"/>
    </row>
    <row r="117" spans="2:14" s="6" customFormat="1" ht="54.95" customHeight="1" thickBot="1" x14ac:dyDescent="0.3">
      <c r="B117" s="25"/>
      <c r="C117" s="373"/>
      <c r="D117" s="382"/>
      <c r="E117" s="141" t="str">
        <f>+Autodiagnóstico!G120</f>
        <v>Informar periódicamente a la alta dirección sobre el desempeño de las actividades de gestión de riesgos de la entidad</v>
      </c>
      <c r="F117" s="140">
        <f>+Autodiagnóstico!H120</f>
        <v>60</v>
      </c>
      <c r="G117" s="139"/>
      <c r="H117" s="139"/>
      <c r="I117" s="139"/>
      <c r="J117" s="139"/>
      <c r="K117" s="139"/>
      <c r="L117" s="139"/>
      <c r="M117" s="173"/>
      <c r="N117" s="26"/>
    </row>
    <row r="118" spans="2:14" s="6" customFormat="1" ht="54.95" customHeight="1" thickBot="1" x14ac:dyDescent="0.3">
      <c r="B118" s="25"/>
      <c r="C118" s="373"/>
      <c r="D118" s="384"/>
      <c r="E118" s="144" t="str">
        <f>+Autodiagnóstico!G121</f>
        <v>Comunicar deficiencias a la alta dirección o a las partes responsables para tomar las medidas correctivas, según corresponda</v>
      </c>
      <c r="F118" s="145">
        <f>+Autodiagnóstico!H121</f>
        <v>100</v>
      </c>
      <c r="G118" s="176"/>
      <c r="H118" s="176"/>
      <c r="I118" s="176"/>
      <c r="J118" s="176"/>
      <c r="K118" s="176"/>
      <c r="L118" s="176"/>
      <c r="M118" s="177"/>
      <c r="N118" s="26"/>
    </row>
    <row r="119" spans="2:14" s="6" customFormat="1" ht="54.95" customHeight="1" thickBot="1" x14ac:dyDescent="0.3">
      <c r="B119" s="25"/>
      <c r="C119" s="373"/>
      <c r="D119" s="379" t="s">
        <v>204</v>
      </c>
      <c r="E119" s="150" t="str">
        <f>+Autodiagnóstico!G122</f>
        <v>Llevar a cabo evaluaciones para monitorear el estado de varios componentes del Sistema de Control Interno</v>
      </c>
      <c r="F119" s="151">
        <f>+Autodiagnóstico!H122</f>
        <v>100</v>
      </c>
      <c r="G119" s="181"/>
      <c r="H119" s="181"/>
      <c r="I119" s="181"/>
      <c r="J119" s="181"/>
      <c r="K119" s="181"/>
      <c r="L119" s="181"/>
      <c r="M119" s="182"/>
      <c r="N119" s="26"/>
    </row>
    <row r="120" spans="2:14" s="6" customFormat="1" ht="54.95" customHeight="1" thickBot="1" x14ac:dyDescent="0.3">
      <c r="B120" s="25"/>
      <c r="C120" s="373"/>
      <c r="D120" s="377"/>
      <c r="E120" s="141" t="str">
        <f>+Autodiagnóstico!G123</f>
        <v>Monitorear e informar sobre deficiencias de los controles</v>
      </c>
      <c r="F120" s="140">
        <f>+Autodiagnóstico!H123</f>
        <v>90</v>
      </c>
      <c r="G120" s="139"/>
      <c r="H120" s="139"/>
      <c r="I120" s="139"/>
      <c r="J120" s="139"/>
      <c r="K120" s="139"/>
      <c r="L120" s="139"/>
      <c r="M120" s="173"/>
      <c r="N120" s="26"/>
    </row>
    <row r="121" spans="2:14" s="6" customFormat="1" ht="54.95" customHeight="1" thickBot="1" x14ac:dyDescent="0.3">
      <c r="B121" s="25"/>
      <c r="C121" s="373"/>
      <c r="D121" s="377"/>
      <c r="E121" s="141" t="str">
        <f>+Autodiagnóstico!G124</f>
        <v>Suministrar información a la alta dirección sobre el monitoreo llevado a cabo a los indicadores de gestión, determinando si el logro de los objetivos está dentro de las tolerancias de riesgo establecidas</v>
      </c>
      <c r="F121" s="140">
        <f>+Autodiagnóstico!H124</f>
        <v>90</v>
      </c>
      <c r="G121" s="139"/>
      <c r="H121" s="139"/>
      <c r="I121" s="139"/>
      <c r="J121" s="139"/>
      <c r="K121" s="139"/>
      <c r="L121" s="139"/>
      <c r="M121" s="173"/>
      <c r="N121" s="26"/>
    </row>
    <row r="122" spans="2:14" s="6" customFormat="1" ht="54.95" customHeight="1" thickBot="1" x14ac:dyDescent="0.3">
      <c r="B122" s="25"/>
      <c r="C122" s="373"/>
      <c r="D122" s="380"/>
      <c r="E122" s="156" t="str">
        <f>+Autodiagnóstico!G125</f>
        <v>Consolidar y generar información vital para la toma de decisiones</v>
      </c>
      <c r="F122" s="157">
        <f>+Autodiagnóstico!H125</f>
        <v>100</v>
      </c>
      <c r="G122" s="174"/>
      <c r="H122" s="174"/>
      <c r="I122" s="174"/>
      <c r="J122" s="174"/>
      <c r="K122" s="174"/>
      <c r="L122" s="174"/>
      <c r="M122" s="175"/>
      <c r="N122" s="26"/>
    </row>
    <row r="123" spans="2:14" s="6" customFormat="1" ht="54.95" customHeight="1" thickBot="1" x14ac:dyDescent="0.3">
      <c r="B123" s="25"/>
      <c r="C123" s="373"/>
      <c r="D123" s="381" t="s">
        <v>87</v>
      </c>
      <c r="E123" s="142" t="str">
        <f>+Autodiagnóstico!G126</f>
        <v>Establecer el plan anual de auditoría basado en riesgos, priorizando aquellos procesos de mayor exposición</v>
      </c>
      <c r="F123" s="143">
        <f>+Autodiagnóstico!H126</f>
        <v>100</v>
      </c>
      <c r="G123" s="178"/>
      <c r="H123" s="178"/>
      <c r="I123" s="178"/>
      <c r="J123" s="178"/>
      <c r="K123" s="178"/>
      <c r="L123" s="178"/>
      <c r="M123" s="179"/>
      <c r="N123" s="26"/>
    </row>
    <row r="124" spans="2:14" s="6" customFormat="1" ht="54.95" customHeight="1" thickBot="1" x14ac:dyDescent="0.3">
      <c r="B124" s="25"/>
      <c r="C124" s="373"/>
      <c r="D124" s="382"/>
      <c r="E124" s="141" t="str">
        <f>+Autodiagnóstico!G127</f>
        <v>Generar información sobre evaluaciones llevadas a cabo por la primera y segunda línea de defensa</v>
      </c>
      <c r="F124" s="140">
        <f>+Autodiagnóstico!H127</f>
        <v>90</v>
      </c>
      <c r="G124" s="139"/>
      <c r="H124" s="139"/>
      <c r="I124" s="139"/>
      <c r="J124" s="139"/>
      <c r="K124" s="139"/>
      <c r="L124" s="139"/>
      <c r="M124" s="173"/>
      <c r="N124" s="26"/>
    </row>
    <row r="125" spans="2:14" s="6" customFormat="1" ht="54.95" customHeight="1" thickBot="1" x14ac:dyDescent="0.3">
      <c r="B125" s="25"/>
      <c r="C125" s="373"/>
      <c r="D125" s="382"/>
      <c r="E125" s="141" t="str">
        <f>+Autodiagnóstico!G128</f>
        <v>Evaluar si los controles están presentes (en políticas y procedimientos) y funcionan, apoyando el control de los riesgos y el logro de los objetivos establecidos en la planeación institucional</v>
      </c>
      <c r="F125" s="140">
        <f>+Autodiagnóstico!H128</f>
        <v>100</v>
      </c>
      <c r="G125" s="139"/>
      <c r="H125" s="139"/>
      <c r="I125" s="139"/>
      <c r="J125" s="139"/>
      <c r="K125" s="139"/>
      <c r="L125" s="139"/>
      <c r="M125" s="173"/>
      <c r="N125" s="26"/>
    </row>
    <row r="126" spans="2:14" s="6" customFormat="1" ht="54.95" customHeight="1" x14ac:dyDescent="0.25">
      <c r="B126" s="25"/>
      <c r="C126" s="374"/>
      <c r="D126" s="405"/>
      <c r="E126" s="156" t="str">
        <f>+Autodiagnóstico!G129</f>
        <v>Establecer y mantener un sistema de monitoreado de hallazgos y recomendaciones</v>
      </c>
      <c r="F126" s="157">
        <f>+Autodiagnóstico!H129</f>
        <v>100</v>
      </c>
      <c r="G126" s="174"/>
      <c r="H126" s="174"/>
      <c r="I126" s="174"/>
      <c r="J126" s="174"/>
      <c r="K126" s="174"/>
      <c r="L126" s="174"/>
      <c r="M126" s="175"/>
      <c r="N126" s="26"/>
    </row>
    <row r="127" spans="2:14" ht="8.25" customHeight="1" thickBot="1" x14ac:dyDescent="0.3">
      <c r="B127" s="28"/>
      <c r="C127" s="29"/>
      <c r="D127" s="29"/>
      <c r="E127" s="29"/>
      <c r="F127" s="30"/>
      <c r="G127" s="29"/>
      <c r="H127" s="29"/>
      <c r="I127" s="29"/>
      <c r="J127" s="29"/>
      <c r="K127" s="29"/>
      <c r="L127" s="29"/>
      <c r="M127" s="29"/>
      <c r="N127" s="31"/>
    </row>
    <row r="128" spans="2:14" x14ac:dyDescent="0.25"/>
    <row r="129" spans="6:6" x14ac:dyDescent="0.25"/>
    <row r="130" spans="6:6" x14ac:dyDescent="0.25"/>
    <row r="131" spans="6:6" x14ac:dyDescent="0.25"/>
    <row r="132" spans="6:6" x14ac:dyDescent="0.25"/>
    <row r="133" spans="6:6" x14ac:dyDescent="0.25"/>
    <row r="134" spans="6:6" x14ac:dyDescent="0.25"/>
    <row r="135" spans="6:6" x14ac:dyDescent="0.25"/>
    <row r="136" spans="6:6" ht="18" x14ac:dyDescent="0.25">
      <c r="F136" s="104" t="s">
        <v>28</v>
      </c>
    </row>
    <row r="137" spans="6:6" x14ac:dyDescent="0.25"/>
    <row r="138" spans="6:6" x14ac:dyDescent="0.25"/>
    <row r="139" spans="6:6" x14ac:dyDescent="0.25"/>
    <row r="140" spans="6:6" x14ac:dyDescent="0.25"/>
  </sheetData>
  <protectedRanges>
    <protectedRange sqref="K8:M104" name="Planeacion"/>
  </protectedRanges>
  <mergeCells count="43">
    <mergeCell ref="D116:D118"/>
    <mergeCell ref="D119:D122"/>
    <mergeCell ref="D123:D126"/>
    <mergeCell ref="D89:D94"/>
    <mergeCell ref="D95:D99"/>
    <mergeCell ref="D100:D103"/>
    <mergeCell ref="D104:D112"/>
    <mergeCell ref="D113:D115"/>
    <mergeCell ref="B8:B25"/>
    <mergeCell ref="C4:M4"/>
    <mergeCell ref="C6:C7"/>
    <mergeCell ref="D6:D7"/>
    <mergeCell ref="E6:E7"/>
    <mergeCell ref="M6:M7"/>
    <mergeCell ref="K6:K7"/>
    <mergeCell ref="L6:L7"/>
    <mergeCell ref="J6:J7"/>
    <mergeCell ref="I6:I7"/>
    <mergeCell ref="H6:H7"/>
    <mergeCell ref="G6:G7"/>
    <mergeCell ref="F6:F7"/>
    <mergeCell ref="C8:C32"/>
    <mergeCell ref="C104:C126"/>
    <mergeCell ref="D8:D12"/>
    <mergeCell ref="D13:D16"/>
    <mergeCell ref="D17:D21"/>
    <mergeCell ref="D22:D27"/>
    <mergeCell ref="D28:D32"/>
    <mergeCell ref="D43:D46"/>
    <mergeCell ref="D47:D55"/>
    <mergeCell ref="D56:D60"/>
    <mergeCell ref="D61:D63"/>
    <mergeCell ref="D64:D65"/>
    <mergeCell ref="D66:D70"/>
    <mergeCell ref="D71:D78"/>
    <mergeCell ref="D79:D83"/>
    <mergeCell ref="D84:D86"/>
    <mergeCell ref="D87:D88"/>
    <mergeCell ref="C33:C60"/>
    <mergeCell ref="C61:C83"/>
    <mergeCell ref="C84:C103"/>
    <mergeCell ref="D33:D37"/>
    <mergeCell ref="D38:D42"/>
  </mergeCells>
  <conditionalFormatting sqref="F8:F126">
    <cfRule type="cellIs" dxfId="4" priority="43" operator="between">
      <formula>81</formula>
      <formula>100</formula>
    </cfRule>
    <cfRule type="cellIs" dxfId="3" priority="44" operator="between">
      <formula>61</formula>
      <formula>80</formula>
    </cfRule>
    <cfRule type="cellIs" dxfId="2" priority="45" operator="between">
      <formula>21</formula>
      <formula>40</formula>
    </cfRule>
    <cfRule type="cellIs" dxfId="1" priority="46" operator="between">
      <formula>41</formula>
      <formula>60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Luis Antonio Rodríguez Orozco</cp:lastModifiedBy>
  <dcterms:created xsi:type="dcterms:W3CDTF">2016-12-25T14:51:07Z</dcterms:created>
  <dcterms:modified xsi:type="dcterms:W3CDTF">2019-11-12T22:57:19Z</dcterms:modified>
</cp:coreProperties>
</file>