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Documentos\CTO-284-2019\INFORME PORMENORIZADO\DICIEMBRE 2019\2. Informe\"/>
    </mc:Choice>
  </mc:AlternateContent>
  <bookViews>
    <workbookView xWindow="0" yWindow="0" windowWidth="28800" windowHeight="12435" tabRatio="795" activeTab="5"/>
  </bookViews>
  <sheets>
    <sheet name="Inicio" sheetId="16" r:id="rId1"/>
    <sheet name="Instrucciones" sheetId="14" r:id="rId2"/>
    <sheet name="Acerno_Cache_XXXXX" sheetId="21" state="veryHidden" r:id="rId3"/>
    <sheet name="Autodiagnóstico" sheetId="15" r:id="rId4"/>
    <sheet name="Gráficas" sheetId="20" r:id="rId5"/>
    <sheet name="Plan de Acción" sheetId="8" r:id="rId6"/>
  </sheets>
  <externalReferences>
    <externalReference r:id="rId7"/>
  </externalReferences>
  <definedNames>
    <definedName name="_xlnm._FilterDatabase" localSheetId="3" hidden="1">Autodiagnóstico!$L$1:$N$130</definedName>
    <definedName name="Acciones_Categoría_3">'[1]Ponderaciones y parámetros'!$K$6:$N$6</definedName>
    <definedName name="Nombre" localSheetId="1">#REF!</definedName>
    <definedName name="Nombre">#REF!</definedName>
    <definedName name="Simulador">[1]Listas!$B$2:$B$4</definedName>
  </definedNames>
  <calcPr calcId="152511" concurrentCalc="0"/>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26" i="8" l="1"/>
  <c r="E126" i="8"/>
  <c r="F125" i="8"/>
  <c r="E125" i="8"/>
  <c r="F124" i="8"/>
  <c r="E124" i="8"/>
  <c r="F123" i="8"/>
  <c r="E123" i="8"/>
  <c r="F122" i="8"/>
  <c r="E122" i="8"/>
  <c r="F121" i="8"/>
  <c r="E121" i="8"/>
  <c r="F120" i="8"/>
  <c r="E120" i="8"/>
  <c r="F119" i="8"/>
  <c r="E119" i="8"/>
  <c r="F118" i="8"/>
  <c r="E118" i="8"/>
  <c r="F117" i="8"/>
  <c r="E117" i="8"/>
  <c r="F116" i="8"/>
  <c r="E116" i="8"/>
  <c r="F115" i="8"/>
  <c r="E115" i="8"/>
  <c r="F114" i="8"/>
  <c r="E114" i="8"/>
  <c r="F113" i="8"/>
  <c r="E113" i="8"/>
  <c r="F112" i="8"/>
  <c r="E112" i="8"/>
  <c r="F111" i="8"/>
  <c r="E111" i="8"/>
  <c r="F110" i="8"/>
  <c r="E110" i="8"/>
  <c r="F109" i="8"/>
  <c r="E109" i="8"/>
  <c r="F108" i="8"/>
  <c r="E108" i="8"/>
  <c r="F107" i="8"/>
  <c r="E107" i="8"/>
  <c r="F106" i="8"/>
  <c r="E106" i="8"/>
  <c r="F105" i="8"/>
  <c r="E105" i="8"/>
  <c r="F104" i="8"/>
  <c r="E104" i="8"/>
  <c r="F103" i="8"/>
  <c r="E103" i="8"/>
  <c r="F102" i="8"/>
  <c r="E102" i="8"/>
  <c r="F101" i="8"/>
  <c r="E101" i="8"/>
  <c r="F100" i="8"/>
  <c r="E100" i="8"/>
  <c r="F99" i="8"/>
  <c r="E99" i="8"/>
  <c r="F98" i="8"/>
  <c r="E98" i="8"/>
  <c r="F97" i="8"/>
  <c r="E97" i="8"/>
  <c r="F96" i="8"/>
  <c r="E96" i="8"/>
  <c r="F95" i="8"/>
  <c r="E95" i="8"/>
  <c r="F94" i="8"/>
  <c r="E94" i="8"/>
  <c r="F93" i="8"/>
  <c r="E93" i="8"/>
  <c r="F92" i="8"/>
  <c r="E92" i="8"/>
  <c r="F91" i="8"/>
  <c r="E91" i="8"/>
  <c r="F90" i="8"/>
  <c r="E90" i="8"/>
  <c r="F89" i="8"/>
  <c r="E89" i="8"/>
  <c r="F88" i="8"/>
  <c r="E88" i="8"/>
  <c r="F87" i="8"/>
  <c r="E87" i="8"/>
  <c r="F86" i="8"/>
  <c r="E86" i="8"/>
  <c r="F85" i="8"/>
  <c r="E85" i="8"/>
  <c r="F84" i="8"/>
  <c r="E84" i="8"/>
  <c r="F83" i="8"/>
  <c r="E83" i="8"/>
  <c r="F82" i="8"/>
  <c r="E82" i="8"/>
  <c r="F81" i="8"/>
  <c r="E81" i="8"/>
  <c r="F80" i="8"/>
  <c r="E80" i="8"/>
  <c r="F79" i="8"/>
  <c r="E79" i="8"/>
  <c r="F78" i="8"/>
  <c r="E78" i="8"/>
  <c r="F77" i="8"/>
  <c r="E77" i="8"/>
  <c r="F76" i="8"/>
  <c r="E76" i="8"/>
  <c r="F75" i="8"/>
  <c r="E75" i="8"/>
  <c r="F74" i="8"/>
  <c r="E74" i="8"/>
  <c r="F73" i="8"/>
  <c r="E73" i="8"/>
  <c r="F72" i="8"/>
  <c r="E72" i="8"/>
  <c r="F71" i="8"/>
  <c r="E71" i="8"/>
  <c r="F70" i="8"/>
  <c r="E70" i="8"/>
  <c r="F69" i="8"/>
  <c r="E69" i="8"/>
  <c r="F68" i="8"/>
  <c r="E68" i="8"/>
  <c r="F67" i="8"/>
  <c r="E67" i="8"/>
  <c r="F66" i="8"/>
  <c r="E66" i="8"/>
  <c r="F65" i="8"/>
  <c r="E65" i="8"/>
  <c r="F64" i="8"/>
  <c r="E64" i="8"/>
  <c r="F63" i="8"/>
  <c r="E63" i="8"/>
  <c r="F62" i="8"/>
  <c r="E62" i="8"/>
  <c r="F61" i="8"/>
  <c r="E61" i="8"/>
  <c r="F60" i="8"/>
  <c r="E60" i="8"/>
  <c r="F59" i="8"/>
  <c r="E59" i="8"/>
  <c r="F58" i="8"/>
  <c r="E58" i="8"/>
  <c r="F57" i="8"/>
  <c r="E57" i="8"/>
  <c r="F56" i="8"/>
  <c r="E56" i="8"/>
  <c r="F55" i="8"/>
  <c r="E55" i="8"/>
  <c r="F54" i="8"/>
  <c r="E54" i="8"/>
  <c r="F53" i="8"/>
  <c r="E53" i="8"/>
  <c r="F52" i="8"/>
  <c r="E52" i="8"/>
  <c r="F51" i="8"/>
  <c r="E51" i="8"/>
  <c r="F50" i="8"/>
  <c r="E50" i="8"/>
  <c r="F49" i="8"/>
  <c r="E49" i="8"/>
  <c r="F48" i="8"/>
  <c r="E48" i="8"/>
  <c r="F47" i="8"/>
  <c r="E47" i="8"/>
  <c r="F46" i="8"/>
  <c r="E46" i="8"/>
  <c r="F45" i="8"/>
  <c r="E45" i="8"/>
  <c r="F44" i="8"/>
  <c r="E44" i="8"/>
  <c r="F43" i="8"/>
  <c r="E43" i="8"/>
  <c r="F42" i="8"/>
  <c r="E42" i="8"/>
  <c r="F41" i="8"/>
  <c r="E41" i="8"/>
  <c r="F40" i="8"/>
  <c r="E40" i="8"/>
  <c r="F39" i="8"/>
  <c r="E39" i="8"/>
  <c r="F38" i="8"/>
  <c r="E38" i="8"/>
  <c r="F37" i="8"/>
  <c r="E37" i="8"/>
  <c r="F36" i="8"/>
  <c r="E36" i="8"/>
  <c r="F35" i="8"/>
  <c r="E35" i="8"/>
  <c r="F34" i="8"/>
  <c r="E34" i="8"/>
  <c r="F33" i="8"/>
  <c r="E33" i="8"/>
  <c r="F32" i="8"/>
  <c r="E32" i="8"/>
  <c r="F31" i="8"/>
  <c r="E31" i="8"/>
  <c r="F30" i="8"/>
  <c r="E30" i="8"/>
  <c r="F29" i="8"/>
  <c r="E29" i="8"/>
  <c r="F28" i="8"/>
  <c r="E28" i="8"/>
  <c r="F27" i="8"/>
  <c r="E27" i="8"/>
  <c r="F26" i="8"/>
  <c r="E26" i="8"/>
  <c r="F25" i="8"/>
  <c r="E25" i="8"/>
  <c r="F24" i="8"/>
  <c r="E24" i="8"/>
  <c r="F23" i="8"/>
  <c r="E23" i="8"/>
  <c r="F22" i="8"/>
  <c r="E22" i="8"/>
  <c r="F21" i="8"/>
  <c r="E21" i="8"/>
  <c r="F20" i="8"/>
  <c r="E20" i="8"/>
  <c r="F19" i="8"/>
  <c r="E19" i="8"/>
  <c r="F18" i="8"/>
  <c r="E18" i="8"/>
  <c r="F17" i="8"/>
  <c r="E17" i="8"/>
  <c r="F16" i="8"/>
  <c r="E16" i="8"/>
  <c r="F15" i="8"/>
  <c r="E15" i="8"/>
  <c r="F14" i="8"/>
  <c r="E14" i="8"/>
  <c r="F13" i="8"/>
  <c r="E13" i="8"/>
  <c r="F12" i="8"/>
  <c r="E12" i="8"/>
  <c r="F11" i="8"/>
  <c r="E11" i="8"/>
  <c r="F10" i="8"/>
  <c r="E10" i="8"/>
  <c r="F9" i="8"/>
  <c r="E9" i="8"/>
  <c r="E8" i="8"/>
  <c r="K159" i="20"/>
  <c r="K158" i="20"/>
  <c r="K157" i="20"/>
  <c r="K156" i="20"/>
  <c r="K155" i="20"/>
  <c r="K151" i="20"/>
  <c r="J135" i="20"/>
  <c r="J134" i="20"/>
  <c r="J133" i="20"/>
  <c r="J132" i="20"/>
  <c r="J131" i="20"/>
  <c r="K127" i="20"/>
  <c r="J110" i="20"/>
  <c r="J109" i="20"/>
  <c r="J108" i="20"/>
  <c r="J107" i="20"/>
  <c r="J106" i="20"/>
  <c r="K102" i="20"/>
  <c r="J85" i="20"/>
  <c r="J84" i="20"/>
  <c r="J83" i="20"/>
  <c r="J82" i="20"/>
  <c r="J81" i="20"/>
  <c r="J77" i="20"/>
  <c r="J61" i="20"/>
  <c r="J60" i="20"/>
  <c r="J59" i="20"/>
  <c r="J58" i="20"/>
  <c r="J57" i="20"/>
  <c r="J52" i="20"/>
  <c r="J38" i="20"/>
  <c r="J37" i="20"/>
  <c r="J36" i="20"/>
  <c r="J35" i="20"/>
  <c r="J34" i="20"/>
  <c r="I12" i="20"/>
  <c r="F126" i="15"/>
  <c r="M159" i="20"/>
  <c r="F122" i="15"/>
  <c r="M158" i="20"/>
  <c r="F119" i="15"/>
  <c r="M157" i="20"/>
  <c r="F116" i="15"/>
  <c r="M156" i="20"/>
  <c r="F107" i="15"/>
  <c r="M155" i="20"/>
  <c r="D107" i="15"/>
  <c r="L38" i="20"/>
  <c r="F103" i="15"/>
  <c r="L135" i="20"/>
  <c r="F98" i="15"/>
  <c r="L134" i="20"/>
  <c r="F92" i="15"/>
  <c r="L133" i="20"/>
  <c r="F90" i="15"/>
  <c r="L132" i="20"/>
  <c r="F87" i="15"/>
  <c r="L131" i="20"/>
  <c r="D87" i="15"/>
  <c r="L37" i="20"/>
  <c r="F82" i="15"/>
  <c r="L110" i="20"/>
  <c r="F74" i="15"/>
  <c r="L109" i="20"/>
  <c r="F69" i="15"/>
  <c r="L108" i="20"/>
  <c r="F67" i="15"/>
  <c r="L107" i="20"/>
  <c r="F64" i="15"/>
  <c r="L106" i="20"/>
  <c r="D64" i="15"/>
  <c r="L36" i="20"/>
  <c r="F59" i="15"/>
  <c r="L85" i="20"/>
  <c r="F50" i="15"/>
  <c r="L84" i="20"/>
  <c r="F46" i="15"/>
  <c r="L83" i="20"/>
  <c r="F41" i="15"/>
  <c r="L82" i="20"/>
  <c r="F36" i="15"/>
  <c r="L81" i="20"/>
  <c r="D36" i="15"/>
  <c r="L35" i="20"/>
  <c r="F31" i="15"/>
  <c r="L61" i="20"/>
  <c r="F25" i="15"/>
  <c r="L60" i="20"/>
  <c r="F20" i="15"/>
  <c r="L59" i="20"/>
  <c r="F16" i="15"/>
  <c r="L58" i="20"/>
  <c r="F11" i="15"/>
  <c r="L57" i="20"/>
  <c r="D11" i="15"/>
  <c r="L34" i="20"/>
  <c r="G7" i="15"/>
  <c r="K12" i="20"/>
</calcChain>
</file>

<file path=xl/comments1.xml><?xml version="1.0" encoding="utf-8"?>
<comments xmlns="http://schemas.openxmlformats.org/spreadsheetml/2006/main">
  <authors>
    <author>Daniel Alejandro</author>
  </authors>
  <commentList>
    <comment ref="I92" authorId="0" shapeId="0">
      <text>
        <r>
          <rPr>
            <b/>
            <sz val="9"/>
            <color indexed="81"/>
            <rFont val="Tahoma"/>
            <family val="2"/>
          </rPr>
          <t>Luz Marina Díaz:</t>
        </r>
        <r>
          <rPr>
            <sz val="9"/>
            <color indexed="81"/>
            <rFont val="Tahoma"/>
            <family val="2"/>
          </rPr>
          <t xml:space="preserve">
Santiago</t>
        </r>
      </text>
    </comment>
    <comment ref="I94" authorId="0" shapeId="0">
      <text>
        <r>
          <rPr>
            <b/>
            <sz val="9"/>
            <color indexed="81"/>
            <rFont val="Tahoma"/>
            <family val="2"/>
          </rPr>
          <t>Luz Marina:</t>
        </r>
        <r>
          <rPr>
            <sz val="9"/>
            <color indexed="81"/>
            <rFont val="Tahoma"/>
            <family val="2"/>
          </rPr>
          <t xml:space="preserve">
SAntiago</t>
        </r>
      </text>
    </comment>
  </commentList>
</comments>
</file>

<file path=xl/sharedStrings.xml><?xml version="1.0" encoding="utf-8"?>
<sst xmlns="http://schemas.openxmlformats.org/spreadsheetml/2006/main" count="452" uniqueCount="378">
  <si>
    <t>GUÍAS Y NORMAS TÉCNICAS</t>
  </si>
  <si>
    <t>BUENAS PRÁCTICAS E INNOVACIÓN</t>
  </si>
  <si>
    <t>Puntaje actual</t>
  </si>
  <si>
    <t>ACTIVIDADES DE GESTIÓN</t>
  </si>
  <si>
    <t/>
  </si>
  <si>
    <t>ENTIDAD</t>
  </si>
  <si>
    <t>INSTRUCCIONES DE DILIGENCIAMIENTO</t>
  </si>
  <si>
    <t>Variable</t>
  </si>
  <si>
    <t>Rangos</t>
  </si>
  <si>
    <t>PUNTAJE 
(0 - 100)</t>
  </si>
  <si>
    <t>Calificación</t>
  </si>
  <si>
    <t>Niveles</t>
  </si>
  <si>
    <t>-</t>
  </si>
  <si>
    <t>Puntaje</t>
  </si>
  <si>
    <t>Nivel</t>
  </si>
  <si>
    <t>Color</t>
  </si>
  <si>
    <t>0 - 20</t>
  </si>
  <si>
    <t>21 - 40</t>
  </si>
  <si>
    <t>41 - 60</t>
  </si>
  <si>
    <t>61- 80</t>
  </si>
  <si>
    <t>81- 100</t>
  </si>
  <si>
    <t>CALIFICACIÓN TOTAL</t>
  </si>
  <si>
    <t>Acciones</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</si>
  <si>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</si>
  <si>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</si>
  <si>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</si>
  <si>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</si>
  <si>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</si>
  <si>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</si>
  <si>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3. Calificación por categorías:</t>
  </si>
  <si>
    <t xml:space="preserve">AUTODIAGNÓSTICO DE GESTIÓN </t>
  </si>
  <si>
    <t>Categorías</t>
  </si>
  <si>
    <t xml:space="preserve">Esta hoja contiene un cuadro que le permitirá establecer una planeación y una ruta de acción, con base en las actividades de gestión que fueron evaluadas. </t>
  </si>
  <si>
    <t xml:space="preserve">Aunque el cuadro puede ser diligenciado en su totalidad, se recomienda iniciar y darle prioridad a aquellas actividades que obtuvieron menores puntajes y que se encuentran en color rojo, naranja y amarillo. </t>
  </si>
  <si>
    <t>1. Calificación total:</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</si>
  <si>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</si>
  <si>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</si>
  <si>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</si>
  <si>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</si>
  <si>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DISEÑE ALTERNATIVAS DE MEJORA</t>
  </si>
  <si>
    <t>MEJORAS A IMPLEMENTAR
(INCLUIR PLAZO DE LA IMPLEMENTACIÓN)</t>
  </si>
  <si>
    <t>EVALUACIÓN DE LA EFICACIA DE
LAS ACCIONES IMPLEMENTADAS</t>
  </si>
  <si>
    <t>POLÍTICA CONTROL INTERNO</t>
  </si>
  <si>
    <t>AUTODIAGNÓSTICO DE GESTIÓN POLÍTICA DE CONTROL INTERNO</t>
  </si>
  <si>
    <t>RESULTADOS POLÍTICA CONTROL INTERNO</t>
  </si>
  <si>
    <t>PLAN DE ACCIÓN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</si>
  <si>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</si>
  <si>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</si>
  <si>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</si>
  <si>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</si>
  <si>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</si>
  <si>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</si>
  <si>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</si>
  <si>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</si>
  <si>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</si>
  <si>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</si>
  <si>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</si>
  <si>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</si>
  <si>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</si>
  <si>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</si>
  <si>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</si>
  <si>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</si>
  <si>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Diseñar alternativas de mejora</t>
  </si>
  <si>
    <t>Definir las mejoras a implementar, incluyendo el plazo y los responsables de la implementación</t>
  </si>
  <si>
    <t>Evaluar la eficacia de las acciones implementadas y volver a diligenciar el autodiagnóstico</t>
  </si>
  <si>
    <t>COMPONENTES</t>
  </si>
  <si>
    <t xml:space="preserve">2. Calificación por componentes: </t>
  </si>
  <si>
    <t>Categorías del componente 1:</t>
  </si>
  <si>
    <t>Categorías del componente 2</t>
  </si>
  <si>
    <t>Categorías del componente 3:</t>
  </si>
  <si>
    <t>Categorías del componente 4:</t>
  </si>
  <si>
    <t>Categorías del componente 5:</t>
  </si>
  <si>
    <t>NORMATIVIDAD</t>
  </si>
  <si>
    <t>OTROS</t>
  </si>
  <si>
    <t>PLAN DE IMPLEMENTACIÓN CONTROL INTERNO</t>
  </si>
  <si>
    <t>AUTODIAGNÓSTICO</t>
  </si>
  <si>
    <t>GRÁFICAS</t>
  </si>
  <si>
    <t>Ambiente de Control</t>
  </si>
  <si>
    <t>Cumplir las funciones de supervisión del desempeño del Sistema de Control Interno y determinar las mejoras a que haya lugar, por parte del Comité Institucional de Coordinación de Control Interno</t>
  </si>
  <si>
    <t xml:space="preserve">Asumir la responsabilidad y el compromiso de establecer los niveles de responsabilidad y autoridad apropiados para la consecución de los objetivos institucionales, por parte de la alta dirección </t>
  </si>
  <si>
    <t>Dar carácter estratégico a la gestión del talento humano de manera que todas sus actividades estén alineadas con los objetivos de la entidad</t>
  </si>
  <si>
    <t>Asignar en personas idóneas, las responsabilidades para la gestión de los riesgos y del control</t>
  </si>
  <si>
    <t>Diseño adecuado y efectivo del componente Ambiente de Control</t>
  </si>
  <si>
    <t>Cumplir con los estándares de conducta y la práctica de los principios del servicio público</t>
  </si>
  <si>
    <t>Orientar el Direccionamiento Estratégico y la Planeación Institucional</t>
  </si>
  <si>
    <t>Determinar las políticas y estrategias que aseguran que la estructura, procesos, autoridad y responsabilidad estén claramente definidas para el logro de los objetivos de la entidad</t>
  </si>
  <si>
    <t>Desarrollar los mecanismos incorporados en la Gestión Estratégica del Talento Humano</t>
  </si>
  <si>
    <t>Responsabilidades del área de control interno</t>
  </si>
  <si>
    <t>Promover y cumplir, a través de su ejemplo, los estándares de conducta y la práctica de los principios del servicio público, en el marco de integridad</t>
  </si>
  <si>
    <t>Evaluar el cumplimiento de los estándares de conducta y la práctica de la integridad (valores) y principios del servicio público de sus equipos de trabajo</t>
  </si>
  <si>
    <t>Proveer información a la alta dirección sobre el funcionamiento de la entidad y el desempeño de los responsables en el cumplimiento de los objetivos, para tomar decisiones a que haya lugar</t>
  </si>
  <si>
    <t>Cumplir las políticas y estrategias establecidas para el desarrollo de los servidores a su cargo, evaluar su desempeño y establecer las medidas de mejora</t>
  </si>
  <si>
    <t>Asegurar que las personas y actividades a su cargo, estén adecuadamente alineadas con la administración</t>
  </si>
  <si>
    <t>Aplicar los estándares de conducta e Integridad (valores) y los principios del servicio público</t>
  </si>
  <si>
    <t>Facilitar la implementación, monitorear la apropiación de dichos estándares por parte de los servidores públicos y alertar a los líderes de proceso, cuando sea el caso</t>
  </si>
  <si>
    <t>Apoyar a la alta dirección, los gerentes públicos y los líderes de proceso para un adecuado y efectivo ejercicio de la gestión de los riesgos que afectan el cumplimiento de los objetivos y metas organizacionales</t>
  </si>
  <si>
    <t>Trabajar coordinadamente con los directivos y demás responsables del cumplimiento de los objetivos de la entidad</t>
  </si>
  <si>
    <t>Monitorear y supervisar el cumplimiento e impacto del plan de desarrollo del talento humano y determinar las acciones de mejora correspondientes, por parte del área de talento humano</t>
  </si>
  <si>
    <t>Analizar e informar a la alta dirección, los gerentes públicos y los líderes de proceso sobre los resultados de la evaluación del desempeño y se toman acciones de mejora y planes de mejoramiento individuales, rotación de personal</t>
  </si>
  <si>
    <t>Proporcionar información sobre la idoneidad y efectividad del esquema operativo de la entidad, el flujo de información, las políticas de operación, y en general, el ejercicio de las responsabilidades en la consecución de los objetivos</t>
  </si>
  <si>
    <t>Ejercer la auditoría interna de manera técnica y acorde con las políticas y prácticas apropiadas</t>
  </si>
  <si>
    <t>Proporcionar información sobre el cumplimiento de responsabilidades específicas de control interno</t>
  </si>
  <si>
    <t>Gestión de los riesgos institucionales</t>
  </si>
  <si>
    <t>Diseño adecuado y efectivo del componente Gestión de Riesgos</t>
  </si>
  <si>
    <t xml:space="preserve">Brindar atención prioritaria a los riesgos de carácter negativo y de mayor impacto potencial </t>
  </si>
  <si>
    <t>Considerar la probabilidad de fraude que pueda afectar la adecuada gestión institucional</t>
  </si>
  <si>
    <t>Identificar y evaluar los cambios que pueden afectar los riesgos al Sistema de Control Interno</t>
  </si>
  <si>
    <t>Identificar acontecimientos potenciales que, de ocurrir, afectarían a la entidad</t>
  </si>
  <si>
    <t xml:space="preserve">Dar cumplimiento al artículo 73 de la Ley 1474 de 2011, relacionado con la prevención de los riesgos de corrupción, - mapa de riesgos de corrupción. </t>
  </si>
  <si>
    <t>Establecer objetivos institucionales alineados con el propósito fundamental, metas y estrategias de la entidad</t>
  </si>
  <si>
    <t>Establecer la Política de Administración del Riesgo</t>
  </si>
  <si>
    <t>Asumir la responsabilidad primaria del Sistema de Control Interno y de la identificación y evaluación de los cambios que podrían tener un impacto significativo en el mismo</t>
  </si>
  <si>
    <t>Realimentar a la alta dirección sobre el monitoreo y efectividad de la gestión del riesgo y de los controles. Así mismo, hacer seguimiento a su gestión, gestionar los riesgos y aplicar los controles</t>
  </si>
  <si>
    <t>Identificar y valorar los riesgos que pueden afectar el logro de los objetivos institucionales</t>
  </si>
  <si>
    <t>Definen y diseñan los controles a los riesgos</t>
  </si>
  <si>
    <t>A partir de la política de administración del riesgo, establecer sistemas de gestión de riesgos y las responsabilidades para controlar riesgos específicos bajo la supervisión de la alta dirección. Con base en esto, establecen los mapas de riesgos</t>
  </si>
  <si>
    <t>Identificar y controlar los riesgos relacionados con posibles actos de corrupción en el ejercicio de sus funciones y el cumplimiento de sus objetivos, así como en la prestación del servicio y/o relacionados con el logro de los objetivos. Implementan procesos para identificar, disuadir y detectar fraudes; y revisan la exposición de la entidad al fraude con el auditor interno de la entidad</t>
  </si>
  <si>
    <t>Informar sobre la incidencia de los riesgos en el logro de objetivos y evaluar si la valoración del riesgo es la apropiada</t>
  </si>
  <si>
    <t>Asegurar que las evaluaciones de riesgo y control incluyan riesgos de fraude</t>
  </si>
  <si>
    <t>Ayudar a la primera línea con evaluaciones del impacto de los cambios en el SCI</t>
  </si>
  <si>
    <t>Monitorear cambios en el riesgo legal, regulatorio y de cumplimiento</t>
  </si>
  <si>
    <t>Consolidar los seguimientos a los mapas de riesgo</t>
  </si>
  <si>
    <t>Establecer un líder de la gestión de riesgos para coordinar las actividades en esta materia</t>
  </si>
  <si>
    <t>Elaborar informes consolidados para las diversas partes interesadas</t>
  </si>
  <si>
    <t>Seguir los resultados de las acciones emprendidas para mitigar los riesgos, cuando haya lugar</t>
  </si>
  <si>
    <t>Los supervisores e interventores de contratos deben realizar seguimiento a los riesgos de estos e informar las alertas respectivas</t>
  </si>
  <si>
    <t>Asesorar en metodologías para la identificación y administración de los riesgos, en coordinación con la segunda línea de defensa</t>
  </si>
  <si>
    <t>Identificar y evaluar cambios que podrían tener un impacto significativo en el SCI, durante las evaluaciones periódicas de riesgos y en el curso del trabajo de auditoría interna</t>
  </si>
  <si>
    <t>Comunicar al Comité de Coordinación de Control Interno posibles cambios e impactos en la evaluación del riesgo, detectados en las auditorías</t>
  </si>
  <si>
    <t>Revisar la efectividad y la aplicación de controles, planes de contingencia y actividades de monitoreo vinculadas a riesgos claves de la entidad</t>
  </si>
  <si>
    <t>Alertar sobre la probabilidad de riesgo de fraude o corrupción en las áreas auditadas</t>
  </si>
  <si>
    <t xml:space="preserve">Actividades de Control </t>
  </si>
  <si>
    <t>Determinar acciones que contribuyan a mitigar todos los riesgos institucionales</t>
  </si>
  <si>
    <t xml:space="preserve">Definir controles en materia de tecnologías de la información y la comunicación TIC. </t>
  </si>
  <si>
    <t>Implementar políticas de operación mediante procedimientos u otros mecanismos que den cuenta de su aplicación en materia de control</t>
  </si>
  <si>
    <t>Establecer las políticas de operación encaminadas a controlar los riesgos que pueden llegar a incidir en el cumplimiento de los objetivos institucionales</t>
  </si>
  <si>
    <t>Hacer seguimiento a la adopción, implementación y aplicación de controles</t>
  </si>
  <si>
    <t>Mantener controles internos efectivos para ejecutar procedimientos de riesgo y control en el día a día</t>
  </si>
  <si>
    <t>Diseñar e implementar procedimientos detallados que sirvan como controles, a través de una estructura de responsabilidad en cascada, y supervisar la ejecución de esos procedimientos por parte de los servidores públicos a su cargo</t>
  </si>
  <si>
    <t>Establecer responsabilidades por las actividades de control y asegurar que personas competentes, con autoridad suficiente, efectúen dichas actividades con diligencia y de manera oportuna</t>
  </si>
  <si>
    <t>Asegurar que el personal responsable investigue y actúe sobre asuntos identificados como resultado de la ejecución de actividades de control</t>
  </si>
  <si>
    <t>Diseñar e implementar las respectivas actividades de control. Esto incluye reajustar y comunicar políticas y procedimientos relacionados con la tecnología y asegurar que los controles de TI son adecuados para apoyar el logro de los objetivos</t>
  </si>
  <si>
    <t>Asistir a la gerencia operativa en el desarrollo y comunicación de políticas y procedimientos</t>
  </si>
  <si>
    <t>Asegurar que los riesgos son monitoreados en relación con la política de administración de riesgo establecida para la entidad</t>
  </si>
  <si>
    <t>Revisar periódicamente las actividades de control para determinar su relevancia y actualizarlas de ser necesario</t>
  </si>
  <si>
    <t xml:space="preserve">Supervisar el cumplimiento de las políticas y procedimientos específicos establecidos por la primera línea </t>
  </si>
  <si>
    <t>Realizar monitoreo de los riesgos y controles tecnológicos</t>
  </si>
  <si>
    <t>Grupos como los departamentos de seguridad de la información también pueden desempeñar papeles importantes en la selección, desarrollo y mantenimiento de controles sobre la tecnología, según lo designado por la administración</t>
  </si>
  <si>
    <t>Establecer procesos para monitorear y evaluar el desarrollo de exposiciones al riesgo relacionadas con tecnología nueva y emergente</t>
  </si>
  <si>
    <t>Supervisar el cumplimiento de las políticas y procedimientos específicos establecidos por los gerentes públicos y líderes de proceso</t>
  </si>
  <si>
    <t>Verificar que los controles están diseñados e implementados de manera efectiva y operen como se pretende para controlar los riesgos</t>
  </si>
  <si>
    <t xml:space="preserve">Suministrar recomendaciones para mejorar la eficiencia y eficacia de los controles. </t>
  </si>
  <si>
    <t>Proporcionar seguridad razonable con respecto al diseño e implementación de políticas, procedimientos y otros controles</t>
  </si>
  <si>
    <t>Evaluar si los procesos de gobierno de TI de la entidad apoyan las estrategias y los objetivos de la entidad</t>
  </si>
  <si>
    <t>Proporcionar información sobre la eficiencia, efectividad e integridad de los controles tecnológicos y, según sea apropiado, puede recomendar mejoras a las actividades de control específicas</t>
  </si>
  <si>
    <t>Información y Comunicación</t>
  </si>
  <si>
    <t xml:space="preserve">Obtener, generar y utilizar información relevante y de calidad para apoyar el funcionamiento del control interno. </t>
  </si>
  <si>
    <t xml:space="preserve">Comunicar internamente la información requerida para apoyar el funcionamiento del Sistema de Control Interno. </t>
  </si>
  <si>
    <t xml:space="preserve">Comunicarse con los grupos de valor, sobre los aspectos claves que afectan el funcionamiento del control interno. </t>
  </si>
  <si>
    <t>Gestionar información que da cuenta de las actividades cotidianas, compartiéndola en toda la entidad</t>
  </si>
  <si>
    <t>Desarrollar y mantener procesos de comunicación facilitando que todas las personas entiendan y lleven a cabo sus responsabilidades de control interno</t>
  </si>
  <si>
    <t>Facilitar canales de comunicación, tales como líneas de denuncia que permiten la comunicación anónima o confidencial, como complemento a los canales normales</t>
  </si>
  <si>
    <t>Asegurar que entre los procesos fluya información relevante y oportuna, así como hacia los ciudadanos, organismos de control y otros externos</t>
  </si>
  <si>
    <t>Informar sobre la evaluación a la gestión institucional y a resultados</t>
  </si>
  <si>
    <t>Implementar métodos de comunicación efectiva</t>
  </si>
  <si>
    <t>Recopilar información y comunicarla de manera resumida a la primera y la tercera línea de defensa con respecto a controles específicos</t>
  </si>
  <si>
    <t>Considerar costos y beneficios, asegurando que la naturaleza, cantidad y precisión de la información comunicada sean proporcionales y apoyen el logro de los objetivos</t>
  </si>
  <si>
    <t>Apoyar el monitoreo de canales de comunicación, incluyendo líneas telefónicas de denuncias</t>
  </si>
  <si>
    <t>Proporcionar a la gerencia información sobre los resultados de sus actividades</t>
  </si>
  <si>
    <t>Informar sobre la confiabilidad y la integridad de la información y las exposiciones a riesgos asociados y las violaciones a estas</t>
  </si>
  <si>
    <t>Proporcionar información respecto a la integridad, exactitud y calidad de la comunicación en consonancia con las necesidades de la alta dirección</t>
  </si>
  <si>
    <t>Comunicar a la primera y la segunda línea, aquellos aspectos que se requieren fortalecer relacionados con la información y comunicación</t>
  </si>
  <si>
    <t>Comunicar a la alta dirección asuntos que afectan el funcionamiento del control interno</t>
  </si>
  <si>
    <t>Diseño adecuado y efectivo del componente Actividades de Control</t>
  </si>
  <si>
    <t>Diseño adecuado y efectivo del componente Información y Comunicación</t>
  </si>
  <si>
    <t>Responder por la fiabilidad, integridad y seguridad de la información, incluyendo la información crítica de la entidad independientemente de cómo se almacene</t>
  </si>
  <si>
    <t xml:space="preserve">Establecer políticas apropiadas para el reporte de información fuera de la entidad y directrices sobre información de carácter reservado, personas autorizadas para brindar información, regulaciones de privacidad y tratamiento de datos personales, y en general todo lo relacionado con la comunicación de la información fuera de la entidad. </t>
  </si>
  <si>
    <t xml:space="preserve">Monitoreo o supervisión continua </t>
  </si>
  <si>
    <t>Diseño adecuado y efectivo del componente Monitoreo o Supervisión Continua</t>
  </si>
  <si>
    <t xml:space="preserve">Evaluar y comunicar las deficiencias de control interno de forma oportuna a las partes responsables de aplicar medidas correctivas </t>
  </si>
  <si>
    <t xml:space="preserve">Realizar evaluaciones continuas a los diferentes procesos o áreas de la entidad, en tiempo real, por parte de los líderes de proceso, teniendo en cuenta los indicadores de gestión, el manejo de los riesgos, los planes de mejoramiento, entre otros. </t>
  </si>
  <si>
    <t>Elaborar un plan de auditoría anual con enfoque de riesgos</t>
  </si>
  <si>
    <t>Llevar a cabo evaluaciones independientes de forma periódica, por parte del área de control interno o quien haga sus veces a través de la auditoría interna de gestión</t>
  </si>
  <si>
    <t>Determinar, a través de auditorías internas, si se han definido, puesto en marcha y aplicado los controles establecidos por la entidad de manera efectiva</t>
  </si>
  <si>
    <t>Determinar, a través de auditorías internas, las debilidades y fortalezas del control y de la gestión, así como el desvío de los avances de las metas y objetivos trazados</t>
  </si>
  <si>
    <t xml:space="preserve">Realimentar, a través de auditorías internas, sobre la efectividad de los controles </t>
  </si>
  <si>
    <t xml:space="preserve">Dar una opinión, a partir de las auditorías internas, sobre la adecuación y eficacia de los procesos de gestión de riesgos y control </t>
  </si>
  <si>
    <t>Evaluar periódicamente las prácticas de confiabilidad e integridad de la información de la entidad y recomienda, según sea apropiado, mejoras o implementación de nuevos controles y salvaguardas</t>
  </si>
  <si>
    <t>Realizar autoevaluaciones continuas y evaluaciones independientes para determinar el avance en el logro de las metas, resultados y objetivos propuestos, así como la existencia y operación de los componentes del Sistema de Control Interno</t>
  </si>
  <si>
    <t>Analizar las evaluaciones de la gestión del riesgo, elaboradas por la segunda línea de defensa</t>
  </si>
  <si>
    <t>Efectuar seguimiento a los riesgos y controles de su proceso</t>
  </si>
  <si>
    <t>Informar periódicamente a la alta dirección sobre el desempeño de las actividades de gestión de riesgos de la entidad</t>
  </si>
  <si>
    <t>Comunicar deficiencias a la alta dirección o a las partes responsables para tomar las medidas correctivas, según corresponda</t>
  </si>
  <si>
    <t>Llevar a cabo evaluaciones para monitorear el estado de varios componentes del Sistema de Control Interno</t>
  </si>
  <si>
    <t>Monitorear e informar sobre deficiencias de los controles</t>
  </si>
  <si>
    <t>Suministrar información a la alta dirección sobre el monitoreo llevado a cabo a los indicadores de gestión, determinando si el logro de los objetivos está dentro de las tolerancias de riesgo establecidas</t>
  </si>
  <si>
    <t>Consolidar y generar información vital para la toma de decisiones</t>
  </si>
  <si>
    <t>Aprobar el Plan Anual de Auditoría propuesto por el jefe de control interno o quien haga sus veces, tarea asignada específicamente al Comité Institucional de Coordinación de Control Interno</t>
  </si>
  <si>
    <t>Establecer el plan anual de auditoría basado en riesgos, priorizando aquellos procesos de mayor exposición</t>
  </si>
  <si>
    <t>Generar información sobre evaluaciones llevadas a cabo por la primera y segunda línea de defensa</t>
  </si>
  <si>
    <t>Evaluar si los controles están presentes (en políticas y procedimientos) y funcionan, apoyando el control de los riesgos y el logro de los objetivos establecidos en la planeación institucional</t>
  </si>
  <si>
    <t>Establecer y mantener un sistema de monitoreado de hallazgos y recomendaciones</t>
  </si>
  <si>
    <t>Responsabilidades de la Alta dirección y Comité Institucional de Coordinación de Control Interno (línea estratégica)</t>
  </si>
  <si>
    <t>Responsabilidades de los servidores encargados del monitoreo y evaluación de controles y gestión del riesgo (segunda línea de defensa)</t>
  </si>
  <si>
    <t>Responsabilidades gerentes públicos y líderes de proceso (primera Línea de defensa)</t>
  </si>
  <si>
    <t>Responsabilidades del área de control interno (tercera línea de defensa)</t>
  </si>
  <si>
    <t>CALIFICACIÓN</t>
  </si>
  <si>
    <t>CATEGORÍAS</t>
  </si>
  <si>
    <t>Para ello, el cuadro contiene:</t>
  </si>
  <si>
    <t>Planeación y Ruta de acción (color naranja):  la idea es generar un plan de acción con base en el diagnóstico realizado. Los elementos mínimos que se proponen para ello, son:</t>
  </si>
  <si>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</si>
  <si>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r>
      <t xml:space="preserve">Responsabilidades del área de control interno </t>
    </r>
    <r>
      <rPr>
        <sz val="12"/>
        <color rgb="FFFF0000"/>
        <rFont val="Arial"/>
        <family val="2"/>
      </rPr>
      <t>(tercera línea de defensa)</t>
    </r>
  </si>
  <si>
    <t>Madurez</t>
  </si>
  <si>
    <t xml:space="preserve">En proceso </t>
  </si>
  <si>
    <t xml:space="preserve">Base Incial </t>
  </si>
  <si>
    <t>Nivel Crítico de avance</t>
  </si>
  <si>
    <t>Debilidad de Gestión</t>
  </si>
  <si>
    <t>OBSERVACIONES CORTE OCTUBRE 31 DE 2019
REGISTRAR ACTIVIDADES DESAROLLADAS EN EL PERIODO JULIO - OCTUBRE</t>
  </si>
  <si>
    <t>ANÁLISIS/RECOMENDACIONES OCI</t>
  </si>
  <si>
    <t>Actualizar el Plan Estratégico de calidad de vida de modo que se encuentre alineado a la Plataforma estratégica actual de la Entidad, incorporando en el  los elementos correspondientes a la política de gestión del Conocimiento.</t>
  </si>
  <si>
    <t>Para el sistema de gestión de riesgos, se tienen definidos los roles y responsabilidades desde las tres (3) línea de defensa, el sistema de Gestión de Riesgos es liderado por la Oficina Asesora de Planeación.</t>
  </si>
  <si>
    <t>Se recomienda definir lineamientos para todos los niveles jerárquicos, asociados a conflictos de intereses.</t>
  </si>
  <si>
    <t xml:space="preserve">El Plan estratégico de Calidad de Vida no se encuentra alineado con la plataforma estratégica de la Entidad, en razón a que ésta última tuvo su actualización mediante el acuerdo 7 de 2019 y en dicho plan el talento humano no es eje central tal como lo establece el MIPG, y tampoco se cuenta con política de Gestión del Conocimiento.
</t>
  </si>
  <si>
    <t xml:space="preserve">Se cuenta con las políticas y estrategias que aseguran que la estructura, procesos, autoridad y responsabilidades están definidas para el logro de objetivos de la entidad, pero no desde las tres (3) líneas de defensa como lo indica la normativa vigente. </t>
  </si>
  <si>
    <t>Se recomienda formular indicadores que permitan medir la eficacia y eficiencia del Plan de gestión de integridad de modo que pueda realizar seguimiento.</t>
  </si>
  <si>
    <t>Se cuenta con los planes de acción definidos para cada dependencia publicados en la intranet, alineados con el propósito fundamental, las metas y estrategias de la entidad.</t>
  </si>
  <si>
    <t>Específicamente el Comité Institucional de Coordinación de Control Interno, evaluar y dar línea sobre la administración de los riesgos en la entidad.</t>
  </si>
  <si>
    <t xml:space="preserve">Los supervisores e interventores de los contratos, realizan seguimiento al cumplimiento contractual, no se identificó que realizan seguimiento a los riesgos de los contratos, e informar las alertas respectivas. </t>
  </si>
  <si>
    <t>Se recomienda sensibilizar a los supervisores e interventores de los contratos, sobre el adecuado seguimiento a los riesgos de los contratos, e informar las alertas respectivas.</t>
  </si>
  <si>
    <t>La OAP asesora a las dependencias en  el desarrollo y comunicación de políticas y procedimientos para cada proceso.</t>
  </si>
  <si>
    <t xml:space="preserve">Dentro de los informes de auditoría interna, se suministran recomendaciones para mejorar la eficiencia y eficacia de los controles. </t>
  </si>
  <si>
    <t>Definir y documentar las responsabilidades para las tres (3) Líneas de defensa para la totalidad de los sistemas de gestión con que cuenta la Entidad.</t>
  </si>
  <si>
    <t>Se cuenta con el código de integridad con los valores y principios de la entidad, en el marco de la normativa vigente.
La entidad cuenta con el equipo T y Gestores de marca quienes velan por la adecuada aplicación de los principios de integridad.
Se cuenta con compromisos de gestión, pero no se cuenta con lineamientos definidos en lo referente a conflictos de intereses.</t>
  </si>
  <si>
    <t>Actualizar el Manual del Sistema integrado de gestión incorporando la normatividad, lineamientos y articulación del MIPG con los demás sistemas de gestión con que cuenta la Entidad o en caso contrario eliminarlo de la Intranet.</t>
  </si>
  <si>
    <t>La Entidad cuenta con mecanismos incorporados en la gestión estratégica por medio de los cuales ha desplegado los planes y programas asociados al Talento humano, falta ejecutar actividades (Plan de gestión de integridad, y Sistema de Gestión de salud y seguridad en el trabajo) programadas para el periodo y que no fueron cumplidas.</t>
  </si>
  <si>
    <t>Se promueve y cumple por parte de los gerentes públicos y líderes de procesos (primera línea de defensa)  a través de su ejemplo, los estándares de conducta y la práctica de los principios del servicio público, en el marco de integridad. Los directivos cuentan con acuerdos de gestión, indicadores de gestión, metas y objetivos a cumplir para la vigencia, los cuales se reportan de manera trimestral a la Oficina Asesora de Planeación mediante el cuadro de mando integral. 
Dentro del plan de gestión de integridad se encuentran vinculados los directivos.</t>
  </si>
  <si>
    <t xml:space="preserve"> La primera línea de defensa, asegura que las personas y actividades a su cargo, estén adecuadamente alineadas con la administración. En los planes de mejoramiento derivados de las evaluaciones de desempeño se cuenta con la definición de compromisos y obligaciones de los trabajadores.</t>
  </si>
  <si>
    <t>La Oficina Asesora de Planeación, apoya a la alta dirección, a los gerentes públicos y a los líderes de proceso para un adecuado y efectivo ejercicio de la gestión de los riesgos que afectan el cumplimiento de los objetivos y metas organizacionales, a través de asesoría y revisión de los mapas de riesgos con que cuentan los procesos.</t>
  </si>
  <si>
    <t>La oficina Asesora de Planeación trabaja coordinadamente con los directivos,  y demás responsables del cumplimiento de los objetivos y metas organizacionales, desde los reportes de indicadores a la OAP y la consolidación de los mismos.</t>
  </si>
  <si>
    <t>Informar a la alta dirección sobre los resultados de las evaluaciones de desempeño y las acciones tomadas sobre los resultados obtenidos</t>
  </si>
  <si>
    <t>Se han identificado acontecimientos potenciales que, de ocurrir, afectarían a la entidad, a través del 100% de los mapas de riesgos de gestión actualizados, así como el mapa de riesgos de corrupción para todos los procesos.
No obstante falta identificar, analizar, valorar y formalizar riesgos asociados a continuidad del negocio.</t>
  </si>
  <si>
    <t>En la resolución 298 del 10 de mayo de 2018 se estableció la responsabilidad  primaria del Sistema de Control Interno y de la identificación y evaluación de los cambios que podrían tener un impacto significativo en el mismo</t>
  </si>
  <si>
    <t>Se recomienda revisar la periodicidad del monitoreo la cual quedó definida desde el Manual de Gestión del Riesgo de manera anual y la OAP está realizando el seguimiento en algunos componentes, de manera trimestral.</t>
  </si>
  <si>
    <t>Se recomienda reportar a la Alta Dirección los resultados del monitoreo llevado a cabo de la totalidad de los indicadores de gestión.</t>
  </si>
  <si>
    <t>Se cuenta con la metodología descrita en el Manual de Gestión del riesgo para realizar seguimiento a los resultados de acciones emprendidas para mitigar los riesgos (cuando se presente).</t>
  </si>
  <si>
    <t>La OAP ayuda a los gerentes públicos y líderes de procesos con evaluaciones del impacto en los riesgos. Esto se define en la metodología de gestión del riesgo desde el manual M-OP-002 v3.</t>
  </si>
  <si>
    <t>Los riesgos en materia de tecnologías de la información fueron documentados en el PESI y fueron divulgados a la Entidad pero falta realizar el monitoreo por parte de la OAP</t>
  </si>
  <si>
    <t>falta implementar, y fortalecer controles asociados con tecnología nueva emergente</t>
  </si>
  <si>
    <t xml:space="preserve"> La Dirección de TIC como segunda línea de defensa, cuenta con procesos establecidos para monitorear el desarrollo de exposiciones al riesgo relacionado con tecnología nueva emergente, falta implementar, y fortalecer controles</t>
  </si>
  <si>
    <t>Se comunica desde la Alta Dirección, con los grupos de valor sobre los aspectos claves que afectan el funcionamiento del control interno.</t>
  </si>
  <si>
    <t>Desde el Manual de políticas de seguridad de la información, la alta dirección imparte lineamientos sobre a fiabilidad, integridad y seguridad de la información, incluyendo la información crítica de la entidad independientemente de cómo se almacene</t>
  </si>
  <si>
    <t>Los Gerentes Públicos y líderes de procesos, informan sobre la evaluación a la gestión institucional y a resultados</t>
  </si>
  <si>
    <t>La OAP consolida los seguimientos a los mapas de riesgos.</t>
  </si>
  <si>
    <t>La totalidad de las dependencias y cargos cuenta con responsabilidades definidas en los Manuales de funciones, en los mapas de riesgos, manuales, procedimientos, protocolos, instructivos, y contratos de prestación de servicio (para los contratistas).</t>
  </si>
  <si>
    <t>Los gerentes públicos  y líderes de procesos  a través de la supervisión de los contratos aseguran  las actuaciones sobre asuntos identificados como resultado de la ejecución de supervisión, interventoría y gestores del comité SIG.</t>
  </si>
  <si>
    <t>Desde el proceso de Gestión de TIC se han diseñado e implementado las respectivas actividades de control, y se cuenta con manuales, mapa de riesgos, procedimientos, instructivos relacionados con tecnología, para el apoyo de los objetivos.</t>
  </si>
  <si>
    <t>Se cuenta con las metodologías para obtener, generar y utilizar información relevante y de calidad para apoyar el funcionamiento del control interno.</t>
  </si>
  <si>
    <t>Se comunica desde la Alta Dirección, internamente la información requerida para apoyar el funcionamiento del Sistema de Control Interno a través de los medios de comunicación interna existentes (correo, cartelera virtual, telegramas, fondos de pantalla, boletines, intranet, entre otros).</t>
  </si>
  <si>
    <t>Desde la Subgerencia de Atención al Usuario y comunicaciones, han implementado métodos de comunicación efectiva a través de los manuales, procedimientos, protocolos documentados en el proceso de grupos de Interés.</t>
  </si>
  <si>
    <t>1. En la página web de la Entidad, se observa publicada la Estructura organizacional con última fecha de actualización de febrero 11 de 2019.
2. Las responsabilidades por parte de la Alta Dirección frente al sistema de control Interno se encuentran definidas (Resolución 298 de 2018).
3. Las responsabilidades por parte de la Alta Dirección, frente a la Implementación del MIPG se encuentran en la resolución 100 de 2019.
4. Las responsabilidades de las tres (3) líneas de defensa en el sistema de gestión de riesgos se encuentran definidas en el Manual del Sistema de Gestión del Riesgo M-OP-002 v3, publicado en la intranet al corte del presente informe.
5. No se cuenta con responsabilidades definidas para las tres (3) líneas de defensa, en los demás sistemas de gestión con que cuenta la Entidad.</t>
  </si>
  <si>
    <t xml:space="preserve">Se analiza e informa a los gerentes públicos y a los líderes de proceso sobre los resultados de la evaluación del desempeño y se toman acciones de mejora y planes de mejoramiento individuales: pero no se cuenta con evidencias, de que se informe a la Alta Dirección sobre los resultados. </t>
  </si>
  <si>
    <t>En el Manual de gestión del riesgo M-OP-002 v3 de julio de 2019, se cuenta con la metodología definida con las acciones a seguir frente a la atención prioritaria a los riesgos de carácter negativo y de mayor impacto potencial.
Falta definir la metodología sobre el qué y cómo hacer en el evento en que se materialicen los riesgos.</t>
  </si>
  <si>
    <t xml:space="preserve">A través de diferentes medios se realiza el seguimiento de las políticas y procedimientos específicos, tales como comité Directivo y Comité Institucional de Gestión y Desempeño. </t>
  </si>
  <si>
    <t>La OAP como segunda línea de defensa, revisa periódicamente las actividades de control, a través de los comunicados emitidos a todas las dependencias sobre la necesidad de revisar, ajustar y actualizar los documentos, y brinda asesoría al respecto.</t>
  </si>
  <si>
    <t xml:space="preserve"> La alta dirección imparte políticas apropiadas para el reporte de información fuera de la entidad y directrices sobre información de carácter reservado, 
personas autorizadas para brindar información, regulaciones de privacidad y tratamiento de datos personales, y en general todo lo relacionado con la comunicación de la información fuera de la entidad. 
</t>
  </si>
  <si>
    <t>Demostrar el compromiso con la integridad (valores) y principios del servicio público, por parte de todos los servidores de la entidad, independientemente de las funciones que desempeñan</t>
  </si>
  <si>
    <t>Evaluar la eficacia de las estrategias de la entidad para promover la integridad en el servicio público, especialmente, si con ella se orienta efectivamente el comportamiento de los servidores hacia el cumplimiento de los estándares de conducta e Integridad (valores) y los principios del servicio público; y si apalancan una gestión permanente de los riesgos y la eficacia de los controles</t>
  </si>
  <si>
    <t>Evaluar el diseño y efectividad de los controles y provee información a la alta dirección y al Comité de Coordinación de Control Interno referente a la efectividad y utilidad de los mismos</t>
  </si>
  <si>
    <t>VERIFICACIÓN AVANCES  IMPLEMENTACIÓN  DIMENSIÓN DE CONTROL INTERNO 
ESTRUCTURA MECI
INFORME PORMENORIZADO DEL ESTADO DE CONTROL INTERNO  
CORTE AL 31 DE DICIEMBRE DE 2019</t>
  </si>
  <si>
    <t xml:space="preserve">La Plataforma estratégica de la entidad fue actualizada en el marco del acuerdo 07 del 3 de septiembre de 2019, junto con los lineamientos corporativos de la Entidad y el cuadro de mando integral. 
El Manual del Sistema Integrado de Gestión con código  M-OP-001 v1 de 2015, se encuentra publicado en la intranet al corte del presente informe y está definido en el marco de la normativa anterior a la reglamentada mediante el Decreto 1499 de 2017, y presenta el Sistema integrado de gestión y normas que están derogadas.
</t>
  </si>
  <si>
    <t>Evidenciar que los gerentes públicos realizan evaluación al cumplimiento de los estándares de conducta y la práctica de la integridad (valores).</t>
  </si>
  <si>
    <t>La Dirección Corporativa monitorea y supervisa el cumplimiento de los diferentes planes de desarrollo del Talento Humano a través de los indicadores de gestión, los informes presentados a la Alta Dirección.
No se ha realizado monitoreo a los riesgos del proceso de gestión del talento humano por parte de la segunda línea de defensa, en razón a que la periodicidad es anual de acuerdo con el manual de gestión del riesgo.
El monitoreo a los riesgos de corrupción de proceso se realizó mediante el seguimiento al plan anual de anticorrupción y atención al ciudadano.</t>
  </si>
  <si>
    <t>La Oficina de Control Interno, desde las auditorías programadas en el Plan Anual de Auditorías de la vigencia 2019 realizó el 100% de las evaluaciones al diseño y aplicación de los controles.
La Oficina de Control Interno,  informó a la Alta Dirección a través del Comité Institucional de Coordinación de Control Interno, sobre el estado de los planes de mejoramiento internos, en donde se siguieron  presentando acciones vencidas que no permiten evaluar la efectividad de las acciones, tendientes a eliminar la causa de los hallazgos.</t>
  </si>
  <si>
    <t>Falta consdierar riesgos de fraude</t>
  </si>
  <si>
    <t xml:space="preserve">En la Política de Administración del Riesgo aprobada por el comité de Control Interno del 31 de julio, se identificron riesgos que pueden impedir el logro de los objetivos </t>
  </si>
  <si>
    <t>En  cumplimiento al artículo 73 de la Ley 1474 de 2011, al corte del 31 de diciembre, se realizó monitoreo, y evaluación a los riesgos de corrupción, registrados en el mapa, en el marco del seguimiento al Plan anticorrupción y atención al ciudadano, publicando los informes respectivos.</t>
  </si>
  <si>
    <t xml:space="preserve">Se revisó y aprobó la política de administración del riesgo de la Entidad, </t>
  </si>
  <si>
    <t>Se retroalimentó a la alta Dirección sobre el monitoreo y efectividad de la gestión del riesgo.
Mediante los informes de auditorías internas, se informó  a la alta dirección  sobre la efectividad y el diseño de controles asociados a los riesgos.</t>
  </si>
  <si>
    <t>A partir de la política de administración del riesgo, se tienen establecidas las responsabilidades, para el sistema de gestión de riesgos y las responsabilidades para controlar riesgos específicos bajo la supervisión de la Alta Dirección. Con base en ésto, se tienen establecidos los mapas de riesgos de gestión y corrupción, los cuales dan respuesta a lo enunciado.</t>
  </si>
  <si>
    <t>La OAP  se asegura que las evaluaciones de riesgo y control incluyen riesgos de corrupción pero no de fraude, lo anterior en el mapa de riesgos de corrupción.</t>
  </si>
  <si>
    <t>Se recomienda asegurar que las evaluaciones de riesgo y control que debe realizar la OAP; incluyan riesgos de fraude.</t>
  </si>
  <si>
    <t>La política de administración de riesgos define que la Gerencia general es la responsable  del Sistema de Gestión de Riesgos, quien delegó en la Oficina Asesora de Planeación la administración técnica de los mismos.
Fueron designadas  en cada una de las dependencias, Gestores de Riesgos quienes sirven como enlace entre la Oficina Asesora de Planeación y las dependencias en lo referente al Sistema de Gestión de Riesgos de la Entidad.</t>
  </si>
  <si>
    <t>La Oficina Asesora de Planeación realiza informes consolidados para las diversas partes interesadas en cumplimiento a la normativa vigente.</t>
  </si>
  <si>
    <t>Actividad realizada, durante la vigencia 2019.</t>
  </si>
  <si>
    <t>Se identificaron y evaluaron cambios que podrían tener un impacto significativo en el SCI, durante las evaluaciones periódicas de riesgos y en el curso de los trabajos  de auditoría interna, los cuales fueron informados a los líderes de los procesos y a la representante legal de la Entidad.</t>
  </si>
  <si>
    <t>A través de los informes de auditoría, consultoría y actividades de cumplimiento la Oficina de Control Interno revisó la efectividad y la aplicación de controles, planes de contingencia y actividades de monitoreo vinculadas a riesgos claves de la entidad.</t>
  </si>
  <si>
    <t>El mapa de riesgos de gestión cuenta con riesgos asociados al proceso de  TIC,  no obstante no se cuenta con riesgos  de continuidad del negocio y  seguridad digital.  Para el periodo del informe, se evidenciaron debilidades en materia de gestión del riesgo para el proceso de Tecnologías de la Información.</t>
  </si>
  <si>
    <t>las políticas de operación encaminadas a controlar los riesgos que pueden incidir en el cumplimiento de los objetivos institucionales, se encuentran definidas en el manual de Gestión del Riesgo M-OP-002, v3 de julio de 2019.</t>
  </si>
  <si>
    <t>Se han implementado políticas de operación a través de la aplicación de los procedimientos  y demás mecanismos con que cuenta la Entidad para demostrar su aplicación en materia de control.</t>
  </si>
  <si>
    <t>Mediante la realización del comité institucional de Coordinación de Control Interno se realizó seguimiento  al plan anual de auditorías y el estado de las mismas, así como seguimiento a los planes de mejoramiento</t>
  </si>
  <si>
    <t>Se recomienda que los líderes de procesos fortalezcan la aplicación de controles internos para ejecutar procedimientos de riesgos y controles cotidianos.</t>
  </si>
  <si>
    <t>La OAP asegura que los riesgos son monitoreados en relación con la política de administración de riesgo establecida para la entidad, cuyo monitoreo definido es anual.</t>
  </si>
  <si>
    <t>Se recomienda fortalecer la aplicación de controles asociados a los riesgos de TIC, que permitan la mitigación de los riesgos asociados.</t>
  </si>
  <si>
    <t>Desde la Subgerencia de Atención al usuario y comunicaciones, se desarrolla y mantienen  procesos de comunicación facilitando que todas las personas entiendan y lleven a cabo sus responsabilidades de control interno, mediante la publicación en la intranet,  de manuales, procedimientos, mapas de riesgos, instructivos y demás documentos que forman parte del sistema de gestión y que son aplicables al proceso. Mediante las carteleras virtuales, los correos masivos, también se demuestra lo enunciado.</t>
  </si>
  <si>
    <t>La Oficina Asesora de Planeación, consideró costos y beneficios, asegurando que la naturaleza, cantidad y precisión de la información fuera comunicada de forma proporcional para el logro de los objetivos, a través de la programación presupuestal y del plan anual de adquisiciones en mesas de trabajo y comité de contratación a los Gerentes públicos y líderes de procesos.</t>
  </si>
  <si>
    <t xml:space="preserve">La Oficina Asesora de Planeación proporcionó a la gerencia información sobre resultados de las actividades del proceso de Desarrollo Estratégico, a través de los diferentes comités (gerencia, gestión, Desempeño, de la integración, Control Interno, entre otros). </t>
  </si>
  <si>
    <t>Se comunicó a la primera y la segunda línea, aquellos aspectos que se requieren fortalecer relacionados con la información y comunicación, a través de los informes de auditoría al Proceso de Gestión de TIC y Grupos de Interés radicados en diciembre de 2019.</t>
  </si>
  <si>
    <t>Fueron realizadas evaluaciones independientes para determinar el avance en el logro de las metas, resultados y objetivos propuestos, así como la existencia y operación de los componentes del Sistema de Control Interno.</t>
  </si>
  <si>
    <t>Fueron realizadas evaluaciones continuas a los diferentes procesos o áreas de la entidad, en tiempo real, por parte de los líderes de proceso, teniendo en cuenta los indicadores de gestión, el manejo de los riesgos, los planes de mejoramiento. Se efectuaron seguimientos trimestrales a los planes de mejoramiento internos, y externos.</t>
  </si>
  <si>
    <t>Se llevaron a cabo por parte de la Oficina de Control Interno las evaluaciones independientes de forma periódica, las cuales fueron aprobadas por el Comité Institucional de Coordinación de Control Interno, realizado el 27 de diciembre de 2018 con el Plan Anual de auditorías 2019.</t>
  </si>
  <si>
    <t>Se determinó a través de las auditorías internas, si fueron definidos, puesto en marcha y aplicado los controles establecidos por la entidad de manera efectiva.</t>
  </si>
  <si>
    <t>La Oficina de Control Interno retroalimentó a las dependencias evaluadas sobre la efectividad de los controles mediante la ejecución de la auditoría y la elaboración de radicación de los informes.</t>
  </si>
  <si>
    <t>La Oficina de Control Interno generó opiniones, a partir de las auditorías internas, sobre la adecuación y eficacia de los procesos de gestión de riesgos y control mediante la radicación de los informes de los trabajos realizados.</t>
  </si>
  <si>
    <t>A través del cumplimiento a los perfiles de cargos y a los estudios previos de los contratos de PSP, se aseguró que los servidores responsables (tanto de la segunda como de la tercera línea defensa contaran con los conocimientos necesarios y la generación de recursos para la mejora de sus competencias.</t>
  </si>
  <si>
    <t>El Plan Anual de Auditorías Internas 2019 fue aprobado por el Comité Institucional de Coordinación de   Control Interno, realizado el 27 de diciembre de 2018.</t>
  </si>
  <si>
    <t>En el seguimiento que se realizó al mapa de riesgos de corrupción se efectuó seguimiento a los riesgos asociados, sin embargo, falta fortalecer el seguimiento que debe realizar el gerente público y líder de proceso (primera línea de defensa) a los riesgos de gestión.</t>
  </si>
  <si>
    <t>Falta fortalecer el seguimiento que debe realizar el gerente público y líder de proceso (primera línea de defensa) a los riesgos de gestión.</t>
  </si>
  <si>
    <t>Faltó retroalimentación por parte de los gerentes públicos y líderes de procesos informar a la alta dirección sobre el desempeño de las actividades de gestión de riesgos de la entidad</t>
  </si>
  <si>
    <t>Faltó retroalimentación por parte de los gerentes públicos y líderes de procesos a la alta dirección sobre el desempeño de las actividades de gestión de riesgos de la entidad</t>
  </si>
  <si>
    <t>La OAP consolidó y generó información vital para la toma de decisiones, las cuales fueron comunicadas a la alta dirección y a los líderes de los procesos a través de los diferentes comités.</t>
  </si>
  <si>
    <t>Definir las responsabilidades para las líneas de defensa.</t>
  </si>
  <si>
    <t>Mediante los seguimientos trimestrales a los planes de mejoramiento internos y externos se realizó monitoreo al estado de los hallazgos y recomendaciones al 31 de diciembre de 2019.</t>
  </si>
  <si>
    <t>La Oficina Asesora de Planeación, recopiló información y la comunicó de manera  resumida a la primera y tercera línea de defensa a través del seguimiento a los instrumentos del Sistema de Gestión, mediante: la intranet, el boletín interno y medios de comunicación internos, comité de Gerencia y reuniones de equipo operativo SIG.</t>
  </si>
  <si>
    <t>Mediante los informes de auditoría realizadas a los procesos de Gestión de  TIC y Grupos de Interés, el Jefe de la Oficina de Control Interno proporcionó información a la Alta Dirección la integridad, exactitud y calidad de la comunicación.</t>
  </si>
  <si>
    <t>Mediante la resolución 832 de2016, La Entidad adopta y desarrolla el Plan  Estratégico de Calidad de Vida, para los servidores públicos de la Entidad, para el periodo 2016 - 2020, el cual se encuentra en el marco de la disposición  anual de partidas  en los rubros presupuestales de Capacitación, bienestar e incentivos, convenciones colectivas y Salud Ocupacional.
Para el corte del informe, el plan operativo de Gestión de Integridad Anual arrojó cumplimiento del 82,67%.
El Plan de bienestar de la vigencia 2019, presentó un grado de avance del 97,6% , 
El Plan institucional de Capacitaciones presentó ejecución del  99,67 %, y
El Plan de implementación del SG-SST, presentó un grado de avance del 88,67% al 31 de diciembre de 2019.</t>
  </si>
  <si>
    <t>El Monitoreo sobre deficiencias a los controles, se realizó de manera anual, y se definió en el Manual de Gestión del Riesgo M-OP-002 versión 3 de julio de 2019, no obstante, mediante el Comité Institucional de Control Interno se informó sobre el estado del sistema de gestión del riesgo.</t>
  </si>
  <si>
    <t>Ejecutar las actividades programadas para el periodo y que no se ejecutaron, asociadas al Plan de Bienestar, Plan de  Gestión de Integridad y al Plan de SG-SST.</t>
  </si>
  <si>
    <t>• Durante la vigencia 2019, se dio continuidad al Comité Institucional de Coordinación de Control Interno, el cual sesionó  de conformidad con lo establecido en la resolución 298 del 10 de mayo de 2018, evidencia de ello, la existencia del acta de comité del 23 de diciembre  cual se trataron los siguientes temas: Avance y ejecución del Plan Anual de Auditorías al corte de diciembre 20, Sistema de Gestión de Seguridad de la Información, Auditoría vigencia fiscal 2020 por parte de la Contraloría de Bogotá y proposiciones y varios dentro de los que se cuentan el informe remitido a la Veeduría Distrital sobre los cierres de los controles de advertencia.
•  El comité Institucional de Gestión y Desempeño  de la Entidad creado mediante resolución 100 del 18 de marzo de 2019  sesionó desde su creación de conformidad con lo definido en dicha resolución. No obstante, no se ejecutó 1 de 3 sesiones previstas, para la vigencia 2019. La sesión no ejecutada fue la programada para el mes de mayo.</t>
  </si>
  <si>
    <r>
      <rPr>
        <sz val="10"/>
        <color theme="3" tint="-0.249977111117893"/>
        <rFont val="Arial"/>
        <family val="2"/>
      </rPr>
      <t xml:space="preserve">A través de las evaluaciones de desempeño, se evalúan  los principios del servidor público y el </t>
    </r>
    <r>
      <rPr>
        <sz val="10"/>
        <color rgb="FF002060"/>
        <rFont val="Arial"/>
        <family val="2"/>
      </rPr>
      <t xml:space="preserve">equipo de trabajo pero no se evidencia el cumplimiento y la práctica del Código de integridad. Falta que los gerentes públicos evidencien la evaluación que realizan al cumplimiento de los estándares de conducta y la práctica de la integridad (valores)
Se realizó el acompañamiento por parte de la Dirección Corporativa a las 3 etapas del proceso, comunicando, capacitando y configurando la plataforma acorde con las necesidades de la organización y se evidenció culminados siete (7) equipos de trabajo de quince (15) para las evaluaciones de competencia y desempeño. 
Con lo anterior al 31 de diciembre se alcanzó el 46% de lo programado. Es importante aclarar, que mediante la noramtiva vigente, se cuenta con plazo hasta el 15 de febrero de 2020 para culminar el 100% de las evaluaciones de desempeño.
</t>
    </r>
  </si>
  <si>
    <t>Se cuenta con el Plan de Gestión de Integridad que contiene con  los estándares de conducta e Integridad (valores) y los principios del servicio público.
No se han realizado monitoreos o seguimientos por parte de la Oficina Asesora de Planeación (segunda línea de defensa) al Plan de gestión de Integridad.</t>
  </si>
  <si>
    <t>En el proceso de Gestión del Talento Humano se tienen definidas las estrategias, planes, programas y demás actividades necesarias para el desarrollo de los trabajadores. 
Se cuenta con los resultados de la evaluación de desempeño 2018-2019 de los trabajadores oficiales de la entidad.Se evidenció mediante auditoría de aseguramiento al proceso de Talento Humano, efectuada al 30 de noviembre de 2019 que existen funcionarios que no alcanzaron las calificaciones esperadas y que no cuentan con planes de mejoramiento definidos.
 Pero al 31 de diciembre se cuenta con el 46% de las evaluaciones de desempeño 2019 - 2020. No obstante, de acuerdo con la normativa vigente, el plazo para culminar el proceso se vence en 15 de febrero de 2020.</t>
  </si>
  <si>
    <t>Se provee información mediante reportes a la Alta Dirección sobre el funcionamiento de la entidad y el desempeño de los responsables del cumplimiento de los objetivos, metas plan de acción e indicadores de gestión a través de los diferentes comités que se tienen establecidos tales como: Comité Directivo, Comité Institucional de Gestión y Desempeño, Comité Institucional de Coordinación de Control Interno, Comité de Integración, Comité de contratación, comité de conciliaciones, entre otros.</t>
  </si>
  <si>
    <t>• La actividades de la auditoría interna,  se encuentran documentadas e implementadas  y fueron registradas en el Plan Anual de Auditorías  de la vigencia 2019 aprobado por el Comité Institucional de Coordinación de Control Interno, fueron cumplidas al 100% en el periodo del informe.
La Oficina de Control Interno cuenta con metodologías documentadas en los procedimientos de la dependencia, acorde con las normas internacionales de auditoría, la normatividad legal vigente aplicable y realiza las auditorías internas basadas en riesgos.</t>
  </si>
  <si>
    <t>En el mapa de riesgos de corrupción, se consideró la probabilidad de riesgos anticorrupción que pueda afectar la adecuada gestión institucional.
Al corte de agosto 30 se realizó seguimiento al plan anticorrupción y atención al ciudadano que contempla el seguimiento al mapa de corrupción. Si bien Gobierno no ha definido lineamientos claros sobre la gestión de riesgos de fraude en las entidades del Distrito, Falta considerar  riesgos de fraude</t>
  </si>
  <si>
    <t>La Entidad cuenta con la política de Administración del Riesgo aprobada por el Comité de Control Interno.</t>
  </si>
  <si>
    <t>Los Gerentes públicos y líderes de procesos son los responsables de la identificación y valoración de riesgos que pueden afectar el logro de los objetivos institucionales para el 100% de los procesos. Pero falta que se concienticen sobre la importancia de la detección y adecuado seguimiento a los controles y riesgos</t>
  </si>
  <si>
    <t>Se cuenta con responsables para los controles definidos de los riesgos registrados en los mapas de riesgos de gestión y corrupción de la Entidad. No obstante se han detectado debilidades en el diseño de algunos controles mediante la evaluaciones independientes realizadas.no obstante es necesario aumentar el número de gestores de riesgos en la entidad.</t>
  </si>
  <si>
    <t>Dar continuidad a la revisión y actualización de los mapas de riesgos, particularmente al diseño y ejecución de controles para tratar los riesgos, ya que se han evidenciado debilidades al respecto e incrementar el número de gestores de riesgos en la entidad.</t>
  </si>
  <si>
    <t>Se cuenta con el mapa de riesgos de corrupción actualizado y su respectivo monitoreo y seguimiento realizado en el periodo del informe. La metodología para la gestión de riesgos de corrupción se encuentra definida en el Manual de Gestión del Riesgo V3 de julio de 2019.</t>
  </si>
  <si>
    <t>La Oficina de Control Interno ha comunicado al Comité de Coordinación de Control Interno posibles cambios e impactos en la evaluación del riesgo, detectados en las auditorías</t>
  </si>
  <si>
    <t>Para el periodo del informe, en la evaluación al mapa de riesgos de corrupción, la Oficina de Control Interno solicitó al área competente el conocimiento de posibles denuncias por hechos de corrupción, para el periodo del informe</t>
  </si>
  <si>
    <t>• Los gerentes públicos y líderes de procesos, mantienen controles internos efectivos para ejecutar procedimientos de riesgo y control en el día a día,    en los mapas de riesgos de gestión y corrupción. No obstante mediante las evaluaciones independientes se han evidenciado oportunidades de mejora en el diseño y aplicación de controles.</t>
  </si>
  <si>
    <t>Los Gerentes Públicos y líderes de procesos en Coordinación con la OAP, han diseñado, implementado y actualizado procedimientos detallados que sirven como controles a través de una estructura de responsabilidad en cascada, desde el mapa de procesos, los manuales, procedimientos, protocolos, e instructivos que forman parte del Sistema de gestión. A través del procedimiento control de documentos del Sistema integrado de gestión de definen los parámetros para el control de documentos en la Entidad.</t>
  </si>
  <si>
    <t>Si bien como grupo, la Dirección de TIC  desempeña un  papel importante en la selección, desarrollo y mantenimiento de controles sobre la tecnología, según lo designado por la administración, durante el periodo del informe, se evidenció debilidad en gestión de TIC, especificamente en la aplicación de controles que mitigan los riesgos asociados al proceso.</t>
  </si>
  <si>
    <t>Dentro del informe de auditoría interna,  realizado al proceso Gestión de TIC  radicado el 4 de diciembre, se proporcionó  información sobre la eficiencia, efectividad e integridad de los controles tecnológicos y se generaron recomendaciones de mejora a las actividades de control específicas.</t>
  </si>
  <si>
    <t>•Se gestiona información que da cuenta de las actividades cotidianas, compartiéndola en toda la Entidad, ya que en el marco del fortalecimiento de la herramienta de comunicación interna, la INTRANET TransMitiendo, se generaron 5 flujos de contenido colaborativo que son:
1. TIenda Virtual  T Shop-  Catálogo y compra  de productos Marca ®TransMilenio(Subgerencia de Desarrollo de Negocios)
2. Mesa de Ayuda -Solicitud de Servicios Ofimáticos -(Dirección de TIC)
3. Certificaciones Laborales (Dirección COrporativa)
4.Solicitud de Piezas gráficas  para campañas(Subgerencia de Atención Al  Usuario y Comunicaciones)
5.Mesa de Ayuda -Solicitud de Servicio de  mantenimiento e Infraestructura (Dirección Corporativa)
•Se creó e implementó un tablero de discusión en la intranet el 18 de Noviembre. "OPINE CON PAULA", el cual se lanzó durante la Semana del Buen Trato y la Sana Convivencia, para generar interacción entre los usuarios de la INTRANET sobre los temas propuestos. 
• Se realizó la publicación en el Modelo Integrado de Planeación y Gestión (MIPG) de TRANSMILENIO S.A  del “Protocolo de Cultura Ciudadana de Transmilenio S.A” a través de la intranet.</t>
  </si>
  <si>
    <r>
      <t>• Desde la Subgerencia de Atención al Usuario y comunicaciones, se asegura que entre los procesos fluya información relevante y oportuna, así como hacia los ciudadanos, organismos de control y otros externos. 
• En el mes de diciembre de 2019 se realizó una medicion de satisfaccion como línea base sobre el Otrosi Zonal, A traves de la firma encuestadora Centro Nacional de Consultoria.
• Desde el componente de Comunicación Externa se  trabajó durante el 2019 en la optimización de las tres redes sociales que administra la entidad. Como caso de éxito dentro de Facebook se logró un alcance de 128.352 usuarios durante la transmisión en vivo de la presentación del primer bus electricvo que circulará en Bogotá. Este alcance superó incluso la cantidad de seguidores de la cuenta que está en 107.992 usuarios.
• Se realizaron actividades pedagógicas dentro del Sistema TransMilenio, brindando información al usuario sobre las normas del manual del usuario. 
•</t>
    </r>
    <r>
      <rPr>
        <b/>
        <sz val="8"/>
        <color theme="3" tint="-0.249977111117893"/>
        <rFont val="Arial"/>
        <family val="2"/>
      </rPr>
      <t>Se realizaron las siguientes socializacione</t>
    </r>
    <r>
      <rPr>
        <sz val="8"/>
        <color theme="3" tint="-0.249977111117893"/>
        <rFont val="Arial"/>
        <family val="2"/>
      </rPr>
      <t xml:space="preserve">s: 
•154 socializaciones a comunidad en 15 localidades (Chapinero, Santa fe, San Cristóbal, Usme, Kennedy, Fontibón,  Engativá, Suba, Barrios Unidos, Teusaquillo, Los Mártires, Puente Aranda, La Candelaria, Rafael Uribe, Ciudad Bolívar), a través de las cuales se han atendido a 4.398 usuarios.
</t>
    </r>
    <r>
      <rPr>
        <b/>
        <sz val="8"/>
        <color theme="3" tint="-0.249977111117893"/>
        <rFont val="Arial"/>
        <family val="2"/>
      </rPr>
      <t xml:space="preserve">•Socializaciones en Colegios e Instituciones de Educación Superior: </t>
    </r>
    <r>
      <rPr>
        <sz val="8"/>
        <color theme="3" tint="-0.249977111117893"/>
        <rFont val="Arial"/>
        <family val="2"/>
      </rPr>
      <t xml:space="preserve">
1.040 socializaciones a comunidades educativas en 15 localidades (Usaquén, Chapinero, Santa fe, San Cristóbal, Usme, Tunjuelito, Kennedy, Engativá, Barrios Unidos, Los Mártires, Antonio Nariño, Puente Aranda, La Candelaria, Rafael Uribe Uribe, Ciudad Bolívar). Se han socializado 42.546 personas.
</t>
    </r>
    <r>
      <rPr>
        <b/>
        <sz val="8"/>
        <color theme="3" tint="-0.249977111117893"/>
        <rFont val="Arial"/>
        <family val="2"/>
      </rPr>
      <t xml:space="preserve">•Se realizaron las siguientes actividades de Transmichiquis: </t>
    </r>
    <r>
      <rPr>
        <sz val="8"/>
        <color theme="3" tint="-0.249977111117893"/>
        <rFont val="Arial"/>
        <family val="2"/>
      </rPr>
      <t xml:space="preserve">
318 acciones lúdicas en 15 localidades (Usaquén, Chapinero, Santa fe, San Cristóbal, Usme, Tunjuelito, Kennedy, Fontibón, Suba, Barrios Unidos, Teusaquillo, Los Mártires, Antonio Nariño, Puente Aranda, Ciudad Bolívar) con 69.784 niños atendidos.
</t>
    </r>
    <r>
      <rPr>
        <b/>
        <sz val="8"/>
        <color theme="3" tint="-0.249977111117893"/>
        <rFont val="Arial"/>
        <family val="2"/>
      </rPr>
      <t>•Se realizaron los siguientes recorridos Pedagógico</t>
    </r>
    <r>
      <rPr>
        <sz val="8"/>
        <color theme="3" tint="-0.249977111117893"/>
        <rFont val="Arial"/>
        <family val="2"/>
      </rPr>
      <t>s: 
240 recorridos desde 15 localidades (Usaquén, Chapinero, Santa Fe, San Cristóbal, Usme, Tunjuelito, Bosa, Kennedy, Fontibón, Barrios Unidos, Teusaquillo, Los Mártires, La Candelaria, Rafael Uribe Uribe y Ciudad Bolívar) en los cuales se han atendido a 9.460 ciudadanos.
•Se culminó el proceso de ejecución de dos proyectos realizados en el marco del Portafolio Distrital  de Estimulos  de la de la Secretaría de Cultura, Recreación y Deporte, a saber:
1. Corredor Artístico TransMiCable 2019 y 
2. Premio Filminutos TransMiCable 2019.   
•En el año 2019, se realizó un estudio que permitió identificar grupos poblacionales que impactaron la percepción de la cultura ciudadana,  normas sociales, actitudes y comportamientos de los usuarios del Sistema, a través de  encuestas para medir el impacto de las actividades de cultura ciudadana anti evasión.</t>
    </r>
  </si>
  <si>
    <t>Falta oportunidad en las respuestas que emite la entidad frente a las PQRS que interponen los ciudadanos.</t>
  </si>
  <si>
    <t xml:space="preserve">Para el periodo del informe, se han facilitado canales tales como líneas de denuncia que permiten la comunicación anónima o confidencial, como complemento a los canales normales, durante la vigencia 2019. 
Con el fin de fortalecer el conocimiento de los canales de atención, se realizó una campaña informativa, para el periodo del informe, dela siguiente manera:
- una (1) campaña audiovisual de sensibilizacion sobre la importancia que representa el usuario para la Entidad, cuando interpone una petición a través de los diferentes canales de atención.
•En el 2019, se disminuyeron 2 días en tiempo promedio de respuesta de PQRS y 4 días acumulados, con respecto a la linea base del año 2015.  A través del Area de Servicio al Usuario, se canalizan todos los requerimientos allegados a la Entidad, lo que permite un seguimiento  permanente de los tiempos de respuesta, mediante actividades de control, mesas de trabajo, articulacion interinstitucional, capacitaciones, entre otras. No obstante mediante evaluación independiente realizada por la Oficina de Control Interno, para el periodo del informe, se evidenciaron debilidades en la oportunidad de respuesta a las PQRS.
</t>
  </si>
  <si>
    <t>Desde la subgerencia de Atención al Ciudadano y Comunicaciones, se apoya el monitoreo de canales de comunicación, incluyendo línes telefónicas de denuncias, las cuales pueden observarse en la página web de la entidad.</t>
  </si>
  <si>
    <t>Para el periodo del informe, dentro de la planificación de las auditorías internas que se realizaron, se incluyeron pruebas a los aplicativos o sistemas de información para validar los controles automáticos que se tienen en el interior de los procesos evaluados.
• En los informes de auditoría se documentaron los resultados obtenidos sobre las prácticas de confiabilidad e integridad de la información de la entidad y recomendó acciones de mejora a través de los informes de auditoría que fueron radicados en el periodo del informe</t>
  </si>
  <si>
    <t>Fueron evaluadas y presentadas recomendaciones en las presentaciones de informes anuales e informe pormenorizado del Estado del Control Interno reportados de forma cuatrimestral durante la vigencia 2019, las deficiencias de control interno de forma oportuna a las partes responsables de aplicar medidas correctivas.</t>
  </si>
  <si>
    <t>Para el periodo del informe, se dio cumplimiento 100% a la ejecución de actividades registradas en el Plan Anual de Auditorías.</t>
  </si>
  <si>
    <t>Se determinaron, a través de auditorías internas, las debilidades y fortalezas del control y de la gestión, así como el desvío de los avances de las metas y objetivos trazados a través de los informes de auditoría radicados por la Oficina de Control Interno</t>
  </si>
  <si>
    <t>Mediante los informes de auditoría que fueron radicados para el periodo del informe, se comunicaron las deficiencias evidenciadas al comité institucional de Coordinación de Control Interno y en los diferentes comités con que cuenta la entidad, fueron comunicadas a la alta dirección o a las partes responsables, las deficiencias existentes para tomar las medidas correctivas.</t>
  </si>
  <si>
    <t>La OAP suministró información a la alta dirección sobre el monitoreo llevado a cabo de los indicadores del plan de acción y metas de inversión, pero no de los indicadores de gestión del cuadro de mando integral, dichos indicadores y sus resultados se publicacaron en la intranet de la Entidad.</t>
  </si>
  <si>
    <t>El Plan Anual 2019 que fue aprobado mediante el Comité Institucional de Coordinación de Control Interno presentó cumplimiento del 100%.</t>
  </si>
  <si>
    <t xml:space="preserve">Se generó información sobre las evaluaciones llevadas a cabo por la primera y segunda línea de defensa, mediante los seguimientos a los riesgos de corrupción,a través del cual se presentaron recomendaciones para la mejora, toda vez que existen actividades que tales línea de defensa no ejecutan en su totalidad. </t>
  </si>
  <si>
    <t>Se generó información sobre evaluaciones al diseño y aplicación de controles en las políticas y procedimientos, en el 100% de los informes de aseguramiento y cumplimiento que realizó la Oficina de Control Interno.</t>
  </si>
  <si>
    <t>Se recomienda ejecutar el 100% de las sesiones del comité de Gestión y Desempeño que se programen para la vigencia, de modo que se dé cumplimiento a la resolución de creación y que la Alta Dirección cuente con información relacionada con el desempeño del MIPG para la toma oportuna de decisiones.</t>
  </si>
  <si>
    <t>Documentar evidencias, de modo que se demuestre que los gerentes públicos realicen evaluación al cumplimiento de los estándares de conducta y la práctica de la integridad (valores).
Tramitar al 15 de febrero de 2020 la totalidad de las evaluaciones de desempeño 2019 - 2020.</t>
  </si>
  <si>
    <t>10. Por parte de la OAP, Informar a la alta dirección sobre los resultados de las evaluaciones de desempeño y las acciones tomadas sobre los resultados obtenidos</t>
  </si>
  <si>
    <t>Se recomienda realizar seguimiento  por parte de la OAP al cumplimiento oportuno y efectivo del Plan  de Gestión de Integridad</t>
  </si>
  <si>
    <t>Realizar actividades que permitan evaluar la eficacia de las estrategias de la entidad para promover la integridad y la interiorización del código de integridad en todos los niveles de la Entidad. actividades que permitan.</t>
  </si>
  <si>
    <t>Generar conciencia desde los líderes de procesos, sobre  la importancia de la detección,  adecuado seguimiento y gestión a los riesgos y controles.</t>
  </si>
  <si>
    <t>Se recomienda fortalecer la aplicación de los controles definidos para gestionar los riesgos del proceso Gestión de TIC. De igual manera, se recomienda revisar y actualizar el mapa de riesgos del proceso.</t>
  </si>
  <si>
    <t>Se facilita la implementación de los valores éticos, hacia los servidores públicos, pero faltan actividades de apropiación e interiorización</t>
  </si>
  <si>
    <t>Fueron desplegadas estrategias durante el periodo del informe, relacionadas con la promoción de la integridad en el servicio público, no obstante no se cuenta con actividades que promuevan la adecuada interiorización del código de integridad. La Oficina de Control Interno, recomendó adelantar estrategias que promuevan la interiorización del código de integridad en todos los niveles de la Entidad, mediante el informe de auditoría de aseguramiento al proceso de Talento Humano realizado al corte de noviembre 30 de 2019.
• La Oficina de Control Interno, ha recomendado la incorporación en las estratégicas del Plan de Atención al Ciudadano y Anticorrupción,  de la realización de campañas y/o mecanismos que promuevan  la interiorización del código de  integridad por parte de los servidores de la Entidad
No se han adelantado evaluaciones que midan la eficacia de las estratégicas de la entidad para promover la integridad en el servicio público.</t>
  </si>
  <si>
    <t>Mediante el Comité Institucional de Coordinación de Control Interno realizado en diciembre 23 de 2019,  y los Informes pormenorizados, el Jefe de la Oficina de Control Interno proporcionó información a la Alta Dirección el estado de la evaluación al Sistema de Control Interno, así como  desde los resultados obtenidos en el despliegue del Plan Anual de Auditorías 2019, la normatividad vigente.</t>
  </si>
  <si>
    <t>Mediante el Comité Institucional de Coordinación de Control Interno realizado el 23 de diciembre de 2019, el Jefe de la Oficina de Control Interno proporcionó información a la Alta Dirección sobre la idoneidad y efectividad del esquema operativo, desde los resultados obtenidos de la evaluación realizada al Modelo Estándar de Control Interno, desde los resultados obtenidos en el despliegue del Plan Anual de Auditorías 2019, la normatividad vigente.
Para el periodo de la evaluación, se presentó el informe de seguimiento a metas plan de desarrollos.
Por otra parte, fue realizado el reporte FURAG de la vigencia 2019 en el mes de diciembre, por parte del Jefe de Control Interno y de la Oficina Asesora de Planeación.</t>
  </si>
  <si>
    <t xml:space="preserve">Teniendo en cuenta que mediante el CONPES Distrital 01, el Gobierno Distrital ha definido lineamientos sobre el tratamiento del fraude en las entidades, falta considerar en el sistema de gestión de riesgos, los asociados al fraude. </t>
  </si>
  <si>
    <t xml:space="preserve"> Es necesario que en el marco del Comité Institucional de Coordinación de Control Interno, se monitoreen permanentemente los riesgos  que afectan  la Entidad.</t>
  </si>
  <si>
    <t>Desde la OAP, se informa sobre la incidencia de los riesgos en el logro de objetivos, falta informar a la Alta Dirección los resultados de la evaluación del riesgo, de la valoración del riesgo y si es apropiada o no. Lo anterior desde los comités Institucionales de gestión y desempeño y Coordinación de Control Interno.</t>
  </si>
  <si>
    <t>falta informar a la Alta Dirección los resultados de la evaluación del riesgo, de la valoración del riesgo y si es apropiada o no. Lo anterior desde los comités Institucionales de gestión y desempeño y Coordinación de Control Interno.</t>
  </si>
  <si>
    <t>La OAP no  monitorea cambios en los riesgos legales, regulatorios  de cumplimiento, desde los mapas de riesgos de los procesos aplicables.</t>
  </si>
  <si>
    <t>Monitorear los cambios en los riesgos legales, regulatorios  de cumplimiento, desde los mapas de riesgos de los procesos aplicables</t>
  </si>
  <si>
    <t>Se cuentan con los mapas de riesgos que describen las acciones que contribuyen a mitigar los riesgos institucionales, evidenciado en los controles y los planes de tratamiento de riesgos.Si bien se han realizado campañas relacionadas con seguridad de la información, resulta necesario reforzar este aspecto, de modo que se fortalezca al interior de la Entidad la aplicación de las políticas de seguridad de la información</t>
  </si>
  <si>
    <t>Si bien se han realizado campañas relacionadas con seguridad de la información, resulta necesario reforzar este aspecto, de modo que se fortalezca al interior de la Entidad la aplicación de las políticas de seguridad de la información</t>
  </si>
  <si>
    <t>Se recomienda realizar el monitoreo a los riesgos que fueron  documentados en el PESI y fueron divulgados a la Entidad</t>
  </si>
  <si>
    <t>En  los informes de auditoría interna, se presentan  recomendaciones para mejorar la eficiencia y eficacia de los controles, manuales y  tecnológicos (asociados a los riesgos),  respecto del diseño e implementación de políticas, procedimientos y otros controles (definidos en los documentos del sistema de gestión).</t>
  </si>
  <si>
    <t>Para el periodo del informe, se evaluó si el proceso Gestión de TIC apoya las estrategias y los objetivos de la entidad, desde la auditoría al proceso de gestión de TIC de diciembre de 2019 y desde la evaluación por dependencias</t>
  </si>
  <si>
    <t>Dentro de los informes de auditoría interna, se suministran recomendaciones para mejorar la eficiencia y eficacia de los controles (asociados a los riesgos), los tecnológicos, respecto del diseño e implementación de políticas, procedimientos y otros controles (definidos en los documentos del sistema de gestión).</t>
  </si>
  <si>
    <t xml:space="preserve">La Oficina Asesora de Planeación no proporcionó a la gerencia durante el periodo del informe información sobre asuntos que afectan el funcionamiento del control interno a través de los diferentes comités (gerencia, gestión, Desempeño, de la integración, Control Interno, entre otros). </t>
  </si>
  <si>
    <t xml:space="preserve">Desde la OAP, proporcionar a la gerencia durante el periodo del informe información sobre asuntos que afectan el funcionamiento del control interno a través de los diferentes comités (gerencia, gestión, Desempeño, de la integración, Control Interno, entre otros). </t>
  </si>
  <si>
    <t>Desde las auditorías de aseguramiento realizadas y particularmente desde la auditoría realizada por la Oficina de Control Interno al proceso Gestión de TIC, se evaluó la confiabilidad y la integridad de la información, así como las exposiciones a riesgos asociados, encontrando debilidades en la gestión, y realizando recomendaciones, para la mejora, a propósito del tema enunciado. 
• La Oficina de Control Interno de manera reiterada en los diferentes informes,  efectuó recomendaciones sobre aspectos de seguridad de la información</t>
  </si>
  <si>
    <t>Asegurar que los servidores responsables (tanto de la segunda como de la tercera línea defensa cuenten con los conocimientos necesarios y que se generen recursos para la mejora de sus competencias).</t>
  </si>
  <si>
    <t>La OAP llevó a cabo la consolidación de información de varios componentes de gestión del riesgo pero no de los demás componentes del sistema de control Interno, a través de reuniones de seguimiento con cada uno de los líderes del proceso y equipos de trabajo. No se realizan evaluaciones para monitorerar el estado de varios componentes desde la OAP, tales evaluaciones son realizadas desde la Oficina de Control Interno.</t>
  </si>
  <si>
    <t>En el Comité intitucional de Coordinación del Control Interno, no se realizan análisis detallados. Se presenta el estado del sistema de Gestión del Riesgo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</si>
</sst>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0.0"/>
  </numFmts>
  <fonts count="52"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8"/>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sz val="12"/>
      <color rgb="FF002060"/>
      <name val="Arial"/>
      <family val="2"/>
    </font>
    <font>
      <sz val="9"/>
      <color rgb="FF002060"/>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b/>
      <sz val="11"/>
      <name val="Arial"/>
      <family val="2"/>
    </font>
    <font>
      <sz val="11"/>
      <color theme="1"/>
      <name val="Arial"/>
      <family val="2"/>
    </font>
    <font>
      <b/>
      <sz val="12"/>
      <color theme="1"/>
      <name val="Arial"/>
      <family val="2"/>
    </font>
    <font>
      <sz val="22"/>
      <color theme="0"/>
      <name val="Arial"/>
      <family val="2"/>
    </font>
    <font>
      <b/>
      <sz val="18"/>
      <color rgb="FF002060"/>
      <name val="Arial"/>
      <family val="2"/>
    </font>
    <font>
      <b/>
      <sz val="12"/>
      <color rgb="FF002060"/>
      <name val="Arial"/>
      <family val="2"/>
    </font>
    <font>
      <b/>
      <sz val="14"/>
      <color rgb="FF002060"/>
      <name val="Arial"/>
      <family val="2"/>
    </font>
    <font>
      <sz val="10"/>
      <color theme="3"/>
      <name val="Arial"/>
      <family val="2"/>
    </font>
    <font>
      <b/>
      <sz val="11"/>
      <color rgb="FF002060"/>
      <name val="Arial"/>
      <family val="2"/>
    </font>
    <font>
      <sz val="10"/>
      <color rgb="FF002060"/>
      <name val="Arial"/>
      <family val="2"/>
    </font>
    <font>
      <b/>
      <sz val="14"/>
      <color theme="1"/>
      <name val="Arial"/>
      <family val="2"/>
    </font>
    <font>
      <b/>
      <sz val="14"/>
      <color theme="3"/>
      <name val="Arial"/>
      <family val="2"/>
    </font>
    <font>
      <b/>
      <sz val="12"/>
      <color theme="0"/>
      <name val="Arial"/>
      <family val="2"/>
    </font>
    <font>
      <sz val="12"/>
      <color theme="0"/>
      <name val="Calibri"/>
      <family val="2"/>
      <scheme val="minor"/>
    </font>
    <font>
      <sz val="14"/>
      <color theme="1"/>
      <name val="Arial"/>
      <family val="2"/>
    </font>
    <font>
      <sz val="16"/>
      <color theme="1"/>
      <name val="Arial"/>
      <family val="2"/>
    </font>
    <font>
      <b/>
      <sz val="13"/>
      <color theme="1"/>
      <name val="Arial"/>
      <family val="2"/>
    </font>
    <font>
      <b/>
      <sz val="16"/>
      <color theme="3"/>
      <name val="Arial"/>
      <family val="2"/>
    </font>
    <font>
      <b/>
      <u/>
      <sz val="16"/>
      <color rgb="FF0000FF"/>
      <name val="Arial"/>
      <family val="2"/>
    </font>
    <font>
      <sz val="12"/>
      <color rgb="FFFF0000"/>
      <name val="Arial"/>
      <family val="2"/>
    </font>
    <font>
      <sz val="10"/>
      <color rgb="FFFF0000"/>
      <name val="Arial"/>
      <family val="2"/>
    </font>
    <font>
      <sz val="11"/>
      <color rgb="FFFF0000"/>
      <name val="Arial"/>
      <family val="2"/>
    </font>
    <font>
      <sz val="10"/>
      <color theme="3" tint="-0.249977111117893"/>
      <name val="Arial"/>
      <family val="2"/>
    </font>
    <font>
      <sz val="10"/>
      <color theme="1"/>
      <name val="Calibri"/>
      <family val="2"/>
      <scheme val="minor"/>
    </font>
    <font>
      <sz val="9"/>
      <color indexed="81"/>
      <name val="Tahoma"/>
      <family val="2"/>
    </font>
    <font>
      <b/>
      <sz val="9"/>
      <color indexed="81"/>
      <name val="Tahoma"/>
      <family val="2"/>
    </font>
    <font>
      <sz val="10"/>
      <name val="Arial"/>
      <family val="2"/>
    </font>
    <font>
      <sz val="8"/>
      <color theme="3" tint="-0.249977111117893"/>
      <name val="Arial"/>
      <family val="2"/>
    </font>
    <font>
      <b/>
      <sz val="8"/>
      <color theme="3" tint="-0.249977111117893"/>
      <name val="Arial"/>
      <family val="2"/>
    </font>
  </fonts>
  <fills count="18">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rgb="FFF57B17"/>
        <bgColor indexed="64"/>
      </patternFill>
    </fill>
    <fill>
      <patternFill patternType="solid">
        <fgColor theme="8" tint="0.39997558519241921"/>
        <bgColor indexed="64"/>
      </patternFill>
    </fill>
    <fill>
      <patternFill patternType="solid">
        <fgColor rgb="FFBEE395"/>
        <bgColor indexed="64"/>
      </patternFill>
    </fill>
    <fill>
      <patternFill patternType="solid">
        <fgColor theme="3" tint="0.39997558519241921"/>
        <bgColor indexed="64"/>
      </patternFill>
    </fill>
  </fills>
  <borders count="140">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rgb="FF002060"/>
      </left>
      <right style="dashed">
        <color rgb="FF002060"/>
      </right>
      <top style="dashed">
        <color rgb="FF002060"/>
      </top>
      <bottom/>
      <diagonal/>
    </border>
    <border>
      <left style="dashed">
        <color rgb="FF002060"/>
      </left>
      <right style="thin">
        <color rgb="FF002060"/>
      </right>
      <top style="dashed">
        <color rgb="FF002060"/>
      </top>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theme="4" tint="-0.499984740745262"/>
      </left>
      <right style="thin">
        <color theme="4" tint="-0.499984740745262"/>
      </right>
      <top/>
      <bottom style="thin">
        <color indexed="64"/>
      </bottom>
      <diagonal/>
    </border>
    <border>
      <left style="thin">
        <color theme="4" tint="-0.499984740745262"/>
      </left>
      <right style="thin">
        <color theme="4" tint="-0.499984740745262"/>
      </right>
      <top style="thin">
        <color indexed="64"/>
      </top>
      <bottom/>
      <diagonal/>
    </border>
    <border>
      <left style="medium">
        <color theme="4" tint="-0.499984740745262"/>
      </left>
      <right/>
      <top/>
      <bottom style="medium">
        <color indexed="64"/>
      </bottom>
      <diagonal/>
    </border>
    <border>
      <left style="thin">
        <color theme="4" tint="-0.499984740745262"/>
      </left>
      <right style="thin">
        <color theme="4" tint="-0.499984740745262"/>
      </right>
      <top style="thin">
        <color rgb="FF002060"/>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bottom style="thin">
        <color rgb="FF002060"/>
      </bottom>
      <diagonal/>
    </border>
    <border>
      <left style="thin">
        <color theme="4" tint="-0.499984740745262"/>
      </left>
      <right style="thin">
        <color theme="4" tint="-0.499984740745262"/>
      </right>
      <top style="medium">
        <color theme="4" tint="-0.499984740745262"/>
      </top>
      <bottom style="thin">
        <color indexed="64"/>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medium">
        <color indexed="64"/>
      </top>
      <bottom style="medium">
        <color indexed="64"/>
      </bottom>
      <diagonal/>
    </border>
    <border>
      <left style="thin">
        <color theme="4" tint="-0.499984740745262"/>
      </left>
      <right/>
      <top style="thin">
        <color rgb="FF002060"/>
      </top>
      <bottom/>
      <diagonal/>
    </border>
    <border>
      <left style="thin">
        <color theme="4" tint="-0.499984740745262"/>
      </left>
      <right/>
      <top/>
      <bottom/>
      <diagonal/>
    </border>
    <border>
      <left style="thin">
        <color theme="4" tint="-0.499984740745262"/>
      </left>
      <right/>
      <top/>
      <bottom style="thin">
        <color theme="4" tint="-0.499984740745262"/>
      </bottom>
      <diagonal/>
    </border>
    <border>
      <left style="thin">
        <color theme="4" tint="-0.499984740745262"/>
      </left>
      <right/>
      <top style="thin">
        <color theme="4" tint="-0.499984740745262"/>
      </top>
      <bottom/>
      <diagonal/>
    </border>
    <border>
      <left style="thin">
        <color theme="4" tint="-0.499984740745262"/>
      </left>
      <right/>
      <top style="medium">
        <color theme="4" tint="-0.499984740745262"/>
      </top>
      <bottom/>
      <diagonal/>
    </border>
    <border>
      <left style="thin">
        <color theme="4" tint="-0.499984740745262"/>
      </left>
      <right/>
      <top/>
      <bottom style="thin">
        <color rgb="FF002060"/>
      </bottom>
      <diagonal/>
    </border>
    <border>
      <left style="thin">
        <color theme="4" tint="-0.499984740745262"/>
      </left>
      <right/>
      <top/>
      <bottom style="thin">
        <color indexed="64"/>
      </bottom>
      <diagonal/>
    </border>
    <border>
      <left style="thin">
        <color theme="4" tint="-0.499984740745262"/>
      </left>
      <right/>
      <top style="thin">
        <color indexed="64"/>
      </top>
      <bottom/>
      <diagonal/>
    </border>
    <border>
      <left style="thin">
        <color theme="4" tint="-0.499984740745262"/>
      </left>
      <right/>
      <top style="thin">
        <color indexed="64"/>
      </top>
      <bottom style="thin">
        <color indexed="64"/>
      </bottom>
      <diagonal/>
    </border>
    <border>
      <left style="thin">
        <color rgb="FF002060"/>
      </left>
      <right style="thin">
        <color rgb="FF002060"/>
      </right>
      <top style="thin">
        <color rgb="FF002060"/>
      </top>
      <bottom style="dotted">
        <color theme="3"/>
      </bottom>
      <diagonal/>
    </border>
    <border>
      <left style="thin">
        <color rgb="FF002060"/>
      </left>
      <right style="thin">
        <color rgb="FF002060"/>
      </right>
      <top style="dotted">
        <color theme="3"/>
      </top>
      <bottom style="dotted">
        <color theme="3"/>
      </bottom>
      <diagonal/>
    </border>
    <border>
      <left style="thin">
        <color rgb="FF002060"/>
      </left>
      <right style="thin">
        <color rgb="FF002060"/>
      </right>
      <top/>
      <bottom style="thin">
        <color theme="4" tint="-0.499984740745262"/>
      </bottom>
      <diagonal/>
    </border>
    <border>
      <left style="thin">
        <color rgb="FF002060"/>
      </left>
      <right style="thin">
        <color rgb="FF002060"/>
      </right>
      <top style="dotted">
        <color theme="3"/>
      </top>
      <bottom style="thin">
        <color theme="4" tint="-0.499984740745262"/>
      </bottom>
      <diagonal/>
    </border>
    <border>
      <left style="thin">
        <color rgb="FF002060"/>
      </left>
      <right style="thin">
        <color rgb="FF002060"/>
      </right>
      <top/>
      <bottom style="dotted">
        <color theme="3"/>
      </bottom>
      <diagonal/>
    </border>
    <border>
      <left style="thin">
        <color rgb="FF002060"/>
      </left>
      <right style="thin">
        <color rgb="FF002060"/>
      </right>
      <top style="dotted">
        <color theme="3"/>
      </top>
      <bottom/>
      <diagonal/>
    </border>
    <border>
      <left style="thin">
        <color rgb="FF002060"/>
      </left>
      <right style="thin">
        <color rgb="FF002060"/>
      </right>
      <top style="thin">
        <color theme="4" tint="-0.499984740745262"/>
      </top>
      <bottom style="dotted">
        <color theme="3"/>
      </bottom>
      <diagonal/>
    </border>
    <border>
      <left style="thin">
        <color rgb="FF002060"/>
      </left>
      <right style="thin">
        <color rgb="FF002060"/>
      </right>
      <top style="thin">
        <color theme="4" tint="-0.499984740745262"/>
      </top>
      <bottom style="dotted">
        <color theme="4" tint="-0.499984740745262"/>
      </bottom>
      <diagonal/>
    </border>
    <border>
      <left style="thin">
        <color rgb="FF002060"/>
      </left>
      <right style="thin">
        <color rgb="FF002060"/>
      </right>
      <top style="dotted">
        <color theme="4" tint="-0.499984740745262"/>
      </top>
      <bottom style="dotted">
        <color theme="4" tint="-0.499984740745262"/>
      </bottom>
      <diagonal/>
    </border>
    <border>
      <left style="thin">
        <color rgb="FF002060"/>
      </left>
      <right style="thin">
        <color rgb="FF002060"/>
      </right>
      <top style="dotted">
        <color theme="4" tint="-0.499984740745262"/>
      </top>
      <bottom style="thin">
        <color theme="4" tint="-0.499984740745262"/>
      </bottom>
      <diagonal/>
    </border>
    <border>
      <left style="thin">
        <color rgb="FF002060"/>
      </left>
      <right style="thin">
        <color rgb="FF002060"/>
      </right>
      <top/>
      <bottom style="dotted">
        <color theme="4" tint="-0.499984740745262"/>
      </bottom>
      <diagonal/>
    </border>
    <border>
      <left style="thin">
        <color rgb="FF002060"/>
      </left>
      <right style="thin">
        <color rgb="FF002060"/>
      </right>
      <top style="dotted">
        <color theme="4" tint="-0.499984740745262"/>
      </top>
      <bottom/>
      <diagonal/>
    </border>
    <border>
      <left style="thin">
        <color rgb="FF002060"/>
      </left>
      <right style="thin">
        <color rgb="FF002060"/>
      </right>
      <top style="dotted">
        <color theme="4" tint="-0.499984740745262"/>
      </top>
      <bottom style="medium">
        <color theme="4" tint="-0.499984740745262"/>
      </bottom>
      <diagonal/>
    </border>
    <border>
      <left style="thin">
        <color rgb="FF002060"/>
      </left>
      <right style="thin">
        <color rgb="FF002060"/>
      </right>
      <top style="dotted">
        <color theme="3"/>
      </top>
      <bottom style="hair">
        <color theme="4" tint="-0.499984740745262"/>
      </bottom>
      <diagonal/>
    </border>
    <border>
      <left style="thin">
        <color rgb="FF002060"/>
      </left>
      <right style="thin">
        <color rgb="FF002060"/>
      </right>
      <top style="dotted">
        <color theme="3"/>
      </top>
      <bottom style="thin">
        <color rgb="FF002060"/>
      </bottom>
      <diagonal/>
    </border>
    <border>
      <left style="thin">
        <color rgb="FF002060"/>
      </left>
      <right style="thin">
        <color rgb="FF002060"/>
      </right>
      <top/>
      <bottom style="thin">
        <color rgb="FF002060"/>
      </bottom>
      <diagonal/>
    </border>
    <border>
      <left style="thin">
        <color theme="4" tint="-0.499984740745262"/>
      </left>
      <right/>
      <top style="thin">
        <color theme="4" tint="-0.499984740745262"/>
      </top>
      <bottom style="dotted">
        <color theme="4" tint="-0.499984740745262"/>
      </bottom>
      <diagonal/>
    </border>
    <border>
      <left style="thin">
        <color theme="4" tint="-0.499984740745262"/>
      </left>
      <right/>
      <top style="dotted">
        <color theme="4" tint="-0.499984740745262"/>
      </top>
      <bottom style="dotted">
        <color theme="4" tint="-0.499984740745262"/>
      </bottom>
      <diagonal/>
    </border>
    <border>
      <left style="thin">
        <color theme="4" tint="-0.499984740745262"/>
      </left>
      <right/>
      <top style="dotted">
        <color theme="4" tint="-0.499984740745262"/>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style="thin">
        <color rgb="FF002060"/>
      </left>
      <right style="thin">
        <color rgb="FF002060"/>
      </right>
      <top style="thin">
        <color theme="4" tint="-0.499984740745262"/>
      </top>
      <bottom style="thin">
        <color theme="4" tint="-0.499984740745262"/>
      </bottom>
      <diagonal/>
    </border>
    <border>
      <left style="thin">
        <color theme="4" tint="-0.499984740745262"/>
      </left>
      <right style="thin">
        <color theme="4" tint="-0.499984740745262"/>
      </right>
      <top style="thin">
        <color indexed="64"/>
      </top>
      <bottom style="thin">
        <color theme="4" tint="-0.499984740745262"/>
      </bottom>
      <diagonal/>
    </border>
    <border>
      <left style="thin">
        <color theme="4" tint="-0.499984740745262"/>
      </left>
      <right/>
      <top style="thin">
        <color indexed="64"/>
      </top>
      <bottom style="thin">
        <color theme="4" tint="-0.499984740745262"/>
      </bottom>
      <diagonal/>
    </border>
    <border>
      <left style="thin">
        <color theme="4" tint="-0.499984740745262"/>
      </left>
      <right style="thin">
        <color theme="4" tint="-0.499984740745262"/>
      </right>
      <top style="medium">
        <color indexed="64"/>
      </top>
      <bottom style="thin">
        <color theme="4" tint="-0.499984740745262"/>
      </bottom>
      <diagonal/>
    </border>
    <border>
      <left style="thin">
        <color rgb="FF002060"/>
      </left>
      <right style="thin">
        <color rgb="FF002060"/>
      </right>
      <top style="medium">
        <color theme="4" tint="-0.499984740745262"/>
      </top>
      <bottom style="dotted">
        <color theme="3"/>
      </bottom>
      <diagonal/>
    </border>
    <border>
      <left style="thin">
        <color theme="4" tint="-0.499984740745262"/>
      </left>
      <right style="thin">
        <color theme="4" tint="-0.499984740745262"/>
      </right>
      <top style="thin">
        <color indexed="64"/>
      </top>
      <bottom style="medium">
        <color theme="4" tint="-0.499984740745262"/>
      </bottom>
      <diagonal/>
    </border>
    <border>
      <left style="thin">
        <color theme="4" tint="-0.499984740745262"/>
      </left>
      <right/>
      <top style="thin">
        <color indexed="64"/>
      </top>
      <bottom style="medium">
        <color theme="4" tint="-0.499984740745262"/>
      </bottom>
      <diagonal/>
    </border>
    <border>
      <left style="thin">
        <color rgb="FF002060"/>
      </left>
      <right style="thin">
        <color rgb="FF002060"/>
      </right>
      <top style="dotted">
        <color theme="3"/>
      </top>
      <bottom style="medium">
        <color theme="4" tint="-0.499984740745262"/>
      </bottom>
      <diagonal/>
    </border>
    <border>
      <left style="thin">
        <color theme="4" tint="-0.499984740745262"/>
      </left>
      <right/>
      <top style="medium">
        <color theme="4" tint="-0.499984740745262"/>
      </top>
      <bottom style="thin">
        <color indexed="64"/>
      </bottom>
      <diagonal/>
    </border>
    <border>
      <left style="thin">
        <color rgb="FF002060"/>
      </left>
      <right style="thin">
        <color rgb="FF002060"/>
      </right>
      <top style="medium">
        <color theme="4" tint="-0.499984740745262"/>
      </top>
      <bottom style="dotted">
        <color theme="4" tint="-0.499984740745262"/>
      </bottom>
      <diagonal/>
    </border>
    <border>
      <left style="thin">
        <color theme="4" tint="-0.499984740745262"/>
      </left>
      <right style="thin">
        <color theme="4" tint="-0.499984740745262"/>
      </right>
      <top/>
      <bottom style="medium">
        <color indexed="64"/>
      </bottom>
      <diagonal/>
    </border>
    <border>
      <left style="thin">
        <color theme="4" tint="-0.499984740745262"/>
      </left>
      <right/>
      <top style="dotted">
        <color theme="4" tint="-0.499984740745262"/>
      </top>
      <bottom style="medium">
        <color theme="4" tint="-0.499984740745262"/>
      </bottom>
      <diagonal/>
    </border>
    <border>
      <left style="thin">
        <color theme="4" tint="-0.499984740745262"/>
      </left>
      <right style="thin">
        <color rgb="FF002060"/>
      </right>
      <top style="thin">
        <color theme="4" tint="-0.499984740745262"/>
      </top>
      <bottom style="dotted">
        <color theme="4" tint="-0.499984740745262"/>
      </bottom>
      <diagonal/>
    </border>
    <border>
      <left style="thin">
        <color theme="4" tint="-0.499984740745262"/>
      </left>
      <right style="thin">
        <color rgb="FF002060"/>
      </right>
      <top style="dotted">
        <color theme="4" tint="-0.499984740745262"/>
      </top>
      <bottom style="dotted">
        <color theme="4" tint="-0.499984740745262"/>
      </bottom>
      <diagonal/>
    </border>
    <border>
      <left style="thin">
        <color theme="4" tint="-0.499984740745262"/>
      </left>
      <right style="thin">
        <color rgb="FF002060"/>
      </right>
      <top style="dotted">
        <color theme="4" tint="-0.499984740745262"/>
      </top>
      <bottom style="medium">
        <color theme="4" tint="-0.499984740745262"/>
      </bottom>
      <diagonal/>
    </border>
    <border>
      <left style="dotted">
        <color rgb="FF002060"/>
      </left>
      <right style="dotted">
        <color rgb="FF002060"/>
      </right>
      <top style="dotted">
        <color rgb="FF002060"/>
      </top>
      <bottom style="dotted">
        <color rgb="FF002060"/>
      </bottom>
      <diagonal/>
    </border>
    <border>
      <left/>
      <right style="dotted">
        <color rgb="FF002060"/>
      </right>
      <top style="dotted">
        <color rgb="FF002060"/>
      </top>
      <bottom style="dotted">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bottom style="dotted">
        <color rgb="FF002060"/>
      </bottom>
      <diagonal/>
    </border>
    <border>
      <left/>
      <right style="dotted">
        <color rgb="FF002060"/>
      </right>
      <top/>
      <bottom style="dotted">
        <color rgb="FF002060"/>
      </bottom>
      <diagonal/>
    </border>
    <border>
      <left style="thin">
        <color rgb="FF002060"/>
      </left>
      <right style="thin">
        <color rgb="FF002060"/>
      </right>
      <top style="dotted">
        <color rgb="FF002060"/>
      </top>
      <bottom/>
      <diagonal/>
    </border>
    <border>
      <left/>
      <right style="dotted">
        <color rgb="FF002060"/>
      </right>
      <top style="dotted">
        <color rgb="FF002060"/>
      </top>
      <bottom/>
      <diagonal/>
    </border>
    <border>
      <left style="dotted">
        <color rgb="FF002060"/>
      </left>
      <right style="dotted">
        <color rgb="FF002060"/>
      </right>
      <top style="dotted">
        <color rgb="FF002060"/>
      </top>
      <bottom/>
      <diagonal/>
    </border>
    <border>
      <left style="dotted">
        <color rgb="FF002060"/>
      </left>
      <right style="dotted">
        <color rgb="FF002060"/>
      </right>
      <top/>
      <bottom style="dotted">
        <color rgb="FF002060"/>
      </bottom>
      <diagonal/>
    </border>
    <border>
      <left style="thin">
        <color rgb="FF002060"/>
      </left>
      <right style="thin">
        <color rgb="FF002060"/>
      </right>
      <top style="thin">
        <color theme="4" tint="-0.499984740745262"/>
      </top>
      <bottom style="dotted">
        <color rgb="FF002060"/>
      </bottom>
      <diagonal/>
    </border>
    <border>
      <left/>
      <right style="dotted">
        <color rgb="FF002060"/>
      </right>
      <top style="thin">
        <color theme="4" tint="-0.499984740745262"/>
      </top>
      <bottom style="dotted">
        <color rgb="FF002060"/>
      </bottom>
      <diagonal/>
    </border>
    <border>
      <left style="dotted">
        <color rgb="FF002060"/>
      </left>
      <right style="dotted">
        <color rgb="FF002060"/>
      </right>
      <top style="thin">
        <color theme="4" tint="-0.499984740745262"/>
      </top>
      <bottom style="dotted">
        <color rgb="FF002060"/>
      </bottom>
      <diagonal/>
    </border>
    <border>
      <left style="dotted">
        <color rgb="FF002060"/>
      </left>
      <right style="thin">
        <color theme="4" tint="-0.499984740745262"/>
      </right>
      <top style="thin">
        <color theme="4" tint="-0.499984740745262"/>
      </top>
      <bottom style="dotted">
        <color rgb="FF002060"/>
      </bottom>
      <diagonal/>
    </border>
    <border>
      <left style="dotted">
        <color rgb="FF002060"/>
      </left>
      <right style="thin">
        <color theme="4" tint="-0.499984740745262"/>
      </right>
      <top style="dotted">
        <color rgb="FF002060"/>
      </top>
      <bottom style="dotted">
        <color rgb="FF002060"/>
      </bottom>
      <diagonal/>
    </border>
    <border>
      <left style="thin">
        <color rgb="FF002060"/>
      </left>
      <right style="thin">
        <color rgb="FF002060"/>
      </right>
      <top style="dotted">
        <color rgb="FF002060"/>
      </top>
      <bottom style="thin">
        <color theme="4" tint="-0.499984740745262"/>
      </bottom>
      <diagonal/>
    </border>
    <border>
      <left/>
      <right style="dotted">
        <color rgb="FF002060"/>
      </right>
      <top style="dotted">
        <color rgb="FF002060"/>
      </top>
      <bottom style="thin">
        <color theme="4" tint="-0.499984740745262"/>
      </bottom>
      <diagonal/>
    </border>
    <border>
      <left style="dotted">
        <color rgb="FF002060"/>
      </left>
      <right style="dotted">
        <color rgb="FF002060"/>
      </right>
      <top style="dotted">
        <color rgb="FF002060"/>
      </top>
      <bottom style="thin">
        <color theme="4" tint="-0.499984740745262"/>
      </bottom>
      <diagonal/>
    </border>
    <border>
      <left style="dotted">
        <color rgb="FF002060"/>
      </left>
      <right style="thin">
        <color theme="4" tint="-0.499984740745262"/>
      </right>
      <top style="dotted">
        <color rgb="FF002060"/>
      </top>
      <bottom style="thin">
        <color theme="4" tint="-0.499984740745262"/>
      </bottom>
      <diagonal/>
    </border>
    <border>
      <left style="dotted">
        <color rgb="FF002060"/>
      </left>
      <right style="thin">
        <color theme="4" tint="-0.499984740745262"/>
      </right>
      <top style="dotted">
        <color rgb="FF002060"/>
      </top>
      <bottom/>
      <diagonal/>
    </border>
    <border>
      <left style="dotted">
        <color rgb="FF002060"/>
      </left>
      <right style="thin">
        <color theme="4" tint="-0.499984740745262"/>
      </right>
      <top/>
      <bottom style="dotted">
        <color rgb="FF002060"/>
      </bottom>
      <diagonal/>
    </border>
    <border>
      <left style="thin">
        <color rgb="FF002060"/>
      </left>
      <right style="thin">
        <color rgb="FF002060"/>
      </right>
      <top style="dotted">
        <color rgb="FF002060"/>
      </top>
      <bottom style="medium">
        <color theme="4" tint="-0.499984740745262"/>
      </bottom>
      <diagonal/>
    </border>
    <border>
      <left/>
      <right style="dotted">
        <color rgb="FF002060"/>
      </right>
      <top style="dotted">
        <color rgb="FF002060"/>
      </top>
      <bottom style="medium">
        <color theme="4" tint="-0.499984740745262"/>
      </bottom>
      <diagonal/>
    </border>
    <border>
      <left style="dotted">
        <color rgb="FF002060"/>
      </left>
      <right style="dotted">
        <color rgb="FF002060"/>
      </right>
      <top style="dotted">
        <color rgb="FF002060"/>
      </top>
      <bottom style="medium">
        <color theme="4" tint="-0.499984740745262"/>
      </bottom>
      <diagonal/>
    </border>
    <border>
      <left style="dotted">
        <color rgb="FF002060"/>
      </left>
      <right style="thin">
        <color theme="4" tint="-0.499984740745262"/>
      </right>
      <top style="dotted">
        <color rgb="FF002060"/>
      </top>
      <bottom style="medium">
        <color theme="4" tint="-0.499984740745262"/>
      </bottom>
      <diagonal/>
    </border>
    <border>
      <left style="thin">
        <color rgb="FF002060"/>
      </left>
      <right style="thin">
        <color rgb="FF002060"/>
      </right>
      <top style="medium">
        <color theme="4" tint="-0.499984740745262"/>
      </top>
      <bottom style="dotted">
        <color rgb="FF002060"/>
      </bottom>
      <diagonal/>
    </border>
    <border>
      <left/>
      <right style="dotted">
        <color rgb="FF002060"/>
      </right>
      <top style="medium">
        <color theme="4" tint="-0.499984740745262"/>
      </top>
      <bottom style="dotted">
        <color rgb="FF002060"/>
      </bottom>
      <diagonal/>
    </border>
    <border>
      <left style="dotted">
        <color rgb="FF002060"/>
      </left>
      <right style="dotted">
        <color rgb="FF002060"/>
      </right>
      <top style="medium">
        <color theme="4" tint="-0.499984740745262"/>
      </top>
      <bottom style="dotted">
        <color rgb="FF002060"/>
      </bottom>
      <diagonal/>
    </border>
    <border>
      <left style="dotted">
        <color rgb="FF002060"/>
      </left>
      <right style="thin">
        <color theme="4" tint="-0.499984740745262"/>
      </right>
      <top style="medium">
        <color theme="4" tint="-0.499984740745262"/>
      </top>
      <bottom style="dotted">
        <color rgb="FF002060"/>
      </bottom>
      <diagonal/>
    </border>
    <border>
      <left style="thin">
        <color theme="4" tint="-0.499984740745262"/>
      </left>
      <right style="thin">
        <color theme="4" tint="-0.499984740745262"/>
      </right>
      <top style="medium">
        <color theme="4" tint="-0.499984740745262"/>
      </top>
      <bottom style="medium">
        <color indexed="64"/>
      </bottom>
      <diagonal/>
    </border>
    <border>
      <left style="thin">
        <color theme="4" tint="-0.499984740745262"/>
      </left>
      <right/>
      <top/>
      <bottom style="dotted">
        <color theme="4" tint="-0.499984740745262"/>
      </bottom>
      <diagonal/>
    </border>
    <border>
      <left style="dashed">
        <color rgb="FF002060"/>
      </left>
      <right style="dashed">
        <color rgb="FF002060"/>
      </right>
      <top style="medium">
        <color theme="4" tint="-0.499984740745262"/>
      </top>
      <bottom style="dashed">
        <color rgb="FF002060"/>
      </bottom>
      <diagonal/>
    </border>
    <border>
      <left style="dashed">
        <color rgb="FF002060"/>
      </left>
      <right style="thin">
        <color rgb="FF002060"/>
      </right>
      <top style="medium">
        <color theme="4" tint="-0.499984740745262"/>
      </top>
      <bottom style="dashed">
        <color rgb="FF002060"/>
      </bottom>
      <diagonal/>
    </border>
    <border>
      <left style="dashed">
        <color rgb="FF002060"/>
      </left>
      <right style="medium">
        <color theme="4" tint="-0.499984740745262"/>
      </right>
      <top style="medium">
        <color theme="4" tint="-0.499984740745262"/>
      </top>
      <bottom style="dashed">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medium">
        <color rgb="FF002060"/>
      </left>
      <right style="thin">
        <color rgb="FF002060"/>
      </right>
      <top style="medium">
        <color rgb="FF002060"/>
      </top>
      <bottom style="thin">
        <color indexed="64"/>
      </bottom>
      <diagonal/>
    </border>
    <border>
      <left style="thin">
        <color rgb="FF002060"/>
      </left>
      <right style="thin">
        <color rgb="FF002060"/>
      </right>
      <top style="medium">
        <color rgb="FF002060"/>
      </top>
      <bottom style="thin">
        <color indexed="64"/>
      </bottom>
      <diagonal/>
    </border>
    <border>
      <left style="thin">
        <color rgb="FF002060"/>
      </left>
      <right style="medium">
        <color rgb="FF002060"/>
      </right>
      <top style="medium">
        <color rgb="FF002060"/>
      </top>
      <bottom style="thin">
        <color theme="4" tint="-0.499984740745262"/>
      </bottom>
      <diagonal/>
    </border>
    <border>
      <left style="medium">
        <color rgb="FF002060"/>
      </left>
      <right style="thin">
        <color rgb="FF002060"/>
      </right>
      <top style="thin">
        <color indexed="64"/>
      </top>
      <bottom style="medium">
        <color rgb="FF002060"/>
      </bottom>
      <diagonal/>
    </border>
    <border>
      <left style="thin">
        <color rgb="FF002060"/>
      </left>
      <right style="thin">
        <color rgb="FF002060"/>
      </right>
      <top style="thin">
        <color indexed="64"/>
      </top>
      <bottom style="medium">
        <color rgb="FF002060"/>
      </bottom>
      <diagonal/>
    </border>
    <border>
      <left style="thin">
        <color rgb="FF002060"/>
      </left>
      <right style="medium">
        <color rgb="FF002060"/>
      </right>
      <top style="thin">
        <color theme="4" tint="-0.499984740745262"/>
      </top>
      <bottom style="medium">
        <color rgb="FF002060"/>
      </bottom>
      <diagonal/>
    </border>
    <border>
      <left style="thin">
        <color rgb="FF002060"/>
      </left>
      <right style="dashed">
        <color rgb="FF002060"/>
      </right>
      <top style="medium">
        <color theme="4" tint="-0.499984740745262"/>
      </top>
      <bottom style="dashed">
        <color rgb="FF002060"/>
      </bottom>
      <diagonal/>
    </border>
    <border>
      <left style="thin">
        <color rgb="FF002060"/>
      </left>
      <right style="dashed">
        <color rgb="FF002060"/>
      </right>
      <top style="dashed">
        <color rgb="FF002060"/>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theme="4" tint="-0.499984740745262"/>
      </right>
      <top style="dashed">
        <color rgb="FF002060"/>
      </top>
      <bottom style="medium">
        <color rgb="FF002060"/>
      </bottom>
      <diagonal/>
    </border>
  </borders>
  <cellStyleXfs count="4">
    <xf numFmtId="0" fontId="0" fillId="0" borderId="0"/>
    <xf numFmtId="41" fontId="1" fillId="0" borderId="0" applyFont="0" applyFill="0" applyBorder="0" applyAlignment="0" applyProtection="0"/>
    <xf numFmtId="0" fontId="19" fillId="0" borderId="0" applyNumberFormat="0" applyFill="0" applyBorder="0" applyAlignment="0" applyProtection="0"/>
    <xf numFmtId="41" fontId="1" fillId="0" borderId="0" applyFont="0" applyFill="0" applyBorder="0" applyAlignment="0" applyProtection="0"/>
  </cellStyleXfs>
  <cellXfs count="427">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17" xfId="0" applyFont="1" applyFill="1" applyBorder="1" applyAlignment="1">
      <alignment vertical="center"/>
    </xf>
    <xf numFmtId="0" fontId="3" fillId="0" borderId="18" xfId="0" applyFont="1" applyBorder="1" applyAlignment="1">
      <alignment vertical="center"/>
    </xf>
    <xf numFmtId="0" fontId="3" fillId="0" borderId="18" xfId="0" applyFont="1" applyBorder="1" applyAlignment="1">
      <alignment horizontal="center" vertical="center"/>
    </xf>
    <xf numFmtId="0" fontId="3" fillId="0" borderId="19" xfId="0" applyFont="1" applyBorder="1" applyAlignment="1">
      <alignment vertical="center"/>
    </xf>
    <xf numFmtId="0" fontId="3" fillId="0" borderId="20" xfId="0" applyFont="1" applyFill="1" applyBorder="1" applyAlignment="1">
      <alignment vertical="center"/>
    </xf>
    <xf numFmtId="0" fontId="3" fillId="0" borderId="21" xfId="0" applyFont="1" applyBorder="1" applyAlignment="1">
      <alignment vertical="center"/>
    </xf>
    <xf numFmtId="0" fontId="6" fillId="0" borderId="20" xfId="0" applyFont="1" applyFill="1" applyBorder="1" applyAlignment="1">
      <alignment horizontal="center" vertical="center" wrapText="1"/>
    </xf>
    <xf numFmtId="0" fontId="3" fillId="0" borderId="22" xfId="0" applyFont="1" applyFill="1" applyBorder="1" applyAlignment="1">
      <alignment vertical="center"/>
    </xf>
    <xf numFmtId="0" fontId="3" fillId="0" borderId="23" xfId="0" applyFont="1" applyBorder="1" applyAlignment="1">
      <alignment vertical="center"/>
    </xf>
    <xf numFmtId="0" fontId="3" fillId="0" borderId="23" xfId="0" applyFont="1" applyBorder="1" applyAlignment="1">
      <alignment horizontal="center" vertical="center"/>
    </xf>
    <xf numFmtId="0" fontId="3" fillId="0" borderId="24" xfId="0" applyFont="1" applyBorder="1" applyAlignment="1">
      <alignment vertical="center"/>
    </xf>
    <xf numFmtId="0" fontId="11" fillId="0" borderId="0" xfId="0" applyFont="1" applyBorder="1" applyAlignment="1">
      <alignment horizontal="right"/>
    </xf>
    <xf numFmtId="0" fontId="3" fillId="0" borderId="17" xfId="0" applyFont="1" applyBorder="1"/>
    <xf numFmtId="0" fontId="3" fillId="0" borderId="18" xfId="0" applyFont="1" applyBorder="1"/>
    <xf numFmtId="0" fontId="3" fillId="0" borderId="19" xfId="0" applyFont="1" applyBorder="1"/>
    <xf numFmtId="0" fontId="3" fillId="0" borderId="0" xfId="0" applyFont="1"/>
    <xf numFmtId="0" fontId="3" fillId="0" borderId="20" xfId="0" applyFont="1" applyBorder="1"/>
    <xf numFmtId="0" fontId="3" fillId="0" borderId="21" xfId="0" applyFont="1" applyBorder="1"/>
    <xf numFmtId="0" fontId="3" fillId="0" borderId="0" xfId="0" applyFont="1" applyBorder="1"/>
    <xf numFmtId="164" fontId="3" fillId="0" borderId="0" xfId="0" applyNumberFormat="1" applyFont="1" applyBorder="1"/>
    <xf numFmtId="0" fontId="3" fillId="0" borderId="0" xfId="0" applyFont="1" applyFill="1" applyBorder="1"/>
    <xf numFmtId="0" fontId="3" fillId="0" borderId="22" xfId="0" applyFont="1" applyBorder="1"/>
    <xf numFmtId="0" fontId="3" fillId="0" borderId="23" xfId="0" applyFont="1" applyBorder="1"/>
    <xf numFmtId="0" fontId="3" fillId="0" borderId="24" xfId="0" applyFont="1" applyBorder="1"/>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xf numFmtId="0" fontId="16" fillId="0" borderId="0" xfId="0" applyFont="1"/>
    <xf numFmtId="2" fontId="3" fillId="0" borderId="0" xfId="0" applyNumberFormat="1" applyFont="1" applyBorder="1"/>
    <xf numFmtId="0" fontId="0" fillId="0" borderId="0" xfId="0" applyAlignment="1">
      <alignment vertical="center" wrapText="1"/>
    </xf>
    <xf numFmtId="0" fontId="0" fillId="0" borderId="0"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12" fillId="0" borderId="0" xfId="0" applyFont="1" applyFill="1" applyBorder="1" applyAlignment="1">
      <alignment horizontal="center" vertical="center"/>
    </xf>
    <xf numFmtId="0" fontId="3" fillId="0" borderId="29" xfId="0" applyFont="1" applyBorder="1" applyAlignment="1">
      <alignment vertical="center"/>
    </xf>
    <xf numFmtId="0" fontId="3" fillId="0" borderId="30" xfId="0" applyFont="1" applyBorder="1" applyAlignment="1">
      <alignment horizontal="center" vertical="center"/>
    </xf>
    <xf numFmtId="0" fontId="3" fillId="0" borderId="31" xfId="0" applyFont="1" applyBorder="1" applyAlignment="1">
      <alignment vertical="center"/>
    </xf>
    <xf numFmtId="0" fontId="3" fillId="0" borderId="32" xfId="0" applyFont="1" applyBorder="1" applyAlignment="1">
      <alignment horizontal="center" vertical="center"/>
    </xf>
    <xf numFmtId="0" fontId="3" fillId="0" borderId="33" xfId="0" applyFont="1" applyBorder="1" applyAlignment="1">
      <alignment vertical="center"/>
    </xf>
    <xf numFmtId="0" fontId="3" fillId="0" borderId="34" xfId="0" applyFont="1" applyBorder="1" applyAlignment="1">
      <alignment horizontal="center" vertical="center"/>
    </xf>
    <xf numFmtId="0" fontId="14" fillId="0" borderId="0" xfId="0" applyFont="1" applyBorder="1" applyAlignment="1">
      <alignment vertical="center"/>
    </xf>
    <xf numFmtId="0" fontId="14" fillId="0" borderId="0" xfId="0" applyFont="1" applyFill="1" applyBorder="1" applyAlignment="1">
      <alignment vertical="center"/>
    </xf>
    <xf numFmtId="0" fontId="20" fillId="0" borderId="0" xfId="0" applyFont="1" applyBorder="1" applyAlignment="1">
      <alignment vertical="center"/>
    </xf>
    <xf numFmtId="0" fontId="3" fillId="0" borderId="0" xfId="0" applyFont="1" applyBorder="1" applyAlignment="1">
      <alignment horizontal="center"/>
    </xf>
    <xf numFmtId="0" fontId="14" fillId="0" borderId="0" xfId="0" applyFont="1"/>
    <xf numFmtId="0" fontId="14" fillId="0" borderId="0" xfId="0" applyFont="1" applyBorder="1"/>
    <xf numFmtId="0" fontId="8" fillId="0" borderId="0" xfId="0" applyFont="1" applyBorder="1"/>
    <xf numFmtId="0" fontId="8" fillId="0" borderId="0" xfId="0" applyFont="1" applyBorder="1" applyAlignment="1">
      <alignment horizontal="right"/>
    </xf>
    <xf numFmtId="0" fontId="8" fillId="0" borderId="0" xfId="0" applyFont="1" applyFill="1" applyBorder="1"/>
    <xf numFmtId="0" fontId="3" fillId="5" borderId="0" xfId="0" applyFont="1" applyFill="1"/>
    <xf numFmtId="0" fontId="3" fillId="5" borderId="0" xfId="0" applyFont="1" applyFill="1" applyBorder="1"/>
    <xf numFmtId="0" fontId="0" fillId="0" borderId="0" xfId="0" applyFill="1"/>
    <xf numFmtId="0" fontId="0" fillId="0" borderId="20" xfId="0" applyFill="1" applyBorder="1"/>
    <xf numFmtId="0" fontId="22" fillId="0" borderId="0" xfId="0" applyFont="1" applyFill="1" applyBorder="1" applyAlignment="1">
      <alignment horizontal="center" vertical="center"/>
    </xf>
    <xf numFmtId="0" fontId="0" fillId="0" borderId="21" xfId="0" applyFill="1" applyBorder="1"/>
    <xf numFmtId="0" fontId="3" fillId="0" borderId="0" xfId="0" applyFont="1" applyAlignment="1">
      <alignment vertical="top" wrapText="1"/>
    </xf>
    <xf numFmtId="0" fontId="14" fillId="2" borderId="1" xfId="0" applyFont="1" applyFill="1" applyBorder="1" applyAlignment="1">
      <alignment horizontal="center" vertical="center"/>
    </xf>
    <xf numFmtId="0" fontId="3" fillId="10" borderId="30" xfId="0" applyFont="1" applyFill="1" applyBorder="1" applyAlignment="1">
      <alignment vertical="center"/>
    </xf>
    <xf numFmtId="0" fontId="3" fillId="11" borderId="32" xfId="0" applyFont="1" applyFill="1" applyBorder="1" applyAlignment="1">
      <alignment vertical="center"/>
    </xf>
    <xf numFmtId="0" fontId="3" fillId="8" borderId="32" xfId="0" applyFont="1" applyFill="1" applyBorder="1" applyAlignment="1">
      <alignment vertical="center"/>
    </xf>
    <xf numFmtId="0" fontId="3" fillId="3" borderId="32" xfId="0" applyFont="1" applyFill="1" applyBorder="1" applyAlignment="1">
      <alignment vertical="center"/>
    </xf>
    <xf numFmtId="0" fontId="3" fillId="7" borderId="34" xfId="0" applyFont="1" applyFill="1" applyBorder="1" applyAlignment="1">
      <alignment vertical="center"/>
    </xf>
    <xf numFmtId="0" fontId="13" fillId="0" borderId="0" xfId="0" applyFont="1" applyBorder="1" applyAlignment="1">
      <alignment vertical="center"/>
    </xf>
    <xf numFmtId="0" fontId="24" fillId="0" borderId="0" xfId="0" applyFont="1" applyAlignment="1">
      <alignment vertical="center"/>
    </xf>
    <xf numFmtId="0" fontId="24" fillId="0" borderId="0" xfId="0" applyFont="1" applyAlignment="1">
      <alignment vertical="top"/>
    </xf>
    <xf numFmtId="0" fontId="24" fillId="0" borderId="5" xfId="0" applyFont="1" applyBorder="1" applyAlignment="1">
      <alignment vertical="center"/>
    </xf>
    <xf numFmtId="0" fontId="26" fillId="0" borderId="6" xfId="0" applyFont="1" applyFill="1" applyBorder="1" applyAlignment="1">
      <alignment horizontal="center" vertical="center"/>
    </xf>
    <xf numFmtId="0" fontId="26" fillId="0" borderId="0" xfId="0" applyFont="1" applyFill="1" applyBorder="1" applyAlignment="1">
      <alignment horizontal="center" vertical="center"/>
    </xf>
    <xf numFmtId="0" fontId="25" fillId="0" borderId="0" xfId="0" applyFont="1" applyBorder="1" applyAlignment="1">
      <alignment vertical="center"/>
    </xf>
    <xf numFmtId="0" fontId="24" fillId="0" borderId="0" xfId="0" applyFont="1" applyBorder="1" applyAlignment="1">
      <alignment vertical="center"/>
    </xf>
    <xf numFmtId="0" fontId="24" fillId="0" borderId="0" xfId="0" applyFont="1" applyBorder="1" applyAlignment="1">
      <alignment vertical="top"/>
    </xf>
    <xf numFmtId="0" fontId="24" fillId="0" borderId="6" xfId="0" applyFont="1" applyBorder="1" applyAlignment="1">
      <alignment vertical="center"/>
    </xf>
    <xf numFmtId="41" fontId="24" fillId="0" borderId="0" xfId="1" applyFont="1" applyAlignment="1">
      <alignment vertical="center"/>
    </xf>
    <xf numFmtId="0" fontId="33" fillId="0" borderId="0" xfId="0" applyFont="1" applyAlignment="1">
      <alignment horizontal="center" vertical="top"/>
    </xf>
    <xf numFmtId="0" fontId="24" fillId="0" borderId="23" xfId="0" applyFont="1" applyBorder="1" applyAlignment="1">
      <alignment vertical="center"/>
    </xf>
    <xf numFmtId="0" fontId="33" fillId="0" borderId="23" xfId="0" applyFont="1" applyBorder="1" applyAlignment="1">
      <alignment vertical="center"/>
    </xf>
    <xf numFmtId="0" fontId="24" fillId="0" borderId="23" xfId="0" applyFont="1" applyBorder="1" applyAlignment="1">
      <alignment vertical="top"/>
    </xf>
    <xf numFmtId="0" fontId="21" fillId="0" borderId="0" xfId="0" applyFont="1" applyAlignment="1">
      <alignment horizontal="center" vertical="top"/>
    </xf>
    <xf numFmtId="0" fontId="24" fillId="0" borderId="42" xfId="0" applyFont="1" applyBorder="1" applyAlignment="1">
      <alignment vertical="center"/>
    </xf>
    <xf numFmtId="0" fontId="10" fillId="0" borderId="20" xfId="0" applyFont="1" applyFill="1" applyBorder="1" applyAlignment="1">
      <alignment horizontal="center" vertical="center" wrapText="1"/>
    </xf>
    <xf numFmtId="0" fontId="30" fillId="0" borderId="58" xfId="0" applyFont="1" applyFill="1" applyBorder="1" applyAlignment="1">
      <alignment vertical="top" wrapText="1"/>
    </xf>
    <xf numFmtId="0" fontId="32" fillId="0" borderId="58" xfId="0" applyFont="1" applyBorder="1" applyAlignment="1">
      <alignment horizontal="center" vertical="center"/>
    </xf>
    <xf numFmtId="0" fontId="30" fillId="0" borderId="59" xfId="0" applyFont="1" applyFill="1" applyBorder="1" applyAlignment="1">
      <alignment vertical="top" wrapText="1"/>
    </xf>
    <xf numFmtId="0" fontId="32" fillId="0" borderId="59" xfId="0" applyFont="1" applyBorder="1" applyAlignment="1">
      <alignment horizontal="center" vertical="center"/>
    </xf>
    <xf numFmtId="0" fontId="30" fillId="0" borderId="60" xfId="0" applyFont="1" applyBorder="1" applyAlignment="1">
      <alignment horizontal="justify" vertical="center"/>
    </xf>
    <xf numFmtId="0" fontId="30" fillId="0" borderId="62" xfId="0" applyFont="1" applyFill="1" applyBorder="1" applyAlignment="1">
      <alignment vertical="top" wrapText="1"/>
    </xf>
    <xf numFmtId="0" fontId="30" fillId="0" borderId="63" xfId="0" applyFont="1" applyFill="1" applyBorder="1" applyAlignment="1">
      <alignment vertical="top" wrapText="1"/>
    </xf>
    <xf numFmtId="0" fontId="32" fillId="0" borderId="63" xfId="0" applyFont="1" applyBorder="1" applyAlignment="1">
      <alignment horizontal="center" vertical="center"/>
    </xf>
    <xf numFmtId="0" fontId="30" fillId="0" borderId="64" xfId="0" applyFont="1" applyFill="1" applyBorder="1" applyAlignment="1">
      <alignment vertical="top" wrapText="1"/>
    </xf>
    <xf numFmtId="0" fontId="32" fillId="0" borderId="65" xfId="0" applyFont="1" applyBorder="1" applyAlignment="1">
      <alignment horizontal="center" vertical="center"/>
    </xf>
    <xf numFmtId="0" fontId="32" fillId="0" borderId="66" xfId="0" applyFont="1" applyBorder="1" applyAlignment="1">
      <alignment horizontal="center" vertical="center"/>
    </xf>
    <xf numFmtId="0" fontId="30" fillId="0" borderId="61" xfId="0" applyFont="1" applyFill="1" applyBorder="1" applyAlignment="1">
      <alignment vertical="top" wrapText="1"/>
    </xf>
    <xf numFmtId="0" fontId="32" fillId="0" borderId="68" xfId="0" applyFont="1" applyBorder="1" applyAlignment="1">
      <alignment horizontal="center" vertical="center"/>
    </xf>
    <xf numFmtId="0" fontId="32" fillId="0" borderId="69" xfId="0" applyFont="1" applyBorder="1" applyAlignment="1">
      <alignment horizontal="center" vertical="center"/>
    </xf>
    <xf numFmtId="0" fontId="30" fillId="0" borderId="65" xfId="0" applyFont="1" applyFill="1" applyBorder="1" applyAlignment="1">
      <alignment vertical="top" wrapText="1"/>
    </xf>
    <xf numFmtId="0" fontId="30" fillId="0" borderId="66" xfId="0" applyFont="1" applyFill="1" applyBorder="1" applyAlignment="1">
      <alignment vertical="top" wrapText="1"/>
    </xf>
    <xf numFmtId="0" fontId="30" fillId="0" borderId="70" xfId="0" applyFont="1" applyFill="1" applyBorder="1" applyAlignment="1">
      <alignment vertical="top" wrapText="1"/>
    </xf>
    <xf numFmtId="0" fontId="30" fillId="0" borderId="72" xfId="0" applyFont="1" applyFill="1" applyBorder="1" applyAlignment="1">
      <alignment vertical="top" wrapText="1"/>
    </xf>
    <xf numFmtId="0" fontId="30" fillId="0" borderId="67" xfId="0" applyFont="1" applyFill="1" applyBorder="1" applyAlignment="1">
      <alignment vertical="top" wrapText="1"/>
    </xf>
    <xf numFmtId="0" fontId="30" fillId="0" borderId="78" xfId="0" applyFont="1" applyFill="1" applyBorder="1" applyAlignment="1">
      <alignment vertical="top" wrapText="1"/>
    </xf>
    <xf numFmtId="0" fontId="24" fillId="0" borderId="24" xfId="0" applyFont="1" applyBorder="1" applyAlignment="1">
      <alignment vertical="center"/>
    </xf>
    <xf numFmtId="0" fontId="30" fillId="0" borderId="82" xfId="0" applyFont="1" applyFill="1" applyBorder="1" applyAlignment="1">
      <alignment vertical="top" wrapText="1"/>
    </xf>
    <xf numFmtId="0" fontId="30" fillId="0" borderId="85" xfId="0" applyFont="1" applyFill="1" applyBorder="1" applyAlignment="1">
      <alignment vertical="top" wrapText="1"/>
    </xf>
    <xf numFmtId="0" fontId="24" fillId="0" borderId="17" xfId="0" applyFont="1" applyBorder="1" applyAlignment="1">
      <alignment vertical="center"/>
    </xf>
    <xf numFmtId="0" fontId="24" fillId="0" borderId="18" xfId="0" applyFont="1" applyBorder="1" applyAlignment="1">
      <alignment vertical="center"/>
    </xf>
    <xf numFmtId="0" fontId="24" fillId="0" borderId="18" xfId="0" applyFont="1" applyBorder="1" applyAlignment="1">
      <alignment vertical="top"/>
    </xf>
    <xf numFmtId="0" fontId="24" fillId="0" borderId="19" xfId="0" applyFont="1" applyBorder="1" applyAlignment="1">
      <alignment vertical="center"/>
    </xf>
    <xf numFmtId="0" fontId="24" fillId="0" borderId="20" xfId="0" applyFont="1" applyBorder="1" applyAlignment="1">
      <alignment vertical="center"/>
    </xf>
    <xf numFmtId="0" fontId="24" fillId="0" borderId="21" xfId="0" applyFont="1" applyBorder="1" applyAlignment="1">
      <alignment vertical="center"/>
    </xf>
    <xf numFmtId="0" fontId="7" fillId="0" borderId="93" xfId="0" applyFont="1" applyFill="1" applyBorder="1" applyAlignment="1">
      <alignment horizontal="left" vertical="center" wrapText="1"/>
    </xf>
    <xf numFmtId="0" fontId="8" fillId="0" borderId="93" xfId="0" applyFont="1" applyBorder="1" applyAlignment="1">
      <alignment vertical="center"/>
    </xf>
    <xf numFmtId="0" fontId="3" fillId="0" borderId="93" xfId="0" applyFont="1" applyBorder="1" applyAlignment="1">
      <alignment vertical="center"/>
    </xf>
    <xf numFmtId="0" fontId="18" fillId="0" borderId="94" xfId="0" applyFont="1" applyFill="1" applyBorder="1" applyAlignment="1">
      <alignment horizontal="center" vertical="center" wrapText="1"/>
    </xf>
    <xf numFmtId="0" fontId="30" fillId="0" borderId="95" xfId="0" applyFont="1" applyFill="1" applyBorder="1" applyAlignment="1">
      <alignment vertical="top" wrapText="1"/>
    </xf>
    <xf numFmtId="0" fontId="30" fillId="0" borderId="96" xfId="0" applyFont="1" applyFill="1" applyBorder="1" applyAlignment="1">
      <alignment vertical="top" wrapText="1"/>
    </xf>
    <xf numFmtId="0" fontId="18" fillId="0" borderId="97" xfId="0" applyFont="1" applyFill="1" applyBorder="1" applyAlignment="1">
      <alignment horizontal="center" vertical="center" wrapText="1"/>
    </xf>
    <xf numFmtId="0" fontId="30" fillId="0" borderId="98" xfId="0" applyFont="1" applyFill="1" applyBorder="1" applyAlignment="1">
      <alignment vertical="top" wrapText="1"/>
    </xf>
    <xf numFmtId="0" fontId="18" fillId="0" borderId="99" xfId="0" applyFont="1" applyFill="1" applyBorder="1" applyAlignment="1">
      <alignment horizontal="center" vertical="center" wrapText="1"/>
    </xf>
    <xf numFmtId="0" fontId="7" fillId="0" borderId="100" xfId="0" applyFont="1" applyFill="1" applyBorder="1" applyAlignment="1">
      <alignment horizontal="left" vertical="center" wrapText="1"/>
    </xf>
    <xf numFmtId="0" fontId="8" fillId="0" borderId="100" xfId="0" applyFont="1" applyBorder="1" applyAlignment="1">
      <alignment vertical="center"/>
    </xf>
    <xf numFmtId="0" fontId="7" fillId="0" borderId="101" xfId="0" applyFont="1" applyFill="1" applyBorder="1" applyAlignment="1">
      <alignment horizontal="left" vertical="center" wrapText="1"/>
    </xf>
    <xf numFmtId="0" fontId="8" fillId="0" borderId="101" xfId="0" applyFont="1" applyBorder="1" applyAlignment="1">
      <alignment vertical="center"/>
    </xf>
    <xf numFmtId="0" fontId="30" fillId="0" borderId="102" xfId="0" applyFont="1" applyFill="1" applyBorder="1" applyAlignment="1">
      <alignment vertical="top" wrapText="1"/>
    </xf>
    <xf numFmtId="0" fontId="18" fillId="0" borderId="103" xfId="0" applyFont="1" applyFill="1" applyBorder="1" applyAlignment="1">
      <alignment horizontal="center" vertical="center" wrapText="1"/>
    </xf>
    <xf numFmtId="0" fontId="7" fillId="0" borderId="104" xfId="0" applyFont="1" applyFill="1" applyBorder="1" applyAlignment="1">
      <alignment horizontal="left" vertical="center" wrapText="1"/>
    </xf>
    <xf numFmtId="0" fontId="8" fillId="0" borderId="104" xfId="0" applyFont="1" applyBorder="1" applyAlignment="1">
      <alignment vertical="center"/>
    </xf>
    <xf numFmtId="0" fontId="8" fillId="0" borderId="105" xfId="0" applyFont="1" applyBorder="1" applyAlignment="1">
      <alignment vertical="center"/>
    </xf>
    <xf numFmtId="0" fontId="8" fillId="0" borderId="106" xfId="0" applyFont="1" applyBorder="1" applyAlignment="1">
      <alignment vertical="center"/>
    </xf>
    <xf numFmtId="0" fontId="30" fillId="0" borderId="107" xfId="0" applyFont="1" applyFill="1" applyBorder="1" applyAlignment="1">
      <alignment vertical="top" wrapText="1"/>
    </xf>
    <xf numFmtId="0" fontId="18" fillId="0" borderId="108" xfId="0" applyFont="1" applyFill="1" applyBorder="1" applyAlignment="1">
      <alignment horizontal="center" vertical="center" wrapText="1"/>
    </xf>
    <xf numFmtId="0" fontId="7" fillId="0" borderId="109" xfId="0" applyFont="1" applyFill="1" applyBorder="1" applyAlignment="1">
      <alignment horizontal="left" vertical="center" wrapText="1"/>
    </xf>
    <xf numFmtId="0" fontId="8" fillId="0" borderId="109" xfId="0" applyFont="1" applyBorder="1" applyAlignment="1">
      <alignment vertical="center"/>
    </xf>
    <xf numFmtId="0" fontId="8" fillId="0" borderId="110" xfId="0" applyFont="1" applyBorder="1" applyAlignment="1">
      <alignment vertical="center"/>
    </xf>
    <xf numFmtId="0" fontId="8" fillId="0" borderId="111" xfId="0" applyFont="1" applyBorder="1" applyAlignment="1">
      <alignment vertical="center"/>
    </xf>
    <xf numFmtId="0" fontId="8" fillId="0" borderId="112" xfId="0" applyFont="1" applyBorder="1" applyAlignment="1">
      <alignment vertical="center"/>
    </xf>
    <xf numFmtId="0" fontId="30" fillId="0" borderId="113" xfId="0" applyFont="1" applyFill="1" applyBorder="1" applyAlignment="1">
      <alignment vertical="top" wrapText="1"/>
    </xf>
    <xf numFmtId="0" fontId="18" fillId="0" borderId="114" xfId="0" applyFont="1" applyFill="1" applyBorder="1" applyAlignment="1">
      <alignment horizontal="center" vertical="center" wrapText="1"/>
    </xf>
    <xf numFmtId="0" fontId="7" fillId="0" borderId="115" xfId="0" applyFont="1" applyFill="1" applyBorder="1" applyAlignment="1">
      <alignment horizontal="left" vertical="center" wrapText="1"/>
    </xf>
    <xf numFmtId="0" fontId="8" fillId="0" borderId="115" xfId="0" applyFont="1" applyBorder="1" applyAlignment="1">
      <alignment vertical="center"/>
    </xf>
    <xf numFmtId="0" fontId="8" fillId="0" borderId="116" xfId="0" applyFont="1" applyBorder="1" applyAlignment="1">
      <alignment vertical="center"/>
    </xf>
    <xf numFmtId="0" fontId="30" fillId="0" borderId="117" xfId="0" applyFont="1" applyFill="1" applyBorder="1" applyAlignment="1">
      <alignment vertical="top" wrapText="1"/>
    </xf>
    <xf numFmtId="0" fontId="18" fillId="0" borderId="118" xfId="0" applyFont="1" applyFill="1" applyBorder="1" applyAlignment="1">
      <alignment horizontal="center" vertical="center" wrapText="1"/>
    </xf>
    <xf numFmtId="0" fontId="7" fillId="0" borderId="119" xfId="0" applyFont="1" applyFill="1" applyBorder="1" applyAlignment="1">
      <alignment horizontal="left" vertical="center" wrapText="1"/>
    </xf>
    <xf numFmtId="0" fontId="8" fillId="0" borderId="119" xfId="0" applyFont="1" applyBorder="1" applyAlignment="1">
      <alignment vertical="center"/>
    </xf>
    <xf numFmtId="0" fontId="8" fillId="0" borderId="120" xfId="0" applyFont="1" applyBorder="1" applyAlignment="1">
      <alignment vertical="center"/>
    </xf>
    <xf numFmtId="0" fontId="3" fillId="0" borderId="106" xfId="0" applyFont="1" applyBorder="1" applyAlignment="1">
      <alignment vertical="center"/>
    </xf>
    <xf numFmtId="0" fontId="3" fillId="0" borderId="109" xfId="0" applyFont="1" applyBorder="1" applyAlignment="1">
      <alignment vertical="center"/>
    </xf>
    <xf numFmtId="0" fontId="3" fillId="0" borderId="110" xfId="0" applyFont="1" applyBorder="1" applyAlignment="1">
      <alignment vertical="center"/>
    </xf>
    <xf numFmtId="0" fontId="3" fillId="0" borderId="100" xfId="0" applyFont="1" applyBorder="1" applyAlignment="1">
      <alignment vertical="center"/>
    </xf>
    <xf numFmtId="0" fontId="3" fillId="0" borderId="111" xfId="0" applyFont="1" applyBorder="1" applyAlignment="1">
      <alignment vertical="center"/>
    </xf>
    <xf numFmtId="0" fontId="3" fillId="0" borderId="101" xfId="0" applyFont="1" applyBorder="1" applyAlignment="1">
      <alignment vertical="center"/>
    </xf>
    <xf numFmtId="0" fontId="3" fillId="0" borderId="112" xfId="0" applyFont="1" applyBorder="1" applyAlignment="1">
      <alignment vertical="center"/>
    </xf>
    <xf numFmtId="0" fontId="21" fillId="0" borderId="104" xfId="0" applyFont="1" applyBorder="1" applyAlignment="1">
      <alignment horizontal="center" vertical="center"/>
    </xf>
    <xf numFmtId="0" fontId="3" fillId="0" borderId="104" xfId="0" applyFont="1" applyBorder="1" applyAlignment="1">
      <alignment vertical="center"/>
    </xf>
    <xf numFmtId="0" fontId="3" fillId="0" borderId="105" xfId="0" applyFont="1" applyBorder="1" applyAlignment="1">
      <alignment vertical="center"/>
    </xf>
    <xf numFmtId="0" fontId="29" fillId="5" borderId="0" xfId="0" applyFont="1" applyFill="1"/>
    <xf numFmtId="0" fontId="3" fillId="15" borderId="0" xfId="0" applyFont="1" applyFill="1" applyBorder="1" applyAlignment="1">
      <alignment vertical="center"/>
    </xf>
    <xf numFmtId="0" fontId="32" fillId="0" borderId="62" xfId="0" applyFont="1" applyBorder="1" applyAlignment="1">
      <alignment horizontal="left" vertical="top" wrapText="1"/>
    </xf>
    <xf numFmtId="0" fontId="32" fillId="0" borderId="59" xfId="0" applyFont="1" applyBorder="1" applyAlignment="1">
      <alignment horizontal="left" vertical="top" wrapText="1"/>
    </xf>
    <xf numFmtId="0" fontId="32" fillId="0" borderId="61" xfId="0" applyFont="1" applyBorder="1" applyAlignment="1">
      <alignment horizontal="left" vertical="center" wrapText="1"/>
    </xf>
    <xf numFmtId="0" fontId="32" fillId="0" borderId="67" xfId="0" applyFont="1" applyBorder="1" applyAlignment="1">
      <alignment horizontal="left" vertical="top" wrapText="1"/>
    </xf>
    <xf numFmtId="1" fontId="31" fillId="5" borderId="62" xfId="0" applyNumberFormat="1" applyFont="1" applyFill="1" applyBorder="1" applyAlignment="1">
      <alignment horizontal="center" vertical="center" wrapText="1"/>
    </xf>
    <xf numFmtId="1" fontId="31" fillId="5" borderId="59" xfId="0" applyNumberFormat="1" applyFont="1" applyFill="1" applyBorder="1" applyAlignment="1">
      <alignment horizontal="center" vertical="center" wrapText="1"/>
    </xf>
    <xf numFmtId="1" fontId="31" fillId="5" borderId="61" xfId="0" applyNumberFormat="1" applyFont="1" applyFill="1" applyBorder="1" applyAlignment="1">
      <alignment horizontal="center" vertical="center" wrapText="1"/>
    </xf>
    <xf numFmtId="1" fontId="31" fillId="5" borderId="65" xfId="0" applyNumberFormat="1" applyFont="1" applyFill="1" applyBorder="1" applyAlignment="1">
      <alignment horizontal="center" vertical="center" wrapText="1"/>
    </xf>
    <xf numFmtId="1" fontId="31" fillId="5" borderId="66" xfId="0" applyNumberFormat="1" applyFont="1" applyFill="1" applyBorder="1" applyAlignment="1">
      <alignment horizontal="center" vertical="center" wrapText="1"/>
    </xf>
    <xf numFmtId="1" fontId="31" fillId="5" borderId="67" xfId="0" applyNumberFormat="1" applyFont="1" applyFill="1" applyBorder="1" applyAlignment="1">
      <alignment horizontal="center" vertical="center" wrapText="1"/>
    </xf>
    <xf numFmtId="1" fontId="31" fillId="5" borderId="68" xfId="0" applyNumberFormat="1" applyFont="1" applyFill="1" applyBorder="1" applyAlignment="1">
      <alignment horizontal="center" vertical="center" wrapText="1"/>
    </xf>
    <xf numFmtId="1" fontId="31" fillId="5" borderId="69" xfId="0" applyNumberFormat="1" applyFont="1" applyFill="1" applyBorder="1" applyAlignment="1">
      <alignment horizontal="center" vertical="center" wrapText="1"/>
    </xf>
    <xf numFmtId="1" fontId="31" fillId="5" borderId="70" xfId="0" applyNumberFormat="1" applyFont="1" applyFill="1" applyBorder="1" applyAlignment="1">
      <alignment horizontal="center" vertical="center" wrapText="1"/>
    </xf>
    <xf numFmtId="1" fontId="31" fillId="5" borderId="82" xfId="0" applyNumberFormat="1" applyFont="1" applyFill="1" applyBorder="1" applyAlignment="1">
      <alignment horizontal="center" vertical="center" wrapText="1"/>
    </xf>
    <xf numFmtId="1" fontId="31" fillId="5" borderId="63" xfId="0" applyNumberFormat="1" applyFont="1" applyFill="1" applyBorder="1" applyAlignment="1">
      <alignment horizontal="center" vertical="center" wrapText="1"/>
    </xf>
    <xf numFmtId="1" fontId="31" fillId="5" borderId="58" xfId="0" applyNumberFormat="1" applyFont="1" applyFill="1" applyBorder="1" applyAlignment="1">
      <alignment horizontal="center" vertical="center" wrapText="1"/>
    </xf>
    <xf numFmtId="1" fontId="31" fillId="5" borderId="71" xfId="0" applyNumberFormat="1" applyFont="1" applyFill="1" applyBorder="1" applyAlignment="1">
      <alignment horizontal="center" vertical="center" wrapText="1"/>
    </xf>
    <xf numFmtId="1" fontId="31" fillId="5" borderId="73" xfId="0" applyNumberFormat="1" applyFont="1" applyFill="1" applyBorder="1" applyAlignment="1">
      <alignment horizontal="center" vertical="center" wrapText="1"/>
    </xf>
    <xf numFmtId="1" fontId="31" fillId="5" borderId="87" xfId="0" applyNumberFormat="1" applyFont="1" applyFill="1" applyBorder="1" applyAlignment="1">
      <alignment horizontal="center" vertical="center" wrapText="1"/>
    </xf>
    <xf numFmtId="1" fontId="31" fillId="5" borderId="78" xfId="0" applyNumberFormat="1" applyFont="1" applyFill="1" applyBorder="1" applyAlignment="1">
      <alignment horizontal="center" vertical="center" wrapText="1"/>
    </xf>
    <xf numFmtId="1" fontId="24" fillId="0" borderId="0" xfId="0" applyNumberFormat="1" applyFont="1" applyAlignment="1">
      <alignment vertical="center"/>
    </xf>
    <xf numFmtId="1" fontId="24" fillId="0" borderId="18" xfId="0" applyNumberFormat="1" applyFont="1" applyBorder="1" applyAlignment="1">
      <alignment vertical="center"/>
    </xf>
    <xf numFmtId="1" fontId="24" fillId="0" borderId="0" xfId="0" applyNumberFormat="1" applyFont="1" applyBorder="1" applyAlignment="1">
      <alignment vertical="center"/>
    </xf>
    <xf numFmtId="1" fontId="24" fillId="0" borderId="23" xfId="0" applyNumberFormat="1" applyFont="1" applyBorder="1" applyAlignment="1">
      <alignment vertical="center"/>
    </xf>
    <xf numFmtId="0" fontId="32" fillId="0" borderId="59" xfId="0" applyFont="1" applyFill="1" applyBorder="1" applyAlignment="1">
      <alignment horizontal="left" vertical="top" wrapText="1"/>
    </xf>
    <xf numFmtId="1" fontId="31" fillId="3" borderId="66" xfId="0" applyNumberFormat="1" applyFont="1" applyFill="1" applyBorder="1" applyAlignment="1">
      <alignment horizontal="center" vertical="center" wrapText="1"/>
    </xf>
    <xf numFmtId="1" fontId="31" fillId="3" borderId="68" xfId="0" applyNumberFormat="1" applyFont="1" applyFill="1" applyBorder="1" applyAlignment="1">
      <alignment horizontal="center" vertical="center" wrapText="1"/>
    </xf>
    <xf numFmtId="0" fontId="32" fillId="0" borderId="68" xfId="0" applyFont="1" applyFill="1" applyBorder="1" applyAlignment="1">
      <alignment horizontal="justify" vertical="top"/>
    </xf>
    <xf numFmtId="0" fontId="32" fillId="0" borderId="66" xfId="0" applyFont="1" applyFill="1" applyBorder="1" applyAlignment="1">
      <alignment horizontal="justify" vertical="top"/>
    </xf>
    <xf numFmtId="0" fontId="32" fillId="0" borderId="66" xfId="0" applyFont="1" applyFill="1" applyBorder="1" applyAlignment="1">
      <alignment horizontal="center" vertical="center"/>
    </xf>
    <xf numFmtId="0" fontId="32" fillId="0" borderId="69" xfId="0" applyFont="1" applyFill="1" applyBorder="1" applyAlignment="1">
      <alignment horizontal="center" vertical="center"/>
    </xf>
    <xf numFmtId="0" fontId="32" fillId="0" borderId="65" xfId="0" applyFont="1" applyFill="1" applyBorder="1" applyAlignment="1">
      <alignment horizontal="center" vertical="center"/>
    </xf>
    <xf numFmtId="0" fontId="32" fillId="0" borderId="67" xfId="0" applyFont="1" applyFill="1" applyBorder="1" applyAlignment="1">
      <alignment horizontal="center" vertical="center"/>
    </xf>
    <xf numFmtId="0" fontId="32" fillId="0" borderId="70" xfId="0" applyFont="1" applyFill="1" applyBorder="1" applyAlignment="1">
      <alignment horizontal="justify" vertical="top"/>
    </xf>
    <xf numFmtId="0" fontId="32" fillId="0" borderId="87" xfId="0" applyFont="1" applyFill="1" applyBorder="1" applyAlignment="1">
      <alignment horizontal="center" vertical="center"/>
    </xf>
    <xf numFmtId="0" fontId="32" fillId="0" borderId="65" xfId="0" applyFont="1" applyFill="1" applyBorder="1" applyAlignment="1">
      <alignment horizontal="justify" vertical="top"/>
    </xf>
    <xf numFmtId="0" fontId="32" fillId="0" borderId="66" xfId="0" applyFont="1" applyFill="1" applyBorder="1" applyAlignment="1">
      <alignment horizontal="justify" vertical="top" wrapText="1"/>
    </xf>
    <xf numFmtId="0" fontId="32" fillId="0" borderId="70" xfId="0" applyFont="1" applyFill="1" applyBorder="1" applyAlignment="1">
      <alignment horizontal="justify" vertical="top" wrapText="1"/>
    </xf>
    <xf numFmtId="0" fontId="32" fillId="0" borderId="82" xfId="0" applyFont="1" applyFill="1" applyBorder="1" applyAlignment="1">
      <alignment horizontal="center" vertical="center" wrapText="1"/>
    </xf>
    <xf numFmtId="0" fontId="32" fillId="0" borderId="59" xfId="0" applyFont="1" applyFill="1" applyBorder="1" applyAlignment="1">
      <alignment horizontal="center" vertical="center" wrapText="1"/>
    </xf>
    <xf numFmtId="0" fontId="32" fillId="0" borderId="59" xfId="0" applyFont="1" applyBorder="1" applyAlignment="1">
      <alignment horizontal="center" vertical="center" wrapText="1"/>
    </xf>
    <xf numFmtId="0" fontId="44" fillId="0" borderId="0" xfId="0" applyFont="1" applyAlignment="1">
      <alignment vertical="center"/>
    </xf>
    <xf numFmtId="0" fontId="44" fillId="0" borderId="0" xfId="0" applyFont="1" applyFill="1" applyAlignment="1">
      <alignment vertical="center"/>
    </xf>
    <xf numFmtId="0" fontId="45" fillId="0" borderId="66" xfId="0" applyFont="1" applyBorder="1" applyAlignment="1">
      <alignment horizontal="left" vertical="center" wrapText="1"/>
    </xf>
    <xf numFmtId="0" fontId="32" fillId="0" borderId="68" xfId="0" applyFont="1" applyFill="1" applyBorder="1" applyAlignment="1">
      <alignment horizontal="left" vertical="top" wrapText="1"/>
    </xf>
    <xf numFmtId="0" fontId="32" fillId="0" borderId="65" xfId="0" applyFont="1" applyFill="1" applyBorder="1" applyAlignment="1">
      <alignment horizontal="justify" vertical="top" wrapText="1"/>
    </xf>
    <xf numFmtId="0" fontId="32" fillId="0" borderId="68" xfId="0" applyFont="1" applyFill="1" applyBorder="1" applyAlignment="1">
      <alignment horizontal="justify" vertical="top" wrapText="1"/>
    </xf>
    <xf numFmtId="0" fontId="45" fillId="0" borderId="59" xfId="0" applyFont="1" applyFill="1" applyBorder="1" applyAlignment="1">
      <alignment vertical="top" wrapText="1"/>
    </xf>
    <xf numFmtId="0" fontId="45" fillId="0" borderId="63" xfId="0" applyFont="1" applyFill="1" applyBorder="1" applyAlignment="1">
      <alignment vertical="top" wrapText="1"/>
    </xf>
    <xf numFmtId="0" fontId="45" fillId="0" borderId="65" xfId="0" applyFont="1" applyFill="1" applyBorder="1" applyAlignment="1">
      <alignment vertical="top" wrapText="1"/>
    </xf>
    <xf numFmtId="0" fontId="45" fillId="0" borderId="66" xfId="0" applyFont="1" applyFill="1" applyBorder="1" applyAlignment="1">
      <alignment vertical="top" wrapText="1"/>
    </xf>
    <xf numFmtId="0" fontId="0" fillId="0" borderId="0" xfId="0" applyAlignment="1">
      <alignment shrinkToFit="1"/>
    </xf>
    <xf numFmtId="0" fontId="30" fillId="0" borderId="59" xfId="0" applyFont="1" applyFill="1" applyBorder="1" applyAlignment="1">
      <alignment horizontal="left" vertical="top" wrapText="1"/>
    </xf>
    <xf numFmtId="0" fontId="32" fillId="0" borderId="66" xfId="0" applyFont="1" applyFill="1" applyBorder="1" applyAlignment="1">
      <alignment horizontal="center" vertical="center" wrapText="1"/>
    </xf>
    <xf numFmtId="1" fontId="31" fillId="17" borderId="69" xfId="0" applyNumberFormat="1" applyFont="1" applyFill="1" applyBorder="1" applyAlignment="1">
      <alignment horizontal="center" vertical="center" wrapText="1"/>
    </xf>
    <xf numFmtId="0" fontId="32" fillId="0" borderId="66" xfId="0" applyFont="1" applyBorder="1" applyAlignment="1">
      <alignment horizontal="center" vertical="center"/>
    </xf>
    <xf numFmtId="0" fontId="32" fillId="0" borderId="67" xfId="0" applyFont="1" applyBorder="1" applyAlignment="1">
      <alignment horizontal="center" vertical="center"/>
    </xf>
    <xf numFmtId="0" fontId="32" fillId="0" borderId="66" xfId="0" applyFont="1" applyFill="1" applyBorder="1" applyAlignment="1">
      <alignment horizontal="center" vertical="center"/>
    </xf>
    <xf numFmtId="0" fontId="32" fillId="0" borderId="69" xfId="0" applyFont="1" applyFill="1" applyBorder="1" applyAlignment="1">
      <alignment horizontal="center" vertical="center"/>
    </xf>
    <xf numFmtId="0" fontId="32" fillId="0" borderId="65" xfId="0" applyFont="1" applyFill="1" applyBorder="1" applyAlignment="1">
      <alignment horizontal="center" vertical="center"/>
    </xf>
    <xf numFmtId="0" fontId="32" fillId="0" borderId="68" xfId="0" applyFont="1" applyFill="1" applyBorder="1" applyAlignment="1">
      <alignment horizontal="center" vertical="center"/>
    </xf>
    <xf numFmtId="0" fontId="32" fillId="0" borderId="68" xfId="0" applyFont="1" applyFill="1" applyBorder="1" applyAlignment="1">
      <alignment horizontal="justify" vertical="center"/>
    </xf>
    <xf numFmtId="0" fontId="32" fillId="0" borderId="66" xfId="0" applyFont="1" applyFill="1" applyBorder="1" applyAlignment="1">
      <alignment horizontal="justify" vertical="center"/>
    </xf>
    <xf numFmtId="0" fontId="32" fillId="0" borderId="70" xfId="0" applyFont="1" applyFill="1" applyBorder="1" applyAlignment="1">
      <alignment horizontal="justify" vertical="center"/>
    </xf>
    <xf numFmtId="0" fontId="32" fillId="0" borderId="67" xfId="0" applyFont="1" applyFill="1" applyBorder="1" applyAlignment="1">
      <alignment horizontal="justify" vertical="center"/>
    </xf>
    <xf numFmtId="0" fontId="32" fillId="0" borderId="70" xfId="0" applyFont="1" applyFill="1" applyBorder="1" applyAlignment="1">
      <alignment horizontal="justify" vertical="center" wrapText="1"/>
    </xf>
    <xf numFmtId="0" fontId="32" fillId="0" borderId="66" xfId="0" applyNumberFormat="1" applyFont="1" applyFill="1" applyBorder="1" applyAlignment="1">
      <alignment horizontal="justify" vertical="center"/>
    </xf>
    <xf numFmtId="0" fontId="16" fillId="0" borderId="62" xfId="0" applyFont="1" applyBorder="1" applyAlignment="1">
      <alignment horizontal="left" vertical="top" wrapText="1"/>
    </xf>
    <xf numFmtId="0" fontId="49" fillId="0" borderId="59" xfId="0" applyFont="1" applyFill="1" applyBorder="1" applyAlignment="1">
      <alignment horizontal="left" vertical="top" wrapText="1"/>
    </xf>
    <xf numFmtId="0" fontId="49" fillId="0" borderId="70" xfId="0" applyFont="1" applyFill="1" applyBorder="1" applyAlignment="1">
      <alignment horizontal="justify" vertical="center"/>
    </xf>
    <xf numFmtId="0" fontId="49" fillId="0" borderId="59" xfId="0" applyFont="1" applyBorder="1" applyAlignment="1">
      <alignment horizontal="left" vertical="top" wrapText="1"/>
    </xf>
    <xf numFmtId="0" fontId="32" fillId="0" borderId="68" xfId="0" applyFont="1" applyBorder="1" applyAlignment="1">
      <alignment horizontal="left" vertical="center" wrapText="1"/>
    </xf>
    <xf numFmtId="0" fontId="32" fillId="0" borderId="59" xfId="0" applyFont="1" applyBorder="1" applyAlignment="1">
      <alignment horizontal="left" vertical="center" wrapText="1"/>
    </xf>
    <xf numFmtId="0" fontId="32" fillId="0" borderId="59" xfId="0" applyFont="1" applyFill="1" applyBorder="1" applyAlignment="1">
      <alignment horizontal="left" vertical="center" wrapText="1"/>
    </xf>
    <xf numFmtId="0" fontId="32" fillId="0" borderId="59" xfId="0" applyFont="1" applyBorder="1" applyAlignment="1">
      <alignment vertical="center" wrapText="1"/>
    </xf>
    <xf numFmtId="0" fontId="50" fillId="0" borderId="70" xfId="0" applyFont="1" applyFill="1" applyBorder="1" applyAlignment="1">
      <alignment horizontal="justify" vertical="top" wrapText="1"/>
    </xf>
    <xf numFmtId="0" fontId="45" fillId="0" borderId="70" xfId="0" applyFont="1" applyFill="1" applyBorder="1" applyAlignment="1">
      <alignment horizontal="justify" vertical="center"/>
    </xf>
    <xf numFmtId="0" fontId="16" fillId="0" borderId="59" xfId="0" applyFont="1" applyFill="1" applyBorder="1" applyAlignment="1">
      <alignment horizontal="center" vertical="center" wrapText="1"/>
    </xf>
    <xf numFmtId="0" fontId="32" fillId="0" borderId="68" xfId="0" applyFont="1" applyFill="1" applyBorder="1" applyAlignment="1">
      <alignment horizontal="left" vertical="center" wrapText="1"/>
    </xf>
    <xf numFmtId="0" fontId="32" fillId="0" borderId="82" xfId="0" applyFont="1" applyFill="1" applyBorder="1" applyAlignment="1">
      <alignment horizontal="left" vertical="center" wrapText="1"/>
    </xf>
    <xf numFmtId="0" fontId="32" fillId="3" borderId="67" xfId="0" applyFont="1" applyFill="1" applyBorder="1" applyAlignment="1">
      <alignment horizontal="center" vertical="center" wrapText="1"/>
    </xf>
    <xf numFmtId="0" fontId="22" fillId="12" borderId="0" xfId="0" applyFont="1" applyFill="1" applyBorder="1" applyAlignment="1">
      <alignment horizontal="center" vertical="center"/>
    </xf>
    <xf numFmtId="49" fontId="41" fillId="4" borderId="0" xfId="2" applyNumberFormat="1" applyFont="1" applyFill="1" applyBorder="1" applyAlignment="1">
      <alignment horizontal="center" vertical="center"/>
    </xf>
    <xf numFmtId="0" fontId="21" fillId="0" borderId="0" xfId="0" applyFont="1" applyFill="1" applyBorder="1" applyAlignment="1">
      <alignment horizontal="center" vertical="center"/>
    </xf>
    <xf numFmtId="0" fontId="12" fillId="4" borderId="0" xfId="0" applyFont="1" applyFill="1" applyBorder="1" applyAlignment="1">
      <alignment horizontal="center" vertical="center"/>
    </xf>
    <xf numFmtId="0" fontId="13" fillId="0" borderId="0" xfId="0" applyFont="1" applyBorder="1" applyAlignment="1">
      <alignment vertical="top" wrapText="1"/>
    </xf>
    <xf numFmtId="0" fontId="3" fillId="0" borderId="0" xfId="0" applyFont="1" applyBorder="1" applyAlignment="1">
      <alignment vertical="center" wrapText="1"/>
    </xf>
    <xf numFmtId="0" fontId="3" fillId="0" borderId="0" xfId="0" applyFont="1" applyAlignment="1">
      <alignment vertical="center" wrapText="1"/>
    </xf>
    <xf numFmtId="0" fontId="3" fillId="0" borderId="0" xfId="0" applyFont="1" applyAlignment="1">
      <alignment wrapText="1"/>
    </xf>
    <xf numFmtId="0" fontId="3" fillId="0" borderId="0" xfId="0" applyFont="1" applyBorder="1" applyAlignment="1">
      <alignment vertical="top" wrapText="1"/>
    </xf>
    <xf numFmtId="0" fontId="3" fillId="0" borderId="0" xfId="0" applyFont="1" applyAlignment="1">
      <alignment vertical="top" wrapText="1"/>
    </xf>
    <xf numFmtId="0" fontId="43" fillId="0" borderId="5" xfId="0" applyFont="1" applyBorder="1" applyAlignment="1">
      <alignment vertical="center" wrapText="1"/>
    </xf>
    <xf numFmtId="0" fontId="46" fillId="0" borderId="0" xfId="0" applyFont="1" applyAlignment="1">
      <alignment vertical="center" wrapText="1"/>
    </xf>
    <xf numFmtId="0" fontId="44" fillId="0" borderId="5" xfId="0" applyFont="1" applyBorder="1" applyAlignment="1">
      <alignment vertical="center" wrapText="1"/>
    </xf>
    <xf numFmtId="0" fontId="0" fillId="0" borderId="0" xfId="0" applyAlignment="1">
      <alignment vertical="center" wrapText="1"/>
    </xf>
    <xf numFmtId="0" fontId="40" fillId="0" borderId="10" xfId="0" applyFont="1" applyFill="1" applyBorder="1" applyAlignment="1">
      <alignment horizontal="center" vertical="center" wrapText="1"/>
    </xf>
    <xf numFmtId="0" fontId="40" fillId="0" borderId="15" xfId="0" applyFont="1" applyFill="1" applyBorder="1" applyAlignment="1">
      <alignment horizontal="center" vertical="center" wrapText="1"/>
    </xf>
    <xf numFmtId="164" fontId="12" fillId="0" borderId="10" xfId="0" applyNumberFormat="1" applyFont="1" applyBorder="1" applyAlignment="1">
      <alignment horizontal="center" vertical="center" wrapText="1"/>
    </xf>
    <xf numFmtId="164" fontId="12" fillId="0" borderId="15" xfId="0" applyNumberFormat="1" applyFont="1" applyBorder="1" applyAlignment="1">
      <alignment horizontal="center" vertical="center" wrapText="1"/>
    </xf>
    <xf numFmtId="0" fontId="17" fillId="0" borderId="16" xfId="0" applyFont="1" applyBorder="1" applyAlignment="1">
      <alignment horizontal="center" vertical="center" wrapText="1"/>
    </xf>
    <xf numFmtId="0" fontId="17" fillId="0" borderId="10" xfId="0" applyFont="1" applyBorder="1" applyAlignment="1">
      <alignment horizontal="center" vertical="center" wrapText="1"/>
    </xf>
    <xf numFmtId="164" fontId="29" fillId="0" borderId="53" xfId="0" applyNumberFormat="1" applyFont="1" applyBorder="1" applyAlignment="1">
      <alignment horizontal="center" vertical="center" wrapText="1"/>
    </xf>
    <xf numFmtId="164" fontId="29" fillId="0" borderId="50" xfId="0" applyNumberFormat="1" applyFont="1" applyBorder="1" applyAlignment="1">
      <alignment horizontal="center" vertical="center" wrapText="1"/>
    </xf>
    <xf numFmtId="0" fontId="17" fillId="0" borderId="28" xfId="0" applyFont="1" applyBorder="1" applyAlignment="1">
      <alignment horizontal="center" vertical="center" wrapText="1"/>
    </xf>
    <xf numFmtId="0" fontId="17" fillId="0" borderId="14" xfId="0" applyFont="1" applyBorder="1" applyAlignment="1">
      <alignment horizontal="center" vertical="center" wrapText="1"/>
    </xf>
    <xf numFmtId="164" fontId="29" fillId="0" borderId="52" xfId="0" applyNumberFormat="1" applyFont="1" applyBorder="1" applyAlignment="1">
      <alignment horizontal="center" vertical="center" wrapText="1"/>
    </xf>
    <xf numFmtId="164" fontId="29" fillId="0" borderId="51" xfId="0" applyNumberFormat="1" applyFont="1" applyBorder="1" applyAlignment="1">
      <alignment horizontal="center" vertical="center" wrapText="1"/>
    </xf>
    <xf numFmtId="164" fontId="29" fillId="9" borderId="50" xfId="0" applyNumberFormat="1" applyFont="1" applyFill="1" applyBorder="1" applyAlignment="1">
      <alignment horizontal="center" vertical="center" wrapText="1"/>
    </xf>
    <xf numFmtId="0" fontId="17" fillId="16" borderId="10" xfId="0" applyFont="1" applyFill="1" applyBorder="1" applyAlignment="1">
      <alignment horizontal="center" vertical="center" wrapText="1"/>
    </xf>
    <xf numFmtId="0" fontId="9" fillId="12" borderId="0" xfId="0" applyFont="1" applyFill="1" applyBorder="1" applyAlignment="1">
      <alignment horizontal="center" vertical="center" wrapText="1"/>
    </xf>
    <xf numFmtId="0" fontId="9" fillId="12" borderId="0" xfId="0" applyFont="1" applyFill="1" applyBorder="1" applyAlignment="1">
      <alignment horizontal="center" vertical="center"/>
    </xf>
    <xf numFmtId="0" fontId="27" fillId="0" borderId="25" xfId="0" applyFont="1" applyBorder="1" applyAlignment="1">
      <alignment horizontal="center" vertical="center"/>
    </xf>
    <xf numFmtId="0" fontId="27" fillId="0" borderId="26" xfId="0" applyFont="1" applyBorder="1" applyAlignment="1">
      <alignment horizontal="center" vertical="center"/>
    </xf>
    <xf numFmtId="0" fontId="27" fillId="0" borderId="27" xfId="0" applyFont="1" applyBorder="1" applyAlignment="1">
      <alignment horizontal="center" vertical="center"/>
    </xf>
    <xf numFmtId="0" fontId="28" fillId="5" borderId="11" xfId="0" applyFont="1" applyFill="1" applyBorder="1" applyAlignment="1">
      <alignment horizontal="center" vertical="center"/>
    </xf>
    <xf numFmtId="0" fontId="28" fillId="5" borderId="12" xfId="0" applyFont="1" applyFill="1" applyBorder="1" applyAlignment="1">
      <alignment horizontal="center" vertical="center"/>
    </xf>
    <xf numFmtId="164" fontId="27" fillId="0" borderId="11" xfId="0" applyNumberFormat="1" applyFont="1" applyBorder="1" applyAlignment="1">
      <alignment horizontal="center" vertical="center"/>
    </xf>
    <xf numFmtId="164" fontId="27" fillId="0" borderId="12" xfId="0" applyNumberFormat="1" applyFont="1" applyBorder="1" applyAlignment="1">
      <alignment horizontal="center" vertical="center"/>
    </xf>
    <xf numFmtId="164" fontId="27" fillId="0" borderId="13" xfId="0" applyNumberFormat="1" applyFont="1" applyBorder="1" applyAlignment="1">
      <alignment horizontal="center" vertical="center"/>
    </xf>
    <xf numFmtId="0" fontId="35" fillId="13" borderId="131" xfId="0" applyFont="1" applyFill="1" applyBorder="1" applyAlignment="1">
      <alignment horizontal="center" vertical="center" wrapText="1"/>
    </xf>
    <xf numFmtId="0" fontId="35" fillId="13" borderId="134" xfId="0" applyFont="1" applyFill="1" applyBorder="1" applyAlignment="1">
      <alignment horizontal="center" vertical="center" wrapText="1"/>
    </xf>
    <xf numFmtId="1" fontId="35" fillId="13" borderId="131" xfId="0" applyNumberFormat="1" applyFont="1" applyFill="1" applyBorder="1" applyAlignment="1">
      <alignment horizontal="center" vertical="center" wrapText="1"/>
    </xf>
    <xf numFmtId="1" fontId="35" fillId="13" borderId="134" xfId="0" applyNumberFormat="1" applyFont="1" applyFill="1" applyBorder="1" applyAlignment="1">
      <alignment horizontal="center" vertical="center" wrapText="1"/>
    </xf>
    <xf numFmtId="0" fontId="2" fillId="13" borderId="132" xfId="0" applyFont="1" applyFill="1" applyBorder="1" applyAlignment="1">
      <alignment horizontal="center" vertical="center" wrapText="1"/>
    </xf>
    <xf numFmtId="0" fontId="2" fillId="13" borderId="135" xfId="0" applyFont="1" applyFill="1" applyBorder="1" applyAlignment="1">
      <alignment horizontal="center" vertical="center" wrapText="1"/>
    </xf>
    <xf numFmtId="0" fontId="35" fillId="13" borderId="130" xfId="0" applyFont="1" applyFill="1" applyBorder="1" applyAlignment="1">
      <alignment horizontal="center" vertical="center" wrapText="1"/>
    </xf>
    <xf numFmtId="0" fontId="36" fillId="13" borderId="133" xfId="0" applyFont="1" applyFill="1" applyBorder="1" applyAlignment="1">
      <alignment horizontal="center" vertical="center" wrapText="1"/>
    </xf>
    <xf numFmtId="0" fontId="36" fillId="13" borderId="134" xfId="0" applyFont="1" applyFill="1" applyBorder="1" applyAlignment="1">
      <alignment horizontal="center" vertical="center" wrapText="1"/>
    </xf>
    <xf numFmtId="0" fontId="27" fillId="0" borderId="25" xfId="0" applyFont="1" applyFill="1" applyBorder="1" applyAlignment="1">
      <alignment horizontal="center" vertical="center"/>
    </xf>
    <xf numFmtId="0" fontId="24" fillId="0" borderId="26" xfId="0" applyFont="1" applyBorder="1" applyAlignment="1">
      <alignment horizontal="center" vertical="center"/>
    </xf>
    <xf numFmtId="0" fontId="6" fillId="13" borderId="132" xfId="0" applyFont="1" applyFill="1" applyBorder="1" applyAlignment="1">
      <alignment horizontal="center" vertical="center" wrapText="1"/>
    </xf>
    <xf numFmtId="0" fontId="6" fillId="13" borderId="135" xfId="0" applyFont="1" applyFill="1" applyBorder="1" applyAlignment="1">
      <alignment horizontal="center" vertical="center" wrapText="1"/>
    </xf>
    <xf numFmtId="164" fontId="29" fillId="0" borderId="49" xfId="0" applyNumberFormat="1" applyFont="1" applyBorder="1" applyAlignment="1">
      <alignment horizontal="center" vertical="center" wrapText="1"/>
    </xf>
    <xf numFmtId="164" fontId="29" fillId="0" borderId="54" xfId="0" applyNumberFormat="1" applyFont="1" applyBorder="1" applyAlignment="1">
      <alignment horizontal="center" vertical="center" wrapText="1"/>
    </xf>
    <xf numFmtId="0" fontId="17" fillId="16" borderId="74" xfId="0" applyFont="1" applyFill="1" applyBorder="1" applyAlignment="1">
      <alignment horizontal="center" vertical="center" wrapText="1"/>
    </xf>
    <xf numFmtId="0" fontId="17" fillId="16" borderId="75" xfId="0" applyFont="1" applyFill="1" applyBorder="1" applyAlignment="1">
      <alignment horizontal="center" vertical="center" wrapText="1"/>
    </xf>
    <xf numFmtId="0" fontId="17" fillId="16" borderId="89" xfId="0" applyFont="1" applyFill="1" applyBorder="1" applyAlignment="1">
      <alignment horizontal="center" vertical="center" wrapText="1"/>
    </xf>
    <xf numFmtId="164" fontId="29" fillId="0" borderId="90" xfId="0" applyNumberFormat="1" applyFont="1" applyBorder="1" applyAlignment="1">
      <alignment horizontal="center" vertical="center" wrapText="1"/>
    </xf>
    <xf numFmtId="164" fontId="29" fillId="0" borderId="91" xfId="0" applyNumberFormat="1" applyFont="1" applyBorder="1" applyAlignment="1">
      <alignment horizontal="center" vertical="center" wrapText="1"/>
    </xf>
    <xf numFmtId="164" fontId="29" fillId="0" borderId="92" xfId="0" applyNumberFormat="1" applyFont="1" applyBorder="1" applyAlignment="1">
      <alignment horizontal="center" vertical="center" wrapText="1"/>
    </xf>
    <xf numFmtId="164" fontId="29" fillId="0" borderId="74" xfId="0" applyNumberFormat="1" applyFont="1" applyBorder="1" applyAlignment="1">
      <alignment horizontal="center" vertical="center" wrapText="1"/>
    </xf>
    <xf numFmtId="164" fontId="29" fillId="0" borderId="75" xfId="0" applyNumberFormat="1" applyFont="1" applyBorder="1" applyAlignment="1">
      <alignment horizontal="center" vertical="center" wrapText="1"/>
    </xf>
    <xf numFmtId="164" fontId="29" fillId="0" borderId="76" xfId="0" applyNumberFormat="1" applyFont="1" applyBorder="1" applyAlignment="1">
      <alignment horizontal="center" vertical="center" wrapText="1"/>
    </xf>
    <xf numFmtId="164" fontId="37" fillId="0" borderId="55" xfId="0" applyNumberFormat="1" applyFont="1" applyBorder="1" applyAlignment="1">
      <alignment horizontal="center" vertical="center"/>
    </xf>
    <xf numFmtId="164" fontId="37" fillId="0" borderId="57" xfId="0" applyNumberFormat="1" applyFont="1" applyBorder="1" applyAlignment="1">
      <alignment horizontal="center" vertical="center"/>
    </xf>
    <xf numFmtId="164" fontId="37" fillId="0" borderId="84" xfId="0" applyNumberFormat="1" applyFont="1" applyBorder="1" applyAlignment="1">
      <alignment horizontal="center" vertical="center"/>
    </xf>
    <xf numFmtId="164" fontId="12" fillId="0" borderId="46" xfId="0" applyNumberFormat="1" applyFont="1" applyBorder="1" applyAlignment="1">
      <alignment horizontal="center" vertical="center" wrapText="1"/>
    </xf>
    <xf numFmtId="164" fontId="12" fillId="0" borderId="47" xfId="0" applyNumberFormat="1" applyFont="1" applyBorder="1" applyAlignment="1">
      <alignment horizontal="center" vertical="center" wrapText="1"/>
    </xf>
    <xf numFmtId="164" fontId="12" fillId="0" borderId="83" xfId="0" applyNumberFormat="1" applyFont="1" applyBorder="1" applyAlignment="1">
      <alignment horizontal="center" vertical="center" wrapText="1"/>
    </xf>
    <xf numFmtId="0" fontId="40" fillId="0" borderId="46" xfId="0" applyFont="1" applyFill="1" applyBorder="1" applyAlignment="1">
      <alignment horizontal="center" vertical="center" wrapText="1"/>
    </xf>
    <xf numFmtId="0" fontId="40" fillId="0" borderId="47" xfId="0" applyFont="1" applyFill="1" applyBorder="1" applyAlignment="1">
      <alignment horizontal="center" vertical="center" wrapText="1"/>
    </xf>
    <xf numFmtId="0" fontId="40" fillId="0" borderId="83" xfId="0" applyFont="1" applyFill="1" applyBorder="1" applyAlignment="1">
      <alignment horizontal="center" vertical="center" wrapText="1"/>
    </xf>
    <xf numFmtId="0" fontId="17" fillId="0" borderId="37"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39" xfId="0" applyFont="1" applyBorder="1" applyAlignment="1">
      <alignment horizontal="center" vertical="center" wrapText="1"/>
    </xf>
    <xf numFmtId="0" fontId="17" fillId="16" borderId="40" xfId="0" applyFont="1" applyFill="1" applyBorder="1" applyAlignment="1">
      <alignment horizontal="center" vertical="center" wrapText="1"/>
    </xf>
    <xf numFmtId="0" fontId="17" fillId="16" borderId="47" xfId="0" applyFont="1" applyFill="1" applyBorder="1" applyAlignment="1">
      <alignment horizontal="center" vertical="center" wrapText="1"/>
    </xf>
    <xf numFmtId="0" fontId="17" fillId="16" borderId="83" xfId="0" applyFont="1" applyFill="1" applyBorder="1" applyAlignment="1">
      <alignment horizontal="center" vertical="center" wrapText="1"/>
    </xf>
    <xf numFmtId="164" fontId="29" fillId="0" borderId="55" xfId="0" applyNumberFormat="1" applyFont="1" applyBorder="1" applyAlignment="1">
      <alignment horizontal="center" vertical="center" wrapText="1"/>
    </xf>
    <xf numFmtId="164" fontId="29" fillId="0" borderId="57" xfId="0" applyNumberFormat="1" applyFont="1" applyBorder="1" applyAlignment="1">
      <alignment horizontal="center" vertical="center" wrapText="1"/>
    </xf>
    <xf numFmtId="164" fontId="29" fillId="0" borderId="84" xfId="0" applyNumberFormat="1" applyFont="1" applyBorder="1" applyAlignment="1">
      <alignment horizontal="center" vertical="center" wrapText="1"/>
    </xf>
    <xf numFmtId="164" fontId="29" fillId="0" borderId="86" xfId="0" applyNumberFormat="1" applyFont="1" applyBorder="1" applyAlignment="1">
      <alignment horizontal="center" vertical="center" wrapText="1"/>
    </xf>
    <xf numFmtId="164" fontId="29" fillId="0" borderId="56" xfId="0" applyNumberFormat="1" applyFont="1" applyBorder="1" applyAlignment="1">
      <alignment horizontal="center" vertical="center" wrapText="1"/>
    </xf>
    <xf numFmtId="0" fontId="17" fillId="16" borderId="44" xfId="0" applyFont="1" applyFill="1" applyBorder="1" applyAlignment="1">
      <alignment horizontal="center" vertical="center" wrapText="1"/>
    </xf>
    <xf numFmtId="164" fontId="29" fillId="0" borderId="77" xfId="0" applyNumberFormat="1" applyFont="1" applyBorder="1" applyAlignment="1">
      <alignment horizontal="center" vertical="center" wrapText="1"/>
    </xf>
    <xf numFmtId="0" fontId="17" fillId="0" borderId="40"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41" xfId="0" applyFont="1" applyBorder="1" applyAlignment="1">
      <alignment horizontal="center" vertical="center" wrapText="1"/>
    </xf>
    <xf numFmtId="0" fontId="40" fillId="0" borderId="46" xfId="0" applyFont="1" applyBorder="1" applyAlignment="1">
      <alignment horizontal="center" vertical="center" wrapText="1"/>
    </xf>
    <xf numFmtId="0" fontId="40" fillId="0" borderId="47" xfId="0" applyFont="1" applyBorder="1" applyAlignment="1">
      <alignment horizontal="center" vertical="center" wrapText="1"/>
    </xf>
    <xf numFmtId="0" fontId="40" fillId="0" borderId="83" xfId="0" applyFont="1" applyBorder="1" applyAlignment="1">
      <alignment horizontal="center" vertical="center" wrapText="1"/>
    </xf>
    <xf numFmtId="0" fontId="17" fillId="16" borderId="43" xfId="0" applyFont="1" applyFill="1" applyBorder="1" applyAlignment="1">
      <alignment horizontal="center" vertical="center" wrapText="1"/>
    </xf>
    <xf numFmtId="0" fontId="17" fillId="16" borderId="45" xfId="0" applyFont="1" applyFill="1" applyBorder="1" applyAlignment="1">
      <alignment horizontal="center" vertical="center" wrapText="1"/>
    </xf>
    <xf numFmtId="164" fontId="38" fillId="0" borderId="46" xfId="0" applyNumberFormat="1" applyFont="1" applyBorder="1" applyAlignment="1">
      <alignment horizontal="center" vertical="center"/>
    </xf>
    <xf numFmtId="164" fontId="38" fillId="0" borderId="47" xfId="0" applyNumberFormat="1" applyFont="1" applyBorder="1" applyAlignment="1">
      <alignment horizontal="center" vertical="center"/>
    </xf>
    <xf numFmtId="164" fontId="38" fillId="0" borderId="83" xfId="0" applyNumberFormat="1" applyFont="1" applyBorder="1" applyAlignment="1">
      <alignment horizontal="center" vertical="center"/>
    </xf>
    <xf numFmtId="0" fontId="17" fillId="0" borderId="46" xfId="0" applyFont="1" applyBorder="1" applyAlignment="1">
      <alignment horizontal="center" vertical="center" wrapText="1"/>
    </xf>
    <xf numFmtId="164" fontId="37" fillId="0" borderId="74" xfId="0" applyNumberFormat="1" applyFont="1" applyBorder="1" applyAlignment="1">
      <alignment horizontal="center" vertical="center"/>
    </xf>
    <xf numFmtId="164" fontId="37" fillId="0" borderId="75" xfId="0" applyNumberFormat="1" applyFont="1" applyBorder="1" applyAlignment="1">
      <alignment horizontal="center" vertical="center"/>
    </xf>
    <xf numFmtId="164" fontId="37" fillId="0" borderId="76" xfId="0" applyNumberFormat="1" applyFont="1" applyBorder="1" applyAlignment="1">
      <alignment horizontal="center" vertical="center"/>
    </xf>
    <xf numFmtId="164" fontId="37" fillId="0" borderId="56" xfId="0" applyNumberFormat="1" applyFont="1" applyBorder="1" applyAlignment="1">
      <alignment horizontal="center" vertical="center"/>
    </xf>
    <xf numFmtId="164" fontId="37" fillId="0" borderId="86" xfId="0" applyNumberFormat="1" applyFont="1" applyBorder="1" applyAlignment="1">
      <alignment horizontal="center" vertical="center"/>
    </xf>
    <xf numFmtId="0" fontId="17" fillId="16" borderId="37" xfId="0" applyFont="1" applyFill="1" applyBorder="1" applyAlignment="1">
      <alignment horizontal="center" vertical="center" wrapText="1"/>
    </xf>
    <xf numFmtId="0" fontId="17" fillId="16" borderId="39" xfId="0" applyFont="1" applyFill="1" applyBorder="1" applyAlignment="1">
      <alignment horizontal="center" vertical="center" wrapText="1"/>
    </xf>
    <xf numFmtId="164" fontId="37" fillId="0" borderId="80" xfId="0" applyNumberFormat="1" applyFont="1" applyBorder="1" applyAlignment="1">
      <alignment horizontal="center" vertical="center"/>
    </xf>
    <xf numFmtId="0" fontId="17" fillId="16" borderId="79" xfId="0" applyFont="1" applyFill="1" applyBorder="1" applyAlignment="1">
      <alignment horizontal="center" vertical="center" wrapText="1"/>
    </xf>
    <xf numFmtId="0" fontId="40" fillId="0" borderId="88" xfId="0" applyFont="1" applyBorder="1" applyAlignment="1">
      <alignment horizontal="center" vertical="center" wrapText="1"/>
    </xf>
    <xf numFmtId="0" fontId="40" fillId="0" borderId="48" xfId="0" applyFont="1" applyBorder="1" applyAlignment="1">
      <alignment horizontal="center" vertical="center" wrapText="1"/>
    </xf>
    <xf numFmtId="0" fontId="40" fillId="0" borderId="81" xfId="0" applyFont="1" applyBorder="1" applyAlignment="1">
      <alignment horizontal="center" vertical="center" wrapText="1"/>
    </xf>
    <xf numFmtId="164" fontId="38" fillId="0" borderId="88" xfId="0" applyNumberFormat="1" applyFont="1" applyBorder="1" applyAlignment="1">
      <alignment horizontal="center" vertical="center"/>
    </xf>
    <xf numFmtId="164" fontId="38" fillId="0" borderId="48" xfId="0" applyNumberFormat="1" applyFont="1" applyBorder="1" applyAlignment="1">
      <alignment horizontal="center" vertical="center"/>
    </xf>
    <xf numFmtId="164" fontId="38" fillId="0" borderId="81" xfId="0" applyNumberFormat="1" applyFont="1" applyBorder="1" applyAlignment="1">
      <alignment horizontal="center" vertical="center"/>
    </xf>
    <xf numFmtId="0" fontId="17" fillId="16" borderId="41" xfId="0" applyFont="1" applyFill="1" applyBorder="1" applyAlignment="1">
      <alignment horizontal="center" vertical="center" wrapText="1"/>
    </xf>
    <xf numFmtId="0" fontId="17" fillId="16" borderId="38" xfId="0" applyFont="1" applyFill="1" applyBorder="1" applyAlignment="1">
      <alignment horizontal="center" vertical="center" wrapText="1"/>
    </xf>
    <xf numFmtId="0" fontId="21" fillId="0" borderId="0" xfId="0" applyFont="1" applyAlignment="1">
      <alignment horizontal="center"/>
    </xf>
    <xf numFmtId="0" fontId="39" fillId="0" borderId="0" xfId="0" applyFont="1" applyBorder="1" applyAlignment="1">
      <alignment horizontal="center"/>
    </xf>
    <xf numFmtId="0" fontId="3" fillId="0" borderId="0" xfId="0" applyFont="1" applyBorder="1" applyAlignment="1">
      <alignment horizontal="center"/>
    </xf>
    <xf numFmtId="0" fontId="34" fillId="0" borderId="46" xfId="0" applyFont="1" applyFill="1" applyBorder="1" applyAlignment="1">
      <alignment horizontal="center" vertical="center" wrapText="1"/>
    </xf>
    <xf numFmtId="0" fontId="34" fillId="0" borderId="47" xfId="0" applyFont="1" applyFill="1" applyBorder="1" applyAlignment="1">
      <alignment horizontal="center" vertical="center" wrapText="1"/>
    </xf>
    <xf numFmtId="0" fontId="34" fillId="0" borderId="83" xfId="0" applyFont="1" applyFill="1" applyBorder="1" applyAlignment="1">
      <alignment horizontal="center" vertical="center" wrapText="1"/>
    </xf>
    <xf numFmtId="0" fontId="34" fillId="0" borderId="40" xfId="0" applyFont="1" applyBorder="1" applyAlignment="1">
      <alignment horizontal="center" vertical="center" wrapText="1"/>
    </xf>
    <xf numFmtId="0" fontId="34" fillId="0" borderId="47" xfId="0" applyFont="1" applyBorder="1" applyAlignment="1">
      <alignment horizontal="center" vertical="center" wrapText="1"/>
    </xf>
    <xf numFmtId="0" fontId="34" fillId="0" borderId="41" xfId="0" applyFont="1" applyBorder="1" applyAlignment="1">
      <alignment horizontal="center" vertical="center" wrapText="1"/>
    </xf>
    <xf numFmtId="0" fontId="34" fillId="0" borderId="46" xfId="0" applyFont="1" applyBorder="1" applyAlignment="1">
      <alignment horizontal="center" vertical="center" wrapText="1"/>
    </xf>
    <xf numFmtId="0" fontId="34" fillId="0" borderId="83"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52" xfId="0" applyFont="1" applyBorder="1" applyAlignment="1">
      <alignment horizontal="center" vertical="center" wrapText="1"/>
    </xf>
    <xf numFmtId="0" fontId="17" fillId="0" borderId="51" xfId="0" applyFont="1" applyBorder="1" applyAlignment="1">
      <alignment horizontal="center" vertical="center" wrapText="1"/>
    </xf>
    <xf numFmtId="0" fontId="34" fillId="0" borderId="121" xfId="0" applyFont="1" applyBorder="1" applyAlignment="1">
      <alignment horizontal="center" vertical="center" wrapText="1"/>
    </xf>
    <xf numFmtId="0" fontId="34" fillId="0" borderId="48" xfId="0" applyFont="1" applyBorder="1" applyAlignment="1">
      <alignment horizontal="center" vertical="center" wrapText="1"/>
    </xf>
    <xf numFmtId="0" fontId="34" fillId="0" borderId="81" xfId="0" applyFont="1" applyBorder="1" applyAlignment="1">
      <alignment horizontal="center" vertical="center" wrapText="1"/>
    </xf>
    <xf numFmtId="0" fontId="17" fillId="0" borderId="49" xfId="0" applyFont="1" applyBorder="1" applyAlignment="1">
      <alignment horizontal="center" vertical="center" wrapText="1"/>
    </xf>
    <xf numFmtId="0" fontId="17" fillId="0" borderId="122" xfId="0" applyFont="1" applyBorder="1" applyAlignment="1">
      <alignment horizontal="center" vertical="center" wrapText="1"/>
    </xf>
    <xf numFmtId="0" fontId="17" fillId="0" borderId="75" xfId="0" applyFont="1" applyBorder="1" applyAlignment="1">
      <alignment horizontal="center" vertical="center" wrapText="1"/>
    </xf>
    <xf numFmtId="0" fontId="17" fillId="0" borderId="89" xfId="0" applyFont="1" applyBorder="1" applyAlignment="1">
      <alignment horizontal="center" vertical="center" wrapText="1"/>
    </xf>
    <xf numFmtId="0" fontId="17" fillId="0" borderId="74" xfId="0" applyFont="1" applyBorder="1" applyAlignment="1">
      <alignment horizontal="center" vertical="center" wrapText="1"/>
    </xf>
    <xf numFmtId="0" fontId="17" fillId="0" borderId="76" xfId="0" applyFont="1" applyBorder="1" applyAlignment="1">
      <alignment horizontal="center" vertical="center" wrapText="1"/>
    </xf>
    <xf numFmtId="0" fontId="17" fillId="0" borderId="55" xfId="0" applyFont="1" applyBorder="1" applyAlignment="1">
      <alignment horizontal="center" vertical="center" wrapText="1"/>
    </xf>
    <xf numFmtId="0" fontId="17" fillId="0" borderId="57" xfId="0" applyFont="1" applyBorder="1" applyAlignment="1">
      <alignment horizontal="center" vertical="center" wrapText="1"/>
    </xf>
    <xf numFmtId="0" fontId="17" fillId="0" borderId="84"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77" xfId="0" applyFont="1" applyBorder="1" applyAlignment="1">
      <alignment horizontal="center" vertical="center" wrapText="1"/>
    </xf>
    <xf numFmtId="0" fontId="17" fillId="0" borderId="86" xfId="0" applyFont="1" applyBorder="1" applyAlignment="1">
      <alignment horizontal="center" vertical="center" wrapText="1"/>
    </xf>
    <xf numFmtId="0" fontId="10" fillId="0" borderId="20" xfId="0" applyFont="1" applyFill="1" applyBorder="1" applyAlignment="1">
      <alignment horizontal="center" vertical="center" wrapText="1"/>
    </xf>
    <xf numFmtId="0" fontId="2" fillId="13" borderId="126" xfId="0" applyFont="1" applyFill="1" applyBorder="1" applyAlignment="1">
      <alignment horizontal="center" vertical="center" wrapText="1"/>
    </xf>
    <xf numFmtId="0" fontId="2" fillId="13" borderId="128" xfId="0" applyFont="1" applyFill="1" applyBorder="1" applyAlignment="1">
      <alignment horizontal="center" vertical="center" wrapText="1"/>
    </xf>
    <xf numFmtId="0" fontId="2" fillId="13" borderId="127" xfId="0" applyFont="1" applyFill="1" applyBorder="1" applyAlignment="1">
      <alignment horizontal="center" vertical="center" wrapText="1"/>
    </xf>
    <xf numFmtId="0" fontId="2" fillId="13" borderId="129" xfId="0" applyFont="1" applyFill="1" applyBorder="1" applyAlignment="1">
      <alignment horizontal="center" vertical="center" wrapText="1"/>
    </xf>
    <xf numFmtId="0" fontId="2" fillId="14" borderId="125" xfId="0" applyFont="1" applyFill="1" applyBorder="1" applyAlignment="1">
      <alignment horizontal="center" vertical="center" wrapText="1"/>
    </xf>
    <xf numFmtId="0" fontId="2" fillId="14" borderId="139" xfId="0" applyFont="1" applyFill="1" applyBorder="1" applyAlignment="1">
      <alignment horizontal="center" vertical="center" wrapText="1"/>
    </xf>
    <xf numFmtId="0" fontId="2" fillId="14" borderId="136" xfId="0" applyFont="1" applyFill="1" applyBorder="1" applyAlignment="1">
      <alignment horizontal="center" vertical="center" wrapText="1"/>
    </xf>
    <xf numFmtId="0" fontId="2" fillId="14" borderId="137" xfId="0" applyFont="1" applyFill="1" applyBorder="1" applyAlignment="1">
      <alignment horizontal="center" vertical="center" wrapText="1"/>
    </xf>
    <xf numFmtId="0" fontId="2" fillId="14" borderId="123" xfId="0" applyFont="1" applyFill="1" applyBorder="1" applyAlignment="1">
      <alignment horizontal="center" vertical="center" wrapText="1"/>
    </xf>
    <xf numFmtId="0" fontId="2" fillId="14" borderId="138" xfId="0" applyFont="1" applyFill="1" applyBorder="1" applyAlignment="1">
      <alignment horizontal="center" vertical="center" wrapText="1"/>
    </xf>
    <xf numFmtId="0" fontId="2" fillId="6" borderId="124" xfId="0" applyFont="1" applyFill="1" applyBorder="1" applyAlignment="1">
      <alignment horizontal="center" vertical="center" wrapText="1"/>
    </xf>
    <xf numFmtId="0" fontId="2" fillId="6" borderId="36" xfId="0" applyFont="1" applyFill="1" applyBorder="1" applyAlignment="1">
      <alignment horizontal="center" vertical="center" wrapText="1"/>
    </xf>
    <xf numFmtId="0" fontId="2" fillId="6" borderId="123"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34" fillId="0" borderId="43" xfId="0" applyFont="1" applyFill="1" applyBorder="1" applyAlignment="1">
      <alignment horizontal="center" vertical="center" wrapText="1"/>
    </xf>
    <xf numFmtId="0" fontId="34" fillId="0" borderId="10" xfId="0" applyFont="1" applyFill="1" applyBorder="1" applyAlignment="1">
      <alignment horizontal="center" vertical="center" wrapText="1"/>
    </xf>
    <xf numFmtId="0" fontId="34" fillId="0" borderId="15" xfId="0" applyFont="1" applyFill="1" applyBorder="1" applyAlignment="1">
      <alignment horizontal="center" vertical="center" wrapText="1"/>
    </xf>
    <xf numFmtId="0" fontId="17" fillId="0" borderId="80" xfId="0" applyFont="1" applyBorder="1" applyAlignment="1">
      <alignment horizontal="center" vertical="center" wrapText="1"/>
    </xf>
  </cellXfs>
  <cellStyles count="4">
    <cellStyle name="Hipervínculo" xfId="2" builtinId="8"/>
    <cellStyle name="Millares [0]" xfId="1" builtinId="6"/>
    <cellStyle name="Millares [0] 2" xfId="3"/>
    <cellStyle name="Normal" xfId="0" builtinId="0"/>
  </cellStyles>
  <dxfs count="520">
    <dxf>
      <font>
        <b/>
        <i val="0"/>
        <color theme="0"/>
      </font>
      <fill>
        <patternFill>
          <bgColor rgb="FF8E0000"/>
        </patternFill>
      </fill>
    </dxf>
    <dxf>
      <font>
        <b/>
        <i val="0"/>
        <color theme="0"/>
      </font>
      <fill>
        <patternFill>
          <bgColor rgb="FFFF6600"/>
        </patternFill>
      </fill>
    </dxf>
    <dxf>
      <font>
        <b/>
        <i val="0"/>
        <color theme="0"/>
      </font>
      <fill>
        <patternFill>
          <bgColor rgb="FFFF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s>
  <tableStyles count="0" defaultTableStyle="TableStyleMedium2" defaultPivotStyle="PivotStyleLight16"/>
  <colors>
    <mruColors>
      <color rgb="FFFFFF66"/>
      <color rgb="FF009900"/>
      <color rgb="FFBEE395"/>
      <color rgb="FF8E0000"/>
      <color rgb="FFF57B17"/>
      <color rgb="FFFF6600"/>
      <color rgb="FFD60000"/>
      <color rgb="FF008000"/>
      <color rgb="FFFACA00"/>
      <color rgb="FFDE5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78000">
                  <a:srgbClr val="FF0000"/>
                </a:gs>
                <a:gs pos="23000">
                  <a:srgbClr val="FFFF00"/>
                </a:gs>
                <a:gs pos="34000">
                  <a:srgbClr val="FFFF00"/>
                </a:gs>
                <a:gs pos="58000">
                  <a:srgbClr val="FF6600"/>
                </a:gs>
                <a:gs pos="100000">
                  <a:srgbClr val="C00000"/>
                </a:gs>
              </a:gsLst>
              <a:lin ang="5400000" scaled="0"/>
            </a:gradFill>
            <a:ln>
              <a:noFill/>
            </a:ln>
            <a:effectLst/>
          </c:spPr>
          <c:invertIfNegative val="0"/>
          <c:cat>
            <c:strRef>
              <c:f>Gráficas!$J$34:$J$38</c:f>
              <c:strCache>
                <c:ptCount val="5"/>
                <c:pt idx="0">
                  <c:v>Ambiente de Control</c:v>
                </c:pt>
                <c:pt idx="1">
                  <c:v>Gestión de los riesgos institucionales</c:v>
                </c:pt>
                <c:pt idx="2">
                  <c:v>Actividades de Control </c:v>
                </c:pt>
                <c:pt idx="3">
                  <c:v>Información y Comunicación</c:v>
                </c:pt>
                <c:pt idx="4">
                  <c:v>Monitoreo o supervisión continua </c:v>
                </c:pt>
              </c:strCache>
            </c:strRef>
          </c:cat>
          <c:val>
            <c:numRef>
              <c:f>Gráficas!$K$34:$K$38</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D897-4FE7-BBA4-79983601DEBE}"/>
            </c:ext>
          </c:extLst>
        </c:ser>
        <c:dLbls>
          <c:showLegendKey val="0"/>
          <c:showVal val="0"/>
          <c:showCatName val="0"/>
          <c:showSerName val="0"/>
          <c:showPercent val="0"/>
          <c:showBubbleSize val="0"/>
        </c:dLbls>
        <c:gapWidth val="150"/>
        <c:axId val="-115468528"/>
        <c:axId val="-115467440"/>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D897-4FE7-BBA4-79983601DEBE}"/>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D897-4FE7-BBA4-79983601DEBE}"/>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D897-4FE7-BBA4-79983601DEBE}"/>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D897-4FE7-BBA4-79983601DEBE}"/>
              </c:ext>
            </c:extLst>
          </c:dPt>
          <c:dPt>
            <c:idx val="4"/>
            <c:marker>
              <c:symbol val="dash"/>
              <c:size val="12"/>
              <c:spPr>
                <a:solidFill>
                  <a:schemeClr val="tx1"/>
                </a:solidFill>
                <a:ln w="22225">
                  <a:solidFill>
                    <a:schemeClr val="tx1"/>
                  </a:solidFill>
                </a:ln>
                <a:effectLst/>
              </c:spPr>
            </c:marker>
            <c:bubble3D val="0"/>
            <c:extLst xmlns:c16r2="http://schemas.microsoft.com/office/drawing/2015/06/chart">
              <c:ext xmlns:c16="http://schemas.microsoft.com/office/drawing/2014/chart" uri="{C3380CC4-5D6E-409C-BE32-E72D297353CC}">
                <c16:uniqueId val="{00000005-5721-4910-B59E-7C9004596392}"/>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Gráficas!$J$34:$J$38</c:f>
              <c:strCache>
                <c:ptCount val="5"/>
                <c:pt idx="0">
                  <c:v>Ambiente de Control</c:v>
                </c:pt>
                <c:pt idx="1">
                  <c:v>Gestión de los riesgos institucionales</c:v>
                </c:pt>
                <c:pt idx="2">
                  <c:v>Actividades de Control </c:v>
                </c:pt>
                <c:pt idx="3">
                  <c:v>Información y Comunicación</c:v>
                </c:pt>
                <c:pt idx="4">
                  <c:v>Monitoreo o supervisión continua </c:v>
                </c:pt>
              </c:strCache>
            </c:strRef>
          </c:xVal>
          <c:yVal>
            <c:numRef>
              <c:f>Gráficas!$L$34:$L$38</c:f>
              <c:numCache>
                <c:formatCode>0.0</c:formatCode>
                <c:ptCount val="5"/>
                <c:pt idx="0">
                  <c:v>91.12</c:v>
                </c:pt>
                <c:pt idx="1">
                  <c:v>96.428571428571431</c:v>
                </c:pt>
                <c:pt idx="2">
                  <c:v>94.130434782608702</c:v>
                </c:pt>
                <c:pt idx="3">
                  <c:v>100</c:v>
                </c:pt>
                <c:pt idx="4">
                  <c:v>95.217391304347828</c:v>
                </c:pt>
              </c:numCache>
            </c:numRef>
          </c:yVal>
          <c:smooth val="0"/>
          <c:extLst xmlns:c16r2="http://schemas.microsoft.com/office/drawing/2015/06/chart">
            <c:ext xmlns:c16="http://schemas.microsoft.com/office/drawing/2014/chart" uri="{C3380CC4-5D6E-409C-BE32-E72D297353CC}">
              <c16:uniqueId val="{00000007-D897-4FE7-BBA4-79983601DEBE}"/>
            </c:ext>
          </c:extLst>
        </c:ser>
        <c:dLbls>
          <c:showLegendKey val="0"/>
          <c:showVal val="0"/>
          <c:showCatName val="0"/>
          <c:showSerName val="0"/>
          <c:showPercent val="0"/>
          <c:showBubbleSize val="0"/>
        </c:dLbls>
        <c:axId val="-115468528"/>
        <c:axId val="-115467440"/>
      </c:scatterChart>
      <c:catAx>
        <c:axId val="-115468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5467440"/>
        <c:crosses val="autoZero"/>
        <c:auto val="1"/>
        <c:lblAlgn val="ctr"/>
        <c:lblOffset val="100"/>
        <c:noMultiLvlLbl val="0"/>
      </c:catAx>
      <c:valAx>
        <c:axId val="-11546744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5468528"/>
        <c:crosses val="autoZero"/>
        <c:crossBetween val="between"/>
        <c:majorUnit val="20"/>
      </c:val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Gráficas!$J$57:$J$61</c:f>
              <c:strCache>
                <c:ptCount val="5"/>
                <c:pt idx="0">
                  <c:v>Diseño adecuado y efectivo del componente Ambiente de Control</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 (tercera línea de defensa)</c:v>
                </c:pt>
              </c:strCache>
            </c:strRef>
          </c:cat>
          <c:val>
            <c:numRef>
              <c:f>Gráficas!$K$57:$K$61</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115467984"/>
        <c:axId val="-115466896"/>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F983-4E55-BCF5-B1F04F3B8D49}"/>
              </c:ext>
            </c:extLst>
          </c:dPt>
          <c:dPt>
            <c:idx val="1"/>
            <c:marker>
              <c:spPr>
                <a:solidFill>
                  <a:schemeClr val="tx1"/>
                </a:solidFill>
                <a:ln w="2222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F983-4E55-BCF5-B1F04F3B8D49}"/>
              </c:ext>
            </c:extLst>
          </c:dPt>
          <c:dPt>
            <c:idx val="2"/>
            <c:marker>
              <c:spPr>
                <a:solidFill>
                  <a:schemeClr val="tx1"/>
                </a:solidFill>
                <a:ln w="2222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F983-4E55-BCF5-B1F04F3B8D4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Gráficas!$J$57:$J$61</c:f>
              <c:strCache>
                <c:ptCount val="5"/>
                <c:pt idx="0">
                  <c:v>Diseño adecuado y efectivo del componente Ambiente de Control</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 (tercera línea de defensa)</c:v>
                </c:pt>
              </c:strCache>
            </c:strRef>
          </c:xVal>
          <c:yVal>
            <c:numRef>
              <c:f>Gráficas!$L$57:$L$61</c:f>
              <c:numCache>
                <c:formatCode>0.0</c:formatCode>
                <c:ptCount val="5"/>
                <c:pt idx="0">
                  <c:v>90.4</c:v>
                </c:pt>
                <c:pt idx="1">
                  <c:v>82.5</c:v>
                </c:pt>
                <c:pt idx="2">
                  <c:v>87.2</c:v>
                </c:pt>
                <c:pt idx="3">
                  <c:v>95</c:v>
                </c:pt>
                <c:pt idx="4" formatCode="0.00">
                  <c:v>98</c:v>
                </c:pt>
              </c:numCache>
            </c:numRef>
          </c:yVal>
          <c:smooth val="0"/>
          <c:extLst xmlns:c16r2="http://schemas.microsoft.com/office/drawing/2015/06/char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115467984"/>
        <c:axId val="-115466896"/>
      </c:scatterChart>
      <c:catAx>
        <c:axId val="-115467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5466896"/>
        <c:crosses val="autoZero"/>
        <c:auto val="1"/>
        <c:lblAlgn val="ctr"/>
        <c:lblOffset val="100"/>
        <c:noMultiLvlLbl val="0"/>
      </c:catAx>
      <c:valAx>
        <c:axId val="-11546689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546798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364E-2"/>
          <c:y val="3.6529666037268628E-2"/>
          <c:w val="0.89690087719298262"/>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92D050"/>
                </a:gs>
                <a:gs pos="82000">
                  <a:srgbClr val="FF6600"/>
                </a:gs>
                <a:gs pos="43000">
                  <a:srgbClr val="FFFF00"/>
                </a:gs>
                <a:gs pos="59000">
                  <a:srgbClr val="FFFF00"/>
                </a:gs>
                <a:gs pos="100000">
                  <a:srgbClr val="FF0000"/>
                </a:gs>
              </a:gsLst>
              <a:lin ang="5400000" scaled="0"/>
            </a:gradFill>
            <a:ln>
              <a:noFill/>
            </a:ln>
            <a:effectLst/>
          </c:spPr>
          <c:invertIfNegative val="0"/>
          <c:dPt>
            <c:idx val="0"/>
            <c:invertIfNegative val="0"/>
            <c:bubble3D val="0"/>
            <c:spPr>
              <a:gradFill>
                <a:gsLst>
                  <a:gs pos="0">
                    <a:srgbClr val="009900"/>
                  </a:gs>
                  <a:gs pos="21000">
                    <a:srgbClr val="FFFF00"/>
                  </a:gs>
                  <a:gs pos="75000">
                    <a:srgbClr val="FF0000"/>
                  </a:gs>
                  <a:gs pos="60000">
                    <a:srgbClr val="FF6600"/>
                  </a:gs>
                  <a:gs pos="35000">
                    <a:srgbClr val="FFFF00"/>
                  </a:gs>
                  <a:gs pos="100000">
                    <a:srgbClr val="D60000"/>
                  </a:gs>
                </a:gsLst>
                <a:lin ang="5400000" scaled="0"/>
              </a:gradFill>
              <a:ln>
                <a:noFill/>
              </a:ln>
              <a:effectLst/>
            </c:spPr>
            <c:extLst xmlns:c16r2="http://schemas.microsoft.com/office/drawing/2015/06/chart">
              <c:ext xmlns:c16="http://schemas.microsoft.com/office/drawing/2014/chart" uri="{C3380CC4-5D6E-409C-BE32-E72D297353CC}">
                <c16:uniqueId val="{00000002-A10B-4A72-A719-F56008D874D3}"/>
              </c:ext>
            </c:extLst>
          </c:dPt>
          <c:cat>
            <c:strRef>
              <c:f>Gráficas!$I$12</c:f>
              <c:strCache>
                <c:ptCount val="1"/>
                <c:pt idx="0">
                  <c:v>POLÍTICA CONTROL INTERNO</c:v>
                </c:pt>
              </c:strCache>
            </c:strRef>
          </c:cat>
          <c:val>
            <c:numRef>
              <c:f>Gráficas!$J$12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115464176"/>
        <c:axId val="-115469072"/>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CONTROL INTERNO</c:v>
                </c:pt>
              </c:strCache>
            </c:strRef>
          </c:xVal>
          <c:yVal>
            <c:numRef>
              <c:f>Gráficas!$K$12</c:f>
              <c:numCache>
                <c:formatCode>0.0</c:formatCode>
                <c:ptCount val="1"/>
                <c:pt idx="0">
                  <c:v>95.235294117647058</c:v>
                </c:pt>
              </c:numCache>
            </c:numRef>
          </c:yVal>
          <c:smooth val="0"/>
          <c:extLst xmlns:c16r2="http://schemas.microsoft.com/office/drawing/2015/06/char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115464176"/>
        <c:axId val="-115469072"/>
      </c:scatterChart>
      <c:catAx>
        <c:axId val="-115464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5469072"/>
        <c:crosses val="autoZero"/>
        <c:auto val="1"/>
        <c:lblAlgn val="ctr"/>
        <c:lblOffset val="100"/>
        <c:noMultiLvlLbl val="0"/>
      </c:catAx>
      <c:valAx>
        <c:axId val="-11546907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546417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Gráficas!$J$81:$J$85</c:f>
              <c:strCache>
                <c:ptCount val="5"/>
                <c:pt idx="0">
                  <c:v>Diseño adecuado y efectivo del componente Gestión de Riesgos</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cat>
          <c:val>
            <c:numRef>
              <c:f>Gráficas!$K$81:$K$85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18B3-454B-A53F-C4ED6CBD32E9}"/>
            </c:ext>
          </c:extLst>
        </c:ser>
        <c:dLbls>
          <c:showLegendKey val="0"/>
          <c:showVal val="0"/>
          <c:showCatName val="0"/>
          <c:showSerName val="0"/>
          <c:showPercent val="0"/>
          <c:showBubbleSize val="0"/>
        </c:dLbls>
        <c:gapWidth val="150"/>
        <c:axId val="-115463632"/>
        <c:axId val="-115470160"/>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18B3-454B-A53F-C4ED6CBD32E9}"/>
              </c:ext>
            </c:extLst>
          </c:dPt>
          <c:dPt>
            <c:idx val="1"/>
            <c:marker>
              <c:spPr>
                <a:solidFill>
                  <a:schemeClr val="tx1"/>
                </a:solidFill>
                <a:ln w="2222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3-18B3-454B-A53F-C4ED6CBD32E9}"/>
              </c:ext>
            </c:extLst>
          </c:dPt>
          <c:dPt>
            <c:idx val="2"/>
            <c:marker>
              <c:spPr>
                <a:solidFill>
                  <a:schemeClr val="tx1"/>
                </a:solidFill>
                <a:ln w="2222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18B3-454B-A53F-C4ED6CBD32E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Gráficas!$J$81:$J$85</c:f>
              <c:strCache>
                <c:ptCount val="5"/>
                <c:pt idx="0">
                  <c:v>Diseño adecuado y efectivo del componente Gestión de Riesgos</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xVal>
          <c:yVal>
            <c:numRef>
              <c:f>Gráficas!$L$81:$L$85</c:f>
              <c:numCache>
                <c:formatCode>0.0</c:formatCode>
                <c:ptCount val="5"/>
                <c:pt idx="0">
                  <c:v>92</c:v>
                </c:pt>
                <c:pt idx="1">
                  <c:v>100</c:v>
                </c:pt>
                <c:pt idx="2" formatCode="General">
                  <c:v>95</c:v>
                </c:pt>
                <c:pt idx="3">
                  <c:v>95.555555555555557</c:v>
                </c:pt>
                <c:pt idx="4" formatCode="General">
                  <c:v>100</c:v>
                </c:pt>
              </c:numCache>
            </c:numRef>
          </c:yVal>
          <c:smooth val="0"/>
          <c:extLst xmlns:c16r2="http://schemas.microsoft.com/office/drawing/2015/06/chart">
            <c:ext xmlns:c16="http://schemas.microsoft.com/office/drawing/2014/chart" uri="{C3380CC4-5D6E-409C-BE32-E72D297353CC}">
              <c16:uniqueId val="{00000005-18B3-454B-A53F-C4ED6CBD32E9}"/>
            </c:ext>
          </c:extLst>
        </c:ser>
        <c:dLbls>
          <c:showLegendKey val="0"/>
          <c:showVal val="0"/>
          <c:showCatName val="0"/>
          <c:showSerName val="0"/>
          <c:showPercent val="0"/>
          <c:showBubbleSize val="0"/>
        </c:dLbls>
        <c:axId val="-115463632"/>
        <c:axId val="-115470160"/>
      </c:scatterChart>
      <c:catAx>
        <c:axId val="-115463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5470160"/>
        <c:crosses val="autoZero"/>
        <c:auto val="1"/>
        <c:lblAlgn val="ctr"/>
        <c:lblOffset val="100"/>
        <c:noMultiLvlLbl val="0"/>
      </c:catAx>
      <c:valAx>
        <c:axId val="-11547016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546363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Gráficas!$J$106:$J$110</c:f>
              <c:strCache>
                <c:ptCount val="5"/>
                <c:pt idx="0">
                  <c:v>Diseño adecuado y efectivo del componente Actividades de Control</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cat>
          <c:val>
            <c:numRef>
              <c:f>Gráficas!$K$106:$K$110</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69D2-4FDF-82AC-CF45C09EEFB1}"/>
            </c:ext>
          </c:extLst>
        </c:ser>
        <c:dLbls>
          <c:showLegendKey val="0"/>
          <c:showVal val="0"/>
          <c:showCatName val="0"/>
          <c:showSerName val="0"/>
          <c:showPercent val="0"/>
          <c:showBubbleSize val="0"/>
        </c:dLbls>
        <c:gapWidth val="150"/>
        <c:axId val="-115463088"/>
        <c:axId val="-115465808"/>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69D2-4FDF-82AC-CF45C09EEFB1}"/>
              </c:ext>
            </c:extLst>
          </c:dPt>
          <c:dPt>
            <c:idx val="1"/>
            <c:marker>
              <c:spPr>
                <a:solidFill>
                  <a:schemeClr val="tx1"/>
                </a:solidFill>
                <a:ln w="2222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3-69D2-4FDF-82AC-CF45C09EEFB1}"/>
              </c:ext>
            </c:extLst>
          </c:dPt>
          <c:dPt>
            <c:idx val="2"/>
            <c:marker>
              <c:spPr>
                <a:solidFill>
                  <a:schemeClr val="tx1"/>
                </a:solidFill>
                <a:ln w="2222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69D2-4FDF-82AC-CF45C09EEFB1}"/>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Gráficas!$J$106:$J$110</c:f>
              <c:strCache>
                <c:ptCount val="5"/>
                <c:pt idx="0">
                  <c:v>Diseño adecuado y efectivo del componente Actividades de Control</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xVal>
          <c:yVal>
            <c:numRef>
              <c:f>Gráficas!$L$106:$L$110</c:f>
              <c:numCache>
                <c:formatCode>0.0</c:formatCode>
                <c:ptCount val="5"/>
                <c:pt idx="0">
                  <c:v>90</c:v>
                </c:pt>
                <c:pt idx="1">
                  <c:v>100</c:v>
                </c:pt>
                <c:pt idx="2">
                  <c:v>97</c:v>
                </c:pt>
                <c:pt idx="3">
                  <c:v>88.75</c:v>
                </c:pt>
                <c:pt idx="4" formatCode="General">
                  <c:v>100</c:v>
                </c:pt>
              </c:numCache>
            </c:numRef>
          </c:yVal>
          <c:smooth val="0"/>
          <c:extLst xmlns:c16r2="http://schemas.microsoft.com/office/drawing/2015/06/chart">
            <c:ext xmlns:c16="http://schemas.microsoft.com/office/drawing/2014/chart" uri="{C3380CC4-5D6E-409C-BE32-E72D297353CC}">
              <c16:uniqueId val="{00000005-69D2-4FDF-82AC-CF45C09EEFB1}"/>
            </c:ext>
          </c:extLst>
        </c:ser>
        <c:dLbls>
          <c:showLegendKey val="0"/>
          <c:showVal val="0"/>
          <c:showCatName val="0"/>
          <c:showSerName val="0"/>
          <c:showPercent val="0"/>
          <c:showBubbleSize val="0"/>
        </c:dLbls>
        <c:axId val="-115463088"/>
        <c:axId val="-115465808"/>
      </c:scatterChart>
      <c:catAx>
        <c:axId val="-115463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5465808"/>
        <c:crosses val="autoZero"/>
        <c:auto val="1"/>
        <c:lblAlgn val="ctr"/>
        <c:lblOffset val="100"/>
        <c:noMultiLvlLbl val="0"/>
      </c:catAx>
      <c:valAx>
        <c:axId val="-11546580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546308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Gráficas!$J$131:$J$135</c:f>
              <c:strCache>
                <c:ptCount val="5"/>
                <c:pt idx="0">
                  <c:v>Diseño adecuado y efectivo del componente Información y Comunicación</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cat>
          <c:val>
            <c:numRef>
              <c:f>Gráficas!$K$131:$K$135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94A2-47A6-94FF-077F957EE89E}"/>
            </c:ext>
          </c:extLst>
        </c:ser>
        <c:dLbls>
          <c:showLegendKey val="0"/>
          <c:showVal val="0"/>
          <c:showCatName val="0"/>
          <c:showSerName val="0"/>
          <c:showPercent val="0"/>
          <c:showBubbleSize val="0"/>
        </c:dLbls>
        <c:gapWidth val="150"/>
        <c:axId val="-115466352"/>
        <c:axId val="-115465264"/>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94A2-47A6-94FF-077F957EE89E}"/>
              </c:ext>
            </c:extLst>
          </c:dPt>
          <c:dPt>
            <c:idx val="1"/>
            <c:marker>
              <c:spPr>
                <a:solidFill>
                  <a:schemeClr val="tx1"/>
                </a:solidFill>
                <a:ln w="2222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3-94A2-47A6-94FF-077F957EE89E}"/>
              </c:ext>
            </c:extLst>
          </c:dPt>
          <c:dPt>
            <c:idx val="2"/>
            <c:marker>
              <c:spPr>
                <a:solidFill>
                  <a:schemeClr val="tx1"/>
                </a:solidFill>
                <a:ln w="2222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94A2-47A6-94FF-077F957EE89E}"/>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Gráficas!$J$131:$J$135</c:f>
              <c:strCache>
                <c:ptCount val="5"/>
                <c:pt idx="0">
                  <c:v>Diseño adecuado y efectivo del componente Información y Comunicación</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xVal>
          <c:yVal>
            <c:numRef>
              <c:f>Gráficas!$L$131:$L$135</c:f>
              <c:numCache>
                <c:formatCode>0.0</c:formatCode>
                <c:ptCount val="5"/>
                <c:pt idx="0">
                  <c:v>100</c:v>
                </c:pt>
                <c:pt idx="1">
                  <c:v>100</c:v>
                </c:pt>
                <c:pt idx="2">
                  <c:v>100</c:v>
                </c:pt>
                <c:pt idx="3">
                  <c:v>100</c:v>
                </c:pt>
                <c:pt idx="4">
                  <c:v>100</c:v>
                </c:pt>
              </c:numCache>
            </c:numRef>
          </c:yVal>
          <c:smooth val="0"/>
          <c:extLst xmlns:c16r2="http://schemas.microsoft.com/office/drawing/2015/06/chart">
            <c:ext xmlns:c16="http://schemas.microsoft.com/office/drawing/2014/chart" uri="{C3380CC4-5D6E-409C-BE32-E72D297353CC}">
              <c16:uniqueId val="{00000005-94A2-47A6-94FF-077F957EE89E}"/>
            </c:ext>
          </c:extLst>
        </c:ser>
        <c:dLbls>
          <c:showLegendKey val="0"/>
          <c:showVal val="0"/>
          <c:showCatName val="0"/>
          <c:showSerName val="0"/>
          <c:showPercent val="0"/>
          <c:showBubbleSize val="0"/>
        </c:dLbls>
        <c:axId val="-115466352"/>
        <c:axId val="-115465264"/>
      </c:scatterChart>
      <c:catAx>
        <c:axId val="-115466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5465264"/>
        <c:crosses val="autoZero"/>
        <c:auto val="1"/>
        <c:lblAlgn val="ctr"/>
        <c:lblOffset val="100"/>
        <c:noMultiLvlLbl val="0"/>
      </c:catAx>
      <c:valAx>
        <c:axId val="-11546526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546635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Gráficas!$K$155:$K$159</c:f>
              <c:strCache>
                <c:ptCount val="5"/>
                <c:pt idx="0">
                  <c:v>Diseño adecuado y efectivo del componente Monitoreo o Supervisión Continua</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cat>
          <c:val>
            <c:numRef>
              <c:f>Gráficas!$L$155:$L$159</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B6FE-4E6F-A6BE-D8CEB701455E}"/>
            </c:ext>
          </c:extLst>
        </c:ser>
        <c:dLbls>
          <c:showLegendKey val="0"/>
          <c:showVal val="0"/>
          <c:showCatName val="0"/>
          <c:showSerName val="0"/>
          <c:showPercent val="0"/>
          <c:showBubbleSize val="0"/>
        </c:dLbls>
        <c:gapWidth val="150"/>
        <c:axId val="-115469616"/>
        <c:axId val="-124136208"/>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B6FE-4E6F-A6BE-D8CEB701455E}"/>
              </c:ext>
            </c:extLst>
          </c:dPt>
          <c:dPt>
            <c:idx val="1"/>
            <c:marker>
              <c:spPr>
                <a:solidFill>
                  <a:schemeClr val="tx1"/>
                </a:solidFill>
                <a:ln w="2222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3-B6FE-4E6F-A6BE-D8CEB701455E}"/>
              </c:ext>
            </c:extLst>
          </c:dPt>
          <c:dPt>
            <c:idx val="2"/>
            <c:marker>
              <c:spPr>
                <a:solidFill>
                  <a:schemeClr val="tx1"/>
                </a:solidFill>
                <a:ln w="2222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B6FE-4E6F-A6BE-D8CEB701455E}"/>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Gráficas!$K$155:$K$159</c:f>
              <c:strCache>
                <c:ptCount val="5"/>
                <c:pt idx="0">
                  <c:v>Diseño adecuado y efectivo del componente Monitoreo o Supervisión Continua</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xVal>
          <c:yVal>
            <c:numRef>
              <c:f>Gráficas!$M$155:$M$159</c:f>
              <c:numCache>
                <c:formatCode>0.0</c:formatCode>
                <c:ptCount val="5"/>
                <c:pt idx="0">
                  <c:v>100</c:v>
                </c:pt>
                <c:pt idx="1">
                  <c:v>93.333333333333329</c:v>
                </c:pt>
                <c:pt idx="2">
                  <c:v>76.666666666666671</c:v>
                </c:pt>
                <c:pt idx="3">
                  <c:v>95</c:v>
                </c:pt>
                <c:pt idx="4">
                  <c:v>100</c:v>
                </c:pt>
              </c:numCache>
            </c:numRef>
          </c:yVal>
          <c:smooth val="0"/>
          <c:extLst xmlns:c16r2="http://schemas.microsoft.com/office/drawing/2015/06/chart">
            <c:ext xmlns:c16="http://schemas.microsoft.com/office/drawing/2014/chart" uri="{C3380CC4-5D6E-409C-BE32-E72D297353CC}">
              <c16:uniqueId val="{00000005-B6FE-4E6F-A6BE-D8CEB701455E}"/>
            </c:ext>
          </c:extLst>
        </c:ser>
        <c:dLbls>
          <c:showLegendKey val="0"/>
          <c:showVal val="0"/>
          <c:showCatName val="0"/>
          <c:showSerName val="0"/>
          <c:showPercent val="0"/>
          <c:showBubbleSize val="0"/>
        </c:dLbls>
        <c:axId val="-115469616"/>
        <c:axId val="-124136208"/>
      </c:scatterChart>
      <c:catAx>
        <c:axId val="-115469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24136208"/>
        <c:crosses val="autoZero"/>
        <c:auto val="1"/>
        <c:lblAlgn val="ctr"/>
        <c:lblOffset val="100"/>
        <c:noMultiLvlLbl val="0"/>
      </c:catAx>
      <c:valAx>
        <c:axId val="-12413620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546961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6.png"/><Relationship Id="rId2" Type="http://schemas.openxmlformats.org/officeDocument/2006/relationships/image" Target="../media/image4.png"/><Relationship Id="rId1" Type="http://schemas.openxmlformats.org/officeDocument/2006/relationships/hyperlink" Target="#Inicio!A1"/><Relationship Id="rId6" Type="http://schemas.openxmlformats.org/officeDocument/2006/relationships/image" Target="../media/image7.svg"/><Relationship Id="rId5" Type="http://schemas.openxmlformats.org/officeDocument/2006/relationships/image" Target="../media/image5.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chart" Target="../charts/chart4.xml"/><Relationship Id="rId3" Type="http://schemas.openxmlformats.org/officeDocument/2006/relationships/chart" Target="../charts/chart3.xml"/><Relationship Id="rId7"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11" Type="http://schemas.openxmlformats.org/officeDocument/2006/relationships/chart" Target="../charts/chart7.xml"/><Relationship Id="rId5" Type="http://schemas.openxmlformats.org/officeDocument/2006/relationships/image" Target="../media/image7.png"/><Relationship Id="rId10" Type="http://schemas.openxmlformats.org/officeDocument/2006/relationships/chart" Target="../charts/chart6.xml"/><Relationship Id="rId4" Type="http://schemas.openxmlformats.org/officeDocument/2006/relationships/hyperlink" Target="#Inicio!A1"/><Relationship Id="rId9" Type="http://schemas.openxmlformats.org/officeDocument/2006/relationships/chart" Target="../charts/chart5.xml"/></Relationships>
</file>

<file path=xl/drawings/_rels/drawing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hyperlink" Target="#Inicio!A1"/><Relationship Id="rId1" Type="http://schemas.openxmlformats.org/officeDocument/2006/relationships/image" Target="../media/image1.png"/><Relationship Id="rId4" Type="http://schemas.openxmlformats.org/officeDocument/2006/relationships/image" Target="../media/image3.svg"/></Relationships>
</file>

<file path=xl/drawings/drawing1.xml><?xml version="1.0" encoding="utf-8"?>
<xdr:wsDr xmlns:xdr="http://schemas.openxmlformats.org/drawingml/2006/spreadsheetDrawing" xmlns:a="http://schemas.openxmlformats.org/drawingml/2006/main">
  <xdr:twoCellAnchor editAs="oneCell">
    <xdr:from>
      <xdr:col>7</xdr:col>
      <xdr:colOff>433917</xdr:colOff>
      <xdr:row>0</xdr:row>
      <xdr:rowOff>10583</xdr:rowOff>
    </xdr:from>
    <xdr:to>
      <xdr:col>12</xdr:col>
      <xdr:colOff>403765</xdr:colOff>
      <xdr:row>0</xdr:row>
      <xdr:rowOff>1168923</xdr:rowOff>
    </xdr:to>
    <xdr:pic>
      <xdr:nvPicPr>
        <xdr:cNvPr id="2" name="Imagen 1" descr="LOGO DEFINIDO POR EL DAFP PARA EL AUTODIAGNÓSTICO DEL MODELO INTEGRADO DE PLANEACIÓN Y GESTIÓN PARA LA HERRAMIENTA DE ELABORACIÓN DEL INFORME PORMENORIZADO" title="LOGO DEFINIDO POR EL DAFP ">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4370917" y="10583"/>
          <a:ext cx="3779848" cy="11583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86</xdr:row>
      <xdr:rowOff>11907</xdr:rowOff>
    </xdr:from>
    <xdr:to>
      <xdr:col>11</xdr:col>
      <xdr:colOff>461962</xdr:colOff>
      <xdr:row>91</xdr:row>
      <xdr:rowOff>33339</xdr:rowOff>
    </xdr:to>
    <xdr:pic>
      <xdr:nvPicPr>
        <xdr:cNvPr id="3" name="Gráfico 2" descr="Lista de comprobación">
          <a:hlinkClick xmlns:r="http://schemas.openxmlformats.org/officeDocument/2006/relationships" r:id="rId1"/>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370417</xdr:colOff>
      <xdr:row>1</xdr:row>
      <xdr:rowOff>127000</xdr:rowOff>
    </xdr:from>
    <xdr:to>
      <xdr:col>13</xdr:col>
      <xdr:colOff>520417</xdr:colOff>
      <xdr:row>1</xdr:row>
      <xdr:rowOff>1084099</xdr:rowOff>
    </xdr:to>
    <xdr:pic>
      <xdr:nvPicPr>
        <xdr:cNvPr id="5" name="Imagen 4" descr="LOGO DEFINIDO POR EL DAFP PARA INDICAR  QUE LA HERRAMIENTA DE CONSTRUCCION DEL INFORME PORMENORIZADO SE REALIZA BAJO LOS REQUISITOS DEL MODELO INTEGRLA DE PLANEACIÓN Y GESTIÓN" title="LOGO DEFINIDO POR EL DAFP">
          <a:extLst>
            <a:ext uri="{FF2B5EF4-FFF2-40B4-BE49-F238E27FC236}">
              <a16:creationId xmlns="" xmlns:a16="http://schemas.microsoft.com/office/drawing/2014/main" id="{2442DDC5-8593-4D0D-AF7D-19E476B550E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43500" y="148167"/>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209021</xdr:colOff>
      <xdr:row>8</xdr:row>
      <xdr:rowOff>84665</xdr:rowOff>
    </xdr:from>
    <xdr:to>
      <xdr:col>11</xdr:col>
      <xdr:colOff>1374251</xdr:colOff>
      <xdr:row>10</xdr:row>
      <xdr:rowOff>679623</xdr:rowOff>
    </xdr:to>
    <xdr:pic>
      <xdr:nvPicPr>
        <xdr:cNvPr id="2" name="Gráfico 1" descr="Lista de comprobación">
          <a:hlinkClick xmlns:r="http://schemas.openxmlformats.org/officeDocument/2006/relationships" r:id="rId1"/>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13385271" y="2614082"/>
          <a:ext cx="1165853" cy="1051819"/>
        </a:xfrm>
        <a:prstGeom prst="rect">
          <a:avLst/>
        </a:prstGeom>
      </xdr:spPr>
    </xdr:pic>
    <xdr:clientData/>
  </xdr:twoCellAnchor>
  <xdr:twoCellAnchor editAs="oneCell">
    <xdr:from>
      <xdr:col>11</xdr:col>
      <xdr:colOff>254000</xdr:colOff>
      <xdr:row>12</xdr:row>
      <xdr:rowOff>317501</xdr:rowOff>
    </xdr:from>
    <xdr:to>
      <xdr:col>11</xdr:col>
      <xdr:colOff>1352329</xdr:colOff>
      <xdr:row>12</xdr:row>
      <xdr:rowOff>1359899</xdr:rowOff>
    </xdr:to>
    <xdr:pic>
      <xdr:nvPicPr>
        <xdr:cNvPr id="3" name="Gráfico 2" descr="Gráfico de barras">
          <a:hlinkClick xmlns:r="http://schemas.openxmlformats.org/officeDocument/2006/relationships" r:id="rId4"/>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13430250" y="4455584"/>
          <a:ext cx="1098952" cy="1050660"/>
        </a:xfrm>
        <a:prstGeom prst="rect">
          <a:avLst/>
        </a:prstGeom>
      </xdr:spPr>
    </xdr:pic>
    <xdr:clientData/>
  </xdr:twoCellAnchor>
  <xdr:twoCellAnchor editAs="oneCell">
    <xdr:from>
      <xdr:col>4</xdr:col>
      <xdr:colOff>1355612</xdr:colOff>
      <xdr:row>1</xdr:row>
      <xdr:rowOff>197705</xdr:rowOff>
    </xdr:from>
    <xdr:to>
      <xdr:col>6</xdr:col>
      <xdr:colOff>2059685</xdr:colOff>
      <xdr:row>2</xdr:row>
      <xdr:rowOff>64441</xdr:rowOff>
    </xdr:to>
    <xdr:pic>
      <xdr:nvPicPr>
        <xdr:cNvPr id="6" name="Imagen 5" descr="LOGO DEFINIDO PRO EL DAFP PARA LA HERRAMIENTA DE CONSTRUCCION DEL INFORME PORMENORIZADO" title="LOGO DEFINIDO POR EL DAFP">
          <a:extLst>
            <a:ext uri="{FF2B5EF4-FFF2-40B4-BE49-F238E27FC236}">
              <a16:creationId xmlns="" xmlns:a16="http://schemas.microsoft.com/office/drawing/2014/main" id="{9C7D8A38-1963-4711-A540-DF77E8C50BE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335576" y="1762526"/>
          <a:ext cx="3779288" cy="11594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444097</xdr:colOff>
      <xdr:row>29</xdr:row>
      <xdr:rowOff>88104</xdr:rowOff>
    </xdr:from>
    <xdr:to>
      <xdr:col>15</xdr:col>
      <xdr:colOff>606097</xdr:colOff>
      <xdr:row>47</xdr:row>
      <xdr:rowOff>151103</xdr:rowOff>
    </xdr:to>
    <xdr:graphicFrame macro="">
      <xdr:nvGraphicFramePr>
        <xdr:cNvPr id="2" name="Gráfico 1" descr="GRÁFICA CON LOS RESULTADOS EN PORCENTAJE DE LOS CINCO COMPONENTES EVALUADOS" title="GRÁFICA RESULTADOS CINCO COMPONENTES">
          <a:extLst>
            <a:ext uri="{FF2B5EF4-FFF2-40B4-BE49-F238E27FC236}">
              <a16:creationId xmlns=""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750093</xdr:colOff>
      <xdr:row>52</xdr:row>
      <xdr:rowOff>83343</xdr:rowOff>
    </xdr:from>
    <xdr:to>
      <xdr:col>18</xdr:col>
      <xdr:colOff>660093</xdr:colOff>
      <xdr:row>72</xdr:row>
      <xdr:rowOff>107156</xdr:rowOff>
    </xdr:to>
    <xdr:graphicFrame macro="">
      <xdr:nvGraphicFramePr>
        <xdr:cNvPr id="3" name="Gráfico 2" descr="GRÁFICA CON RESULTADOS DE LOS CINCO ASPECTOS A EVALUAR DEL COMPONENTE AMBIENTE DE CONTROL" title="GRÁFICA AMBIENTE DE CONTROL">
          <a:extLst>
            <a:ext uri="{FF2B5EF4-FFF2-40B4-BE49-F238E27FC236}">
              <a16:creationId xmlns=""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71437</xdr:colOff>
      <xdr:row>7</xdr:row>
      <xdr:rowOff>83344</xdr:rowOff>
    </xdr:from>
    <xdr:to>
      <xdr:col>16</xdr:col>
      <xdr:colOff>53437</xdr:colOff>
      <xdr:row>25</xdr:row>
      <xdr:rowOff>108655</xdr:rowOff>
    </xdr:to>
    <xdr:graphicFrame macro="">
      <xdr:nvGraphicFramePr>
        <xdr:cNvPr id="5" name="Gráfico 4" descr="GRÁFICA CON EL RESUMEN DE LOS RESULTADOS DE LOS CINCO COMPONENTES QUE CONTIENE LA CALIFICACIÓN DE LA POLÍTICA DE CONTROL INTERNO" title="GRÁFICA POLÍTICA DE CONTROL INTERNO">
          <a:extLst>
            <a:ext uri="{FF2B5EF4-FFF2-40B4-BE49-F238E27FC236}">
              <a16:creationId xmlns=""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309562</xdr:colOff>
      <xdr:row>174</xdr:row>
      <xdr:rowOff>166688</xdr:rowOff>
    </xdr:from>
    <xdr:to>
      <xdr:col>11</xdr:col>
      <xdr:colOff>461962</xdr:colOff>
      <xdr:row>180</xdr:row>
      <xdr:rowOff>9524</xdr:rowOff>
    </xdr:to>
    <xdr:pic>
      <xdr:nvPicPr>
        <xdr:cNvPr id="6" name="Gráfico 5" descr="Lista de comprobación">
          <a:hlinkClick xmlns:r="http://schemas.openxmlformats.org/officeDocument/2006/relationships" r:id="rId4"/>
          <a:extLst>
            <a:ext uri="{FF2B5EF4-FFF2-40B4-BE49-F238E27FC236}">
              <a16:creationId xmlns="" xmlns:a16="http://schemas.microsoft.com/office/drawing/2014/main" id="{00000000-0008-0000-03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6577012" y="25950863"/>
          <a:ext cx="914400" cy="928687"/>
        </a:xfrm>
        <a:prstGeom prst="rect">
          <a:avLst/>
        </a:prstGeom>
      </xdr:spPr>
    </xdr:pic>
    <xdr:clientData/>
  </xdr:twoCellAnchor>
  <xdr:twoCellAnchor editAs="oneCell">
    <xdr:from>
      <xdr:col>8</xdr:col>
      <xdr:colOff>95174</xdr:colOff>
      <xdr:row>1</xdr:row>
      <xdr:rowOff>0</xdr:rowOff>
    </xdr:from>
    <xdr:to>
      <xdr:col>13</xdr:col>
      <xdr:colOff>636597</xdr:colOff>
      <xdr:row>2</xdr:row>
      <xdr:rowOff>11906</xdr:rowOff>
    </xdr:to>
    <xdr:pic>
      <xdr:nvPicPr>
        <xdr:cNvPr id="11" name="Imagen 10" descr="LOGO DEFINIDO POR EL DAFP PARA INDICAR QUE LA HERRAMIENTA CON LA CUAL SE CONSTRUYE EL INFORME, SE BASA EN LOS REQUISITOS DEL MODELO INTEGRADO DE PLANEACIÓN Y GESTIÓN" title="LOGO DAFP">
          <a:extLst>
            <a:ext uri="{FF2B5EF4-FFF2-40B4-BE49-F238E27FC236}">
              <a16:creationId xmlns="" xmlns:a16="http://schemas.microsoft.com/office/drawing/2014/main" id="{00000000-0008-0000-0300-00000B000000}"/>
            </a:ext>
          </a:extLst>
        </xdr:cNvPr>
        <xdr:cNvPicPr>
          <a:picLocks noChangeAspect="1"/>
        </xdr:cNvPicPr>
      </xdr:nvPicPr>
      <xdr:blipFill>
        <a:blip xmlns:r="http://schemas.openxmlformats.org/officeDocument/2006/relationships" r:embed="rId7"/>
        <a:stretch>
          <a:fillRect/>
        </a:stretch>
      </xdr:blipFill>
      <xdr:spPr>
        <a:xfrm>
          <a:off x="4845768" y="0"/>
          <a:ext cx="4351423" cy="1333500"/>
        </a:xfrm>
        <a:prstGeom prst="rect">
          <a:avLst/>
        </a:prstGeom>
      </xdr:spPr>
    </xdr:pic>
    <xdr:clientData/>
  </xdr:twoCellAnchor>
  <xdr:twoCellAnchor>
    <xdr:from>
      <xdr:col>3</xdr:col>
      <xdr:colOff>709125</xdr:colOff>
      <xdr:row>77</xdr:row>
      <xdr:rowOff>119061</xdr:rowOff>
    </xdr:from>
    <xdr:to>
      <xdr:col>18</xdr:col>
      <xdr:colOff>619125</xdr:colOff>
      <xdr:row>97</xdr:row>
      <xdr:rowOff>154780</xdr:rowOff>
    </xdr:to>
    <xdr:graphicFrame macro="">
      <xdr:nvGraphicFramePr>
        <xdr:cNvPr id="12" name="Gráfico 11" descr="GRÁFICA CON RESULTADOS DEL COMPONENTE DE GESTIÓN DEL RIESGO QUE RECOGE LOS PORCENTAJES DE LOS CINCO ASPECTOS EVALUADOS" title="GRÁFICA RESULTADOS COMPONENTE GESTIÓN DEL RIESGO">
          <a:extLst>
            <a:ext uri="{FF2B5EF4-FFF2-40B4-BE49-F238E27FC236}">
              <a16:creationId xmlns="" xmlns:a16="http://schemas.microsoft.com/office/drawing/2014/main" id="{02243824-9870-46C2-8795-B3444CC885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83345</xdr:colOff>
      <xdr:row>102</xdr:row>
      <xdr:rowOff>95249</xdr:rowOff>
    </xdr:from>
    <xdr:to>
      <xdr:col>18</xdr:col>
      <xdr:colOff>755345</xdr:colOff>
      <xdr:row>122</xdr:row>
      <xdr:rowOff>130968</xdr:rowOff>
    </xdr:to>
    <xdr:graphicFrame macro="">
      <xdr:nvGraphicFramePr>
        <xdr:cNvPr id="13" name="Gráfico 12" descr="GRÁFICA QUE RECOGE LOS RESULTADOS EN PORCENTAJE DE LOS CINCO ASPECTOS EVALUADOS PARA EL COMPONENTE" title="GRÁFICA COMPONENTE ACTIVIDADES DE CONTROL">
          <a:extLst>
            <a:ext uri="{FF2B5EF4-FFF2-40B4-BE49-F238E27FC236}">
              <a16:creationId xmlns="" xmlns:a16="http://schemas.microsoft.com/office/drawing/2014/main" id="{E05F20A6-12C2-4AE6-96CA-E47511106D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750093</xdr:colOff>
      <xdr:row>127</xdr:row>
      <xdr:rowOff>119062</xdr:rowOff>
    </xdr:from>
    <xdr:to>
      <xdr:col>18</xdr:col>
      <xdr:colOff>660093</xdr:colOff>
      <xdr:row>147</xdr:row>
      <xdr:rowOff>154781</xdr:rowOff>
    </xdr:to>
    <xdr:graphicFrame macro="">
      <xdr:nvGraphicFramePr>
        <xdr:cNvPr id="14" name="Gráfico 13" descr="GRÁFICA QUE RECOGE LOS RESULTADOS DE LOS CINCO ASPECTOS EVALUADOS PARA EL COMPONENTE" title="GRÁFICA COMPONENTEN INFORMACIÓN Y COMUNICACIÓN">
          <a:extLst>
            <a:ext uri="{FF2B5EF4-FFF2-40B4-BE49-F238E27FC236}">
              <a16:creationId xmlns="" xmlns:a16="http://schemas.microsoft.com/office/drawing/2014/main" id="{72136B85-296D-4BCC-824F-49F9F1E6DB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726281</xdr:colOff>
      <xdr:row>151</xdr:row>
      <xdr:rowOff>142876</xdr:rowOff>
    </xdr:from>
    <xdr:to>
      <xdr:col>18</xdr:col>
      <xdr:colOff>636281</xdr:colOff>
      <xdr:row>172</xdr:row>
      <xdr:rowOff>1</xdr:rowOff>
    </xdr:to>
    <xdr:graphicFrame macro="">
      <xdr:nvGraphicFramePr>
        <xdr:cNvPr id="15" name="Gráfico 14" descr="GRÁFICA QUE RECOGE LOS RESULTADOS EN PORCENTAJE DE LOS CINCO ASPECTOS EVALUADOS DEL COMPONENTE" title="GRÁFICA COMPONENTE MONITOREO O SUPERVISION CONTINUA">
          <a:extLst>
            <a:ext uri="{FF2B5EF4-FFF2-40B4-BE49-F238E27FC236}">
              <a16:creationId xmlns="" xmlns:a16="http://schemas.microsoft.com/office/drawing/2014/main" id="{5028FE1A-9833-41F5-A3CA-DF5CE320A2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2238375</xdr:colOff>
      <xdr:row>1</xdr:row>
      <xdr:rowOff>154781</xdr:rowOff>
    </xdr:from>
    <xdr:to>
      <xdr:col>10</xdr:col>
      <xdr:colOff>1454445</xdr:colOff>
      <xdr:row>2</xdr:row>
      <xdr:rowOff>35719</xdr:rowOff>
    </xdr:to>
    <xdr:pic>
      <xdr:nvPicPr>
        <xdr:cNvPr id="4" name="Imagen 3" descr="LOGO DEFINIDO POR EL DAFP PARA LA HERRAMIENTA CON LA CUAL SE CONSTRUYE EL INFORME PORMENORIZADO A PARTIR DE LOS REQUISITOS DEL MODELO INTEGRADO DE PLANEACIÓN Y GESTIÓN" title="LOGO DAFP">
          <a:extLst>
            <a:ext uri="{FF2B5EF4-FFF2-40B4-BE49-F238E27FC236}">
              <a16:creationId xmlns="" xmlns:a16="http://schemas.microsoft.com/office/drawing/2014/main" id="{6726A128-298B-44BF-8BC3-F51657951B94}"/>
            </a:ext>
          </a:extLst>
        </xdr:cNvPr>
        <xdr:cNvPicPr>
          <a:picLocks noChangeAspect="1"/>
        </xdr:cNvPicPr>
      </xdr:nvPicPr>
      <xdr:blipFill>
        <a:blip xmlns:r="http://schemas.openxmlformats.org/officeDocument/2006/relationships" r:embed="rId1"/>
        <a:stretch>
          <a:fillRect/>
        </a:stretch>
      </xdr:blipFill>
      <xdr:spPr>
        <a:xfrm>
          <a:off x="5762625" y="285750"/>
          <a:ext cx="4157164" cy="1273969"/>
        </a:xfrm>
        <a:prstGeom prst="rect">
          <a:avLst/>
        </a:prstGeom>
      </xdr:spPr>
    </xdr:pic>
    <xdr:clientData/>
  </xdr:twoCellAnchor>
  <xdr:twoCellAnchor editAs="oneCell">
    <xdr:from>
      <xdr:col>4</xdr:col>
      <xdr:colOff>3881438</xdr:colOff>
      <xdr:row>129</xdr:row>
      <xdr:rowOff>59532</xdr:rowOff>
    </xdr:from>
    <xdr:to>
      <xdr:col>10</xdr:col>
      <xdr:colOff>104874</xdr:colOff>
      <xdr:row>135</xdr:row>
      <xdr:rowOff>38465</xdr:rowOff>
    </xdr:to>
    <xdr:pic>
      <xdr:nvPicPr>
        <xdr:cNvPr id="5" name="Gráfico 4" descr="Lista de comprobación">
          <a:hlinkClick xmlns:r="http://schemas.openxmlformats.org/officeDocument/2006/relationships" r:id="rId2"/>
          <a:extLst>
            <a:ext uri="{FF2B5EF4-FFF2-40B4-BE49-F238E27FC236}">
              <a16:creationId xmlns="" xmlns:a16="http://schemas.microsoft.com/office/drawing/2014/main" id="{D7BC3ACB-6420-449F-A92D-B9596514D99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 xmlns:asvg="http://schemas.microsoft.com/office/drawing/2016/SVG/main" r:embed="rId4"/>
            </a:ext>
          </a:extLst>
        </a:blip>
        <a:stretch>
          <a:fillRect/>
        </a:stretch>
      </xdr:blipFill>
      <xdr:spPr>
        <a:xfrm>
          <a:off x="7405688" y="86784657"/>
          <a:ext cx="1164530" cy="10504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mrojas\AppData\Local\Microsoft\Windows\Temporary%20Internet%20Files\Content.Outlook\L5R9UQOI\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
  <sheetViews>
    <sheetView showGridLines="0" zoomScale="90" zoomScaleNormal="90" workbookViewId="0">
      <selection activeCell="D10" sqref="D10:P10"/>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97.5" customHeight="1" x14ac:dyDescent="0.25">
      <c r="B1" s="52"/>
      <c r="C1" s="53"/>
      <c r="D1" s="53"/>
      <c r="E1" s="53"/>
      <c r="F1" s="53"/>
      <c r="G1" s="53"/>
      <c r="H1" s="53"/>
      <c r="I1" s="53"/>
      <c r="J1" s="53"/>
      <c r="K1" s="53"/>
      <c r="L1" s="53"/>
      <c r="M1" s="53"/>
      <c r="N1" s="53"/>
      <c r="O1" s="53"/>
      <c r="P1" s="53"/>
      <c r="Q1" s="53"/>
      <c r="R1" s="54"/>
    </row>
    <row r="2" spans="2:18" ht="27.95" customHeight="1" x14ac:dyDescent="0.25">
      <c r="B2" s="55"/>
      <c r="C2" s="265" t="s">
        <v>30</v>
      </c>
      <c r="D2" s="265"/>
      <c r="E2" s="265"/>
      <c r="F2" s="265"/>
      <c r="G2" s="265"/>
      <c r="H2" s="265"/>
      <c r="I2" s="265"/>
      <c r="J2" s="265"/>
      <c r="K2" s="265"/>
      <c r="L2" s="265"/>
      <c r="M2" s="265"/>
      <c r="N2" s="265"/>
      <c r="O2" s="265"/>
      <c r="P2" s="265"/>
      <c r="Q2" s="265"/>
      <c r="R2" s="56"/>
    </row>
    <row r="3" spans="2:18" s="78" customFormat="1" ht="3.95" customHeight="1" x14ac:dyDescent="0.25">
      <c r="B3" s="79"/>
      <c r="C3" s="80"/>
      <c r="D3" s="80"/>
      <c r="E3" s="80"/>
      <c r="F3" s="80"/>
      <c r="G3" s="80"/>
      <c r="H3" s="80"/>
      <c r="I3" s="80"/>
      <c r="J3" s="80"/>
      <c r="K3" s="80"/>
      <c r="L3" s="80"/>
      <c r="M3" s="80"/>
      <c r="N3" s="80"/>
      <c r="O3" s="80"/>
      <c r="P3" s="80"/>
      <c r="Q3" s="80"/>
      <c r="R3" s="81"/>
    </row>
    <row r="4" spans="2:18" ht="27.95" customHeight="1" x14ac:dyDescent="0.25">
      <c r="B4" s="55"/>
      <c r="C4" s="265" t="s">
        <v>42</v>
      </c>
      <c r="D4" s="265"/>
      <c r="E4" s="265"/>
      <c r="F4" s="265"/>
      <c r="G4" s="265"/>
      <c r="H4" s="265"/>
      <c r="I4" s="265"/>
      <c r="J4" s="265"/>
      <c r="K4" s="265"/>
      <c r="L4" s="265"/>
      <c r="M4" s="265"/>
      <c r="N4" s="265"/>
      <c r="O4" s="265"/>
      <c r="P4" s="265"/>
      <c r="Q4" s="265"/>
      <c r="R4" s="56"/>
    </row>
    <row r="5" spans="2:18" x14ac:dyDescent="0.25">
      <c r="B5" s="55"/>
      <c r="C5" s="51"/>
      <c r="D5" s="51"/>
      <c r="E5" s="51"/>
      <c r="F5" s="51"/>
      <c r="G5" s="51"/>
      <c r="H5" s="51"/>
      <c r="I5" s="51"/>
      <c r="J5" s="51"/>
      <c r="K5" s="51"/>
      <c r="L5" s="51"/>
      <c r="M5" s="51"/>
      <c r="N5" s="51"/>
      <c r="O5" s="51"/>
      <c r="P5" s="51"/>
      <c r="Q5" s="51"/>
      <c r="R5" s="56"/>
    </row>
    <row r="6" spans="2:18" x14ac:dyDescent="0.25">
      <c r="B6" s="55"/>
      <c r="C6" s="51"/>
      <c r="D6" s="51"/>
      <c r="E6" s="51"/>
      <c r="F6" s="51"/>
      <c r="G6" s="51"/>
      <c r="H6" s="51"/>
      <c r="I6" s="51"/>
      <c r="J6" s="51"/>
      <c r="K6" s="51"/>
      <c r="L6" s="51"/>
      <c r="M6" s="51"/>
      <c r="N6" s="51"/>
      <c r="O6" s="51"/>
      <c r="P6" s="51"/>
      <c r="Q6" s="51"/>
      <c r="R6" s="56"/>
    </row>
    <row r="7" spans="2:18" ht="24.75" customHeight="1" x14ac:dyDescent="0.25">
      <c r="B7" s="55"/>
      <c r="D7" s="266" t="s">
        <v>6</v>
      </c>
      <c r="E7" s="266"/>
      <c r="F7" s="266"/>
      <c r="G7" s="266"/>
      <c r="H7" s="266"/>
      <c r="I7" s="266"/>
      <c r="J7" s="266"/>
      <c r="K7" s="266"/>
      <c r="L7" s="266"/>
      <c r="M7" s="266"/>
      <c r="N7" s="266"/>
      <c r="O7" s="266"/>
      <c r="P7" s="266"/>
      <c r="Q7" s="60"/>
      <c r="R7" s="56"/>
    </row>
    <row r="8" spans="2:18" ht="20.100000000000001" customHeight="1" x14ac:dyDescent="0.25">
      <c r="B8" s="55"/>
      <c r="C8" s="51"/>
      <c r="D8" s="51"/>
      <c r="E8" s="51"/>
      <c r="F8" s="51"/>
      <c r="G8" s="51"/>
      <c r="H8" s="51"/>
      <c r="I8" s="51"/>
      <c r="J8" s="51"/>
      <c r="K8" s="51"/>
      <c r="L8" s="51"/>
      <c r="M8" s="51"/>
      <c r="N8" s="51"/>
      <c r="O8" s="51"/>
      <c r="P8" s="51"/>
      <c r="Q8" s="51"/>
      <c r="R8" s="56"/>
    </row>
    <row r="9" spans="2:18" ht="20.100000000000001" customHeight="1" x14ac:dyDescent="0.25">
      <c r="B9" s="55"/>
      <c r="C9" s="51"/>
      <c r="D9" s="51"/>
      <c r="E9" s="51"/>
      <c r="F9" s="51"/>
      <c r="G9" s="51"/>
      <c r="H9" s="51"/>
      <c r="I9" s="51"/>
      <c r="J9" s="51"/>
      <c r="K9" s="51"/>
      <c r="L9" s="51"/>
      <c r="M9" s="51"/>
      <c r="N9" s="51"/>
      <c r="O9" s="51"/>
      <c r="P9" s="51"/>
      <c r="Q9" s="51"/>
      <c r="R9" s="56"/>
    </row>
    <row r="10" spans="2:18" ht="24.75" customHeight="1" x14ac:dyDescent="0.25">
      <c r="B10" s="55"/>
      <c r="D10" s="266" t="s">
        <v>75</v>
      </c>
      <c r="E10" s="266"/>
      <c r="F10" s="266"/>
      <c r="G10" s="266"/>
      <c r="H10" s="266"/>
      <c r="I10" s="266"/>
      <c r="J10" s="266"/>
      <c r="K10" s="266"/>
      <c r="L10" s="266"/>
      <c r="M10" s="266"/>
      <c r="N10" s="266"/>
      <c r="O10" s="266"/>
      <c r="P10" s="266"/>
      <c r="Q10" s="60"/>
      <c r="R10" s="56"/>
    </row>
    <row r="11" spans="2:18" ht="20.100000000000001" customHeight="1" x14ac:dyDescent="0.25">
      <c r="B11" s="55"/>
      <c r="C11" s="51"/>
      <c r="D11" s="51"/>
      <c r="E11" s="51"/>
      <c r="F11" s="51"/>
      <c r="G11" s="51"/>
      <c r="H11" s="51"/>
      <c r="I11" s="51"/>
      <c r="J11" s="51"/>
      <c r="K11" s="51"/>
      <c r="L11" s="51"/>
      <c r="M11" s="51"/>
      <c r="N11" s="51"/>
      <c r="O11" s="51"/>
      <c r="P11" s="51"/>
      <c r="Q11" s="51"/>
      <c r="R11" s="56"/>
    </row>
    <row r="12" spans="2:18" ht="20.100000000000001" customHeight="1" x14ac:dyDescent="0.25">
      <c r="B12" s="55"/>
      <c r="C12" s="51"/>
      <c r="D12" s="51"/>
      <c r="E12" s="51"/>
      <c r="F12" s="51"/>
      <c r="G12" s="51"/>
      <c r="H12" s="51"/>
      <c r="I12" s="51"/>
      <c r="J12" s="51"/>
      <c r="K12" s="51"/>
      <c r="L12" s="51"/>
      <c r="M12" s="51"/>
      <c r="N12" s="51"/>
      <c r="O12" s="51"/>
      <c r="P12" s="51"/>
      <c r="Q12" s="51"/>
      <c r="R12" s="56"/>
    </row>
    <row r="13" spans="2:18" ht="24.75" customHeight="1" x14ac:dyDescent="0.25">
      <c r="B13" s="55"/>
      <c r="D13" s="266" t="s">
        <v>45</v>
      </c>
      <c r="E13" s="266"/>
      <c r="F13" s="266"/>
      <c r="G13" s="266"/>
      <c r="H13" s="266"/>
      <c r="I13" s="266"/>
      <c r="J13" s="266"/>
      <c r="K13" s="266"/>
      <c r="L13" s="266"/>
      <c r="M13" s="266"/>
      <c r="N13" s="266"/>
      <c r="O13" s="266"/>
      <c r="P13" s="266"/>
      <c r="Q13" s="60"/>
      <c r="R13" s="56"/>
    </row>
    <row r="14" spans="2:18" ht="20.100000000000001" customHeight="1" x14ac:dyDescent="0.25">
      <c r="B14" s="55"/>
      <c r="C14" s="51"/>
      <c r="D14" s="51"/>
      <c r="E14" s="51"/>
      <c r="F14" s="51"/>
      <c r="G14" s="51"/>
      <c r="H14" s="51"/>
      <c r="I14" s="51"/>
      <c r="J14" s="51"/>
      <c r="K14" s="51"/>
      <c r="L14" s="51"/>
      <c r="M14" s="51"/>
      <c r="N14" s="51"/>
      <c r="O14" s="51"/>
      <c r="P14" s="51"/>
      <c r="Q14" s="51"/>
      <c r="R14" s="56"/>
    </row>
    <row r="15" spans="2:18" ht="18.75" customHeight="1" thickBot="1" x14ac:dyDescent="0.3">
      <c r="B15" s="57"/>
      <c r="C15" s="58"/>
      <c r="D15" s="58"/>
      <c r="E15" s="58"/>
      <c r="F15" s="58"/>
      <c r="G15" s="58"/>
      <c r="H15" s="58"/>
      <c r="I15" s="58"/>
      <c r="J15" s="58"/>
      <c r="K15" s="58"/>
      <c r="L15" s="58"/>
      <c r="M15" s="58"/>
      <c r="N15" s="58"/>
      <c r="O15" s="58"/>
      <c r="P15" s="58"/>
      <c r="Q15" s="58"/>
      <c r="R15" s="59"/>
    </row>
    <row r="16" spans="2:18"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sheetData>
  <mergeCells count="5">
    <mergeCell ref="C2:Q2"/>
    <mergeCell ref="D7:P7"/>
    <mergeCell ref="D10:P10"/>
    <mergeCell ref="D13:P13"/>
    <mergeCell ref="C4:Q4"/>
  </mergeCells>
  <hyperlinks>
    <hyperlink ref="D7:P7" location="Instrucciones!A1" display="INSTRUCCIONES DE DILIGENCIAMIENTO"/>
    <hyperlink ref="D10:P10" location="Autodiagnóstico!A1" display="AUTODIAGNÓSTICO"/>
    <hyperlink ref="D13:P13" location="'Plan de Acción'!A1" display="PLAN DE AC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41"/>
  <sheetViews>
    <sheetView showGridLines="0" showZeros="0" zoomScale="90" zoomScaleNormal="90" workbookViewId="0">
      <selection activeCell="P42" sqref="P42"/>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1.5" customHeight="1" thickBot="1" x14ac:dyDescent="0.3">
      <c r="C1" s="2"/>
      <c r="L1" s="1" t="s">
        <v>4</v>
      </c>
    </row>
    <row r="2" spans="2:25" ht="94.5" customHeight="1" x14ac:dyDescent="0.25">
      <c r="B2" s="14"/>
      <c r="C2" s="15"/>
      <c r="D2" s="8"/>
      <c r="E2" s="8"/>
      <c r="F2" s="8"/>
      <c r="G2" s="8"/>
      <c r="H2" s="8"/>
      <c r="I2" s="8"/>
      <c r="J2" s="8"/>
      <c r="K2" s="16"/>
      <c r="L2" s="8"/>
      <c r="M2" s="17"/>
      <c r="N2" s="8"/>
      <c r="O2" s="8"/>
      <c r="P2" s="8"/>
      <c r="Q2" s="8"/>
      <c r="R2" s="8"/>
      <c r="S2" s="8"/>
      <c r="T2" s="9"/>
    </row>
    <row r="3" spans="2:25" ht="27" x14ac:dyDescent="0.25">
      <c r="B3" s="18"/>
      <c r="C3" s="265" t="s">
        <v>43</v>
      </c>
      <c r="D3" s="265"/>
      <c r="E3" s="265"/>
      <c r="F3" s="265"/>
      <c r="G3" s="265"/>
      <c r="H3" s="265"/>
      <c r="I3" s="265"/>
      <c r="J3" s="265"/>
      <c r="K3" s="265"/>
      <c r="L3" s="265"/>
      <c r="M3" s="265"/>
      <c r="N3" s="265"/>
      <c r="O3" s="265"/>
      <c r="P3" s="265"/>
      <c r="Q3" s="265"/>
      <c r="R3" s="265"/>
      <c r="S3" s="265"/>
      <c r="T3" s="19"/>
      <c r="U3" s="5"/>
      <c r="V3" s="5"/>
      <c r="W3" s="5"/>
      <c r="X3" s="5"/>
      <c r="Y3" s="5"/>
    </row>
    <row r="4" spans="2:25" ht="7.5" customHeight="1" x14ac:dyDescent="0.25">
      <c r="B4" s="18"/>
      <c r="C4" s="13"/>
      <c r="D4" s="6"/>
      <c r="E4" s="6"/>
      <c r="F4" s="6"/>
      <c r="G4" s="6"/>
      <c r="H4" s="6"/>
      <c r="I4" s="6"/>
      <c r="J4" s="6"/>
      <c r="L4" s="6"/>
      <c r="M4" s="7"/>
      <c r="N4" s="6"/>
      <c r="O4" s="6"/>
      <c r="P4" s="6"/>
      <c r="Q4" s="6"/>
      <c r="R4" s="6"/>
      <c r="S4" s="6"/>
      <c r="T4" s="10"/>
    </row>
    <row r="5" spans="2:25" ht="23.25" customHeight="1" x14ac:dyDescent="0.25">
      <c r="B5" s="18"/>
      <c r="C5" s="268" t="s">
        <v>6</v>
      </c>
      <c r="D5" s="268"/>
      <c r="E5" s="268"/>
      <c r="F5" s="268"/>
      <c r="G5" s="268"/>
      <c r="H5" s="268"/>
      <c r="I5" s="268"/>
      <c r="J5" s="268"/>
      <c r="K5" s="268"/>
      <c r="L5" s="268"/>
      <c r="M5" s="268"/>
      <c r="N5" s="268"/>
      <c r="O5" s="268"/>
      <c r="P5" s="268"/>
      <c r="Q5" s="268"/>
      <c r="R5" s="268"/>
      <c r="S5" s="268"/>
      <c r="T5" s="10"/>
    </row>
    <row r="6" spans="2:25" ht="15" customHeight="1" x14ac:dyDescent="0.25">
      <c r="B6" s="18"/>
      <c r="C6" s="13"/>
      <c r="D6" s="6"/>
      <c r="E6" s="6"/>
      <c r="F6" s="6"/>
      <c r="G6" s="6"/>
      <c r="H6" s="6"/>
      <c r="I6" s="6"/>
      <c r="J6" s="6"/>
      <c r="L6" s="6"/>
      <c r="M6" s="7"/>
      <c r="N6" s="6"/>
      <c r="O6" s="6"/>
      <c r="P6" s="6"/>
      <c r="Q6" s="6"/>
      <c r="R6" s="6"/>
      <c r="S6" s="6"/>
      <c r="T6" s="10"/>
    </row>
    <row r="7" spans="2:25" ht="15" customHeight="1" x14ac:dyDescent="0.25">
      <c r="B7" s="18"/>
      <c r="C7" s="269" t="s">
        <v>46</v>
      </c>
      <c r="D7" s="269"/>
      <c r="E7" s="269"/>
      <c r="F7" s="269"/>
      <c r="G7" s="269"/>
      <c r="H7" s="269"/>
      <c r="I7" s="269"/>
      <c r="J7" s="269"/>
      <c r="K7" s="269"/>
      <c r="L7" s="269"/>
      <c r="M7" s="269"/>
      <c r="N7" s="269"/>
      <c r="O7" s="269"/>
      <c r="P7" s="269"/>
      <c r="Q7" s="269"/>
      <c r="R7" s="269"/>
      <c r="S7" s="269"/>
      <c r="T7" s="10"/>
    </row>
    <row r="8" spans="2:25" ht="15" customHeight="1" x14ac:dyDescent="0.25">
      <c r="B8" s="18"/>
      <c r="C8" s="269"/>
      <c r="D8" s="269"/>
      <c r="E8" s="269"/>
      <c r="F8" s="269"/>
      <c r="G8" s="269"/>
      <c r="H8" s="269"/>
      <c r="I8" s="269"/>
      <c r="J8" s="269"/>
      <c r="K8" s="269"/>
      <c r="L8" s="269"/>
      <c r="M8" s="269"/>
      <c r="N8" s="269"/>
      <c r="O8" s="269"/>
      <c r="P8" s="269"/>
      <c r="Q8" s="269"/>
      <c r="R8" s="269"/>
      <c r="S8" s="269"/>
      <c r="T8" s="10"/>
    </row>
    <row r="9" spans="2:25" ht="15" customHeight="1" x14ac:dyDescent="0.25">
      <c r="B9" s="18"/>
      <c r="C9" s="269"/>
      <c r="D9" s="269"/>
      <c r="E9" s="269"/>
      <c r="F9" s="269"/>
      <c r="G9" s="269"/>
      <c r="H9" s="269"/>
      <c r="I9" s="269"/>
      <c r="J9" s="269"/>
      <c r="K9" s="269"/>
      <c r="L9" s="269"/>
      <c r="M9" s="269"/>
      <c r="N9" s="269"/>
      <c r="O9" s="269"/>
      <c r="P9" s="269"/>
      <c r="Q9" s="269"/>
      <c r="R9" s="269"/>
      <c r="S9" s="269"/>
      <c r="T9" s="10"/>
    </row>
    <row r="10" spans="2:25" ht="15" customHeight="1" x14ac:dyDescent="0.25">
      <c r="B10" s="18"/>
      <c r="C10" s="269"/>
      <c r="D10" s="269"/>
      <c r="E10" s="269"/>
      <c r="F10" s="269"/>
      <c r="G10" s="269"/>
      <c r="H10" s="269"/>
      <c r="I10" s="269"/>
      <c r="J10" s="269"/>
      <c r="K10" s="269"/>
      <c r="L10" s="269"/>
      <c r="M10" s="269"/>
      <c r="N10" s="269"/>
      <c r="O10" s="269"/>
      <c r="P10" s="269"/>
      <c r="Q10" s="269"/>
      <c r="R10" s="269"/>
      <c r="S10" s="269"/>
      <c r="T10" s="10"/>
    </row>
    <row r="11" spans="2:25" ht="15" customHeight="1" x14ac:dyDescent="0.25">
      <c r="B11" s="18"/>
      <c r="C11" s="67"/>
      <c r="D11" s="6"/>
      <c r="E11" s="6"/>
      <c r="F11" s="6"/>
      <c r="G11" s="6"/>
      <c r="H11" s="6"/>
      <c r="I11" s="6"/>
      <c r="J11" s="6"/>
      <c r="L11" s="6"/>
      <c r="M11" s="7"/>
      <c r="N11" s="6"/>
      <c r="O11" s="6"/>
      <c r="P11" s="6"/>
      <c r="Q11" s="6"/>
      <c r="R11" s="6"/>
      <c r="S11" s="6"/>
      <c r="T11" s="10"/>
    </row>
    <row r="12" spans="2:25" ht="15" customHeight="1" x14ac:dyDescent="0.25">
      <c r="B12" s="18"/>
      <c r="C12" s="270" t="s">
        <v>47</v>
      </c>
      <c r="D12" s="271"/>
      <c r="E12" s="271"/>
      <c r="F12" s="271"/>
      <c r="G12" s="271"/>
      <c r="H12" s="271"/>
      <c r="I12" s="271"/>
      <c r="J12" s="271"/>
      <c r="K12" s="271"/>
      <c r="L12" s="271"/>
      <c r="M12" s="271"/>
      <c r="N12" s="271"/>
      <c r="O12" s="271"/>
      <c r="P12" s="271"/>
      <c r="Q12" s="271"/>
      <c r="R12" s="271"/>
      <c r="S12" s="271"/>
      <c r="T12" s="10"/>
    </row>
    <row r="13" spans="2:25" ht="15" customHeight="1" x14ac:dyDescent="0.25">
      <c r="B13" s="18"/>
      <c r="C13" s="271"/>
      <c r="D13" s="271"/>
      <c r="E13" s="271"/>
      <c r="F13" s="271"/>
      <c r="G13" s="271"/>
      <c r="H13" s="271"/>
      <c r="I13" s="271"/>
      <c r="J13" s="271"/>
      <c r="K13" s="271"/>
      <c r="L13" s="271"/>
      <c r="M13" s="271"/>
      <c r="N13" s="271"/>
      <c r="O13" s="271"/>
      <c r="P13" s="271"/>
      <c r="Q13" s="271"/>
      <c r="R13" s="271"/>
      <c r="S13" s="271"/>
      <c r="T13" s="10"/>
    </row>
    <row r="14" spans="2:25" ht="15" customHeight="1" x14ac:dyDescent="0.25">
      <c r="B14" s="18"/>
      <c r="C14" s="67"/>
      <c r="D14" s="6"/>
      <c r="E14" s="6"/>
      <c r="F14" s="6"/>
      <c r="G14" s="6"/>
      <c r="H14" s="6"/>
      <c r="I14" s="6"/>
      <c r="J14" s="6"/>
      <c r="L14" s="6"/>
      <c r="M14" s="7"/>
      <c r="N14" s="6"/>
      <c r="O14" s="6"/>
      <c r="P14" s="6"/>
      <c r="Q14" s="6"/>
      <c r="R14" s="6"/>
      <c r="S14" s="6"/>
      <c r="T14" s="10"/>
    </row>
    <row r="15" spans="2:25" ht="15" customHeight="1" x14ac:dyDescent="0.25">
      <c r="B15" s="18"/>
      <c r="C15" s="69" t="s">
        <v>48</v>
      </c>
      <c r="D15" s="6"/>
      <c r="E15" s="6"/>
      <c r="F15" s="6"/>
      <c r="G15" s="6"/>
      <c r="H15" s="6"/>
      <c r="I15" s="6"/>
      <c r="J15" s="6"/>
      <c r="L15" s="6"/>
      <c r="M15" s="7"/>
      <c r="N15" s="6"/>
      <c r="O15" s="6"/>
      <c r="P15" s="6"/>
      <c r="Q15" s="6"/>
      <c r="R15" s="6"/>
      <c r="S15" s="6"/>
      <c r="T15" s="10"/>
    </row>
    <row r="16" spans="2:25" ht="14.25" customHeight="1" x14ac:dyDescent="0.25">
      <c r="B16" s="18"/>
      <c r="C16" s="67"/>
      <c r="D16" s="6"/>
      <c r="E16" s="6"/>
      <c r="F16" s="6"/>
      <c r="G16" s="6"/>
      <c r="H16" s="6"/>
      <c r="I16" s="6"/>
      <c r="J16" s="6"/>
      <c r="L16" s="6"/>
      <c r="M16" s="7"/>
      <c r="N16" s="6"/>
      <c r="O16" s="6"/>
      <c r="P16" s="6"/>
      <c r="Q16" s="6"/>
      <c r="R16" s="6"/>
      <c r="S16" s="6"/>
      <c r="T16" s="10"/>
    </row>
    <row r="17" spans="2:20" ht="15" customHeight="1" x14ac:dyDescent="0.2">
      <c r="B17" s="18"/>
      <c r="C17" s="6" t="s">
        <v>24</v>
      </c>
      <c r="D17" s="73"/>
      <c r="E17" s="73"/>
      <c r="F17" s="73"/>
      <c r="G17" s="82"/>
      <c r="H17" s="82"/>
      <c r="I17" s="82"/>
      <c r="J17" s="82"/>
      <c r="K17" s="82"/>
      <c r="L17" s="82"/>
      <c r="M17" s="82"/>
      <c r="N17" s="82"/>
      <c r="O17" s="82"/>
      <c r="P17" s="82"/>
      <c r="Q17" s="82"/>
      <c r="R17" s="82"/>
      <c r="S17" s="82"/>
      <c r="T17" s="10"/>
    </row>
    <row r="18" spans="2:20" ht="15" customHeight="1" x14ac:dyDescent="0.2">
      <c r="B18" s="18"/>
      <c r="C18" s="73"/>
      <c r="D18" s="73"/>
      <c r="E18" s="73"/>
      <c r="F18" s="73"/>
      <c r="G18" s="82"/>
      <c r="H18" s="82"/>
      <c r="I18" s="82"/>
      <c r="J18" s="82"/>
      <c r="K18" s="82"/>
      <c r="L18" s="82"/>
      <c r="M18" s="82"/>
      <c r="N18" s="82"/>
      <c r="O18" s="82"/>
      <c r="P18" s="82"/>
      <c r="Q18" s="82"/>
      <c r="R18" s="82"/>
      <c r="S18" s="82"/>
      <c r="T18" s="10"/>
    </row>
    <row r="19" spans="2:20" ht="15" customHeight="1" x14ac:dyDescent="0.2">
      <c r="B19" s="18"/>
      <c r="C19" s="74" t="s">
        <v>12</v>
      </c>
      <c r="D19" s="67" t="s">
        <v>49</v>
      </c>
      <c r="E19" s="73"/>
      <c r="F19" s="73"/>
      <c r="G19" s="6"/>
      <c r="H19" s="6"/>
      <c r="I19" s="6"/>
      <c r="J19" s="6"/>
      <c r="L19" s="6"/>
      <c r="M19" s="7"/>
      <c r="N19" s="6"/>
      <c r="O19" s="6"/>
      <c r="P19" s="6"/>
      <c r="Q19" s="6"/>
      <c r="R19" s="6"/>
      <c r="S19" s="6"/>
      <c r="T19" s="10"/>
    </row>
    <row r="20" spans="2:20" ht="15" customHeight="1" x14ac:dyDescent="0.2">
      <c r="B20" s="18"/>
      <c r="C20" s="74" t="s">
        <v>12</v>
      </c>
      <c r="D20" s="6" t="s">
        <v>50</v>
      </c>
      <c r="E20" s="73"/>
      <c r="F20" s="73"/>
      <c r="G20" s="6"/>
      <c r="H20" s="6"/>
      <c r="I20" s="6"/>
      <c r="J20" s="6"/>
      <c r="L20" s="6"/>
      <c r="M20" s="7"/>
      <c r="N20" s="6"/>
      <c r="O20" s="6"/>
      <c r="P20" s="6"/>
      <c r="Q20" s="6"/>
      <c r="R20" s="6"/>
      <c r="S20" s="6"/>
      <c r="T20" s="10"/>
    </row>
    <row r="21" spans="2:20" ht="15" customHeight="1" x14ac:dyDescent="0.2">
      <c r="B21" s="18"/>
      <c r="C21" s="74" t="s">
        <v>12</v>
      </c>
      <c r="D21" s="6" t="s">
        <v>36</v>
      </c>
      <c r="E21" s="73"/>
      <c r="F21" s="73"/>
      <c r="G21" s="6"/>
      <c r="H21" s="6"/>
      <c r="I21" s="6"/>
      <c r="J21" s="6"/>
      <c r="L21" s="6"/>
      <c r="M21" s="7"/>
      <c r="N21" s="6"/>
      <c r="O21" s="6"/>
      <c r="P21" s="6"/>
      <c r="Q21" s="6"/>
      <c r="R21" s="6"/>
      <c r="S21" s="6"/>
      <c r="T21" s="10"/>
    </row>
    <row r="22" spans="2:20" ht="15" customHeight="1" x14ac:dyDescent="0.2">
      <c r="B22" s="18"/>
      <c r="C22" s="74" t="s">
        <v>12</v>
      </c>
      <c r="D22" s="6" t="s">
        <v>35</v>
      </c>
      <c r="E22" s="73"/>
      <c r="F22" s="73"/>
      <c r="G22" s="6"/>
      <c r="H22" s="6"/>
      <c r="I22" s="6"/>
      <c r="J22" s="6"/>
      <c r="L22" s="6"/>
      <c r="M22" s="7"/>
      <c r="N22" s="6"/>
      <c r="O22" s="6"/>
      <c r="P22" s="6"/>
      <c r="Q22" s="6"/>
      <c r="R22" s="6"/>
      <c r="S22" s="6"/>
      <c r="T22" s="10"/>
    </row>
    <row r="23" spans="2:20" ht="15" customHeight="1" x14ac:dyDescent="0.2">
      <c r="B23" s="18"/>
      <c r="C23" s="74" t="s">
        <v>12</v>
      </c>
      <c r="D23" s="6" t="s">
        <v>37</v>
      </c>
      <c r="E23" s="73"/>
      <c r="F23" s="73"/>
      <c r="G23" s="6"/>
      <c r="H23" s="6"/>
      <c r="I23" s="6"/>
      <c r="J23" s="6"/>
      <c r="L23" s="6"/>
      <c r="M23" s="7"/>
      <c r="N23" s="6"/>
      <c r="O23" s="6"/>
      <c r="P23" s="6"/>
      <c r="Q23" s="6"/>
      <c r="R23" s="6"/>
      <c r="S23" s="6"/>
      <c r="T23" s="10"/>
    </row>
    <row r="24" spans="2:20" ht="15" customHeight="1" x14ac:dyDescent="0.2">
      <c r="B24" s="18"/>
      <c r="C24" s="74" t="s">
        <v>12</v>
      </c>
      <c r="D24" s="3" t="s">
        <v>210</v>
      </c>
      <c r="E24" s="73"/>
      <c r="F24" s="73"/>
      <c r="G24" s="6"/>
      <c r="H24" s="6"/>
      <c r="I24" s="6"/>
      <c r="J24" s="6"/>
      <c r="L24" s="6"/>
      <c r="M24" s="7"/>
      <c r="N24" s="6"/>
      <c r="O24" s="6"/>
      <c r="P24" s="6"/>
      <c r="Q24" s="6"/>
      <c r="R24" s="6"/>
      <c r="S24" s="6"/>
      <c r="T24" s="10"/>
    </row>
    <row r="25" spans="2:20" ht="15" customHeight="1" x14ac:dyDescent="0.2">
      <c r="B25" s="18"/>
      <c r="C25" s="74" t="s">
        <v>12</v>
      </c>
      <c r="D25" s="68" t="s">
        <v>38</v>
      </c>
      <c r="E25" s="75"/>
      <c r="F25" s="75"/>
      <c r="G25" s="3"/>
      <c r="H25" s="6"/>
      <c r="I25" s="6"/>
      <c r="J25" s="6"/>
      <c r="L25" s="6"/>
      <c r="M25" s="7"/>
      <c r="N25" s="6"/>
      <c r="O25" s="6"/>
      <c r="P25" s="6"/>
      <c r="Q25" s="6"/>
      <c r="R25" s="6"/>
      <c r="S25" s="6"/>
      <c r="T25" s="10"/>
    </row>
    <row r="26" spans="2:20" ht="15" customHeight="1" x14ac:dyDescent="0.2">
      <c r="B26" s="18"/>
      <c r="C26" s="74"/>
      <c r="D26" s="6"/>
      <c r="E26" s="73"/>
      <c r="F26" s="73"/>
      <c r="G26" s="6"/>
      <c r="H26" s="6"/>
      <c r="I26" s="6"/>
      <c r="J26" s="6"/>
      <c r="L26" s="6"/>
      <c r="M26" s="7"/>
      <c r="N26" s="6"/>
      <c r="O26" s="6"/>
      <c r="P26" s="6"/>
      <c r="Q26" s="6"/>
      <c r="R26" s="6"/>
      <c r="S26" s="6"/>
      <c r="T26" s="10"/>
    </row>
    <row r="27" spans="2:20" ht="15" customHeight="1" x14ac:dyDescent="0.25">
      <c r="B27" s="18"/>
      <c r="C27" s="6" t="s">
        <v>51</v>
      </c>
      <c r="D27" s="6"/>
      <c r="E27" s="6"/>
      <c r="F27" s="6"/>
      <c r="G27" s="6"/>
      <c r="H27" s="6"/>
      <c r="I27" s="6"/>
      <c r="J27" s="6"/>
      <c r="L27" s="6"/>
      <c r="M27" s="7"/>
      <c r="N27" s="6"/>
      <c r="O27" s="6"/>
      <c r="P27" s="6"/>
      <c r="Q27" s="6"/>
      <c r="R27" s="6"/>
      <c r="S27" s="6"/>
      <c r="T27" s="10"/>
    </row>
    <row r="28" spans="2:20" ht="15" customHeight="1" x14ac:dyDescent="0.25">
      <c r="B28" s="18"/>
      <c r="C28" s="6"/>
      <c r="D28" s="6"/>
      <c r="E28" s="6"/>
      <c r="F28" s="6"/>
      <c r="G28" s="6"/>
      <c r="H28" s="6"/>
      <c r="I28" s="6"/>
      <c r="J28" s="6"/>
      <c r="L28" s="6"/>
      <c r="M28" s="7"/>
      <c r="N28" s="6"/>
      <c r="O28" s="6"/>
      <c r="P28" s="6"/>
      <c r="Q28" s="6"/>
      <c r="R28" s="6"/>
      <c r="S28" s="6"/>
      <c r="T28" s="10"/>
    </row>
    <row r="29" spans="2:20" ht="15" customHeight="1" x14ac:dyDescent="0.25">
      <c r="B29" s="18"/>
      <c r="C29" s="6" t="s">
        <v>23</v>
      </c>
      <c r="D29" s="6"/>
      <c r="E29" s="6"/>
      <c r="F29" s="6"/>
      <c r="G29" s="6"/>
      <c r="H29" s="6"/>
      <c r="I29" s="6"/>
      <c r="J29" s="6"/>
      <c r="L29" s="6"/>
      <c r="M29" s="7"/>
      <c r="N29" s="6"/>
      <c r="O29" s="6"/>
      <c r="P29" s="6"/>
      <c r="Q29" s="6"/>
      <c r="R29" s="6"/>
      <c r="S29" s="6"/>
      <c r="T29" s="10"/>
    </row>
    <row r="30" spans="2:20" ht="15" customHeight="1" x14ac:dyDescent="0.25">
      <c r="B30" s="18"/>
      <c r="C30" s="6"/>
      <c r="D30" s="6"/>
      <c r="E30" s="6"/>
      <c r="F30" s="6"/>
      <c r="G30" s="6"/>
      <c r="H30" s="6"/>
      <c r="I30" s="6"/>
      <c r="J30" s="6"/>
      <c r="L30" s="6"/>
      <c r="M30" s="7"/>
      <c r="N30" s="6"/>
      <c r="O30" s="6"/>
      <c r="P30" s="6"/>
      <c r="Q30" s="6"/>
      <c r="R30" s="6"/>
      <c r="S30" s="6"/>
      <c r="T30" s="10"/>
    </row>
    <row r="31" spans="2:20" ht="15" customHeight="1" x14ac:dyDescent="0.25">
      <c r="B31" s="18"/>
      <c r="C31" s="83" t="s">
        <v>13</v>
      </c>
      <c r="D31" s="83" t="s">
        <v>14</v>
      </c>
      <c r="E31" s="83" t="s">
        <v>15</v>
      </c>
      <c r="F31" s="6"/>
      <c r="G31" s="6"/>
      <c r="H31" s="6"/>
      <c r="I31" s="6"/>
      <c r="J31" s="6"/>
      <c r="L31" s="6"/>
      <c r="M31" s="7"/>
      <c r="N31" s="6"/>
      <c r="O31" s="6"/>
      <c r="P31" s="6"/>
      <c r="Q31" s="6"/>
      <c r="R31" s="6"/>
      <c r="S31" s="6"/>
      <c r="T31" s="10"/>
    </row>
    <row r="32" spans="2:20" ht="15" customHeight="1" x14ac:dyDescent="0.25">
      <c r="B32" s="18"/>
      <c r="C32" s="61" t="s">
        <v>16</v>
      </c>
      <c r="D32" s="62">
        <v>1</v>
      </c>
      <c r="E32" s="84"/>
      <c r="F32" s="183" t="s">
        <v>215</v>
      </c>
      <c r="G32" s="183"/>
      <c r="H32" s="6"/>
      <c r="I32" s="6"/>
      <c r="J32" s="6"/>
      <c r="L32" s="6"/>
      <c r="M32" s="7"/>
      <c r="N32" s="6"/>
      <c r="O32" s="6"/>
      <c r="P32" s="6"/>
      <c r="Q32" s="6"/>
      <c r="R32" s="6"/>
      <c r="S32" s="6"/>
      <c r="T32" s="10"/>
    </row>
    <row r="33" spans="2:20" ht="15" customHeight="1" x14ac:dyDescent="0.25">
      <c r="B33" s="18"/>
      <c r="C33" s="63" t="s">
        <v>17</v>
      </c>
      <c r="D33" s="64">
        <v>2</v>
      </c>
      <c r="E33" s="85"/>
      <c r="F33" s="183" t="s">
        <v>216</v>
      </c>
      <c r="G33" s="183"/>
      <c r="H33" s="6"/>
      <c r="I33" s="6"/>
      <c r="J33" s="6"/>
      <c r="L33" s="6"/>
      <c r="M33" s="7"/>
      <c r="N33" s="6"/>
      <c r="O33" s="6"/>
      <c r="P33" s="6"/>
      <c r="Q33" s="6"/>
      <c r="R33" s="6"/>
      <c r="S33" s="6"/>
      <c r="T33" s="10"/>
    </row>
    <row r="34" spans="2:20" ht="15" customHeight="1" x14ac:dyDescent="0.25">
      <c r="B34" s="18"/>
      <c r="C34" s="63" t="s">
        <v>18</v>
      </c>
      <c r="D34" s="64">
        <v>3</v>
      </c>
      <c r="E34" s="86"/>
      <c r="F34" s="183" t="s">
        <v>214</v>
      </c>
      <c r="G34" s="183"/>
      <c r="H34" s="6"/>
      <c r="I34" s="6"/>
      <c r="J34" s="6"/>
      <c r="L34" s="6"/>
      <c r="M34" s="7"/>
      <c r="N34" s="6"/>
      <c r="O34" s="6"/>
      <c r="P34" s="6"/>
      <c r="Q34" s="6"/>
      <c r="R34" s="6"/>
      <c r="S34" s="6"/>
      <c r="T34" s="10"/>
    </row>
    <row r="35" spans="2:20" ht="15" customHeight="1" x14ac:dyDescent="0.25">
      <c r="B35" s="18"/>
      <c r="C35" s="63" t="s">
        <v>19</v>
      </c>
      <c r="D35" s="64">
        <v>4</v>
      </c>
      <c r="E35" s="87"/>
      <c r="F35" s="183" t="s">
        <v>213</v>
      </c>
      <c r="G35" s="183"/>
      <c r="H35" s="6"/>
      <c r="I35" s="6"/>
      <c r="J35" s="6"/>
      <c r="L35" s="6"/>
      <c r="M35" s="7"/>
      <c r="N35" s="6"/>
      <c r="O35" s="6"/>
      <c r="P35" s="6"/>
      <c r="Q35" s="6"/>
      <c r="R35" s="6"/>
      <c r="S35" s="6"/>
      <c r="T35" s="10"/>
    </row>
    <row r="36" spans="2:20" ht="15" customHeight="1" x14ac:dyDescent="0.25">
      <c r="B36" s="18"/>
      <c r="C36" s="65" t="s">
        <v>20</v>
      </c>
      <c r="D36" s="66">
        <v>5</v>
      </c>
      <c r="E36" s="88"/>
      <c r="F36" s="183" t="s">
        <v>212</v>
      </c>
      <c r="G36" s="183"/>
      <c r="H36" s="6"/>
      <c r="I36" s="6"/>
      <c r="J36" s="6"/>
      <c r="L36" s="6"/>
      <c r="M36" s="7"/>
      <c r="N36" s="6"/>
      <c r="O36" s="6"/>
      <c r="P36" s="6"/>
      <c r="Q36" s="6"/>
      <c r="R36" s="6"/>
      <c r="S36" s="6"/>
      <c r="T36" s="10"/>
    </row>
    <row r="37" spans="2:20" ht="15" customHeight="1" x14ac:dyDescent="0.25">
      <c r="B37" s="18"/>
      <c r="C37" s="6"/>
      <c r="D37" s="6"/>
      <c r="E37" s="6"/>
      <c r="F37" s="6"/>
      <c r="G37" s="6"/>
      <c r="H37" s="6"/>
      <c r="I37" s="6"/>
      <c r="J37" s="6"/>
      <c r="L37" s="6"/>
      <c r="M37" s="7"/>
      <c r="N37" s="6"/>
      <c r="O37" s="6"/>
      <c r="P37" s="6"/>
      <c r="Q37" s="6"/>
      <c r="R37" s="6"/>
      <c r="S37" s="6"/>
      <c r="T37" s="10"/>
    </row>
    <row r="38" spans="2:20" ht="15" customHeight="1" x14ac:dyDescent="0.25">
      <c r="B38" s="18"/>
      <c r="C38" s="270" t="s">
        <v>52</v>
      </c>
      <c r="D38" s="271"/>
      <c r="E38" s="271"/>
      <c r="F38" s="271"/>
      <c r="G38" s="271"/>
      <c r="H38" s="271"/>
      <c r="I38" s="271"/>
      <c r="J38" s="271"/>
      <c r="K38" s="271"/>
      <c r="L38" s="271"/>
      <c r="M38" s="271"/>
      <c r="N38" s="271"/>
      <c r="O38" s="271"/>
      <c r="P38" s="271"/>
      <c r="Q38" s="271"/>
      <c r="R38" s="271"/>
      <c r="S38" s="271"/>
      <c r="T38" s="10"/>
    </row>
    <row r="39" spans="2:20" ht="15" customHeight="1" x14ac:dyDescent="0.25">
      <c r="B39" s="18"/>
      <c r="C39" s="271"/>
      <c r="D39" s="271"/>
      <c r="E39" s="271"/>
      <c r="F39" s="271"/>
      <c r="G39" s="271"/>
      <c r="H39" s="271"/>
      <c r="I39" s="271"/>
      <c r="J39" s="271"/>
      <c r="K39" s="271"/>
      <c r="L39" s="271"/>
      <c r="M39" s="271"/>
      <c r="N39" s="271"/>
      <c r="O39" s="271"/>
      <c r="P39" s="271"/>
      <c r="Q39" s="271"/>
      <c r="R39" s="271"/>
      <c r="S39" s="271"/>
      <c r="T39" s="10"/>
    </row>
    <row r="40" spans="2:20" ht="15" customHeight="1" x14ac:dyDescent="0.25">
      <c r="B40" s="18"/>
      <c r="C40" s="6"/>
      <c r="D40" s="6"/>
      <c r="E40" s="6"/>
      <c r="F40" s="6"/>
      <c r="G40" s="6"/>
      <c r="H40" s="6"/>
      <c r="I40" s="6"/>
      <c r="J40" s="6"/>
      <c r="L40" s="6"/>
      <c r="M40" s="7"/>
      <c r="N40" s="6"/>
      <c r="O40" s="6"/>
      <c r="P40" s="6"/>
      <c r="Q40" s="6"/>
      <c r="R40" s="6"/>
      <c r="S40" s="6"/>
      <c r="T40" s="10"/>
    </row>
    <row r="41" spans="2:20" ht="15" customHeight="1" x14ac:dyDescent="0.25">
      <c r="B41" s="18"/>
      <c r="C41" s="89" t="s">
        <v>53</v>
      </c>
      <c r="D41" s="6"/>
      <c r="E41" s="6"/>
      <c r="F41" s="6"/>
      <c r="G41" s="6"/>
      <c r="H41" s="6"/>
      <c r="I41" s="6"/>
      <c r="J41" s="6"/>
      <c r="K41" s="6"/>
      <c r="L41" s="6"/>
      <c r="M41" s="6"/>
      <c r="N41" s="6"/>
      <c r="O41" s="6"/>
      <c r="P41" s="6"/>
      <c r="Q41" s="6"/>
      <c r="R41" s="6"/>
      <c r="S41" s="6"/>
      <c r="T41" s="10"/>
    </row>
    <row r="42" spans="2:20" ht="15" customHeight="1" x14ac:dyDescent="0.25">
      <c r="B42" s="18"/>
      <c r="D42" s="6"/>
      <c r="E42" s="6"/>
      <c r="F42" s="6"/>
      <c r="G42" s="6"/>
      <c r="H42" s="6"/>
      <c r="I42" s="6"/>
      <c r="J42" s="6"/>
      <c r="K42" s="6"/>
      <c r="L42" s="6"/>
      <c r="M42" s="6"/>
      <c r="N42" s="6"/>
      <c r="O42" s="6"/>
      <c r="P42" s="6"/>
      <c r="Q42" s="6"/>
      <c r="R42" s="6"/>
      <c r="S42" s="6"/>
      <c r="T42" s="10"/>
    </row>
    <row r="43" spans="2:20" ht="15" customHeight="1" x14ac:dyDescent="0.25">
      <c r="B43" s="18"/>
      <c r="C43" s="273" t="s">
        <v>54</v>
      </c>
      <c r="D43" s="274"/>
      <c r="E43" s="274"/>
      <c r="F43" s="274"/>
      <c r="G43" s="274"/>
      <c r="H43" s="274"/>
      <c r="I43" s="274"/>
      <c r="J43" s="274"/>
      <c r="K43" s="274"/>
      <c r="L43" s="274"/>
      <c r="M43" s="274"/>
      <c r="N43" s="274"/>
      <c r="O43" s="274"/>
      <c r="P43" s="274"/>
      <c r="Q43" s="274"/>
      <c r="R43" s="274"/>
      <c r="S43" s="274"/>
      <c r="T43" s="10"/>
    </row>
    <row r="44" spans="2:20" ht="15" customHeight="1" x14ac:dyDescent="0.25">
      <c r="B44" s="18"/>
      <c r="C44" s="274"/>
      <c r="D44" s="274"/>
      <c r="E44" s="274"/>
      <c r="F44" s="274"/>
      <c r="G44" s="274"/>
      <c r="H44" s="274"/>
      <c r="I44" s="274"/>
      <c r="J44" s="274"/>
      <c r="K44" s="274"/>
      <c r="L44" s="274"/>
      <c r="M44" s="274"/>
      <c r="N44" s="274"/>
      <c r="O44" s="274"/>
      <c r="P44" s="274"/>
      <c r="Q44" s="274"/>
      <c r="R44" s="274"/>
      <c r="S44" s="274"/>
      <c r="T44" s="10"/>
    </row>
    <row r="45" spans="2:20" ht="15" customHeight="1" x14ac:dyDescent="0.25">
      <c r="B45" s="18"/>
      <c r="C45" s="274"/>
      <c r="D45" s="274"/>
      <c r="E45" s="274"/>
      <c r="F45" s="274"/>
      <c r="G45" s="274"/>
      <c r="H45" s="274"/>
      <c r="I45" s="274"/>
      <c r="J45" s="274"/>
      <c r="K45" s="274"/>
      <c r="L45" s="274"/>
      <c r="M45" s="274"/>
      <c r="N45" s="274"/>
      <c r="O45" s="274"/>
      <c r="P45" s="274"/>
      <c r="Q45" s="274"/>
      <c r="R45" s="274"/>
      <c r="S45" s="274"/>
      <c r="T45" s="10"/>
    </row>
    <row r="46" spans="2:20" ht="15" customHeight="1" x14ac:dyDescent="0.25">
      <c r="B46" s="18"/>
      <c r="D46" s="6"/>
      <c r="E46" s="6"/>
      <c r="F46" s="6"/>
      <c r="G46" s="6"/>
      <c r="H46" s="6"/>
      <c r="I46" s="6"/>
      <c r="J46" s="6"/>
      <c r="K46" s="6"/>
      <c r="L46" s="6"/>
      <c r="M46" s="6"/>
      <c r="N46" s="6"/>
      <c r="O46" s="6"/>
      <c r="P46" s="6"/>
      <c r="Q46" s="6"/>
      <c r="R46" s="6"/>
      <c r="S46" s="6"/>
      <c r="T46" s="10"/>
    </row>
    <row r="47" spans="2:20" ht="15" customHeight="1" x14ac:dyDescent="0.25">
      <c r="B47" s="18"/>
      <c r="C47" s="270" t="s">
        <v>55</v>
      </c>
      <c r="D47" s="271"/>
      <c r="E47" s="271"/>
      <c r="F47" s="271"/>
      <c r="G47" s="271"/>
      <c r="H47" s="271"/>
      <c r="I47" s="271"/>
      <c r="J47" s="271"/>
      <c r="K47" s="271"/>
      <c r="L47" s="271"/>
      <c r="M47" s="271"/>
      <c r="N47" s="271"/>
      <c r="O47" s="271"/>
      <c r="P47" s="271"/>
      <c r="Q47" s="271"/>
      <c r="R47" s="271"/>
      <c r="S47" s="271"/>
      <c r="T47" s="10"/>
    </row>
    <row r="48" spans="2:20" ht="15" customHeight="1" x14ac:dyDescent="0.25">
      <c r="B48" s="18"/>
      <c r="C48" s="271"/>
      <c r="D48" s="271"/>
      <c r="E48" s="271"/>
      <c r="F48" s="271"/>
      <c r="G48" s="271"/>
      <c r="H48" s="271"/>
      <c r="I48" s="271"/>
      <c r="J48" s="271"/>
      <c r="K48" s="271"/>
      <c r="L48" s="271"/>
      <c r="M48" s="271"/>
      <c r="N48" s="271"/>
      <c r="O48" s="271"/>
      <c r="P48" s="271"/>
      <c r="Q48" s="271"/>
      <c r="R48" s="271"/>
      <c r="S48" s="271"/>
      <c r="T48" s="10"/>
    </row>
    <row r="49" spans="2:20" ht="15" customHeight="1" x14ac:dyDescent="0.25">
      <c r="B49" s="18"/>
      <c r="C49" s="6"/>
      <c r="D49" s="6"/>
      <c r="E49" s="6"/>
      <c r="F49" s="6"/>
      <c r="G49" s="6"/>
      <c r="H49" s="6"/>
      <c r="I49" s="6"/>
      <c r="J49" s="6"/>
      <c r="L49" s="6"/>
      <c r="M49" s="7"/>
      <c r="N49" s="6"/>
      <c r="O49" s="6"/>
      <c r="P49" s="6"/>
      <c r="Q49" s="6"/>
      <c r="R49" s="6"/>
      <c r="S49" s="6"/>
      <c r="T49" s="10"/>
    </row>
    <row r="50" spans="2:20" ht="15" customHeight="1" x14ac:dyDescent="0.25">
      <c r="B50" s="18"/>
      <c r="C50" s="1" t="s">
        <v>25</v>
      </c>
      <c r="D50" s="6"/>
      <c r="E50" s="6"/>
      <c r="F50" s="6"/>
      <c r="G50" s="6"/>
      <c r="H50" s="6"/>
      <c r="I50" s="6"/>
      <c r="J50" s="6"/>
      <c r="L50" s="6"/>
      <c r="M50" s="7"/>
      <c r="N50" s="6"/>
      <c r="O50" s="6"/>
      <c r="P50" s="6"/>
      <c r="Q50" s="6"/>
      <c r="R50" s="6"/>
      <c r="S50" s="6"/>
      <c r="T50" s="10"/>
    </row>
    <row r="51" spans="2:20" ht="15" customHeight="1" x14ac:dyDescent="0.25">
      <c r="B51" s="18"/>
      <c r="C51" s="6"/>
      <c r="D51" s="6"/>
      <c r="E51" s="6"/>
      <c r="F51" s="6"/>
      <c r="G51" s="6"/>
      <c r="H51" s="6"/>
      <c r="I51" s="6"/>
      <c r="J51" s="6"/>
      <c r="L51" s="6"/>
      <c r="M51" s="7"/>
      <c r="N51" s="6"/>
      <c r="O51" s="6"/>
      <c r="P51" s="6"/>
      <c r="Q51" s="6"/>
      <c r="R51" s="6"/>
      <c r="S51" s="6"/>
      <c r="T51" s="10"/>
    </row>
    <row r="52" spans="2:20" ht="15" customHeight="1" x14ac:dyDescent="0.25">
      <c r="B52" s="18"/>
      <c r="C52" s="67"/>
      <c r="D52" s="6"/>
      <c r="E52" s="6"/>
      <c r="F52" s="6"/>
      <c r="G52" s="6"/>
      <c r="H52" s="6"/>
      <c r="I52" s="6"/>
      <c r="J52" s="6"/>
      <c r="L52" s="6"/>
      <c r="M52" s="7"/>
      <c r="N52" s="6"/>
      <c r="O52" s="6"/>
      <c r="P52" s="6"/>
      <c r="Q52" s="6"/>
      <c r="R52" s="6"/>
      <c r="S52" s="6"/>
      <c r="T52" s="10"/>
    </row>
    <row r="53" spans="2:20" ht="15" customHeight="1" x14ac:dyDescent="0.25">
      <c r="B53" s="18"/>
      <c r="C53" s="69" t="s">
        <v>26</v>
      </c>
      <c r="D53" s="6"/>
      <c r="E53" s="6"/>
      <c r="F53" s="6"/>
      <c r="G53" s="6"/>
      <c r="H53" s="6"/>
      <c r="I53" s="6"/>
      <c r="J53" s="6"/>
      <c r="L53" s="6"/>
      <c r="M53" s="7"/>
      <c r="N53" s="6"/>
      <c r="O53" s="6"/>
      <c r="P53" s="6"/>
      <c r="Q53" s="6"/>
      <c r="R53" s="6"/>
      <c r="S53" s="6"/>
      <c r="T53" s="10"/>
    </row>
    <row r="54" spans="2:20" ht="15" customHeight="1" x14ac:dyDescent="0.25">
      <c r="B54" s="18"/>
      <c r="C54" s="67"/>
      <c r="D54" s="6"/>
      <c r="E54" s="6"/>
      <c r="F54" s="6"/>
      <c r="G54" s="6"/>
      <c r="H54" s="6"/>
      <c r="I54" s="6"/>
      <c r="J54" s="6"/>
      <c r="L54" s="6"/>
      <c r="M54" s="7"/>
      <c r="N54" s="6"/>
      <c r="O54" s="6"/>
      <c r="P54" s="6"/>
      <c r="Q54" s="6"/>
      <c r="R54" s="6"/>
      <c r="S54" s="6"/>
      <c r="T54" s="10"/>
    </row>
    <row r="55" spans="2:20" ht="15" customHeight="1" x14ac:dyDescent="0.25">
      <c r="B55" s="18"/>
      <c r="C55" s="270" t="s">
        <v>56</v>
      </c>
      <c r="D55" s="271"/>
      <c r="E55" s="271"/>
      <c r="F55" s="271"/>
      <c r="G55" s="271"/>
      <c r="H55" s="271"/>
      <c r="I55" s="271"/>
      <c r="J55" s="271"/>
      <c r="K55" s="271"/>
      <c r="L55" s="271"/>
      <c r="M55" s="271"/>
      <c r="N55" s="271"/>
      <c r="O55" s="271"/>
      <c r="P55" s="271"/>
      <c r="Q55" s="271"/>
      <c r="R55" s="271"/>
      <c r="S55" s="271"/>
      <c r="T55" s="10"/>
    </row>
    <row r="56" spans="2:20" ht="15" customHeight="1" x14ac:dyDescent="0.25">
      <c r="B56" s="18"/>
      <c r="C56" s="6"/>
      <c r="D56" s="6"/>
      <c r="E56" s="6"/>
      <c r="F56" s="6"/>
      <c r="G56" s="6"/>
      <c r="H56" s="6"/>
      <c r="I56" s="6"/>
      <c r="J56" s="6"/>
      <c r="L56" s="6"/>
      <c r="M56" s="7"/>
      <c r="N56" s="6"/>
      <c r="O56" s="6"/>
      <c r="P56" s="6"/>
      <c r="Q56" s="6"/>
      <c r="R56" s="6"/>
      <c r="S56" s="6"/>
      <c r="T56" s="10"/>
    </row>
    <row r="57" spans="2:20" ht="15" customHeight="1" x14ac:dyDescent="0.25">
      <c r="B57" s="18"/>
      <c r="C57" s="270" t="s">
        <v>57</v>
      </c>
      <c r="D57" s="271"/>
      <c r="E57" s="271"/>
      <c r="F57" s="271"/>
      <c r="G57" s="271"/>
      <c r="H57" s="271"/>
      <c r="I57" s="271"/>
      <c r="J57" s="271"/>
      <c r="K57" s="271"/>
      <c r="L57" s="271"/>
      <c r="M57" s="271"/>
      <c r="N57" s="271"/>
      <c r="O57" s="271"/>
      <c r="P57" s="271"/>
      <c r="Q57" s="271"/>
      <c r="R57" s="271"/>
      <c r="S57" s="271"/>
      <c r="T57" s="10"/>
    </row>
    <row r="58" spans="2:20" ht="15" customHeight="1" x14ac:dyDescent="0.25">
      <c r="B58" s="18"/>
      <c r="C58" s="271"/>
      <c r="D58" s="271"/>
      <c r="E58" s="271"/>
      <c r="F58" s="271"/>
      <c r="G58" s="271"/>
      <c r="H58" s="271"/>
      <c r="I58" s="271"/>
      <c r="J58" s="271"/>
      <c r="K58" s="271"/>
      <c r="L58" s="271"/>
      <c r="M58" s="271"/>
      <c r="N58" s="271"/>
      <c r="O58" s="271"/>
      <c r="P58" s="271"/>
      <c r="Q58" s="271"/>
      <c r="R58" s="271"/>
      <c r="S58" s="271"/>
      <c r="T58" s="10"/>
    </row>
    <row r="59" spans="2:20" ht="15" customHeight="1" x14ac:dyDescent="0.25">
      <c r="B59" s="18"/>
      <c r="C59" s="6"/>
      <c r="D59" s="6"/>
      <c r="E59" s="6"/>
      <c r="F59" s="6"/>
      <c r="G59" s="6"/>
      <c r="H59" s="6"/>
      <c r="I59" s="6"/>
      <c r="J59" s="6"/>
      <c r="L59" s="6"/>
      <c r="M59" s="7"/>
      <c r="N59" s="6"/>
      <c r="O59" s="6"/>
      <c r="P59" s="6"/>
      <c r="Q59" s="6"/>
      <c r="R59" s="6"/>
      <c r="S59" s="6"/>
      <c r="T59" s="10"/>
    </row>
    <row r="60" spans="2:20" ht="15" customHeight="1" x14ac:dyDescent="0.25">
      <c r="B60" s="18"/>
      <c r="C60" s="6" t="s">
        <v>58</v>
      </c>
      <c r="D60" s="6"/>
      <c r="E60" s="6"/>
      <c r="F60" s="6"/>
      <c r="G60" s="6"/>
      <c r="H60" s="6"/>
      <c r="I60" s="6"/>
      <c r="J60" s="6"/>
      <c r="L60" s="6"/>
      <c r="M60" s="7"/>
      <c r="N60" s="6"/>
      <c r="O60" s="6"/>
      <c r="P60" s="6"/>
      <c r="Q60" s="6"/>
      <c r="R60" s="6"/>
      <c r="S60" s="6"/>
      <c r="T60" s="10"/>
    </row>
    <row r="61" spans="2:20" ht="15" customHeight="1" x14ac:dyDescent="0.25">
      <c r="B61" s="18"/>
      <c r="C61" s="6"/>
      <c r="D61" s="6"/>
      <c r="E61" s="6"/>
      <c r="F61" s="6"/>
      <c r="G61" s="6"/>
      <c r="H61" s="6"/>
      <c r="I61" s="6"/>
      <c r="J61" s="6"/>
      <c r="L61" s="6"/>
      <c r="M61" s="7"/>
      <c r="N61" s="6"/>
      <c r="O61" s="6"/>
      <c r="P61" s="6"/>
      <c r="Q61" s="6"/>
      <c r="R61" s="6"/>
      <c r="S61" s="6"/>
      <c r="T61" s="10"/>
    </row>
    <row r="62" spans="2:20" ht="15" customHeight="1" x14ac:dyDescent="0.25">
      <c r="B62" s="18"/>
      <c r="C62" s="270" t="s">
        <v>59</v>
      </c>
      <c r="D62" s="271"/>
      <c r="E62" s="271"/>
      <c r="F62" s="271"/>
      <c r="G62" s="271"/>
      <c r="H62" s="271"/>
      <c r="I62" s="271"/>
      <c r="J62" s="271"/>
      <c r="K62" s="271"/>
      <c r="L62" s="271"/>
      <c r="M62" s="271"/>
      <c r="N62" s="271"/>
      <c r="O62" s="271"/>
      <c r="P62" s="271"/>
      <c r="Q62" s="271"/>
      <c r="R62" s="271"/>
      <c r="S62" s="271"/>
      <c r="T62" s="10"/>
    </row>
    <row r="63" spans="2:20" ht="15" customHeight="1" x14ac:dyDescent="0.25">
      <c r="B63" s="18"/>
      <c r="C63" s="271"/>
      <c r="D63" s="271"/>
      <c r="E63" s="271"/>
      <c r="F63" s="271"/>
      <c r="G63" s="271"/>
      <c r="H63" s="271"/>
      <c r="I63" s="271"/>
      <c r="J63" s="271"/>
      <c r="K63" s="271"/>
      <c r="L63" s="271"/>
      <c r="M63" s="271"/>
      <c r="N63" s="271"/>
      <c r="O63" s="271"/>
      <c r="P63" s="271"/>
      <c r="Q63" s="271"/>
      <c r="R63" s="271"/>
      <c r="S63" s="271"/>
      <c r="T63" s="10"/>
    </row>
    <row r="64" spans="2:20" ht="15" customHeight="1" x14ac:dyDescent="0.25">
      <c r="B64" s="18"/>
      <c r="C64" s="6"/>
      <c r="D64" s="6"/>
      <c r="E64" s="6"/>
      <c r="F64" s="6"/>
      <c r="G64" s="6"/>
      <c r="H64" s="6"/>
      <c r="I64" s="6"/>
      <c r="J64" s="6"/>
      <c r="L64" s="6"/>
      <c r="M64" s="7"/>
      <c r="N64" s="6"/>
      <c r="O64" s="6"/>
      <c r="P64" s="6"/>
      <c r="Q64" s="6"/>
      <c r="R64" s="6"/>
      <c r="S64" s="6"/>
      <c r="T64" s="10"/>
    </row>
    <row r="65" spans="2:20" ht="15" customHeight="1" x14ac:dyDescent="0.25">
      <c r="B65" s="18"/>
      <c r="C65" s="270" t="s">
        <v>60</v>
      </c>
      <c r="D65" s="271"/>
      <c r="E65" s="271"/>
      <c r="F65" s="271"/>
      <c r="G65" s="271"/>
      <c r="H65" s="271"/>
      <c r="I65" s="271"/>
      <c r="J65" s="271"/>
      <c r="K65" s="271"/>
      <c r="L65" s="271"/>
      <c r="M65" s="271"/>
      <c r="N65" s="271"/>
      <c r="O65" s="271"/>
      <c r="P65" s="271"/>
      <c r="Q65" s="271"/>
      <c r="R65" s="271"/>
      <c r="S65" s="271"/>
      <c r="T65" s="10"/>
    </row>
    <row r="66" spans="2:20" ht="15" customHeight="1" x14ac:dyDescent="0.25">
      <c r="B66" s="18"/>
      <c r="C66" s="271"/>
      <c r="D66" s="271"/>
      <c r="E66" s="271"/>
      <c r="F66" s="271"/>
      <c r="G66" s="271"/>
      <c r="H66" s="271"/>
      <c r="I66" s="271"/>
      <c r="J66" s="271"/>
      <c r="K66" s="271"/>
      <c r="L66" s="271"/>
      <c r="M66" s="271"/>
      <c r="N66" s="271"/>
      <c r="O66" s="271"/>
      <c r="P66" s="271"/>
      <c r="Q66" s="271"/>
      <c r="R66" s="271"/>
      <c r="S66" s="271"/>
      <c r="T66" s="10"/>
    </row>
    <row r="67" spans="2:20" ht="15" customHeight="1" x14ac:dyDescent="0.25">
      <c r="B67" s="18"/>
      <c r="C67" s="50"/>
      <c r="D67" s="50"/>
      <c r="E67" s="50"/>
      <c r="F67" s="50"/>
      <c r="G67" s="50"/>
      <c r="H67" s="50"/>
      <c r="I67" s="50"/>
      <c r="J67" s="50"/>
      <c r="K67" s="50"/>
      <c r="L67" s="50"/>
      <c r="M67" s="50"/>
      <c r="N67" s="50"/>
      <c r="O67" s="50"/>
      <c r="P67" s="50"/>
      <c r="Q67" s="50"/>
      <c r="R67" s="50"/>
      <c r="S67" s="50"/>
      <c r="T67" s="10"/>
    </row>
    <row r="68" spans="2:20" ht="15" customHeight="1" x14ac:dyDescent="0.25">
      <c r="B68" s="18"/>
      <c r="C68" s="67"/>
      <c r="D68" s="6"/>
      <c r="E68" s="6"/>
      <c r="F68" s="6"/>
      <c r="G68" s="6"/>
      <c r="H68" s="6"/>
      <c r="I68" s="6"/>
      <c r="J68" s="6"/>
      <c r="L68" s="6"/>
      <c r="M68" s="7"/>
      <c r="N68" s="6"/>
      <c r="O68" s="6"/>
      <c r="P68" s="6"/>
      <c r="Q68" s="6"/>
      <c r="R68" s="6"/>
      <c r="S68" s="6"/>
      <c r="T68" s="10"/>
    </row>
    <row r="69" spans="2:20" ht="15" customHeight="1" x14ac:dyDescent="0.25">
      <c r="B69" s="18"/>
      <c r="C69" s="69" t="s">
        <v>61</v>
      </c>
      <c r="D69" s="6"/>
      <c r="E69" s="6"/>
      <c r="F69" s="6"/>
      <c r="G69" s="6"/>
      <c r="H69" s="6"/>
      <c r="I69" s="6"/>
      <c r="J69" s="6"/>
      <c r="L69" s="6"/>
      <c r="M69" s="7"/>
      <c r="N69" s="6"/>
      <c r="O69" s="6"/>
      <c r="P69" s="6"/>
      <c r="Q69" s="6"/>
      <c r="R69" s="6"/>
      <c r="S69" s="6"/>
      <c r="T69" s="10"/>
    </row>
    <row r="70" spans="2:20" ht="15.75" customHeight="1" x14ac:dyDescent="0.25">
      <c r="B70" s="18"/>
      <c r="C70" s="67"/>
      <c r="D70" s="6"/>
      <c r="E70" s="6"/>
      <c r="F70" s="6"/>
      <c r="G70" s="6"/>
      <c r="H70" s="6"/>
      <c r="I70" s="6"/>
      <c r="J70" s="6"/>
      <c r="L70" s="6"/>
      <c r="M70" s="7"/>
      <c r="N70" s="6"/>
      <c r="O70" s="6"/>
      <c r="P70" s="6"/>
      <c r="Q70" s="6"/>
      <c r="R70" s="6"/>
      <c r="S70" s="6"/>
      <c r="T70" s="10"/>
    </row>
    <row r="71" spans="2:20" ht="15" customHeight="1" x14ac:dyDescent="0.25">
      <c r="B71" s="18"/>
      <c r="C71" s="6" t="s">
        <v>32</v>
      </c>
      <c r="D71" s="6"/>
      <c r="E71" s="6"/>
      <c r="F71" s="6"/>
      <c r="G71" s="6"/>
      <c r="H71" s="6"/>
      <c r="I71" s="6"/>
      <c r="J71" s="6"/>
      <c r="L71" s="6"/>
      <c r="M71" s="7"/>
      <c r="N71" s="6"/>
      <c r="O71" s="6"/>
      <c r="P71" s="6"/>
      <c r="Q71" s="6"/>
      <c r="R71" s="6"/>
      <c r="S71" s="6"/>
      <c r="T71" s="10"/>
    </row>
    <row r="72" spans="2:20" ht="15" customHeight="1" x14ac:dyDescent="0.25">
      <c r="B72" s="18"/>
      <c r="C72" s="6"/>
      <c r="D72" s="6"/>
      <c r="E72" s="6"/>
      <c r="F72" s="6"/>
      <c r="G72" s="6"/>
      <c r="H72" s="6"/>
      <c r="I72" s="6"/>
      <c r="J72" s="6"/>
      <c r="L72" s="6"/>
      <c r="M72" s="7"/>
      <c r="N72" s="6"/>
      <c r="O72" s="6"/>
      <c r="P72" s="6"/>
      <c r="Q72" s="6"/>
      <c r="R72" s="6"/>
      <c r="S72" s="6"/>
      <c r="T72" s="10"/>
    </row>
    <row r="73" spans="2:20" ht="15" customHeight="1" x14ac:dyDescent="0.25">
      <c r="B73" s="18"/>
      <c r="C73" s="6" t="s">
        <v>208</v>
      </c>
      <c r="D73" s="6"/>
      <c r="E73" s="6"/>
      <c r="F73" s="6"/>
      <c r="G73" s="6"/>
      <c r="H73" s="6"/>
      <c r="I73" s="6"/>
      <c r="J73" s="6"/>
      <c r="L73" s="6"/>
      <c r="M73" s="7"/>
      <c r="N73" s="6"/>
      <c r="O73" s="6"/>
      <c r="P73" s="6"/>
      <c r="Q73" s="6"/>
      <c r="R73" s="6"/>
      <c r="S73" s="6"/>
      <c r="T73" s="10"/>
    </row>
    <row r="74" spans="2:20" ht="15" customHeight="1" x14ac:dyDescent="0.25">
      <c r="B74" s="18"/>
      <c r="C74" s="6"/>
      <c r="D74" s="6"/>
      <c r="E74" s="6"/>
      <c r="F74" s="6"/>
      <c r="G74" s="6"/>
      <c r="H74" s="6"/>
      <c r="I74" s="6"/>
      <c r="J74" s="6"/>
      <c r="L74" s="6"/>
      <c r="M74" s="7"/>
      <c r="N74" s="6"/>
      <c r="O74" s="6"/>
      <c r="P74" s="6"/>
      <c r="Q74" s="6"/>
      <c r="R74" s="6"/>
      <c r="S74" s="6"/>
      <c r="T74" s="10"/>
    </row>
    <row r="75" spans="2:20" ht="15" customHeight="1" x14ac:dyDescent="0.25">
      <c r="B75" s="18"/>
      <c r="C75" s="6" t="s">
        <v>209</v>
      </c>
      <c r="D75" s="6"/>
      <c r="E75" s="6"/>
      <c r="F75" s="6"/>
      <c r="G75" s="6"/>
      <c r="H75" s="6"/>
      <c r="I75" s="6"/>
      <c r="J75" s="6"/>
      <c r="L75" s="6"/>
      <c r="M75" s="7"/>
      <c r="N75" s="6"/>
      <c r="O75" s="6"/>
      <c r="P75" s="6"/>
      <c r="Q75" s="6"/>
      <c r="R75" s="6"/>
      <c r="S75" s="6"/>
      <c r="T75" s="10"/>
    </row>
    <row r="76" spans="2:20" ht="15" customHeight="1" x14ac:dyDescent="0.25">
      <c r="B76" s="18"/>
      <c r="C76" s="6"/>
      <c r="D76" s="6"/>
      <c r="E76" s="6"/>
      <c r="F76" s="6"/>
      <c r="G76" s="6"/>
      <c r="H76" s="6"/>
      <c r="I76" s="6"/>
      <c r="J76" s="6"/>
      <c r="L76" s="6"/>
      <c r="M76" s="7"/>
      <c r="N76" s="6"/>
      <c r="O76" s="6"/>
      <c r="P76" s="6"/>
      <c r="Q76" s="6"/>
      <c r="R76" s="6"/>
      <c r="S76" s="6"/>
      <c r="T76" s="10"/>
    </row>
    <row r="77" spans="2:20" ht="15" customHeight="1" x14ac:dyDescent="0.2">
      <c r="B77" s="18"/>
      <c r="C77" s="74" t="s">
        <v>12</v>
      </c>
      <c r="D77" s="6" t="s">
        <v>62</v>
      </c>
      <c r="E77" s="6"/>
      <c r="F77" s="6"/>
      <c r="G77" s="6"/>
      <c r="H77" s="6"/>
      <c r="I77" s="6"/>
      <c r="J77" s="6"/>
      <c r="L77" s="6"/>
      <c r="M77" s="7"/>
      <c r="N77" s="6"/>
      <c r="O77" s="6"/>
      <c r="P77" s="6"/>
      <c r="Q77" s="6"/>
      <c r="R77" s="6"/>
      <c r="S77" s="6"/>
      <c r="T77" s="10"/>
    </row>
    <row r="78" spans="2:20" ht="15" customHeight="1" x14ac:dyDescent="0.2">
      <c r="B78" s="18"/>
      <c r="C78" s="74" t="s">
        <v>12</v>
      </c>
      <c r="D78" s="6" t="s">
        <v>63</v>
      </c>
      <c r="E78" s="6"/>
      <c r="F78" s="6"/>
      <c r="G78" s="6"/>
      <c r="H78" s="6"/>
      <c r="I78" s="6"/>
      <c r="J78" s="6"/>
      <c r="L78" s="6"/>
      <c r="M78" s="7"/>
      <c r="N78" s="6"/>
      <c r="O78" s="6"/>
      <c r="P78" s="6"/>
      <c r="Q78" s="6"/>
      <c r="R78" s="6"/>
      <c r="S78" s="6"/>
      <c r="T78" s="10"/>
    </row>
    <row r="79" spans="2:20" ht="15" customHeight="1" x14ac:dyDescent="0.2">
      <c r="B79" s="18"/>
      <c r="C79" s="74" t="s">
        <v>12</v>
      </c>
      <c r="D79" s="6" t="s">
        <v>64</v>
      </c>
      <c r="E79" s="6"/>
      <c r="F79" s="6"/>
      <c r="G79" s="6"/>
      <c r="H79" s="6"/>
      <c r="I79" s="6"/>
      <c r="J79" s="6"/>
      <c r="L79" s="6"/>
      <c r="M79" s="7"/>
      <c r="N79" s="6"/>
      <c r="O79" s="6"/>
      <c r="P79" s="6"/>
      <c r="Q79" s="6"/>
      <c r="R79" s="6"/>
      <c r="S79" s="6"/>
      <c r="T79" s="10"/>
    </row>
    <row r="80" spans="2:20" ht="15" customHeight="1" x14ac:dyDescent="0.25">
      <c r="B80" s="18"/>
      <c r="C80" s="6"/>
      <c r="D80" s="6"/>
      <c r="E80" s="6"/>
      <c r="F80" s="6"/>
      <c r="G80" s="6"/>
      <c r="H80" s="6"/>
      <c r="I80" s="6"/>
      <c r="J80" s="6"/>
      <c r="L80" s="6"/>
      <c r="M80" s="7"/>
      <c r="N80" s="6"/>
      <c r="O80" s="6"/>
      <c r="P80" s="6"/>
      <c r="Q80" s="6"/>
      <c r="R80" s="6"/>
      <c r="S80" s="6"/>
      <c r="T80" s="10"/>
    </row>
    <row r="81" spans="2:20" ht="15" customHeight="1" x14ac:dyDescent="0.25">
      <c r="B81" s="18"/>
      <c r="C81" s="270" t="s">
        <v>33</v>
      </c>
      <c r="D81" s="272"/>
      <c r="E81" s="272"/>
      <c r="F81" s="272"/>
      <c r="G81" s="272"/>
      <c r="H81" s="272"/>
      <c r="I81" s="272"/>
      <c r="J81" s="272"/>
      <c r="K81" s="272"/>
      <c r="L81" s="272"/>
      <c r="M81" s="272"/>
      <c r="N81" s="272"/>
      <c r="O81" s="272"/>
      <c r="P81" s="272"/>
      <c r="Q81" s="272"/>
      <c r="R81" s="272"/>
      <c r="S81" s="272"/>
      <c r="T81" s="10"/>
    </row>
    <row r="82" spans="2:20" ht="15" customHeight="1" x14ac:dyDescent="0.25">
      <c r="B82" s="18"/>
      <c r="C82" s="272"/>
      <c r="D82" s="272"/>
      <c r="E82" s="272"/>
      <c r="F82" s="272"/>
      <c r="G82" s="272"/>
      <c r="H82" s="272"/>
      <c r="I82" s="272"/>
      <c r="J82" s="272"/>
      <c r="K82" s="272"/>
      <c r="L82" s="272"/>
      <c r="M82" s="272"/>
      <c r="N82" s="272"/>
      <c r="O82" s="272"/>
      <c r="P82" s="272"/>
      <c r="Q82" s="272"/>
      <c r="R82" s="272"/>
      <c r="S82" s="272"/>
      <c r="T82" s="10"/>
    </row>
    <row r="83" spans="2:20" ht="15" customHeight="1" x14ac:dyDescent="0.2">
      <c r="B83" s="18"/>
      <c r="C83" s="74"/>
      <c r="D83" s="6"/>
      <c r="E83" s="6"/>
      <c r="F83" s="6"/>
      <c r="G83" s="6"/>
      <c r="H83" s="6"/>
      <c r="I83" s="6"/>
      <c r="J83" s="6"/>
      <c r="L83" s="6"/>
      <c r="M83" s="7"/>
      <c r="N83" s="6"/>
      <c r="O83" s="6"/>
      <c r="P83" s="6"/>
      <c r="Q83" s="6"/>
      <c r="R83" s="6"/>
      <c r="S83" s="6"/>
      <c r="T83" s="10"/>
    </row>
    <row r="84" spans="2:20" ht="15" customHeight="1" thickBot="1" x14ac:dyDescent="0.3">
      <c r="B84" s="20"/>
      <c r="C84" s="11"/>
      <c r="D84" s="11"/>
      <c r="E84" s="11"/>
      <c r="F84" s="11"/>
      <c r="G84" s="11"/>
      <c r="H84" s="11"/>
      <c r="I84" s="11"/>
      <c r="J84" s="11"/>
      <c r="K84" s="11"/>
      <c r="L84" s="11"/>
      <c r="M84" s="11"/>
      <c r="N84" s="11"/>
      <c r="O84" s="11"/>
      <c r="P84" s="11"/>
      <c r="Q84" s="11"/>
      <c r="R84" s="11"/>
      <c r="S84" s="11"/>
      <c r="T84" s="12"/>
    </row>
    <row r="85" spans="2:20" x14ac:dyDescent="0.25"/>
    <row r="86" spans="2:20" ht="15" x14ac:dyDescent="0.25">
      <c r="C86" s="32"/>
      <c r="D86" s="6"/>
      <c r="E86" s="6"/>
      <c r="F86" s="6"/>
      <c r="G86" s="6"/>
      <c r="H86" s="6"/>
      <c r="I86" s="6"/>
      <c r="J86" s="6"/>
      <c r="L86" s="6"/>
      <c r="M86" s="7"/>
      <c r="N86" s="6"/>
      <c r="O86" s="6"/>
      <c r="P86" s="6"/>
      <c r="Q86" s="6"/>
      <c r="R86" s="6"/>
      <c r="S86" s="6"/>
    </row>
    <row r="87" spans="2:20" x14ac:dyDescent="0.25"/>
    <row r="88" spans="2:20" x14ac:dyDescent="0.25"/>
    <row r="89" spans="2:20" x14ac:dyDescent="0.25"/>
    <row r="90" spans="2:20" x14ac:dyDescent="0.25"/>
    <row r="91" spans="2:20" x14ac:dyDescent="0.25"/>
    <row r="92" spans="2:20" ht="18" x14ac:dyDescent="0.25">
      <c r="K92" s="267" t="s">
        <v>28</v>
      </c>
      <c r="L92" s="267"/>
    </row>
    <row r="93" spans="2:20" x14ac:dyDescent="0.25"/>
    <row r="94" spans="2:20" hidden="1" x14ac:dyDescent="0.25">
      <c r="K94" s="1"/>
      <c r="M94" s="1"/>
    </row>
    <row r="95" spans="2:20" hidden="1" x14ac:dyDescent="0.25">
      <c r="K95" s="1"/>
      <c r="M95" s="1"/>
    </row>
    <row r="96" spans="2:20"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sheetData>
  <mergeCells count="13">
    <mergeCell ref="C3:S3"/>
    <mergeCell ref="K92:L92"/>
    <mergeCell ref="C5:S5"/>
    <mergeCell ref="C7:S10"/>
    <mergeCell ref="C12:S13"/>
    <mergeCell ref="C81:S82"/>
    <mergeCell ref="C38:S39"/>
    <mergeCell ref="C43:S45"/>
    <mergeCell ref="C47:S48"/>
    <mergeCell ref="C55:S55"/>
    <mergeCell ref="C57:S58"/>
    <mergeCell ref="C62:S63"/>
    <mergeCell ref="C65:S66"/>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cols>
    <col min="1" max="16384" width="11.42578125" style="235"/>
  </cols>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S130"/>
  <sheetViews>
    <sheetView showGridLines="0" showZeros="0" topLeftCell="E2" zoomScaleNormal="100" workbookViewId="0">
      <selection activeCell="G117" sqref="G117"/>
    </sheetView>
  </sheetViews>
  <sheetFormatPr baseColWidth="10" defaultColWidth="0" defaultRowHeight="14.25" x14ac:dyDescent="0.25"/>
  <cols>
    <col min="1" max="1" width="1.7109375" style="90" customWidth="1"/>
    <col min="2" max="2" width="1.28515625" style="90" customWidth="1"/>
    <col min="3" max="3" width="23.7109375" style="90" customWidth="1"/>
    <col min="4" max="4" width="18.140625" style="90" customWidth="1"/>
    <col min="5" max="5" width="28.28515625" style="90" customWidth="1"/>
    <col min="6" max="6" width="17.7109375" style="90" customWidth="1"/>
    <col min="7" max="7" width="60.7109375" style="91" customWidth="1"/>
    <col min="8" max="8" width="17.7109375" style="204" customWidth="1"/>
    <col min="9" max="9" width="82.85546875" style="90" customWidth="1"/>
    <col min="10" max="10" width="28.7109375" style="90" customWidth="1"/>
    <col min="11" max="11" width="1.140625" style="90" customWidth="1"/>
    <col min="12" max="14" width="23.85546875" style="90" customWidth="1"/>
    <col min="15" max="19" width="0" style="90" hidden="1" customWidth="1"/>
    <col min="20" max="16384" width="11.42578125" style="90" hidden="1"/>
  </cols>
  <sheetData>
    <row r="1" spans="2:15" ht="15" thickBot="1" x14ac:dyDescent="0.3"/>
    <row r="2" spans="2:15" ht="102" customHeight="1" x14ac:dyDescent="0.25">
      <c r="B2" s="130"/>
      <c r="C2" s="131"/>
      <c r="D2" s="131"/>
      <c r="E2" s="131"/>
      <c r="F2" s="131"/>
      <c r="G2" s="132"/>
      <c r="H2" s="205"/>
      <c r="I2" s="131"/>
      <c r="J2" s="131"/>
      <c r="K2" s="133"/>
    </row>
    <row r="3" spans="2:15" ht="13.5" customHeight="1" x14ac:dyDescent="0.25">
      <c r="B3" s="134"/>
      <c r="C3" s="95"/>
      <c r="D3" s="96"/>
      <c r="E3" s="96"/>
      <c r="F3" s="96"/>
      <c r="G3" s="97"/>
      <c r="H3" s="206"/>
      <c r="I3" s="96"/>
      <c r="J3" s="96"/>
      <c r="K3" s="135"/>
    </row>
    <row r="4" spans="2:15" ht="98.25" customHeight="1" x14ac:dyDescent="0.25">
      <c r="B4" s="92"/>
      <c r="C4" s="293" t="s">
        <v>268</v>
      </c>
      <c r="D4" s="294"/>
      <c r="E4" s="294"/>
      <c r="F4" s="294"/>
      <c r="G4" s="294"/>
      <c r="H4" s="294"/>
      <c r="I4" s="294"/>
      <c r="J4" s="294"/>
      <c r="K4" s="93"/>
      <c r="L4" s="94"/>
      <c r="M4" s="94"/>
      <c r="N4" s="94"/>
      <c r="O4" s="94"/>
    </row>
    <row r="5" spans="2:15" ht="9.75" customHeight="1" thickBot="1" x14ac:dyDescent="0.3">
      <c r="B5" s="92"/>
      <c r="C5" s="95"/>
      <c r="D5" s="96"/>
      <c r="E5" s="96"/>
      <c r="F5" s="96"/>
      <c r="G5" s="97"/>
      <c r="H5" s="206"/>
      <c r="I5" s="96"/>
      <c r="J5" s="96"/>
      <c r="K5" s="98"/>
    </row>
    <row r="6" spans="2:15" ht="23.25" x14ac:dyDescent="0.25">
      <c r="B6" s="92"/>
      <c r="C6" s="312" t="s">
        <v>5</v>
      </c>
      <c r="D6" s="313"/>
      <c r="E6" s="313"/>
      <c r="F6" s="313"/>
      <c r="G6" s="295" t="s">
        <v>21</v>
      </c>
      <c r="H6" s="296"/>
      <c r="I6" s="296"/>
      <c r="J6" s="297"/>
      <c r="K6" s="98"/>
    </row>
    <row r="7" spans="2:15" ht="24" thickBot="1" x14ac:dyDescent="0.3">
      <c r="B7" s="92"/>
      <c r="C7" s="298"/>
      <c r="D7" s="299"/>
      <c r="E7" s="299"/>
      <c r="F7" s="299"/>
      <c r="G7" s="300">
        <f>IF(SUM(H11:H129)=0,"",AVERAGE(H11:H129))</f>
        <v>95.235294117647058</v>
      </c>
      <c r="H7" s="301"/>
      <c r="I7" s="301"/>
      <c r="J7" s="302"/>
      <c r="K7" s="98"/>
    </row>
    <row r="8" spans="2:15" ht="14.25" customHeight="1" thickBot="1" x14ac:dyDescent="0.3">
      <c r="B8" s="92"/>
      <c r="C8" s="95"/>
      <c r="D8" s="96"/>
      <c r="E8" s="96"/>
      <c r="F8" s="96"/>
      <c r="G8" s="97"/>
      <c r="H8" s="206"/>
      <c r="I8" s="96"/>
      <c r="J8" s="96"/>
      <c r="K8" s="98"/>
    </row>
    <row r="9" spans="2:15" ht="14.25" customHeight="1" x14ac:dyDescent="0.25">
      <c r="B9" s="92"/>
      <c r="C9" s="309" t="s">
        <v>65</v>
      </c>
      <c r="D9" s="303" t="s">
        <v>206</v>
      </c>
      <c r="E9" s="303" t="s">
        <v>207</v>
      </c>
      <c r="F9" s="303" t="s">
        <v>206</v>
      </c>
      <c r="G9" s="303" t="s">
        <v>3</v>
      </c>
      <c r="H9" s="305" t="s">
        <v>9</v>
      </c>
      <c r="I9" s="314" t="s">
        <v>217</v>
      </c>
      <c r="J9" s="307" t="s">
        <v>218</v>
      </c>
      <c r="K9" s="98"/>
      <c r="L9" s="99"/>
    </row>
    <row r="10" spans="2:15" ht="22.5" customHeight="1" thickBot="1" x14ac:dyDescent="0.3">
      <c r="B10" s="92"/>
      <c r="C10" s="310"/>
      <c r="D10" s="304"/>
      <c r="E10" s="311"/>
      <c r="F10" s="304"/>
      <c r="G10" s="304"/>
      <c r="H10" s="306"/>
      <c r="I10" s="315"/>
      <c r="J10" s="308"/>
      <c r="K10" s="98"/>
      <c r="L10" s="99"/>
    </row>
    <row r="11" spans="2:15" ht="156" customHeight="1" x14ac:dyDescent="0.25">
      <c r="B11" s="92"/>
      <c r="C11" s="279" t="s">
        <v>77</v>
      </c>
      <c r="D11" s="281">
        <f>IF(SUM(H11:H35)=0,"",AVERAGE(H11:H35))</f>
        <v>91.12</v>
      </c>
      <c r="E11" s="284" t="s">
        <v>82</v>
      </c>
      <c r="F11" s="286">
        <f>IF(SUM(H11:H15)=0,"",AVERAGE(H11:H15))</f>
        <v>90.4</v>
      </c>
      <c r="G11" s="112" t="s">
        <v>265</v>
      </c>
      <c r="H11" s="188">
        <v>92</v>
      </c>
      <c r="I11" s="251" t="s">
        <v>314</v>
      </c>
      <c r="J11" s="184"/>
      <c r="K11" s="98"/>
      <c r="L11" s="99"/>
      <c r="M11" s="100"/>
    </row>
    <row r="12" spans="2:15" ht="161.25" customHeight="1" x14ac:dyDescent="0.25">
      <c r="B12" s="92"/>
      <c r="C12" s="279"/>
      <c r="D12" s="281"/>
      <c r="E12" s="284"/>
      <c r="F12" s="286"/>
      <c r="G12" s="109" t="s">
        <v>78</v>
      </c>
      <c r="H12" s="189">
        <v>100</v>
      </c>
      <c r="I12" s="252" t="s">
        <v>317</v>
      </c>
      <c r="J12" s="208" t="s">
        <v>349</v>
      </c>
      <c r="K12" s="98"/>
      <c r="L12" s="99"/>
      <c r="M12" s="104" t="s">
        <v>28</v>
      </c>
    </row>
    <row r="13" spans="2:15" ht="158.25" customHeight="1" x14ac:dyDescent="0.25">
      <c r="B13" s="92"/>
      <c r="C13" s="279"/>
      <c r="D13" s="281"/>
      <c r="E13" s="284"/>
      <c r="F13" s="286"/>
      <c r="G13" s="109" t="s">
        <v>79</v>
      </c>
      <c r="H13" s="189">
        <v>80</v>
      </c>
      <c r="I13" s="185" t="s">
        <v>259</v>
      </c>
      <c r="J13" s="185" t="s">
        <v>231</v>
      </c>
      <c r="K13" s="98"/>
      <c r="L13" s="99"/>
      <c r="M13" s="100"/>
    </row>
    <row r="14" spans="2:15" ht="100.5" customHeight="1" x14ac:dyDescent="0.25">
      <c r="B14" s="92"/>
      <c r="C14" s="279"/>
      <c r="D14" s="281"/>
      <c r="E14" s="284"/>
      <c r="F14" s="286"/>
      <c r="G14" s="109" t="s">
        <v>80</v>
      </c>
      <c r="H14" s="189">
        <v>80</v>
      </c>
      <c r="I14" s="185" t="s">
        <v>222</v>
      </c>
      <c r="J14" s="185" t="s">
        <v>219</v>
      </c>
      <c r="K14" s="98"/>
      <c r="L14" s="99"/>
    </row>
    <row r="15" spans="2:15" ht="75.75" customHeight="1" x14ac:dyDescent="0.25">
      <c r="B15" s="92"/>
      <c r="C15" s="279"/>
      <c r="D15" s="281"/>
      <c r="E15" s="288"/>
      <c r="F15" s="290"/>
      <c r="G15" s="111" t="s">
        <v>81</v>
      </c>
      <c r="H15" s="190">
        <v>100</v>
      </c>
      <c r="I15" s="186" t="s">
        <v>220</v>
      </c>
      <c r="J15" s="186"/>
      <c r="K15" s="98"/>
      <c r="L15" s="99"/>
      <c r="M15" s="104" t="s">
        <v>76</v>
      </c>
    </row>
    <row r="16" spans="2:15" ht="78" customHeight="1" x14ac:dyDescent="0.25">
      <c r="B16" s="92"/>
      <c r="C16" s="279"/>
      <c r="D16" s="281"/>
      <c r="E16" s="292" t="s">
        <v>202</v>
      </c>
      <c r="F16" s="291">
        <f>IF(SUM(H16:H19)=0,"",AVERAGE(H16:H19))</f>
        <v>82.5</v>
      </c>
      <c r="G16" s="112" t="s">
        <v>83</v>
      </c>
      <c r="H16" s="188">
        <v>80</v>
      </c>
      <c r="I16" s="186" t="s">
        <v>232</v>
      </c>
      <c r="J16" s="186" t="s">
        <v>221</v>
      </c>
      <c r="K16" s="98"/>
      <c r="L16" s="99"/>
    </row>
    <row r="17" spans="2:13" ht="102.75" customHeight="1" x14ac:dyDescent="0.25">
      <c r="B17" s="92"/>
      <c r="C17" s="279"/>
      <c r="D17" s="281"/>
      <c r="E17" s="292"/>
      <c r="F17" s="291"/>
      <c r="G17" s="109" t="s">
        <v>84</v>
      </c>
      <c r="H17" s="189">
        <v>80</v>
      </c>
      <c r="I17" s="185" t="s">
        <v>269</v>
      </c>
      <c r="J17" s="186" t="s">
        <v>233</v>
      </c>
      <c r="K17" s="98"/>
      <c r="L17" s="99"/>
    </row>
    <row r="18" spans="2:13" ht="82.5" customHeight="1" x14ac:dyDescent="0.25">
      <c r="B18" s="92"/>
      <c r="C18" s="279"/>
      <c r="D18" s="281"/>
      <c r="E18" s="292"/>
      <c r="F18" s="291"/>
      <c r="G18" s="109" t="s">
        <v>85</v>
      </c>
      <c r="H18" s="189">
        <v>80</v>
      </c>
      <c r="I18" s="185" t="s">
        <v>223</v>
      </c>
      <c r="J18" s="186" t="s">
        <v>231</v>
      </c>
      <c r="K18" s="98"/>
      <c r="L18" s="99"/>
    </row>
    <row r="19" spans="2:13" ht="63" customHeight="1" x14ac:dyDescent="0.25">
      <c r="B19" s="92"/>
      <c r="C19" s="279"/>
      <c r="D19" s="281"/>
      <c r="E19" s="292"/>
      <c r="F19" s="291"/>
      <c r="G19" s="113" t="s">
        <v>86</v>
      </c>
      <c r="H19" s="189">
        <v>90</v>
      </c>
      <c r="I19" s="254" t="s">
        <v>234</v>
      </c>
      <c r="J19" s="254" t="s">
        <v>316</v>
      </c>
      <c r="K19" s="98"/>
      <c r="L19" s="99"/>
    </row>
    <row r="20" spans="2:13" ht="93" customHeight="1" x14ac:dyDescent="0.25">
      <c r="B20" s="92"/>
      <c r="C20" s="279"/>
      <c r="D20" s="281"/>
      <c r="E20" s="287" t="s">
        <v>204</v>
      </c>
      <c r="F20" s="289">
        <f>IF(SUM(H20:H24)=0,"",AVERAGE(H20:H24))</f>
        <v>87.2</v>
      </c>
      <c r="G20" s="115" t="s">
        <v>88</v>
      </c>
      <c r="H20" s="191">
        <v>90</v>
      </c>
      <c r="I20" s="185" t="s">
        <v>235</v>
      </c>
      <c r="J20" s="208" t="s">
        <v>224</v>
      </c>
      <c r="K20" s="98"/>
    </row>
    <row r="21" spans="2:13" ht="147" customHeight="1" x14ac:dyDescent="0.25">
      <c r="B21" s="92"/>
      <c r="C21" s="279"/>
      <c r="D21" s="281"/>
      <c r="E21" s="284"/>
      <c r="F21" s="286"/>
      <c r="G21" s="109" t="s">
        <v>89</v>
      </c>
      <c r="H21" s="192">
        <v>46</v>
      </c>
      <c r="I21" s="185" t="s">
        <v>318</v>
      </c>
      <c r="J21" s="185" t="s">
        <v>270</v>
      </c>
      <c r="K21" s="98"/>
    </row>
    <row r="22" spans="2:13" ht="78" customHeight="1" x14ac:dyDescent="0.25">
      <c r="B22" s="92"/>
      <c r="C22" s="279"/>
      <c r="D22" s="281"/>
      <c r="E22" s="284"/>
      <c r="F22" s="286"/>
      <c r="G22" s="109" t="s">
        <v>90</v>
      </c>
      <c r="H22" s="192">
        <v>100</v>
      </c>
      <c r="I22" s="185" t="s">
        <v>321</v>
      </c>
      <c r="J22" s="208" t="s">
        <v>351</v>
      </c>
      <c r="K22" s="98"/>
    </row>
    <row r="23" spans="2:13" ht="129.75" customHeight="1" x14ac:dyDescent="0.25">
      <c r="B23" s="92"/>
      <c r="C23" s="279"/>
      <c r="D23" s="281"/>
      <c r="E23" s="284"/>
      <c r="F23" s="286"/>
      <c r="G23" s="109" t="s">
        <v>91</v>
      </c>
      <c r="H23" s="192">
        <v>100</v>
      </c>
      <c r="I23" s="227" t="s">
        <v>320</v>
      </c>
      <c r="J23" s="208" t="s">
        <v>350</v>
      </c>
      <c r="K23" s="98"/>
      <c r="L23" s="225"/>
    </row>
    <row r="24" spans="2:13" ht="64.5" customHeight="1" x14ac:dyDescent="0.25">
      <c r="B24" s="92"/>
      <c r="C24" s="279"/>
      <c r="D24" s="281"/>
      <c r="E24" s="288"/>
      <c r="F24" s="290"/>
      <c r="G24" s="118" t="s">
        <v>92</v>
      </c>
      <c r="H24" s="193">
        <v>100</v>
      </c>
      <c r="I24" s="187" t="s">
        <v>236</v>
      </c>
      <c r="J24" s="187"/>
      <c r="K24" s="98"/>
    </row>
    <row r="25" spans="2:13" ht="73.5" customHeight="1" x14ac:dyDescent="0.25">
      <c r="B25" s="92"/>
      <c r="C25" s="279"/>
      <c r="D25" s="281"/>
      <c r="E25" s="284" t="s">
        <v>203</v>
      </c>
      <c r="F25" s="286">
        <f>IF(SUM(H25:H30)=0,"",AVERAGE(H25:H30))</f>
        <v>95</v>
      </c>
      <c r="G25" s="112" t="s">
        <v>93</v>
      </c>
      <c r="H25" s="194">
        <v>80</v>
      </c>
      <c r="I25" s="255" t="s">
        <v>319</v>
      </c>
      <c r="J25" s="228" t="s">
        <v>352</v>
      </c>
      <c r="K25" s="98"/>
      <c r="L25" s="225"/>
    </row>
    <row r="26" spans="2:13" ht="65.25" customHeight="1" x14ac:dyDescent="0.25">
      <c r="B26" s="92"/>
      <c r="C26" s="279"/>
      <c r="D26" s="281"/>
      <c r="E26" s="284"/>
      <c r="F26" s="286"/>
      <c r="G26" s="109" t="s">
        <v>94</v>
      </c>
      <c r="H26" s="192">
        <v>100</v>
      </c>
      <c r="I26" s="255" t="s">
        <v>356</v>
      </c>
      <c r="J26" s="117"/>
      <c r="K26" s="98"/>
    </row>
    <row r="27" spans="2:13" ht="65.25" customHeight="1" x14ac:dyDescent="0.25">
      <c r="B27" s="92"/>
      <c r="C27" s="279"/>
      <c r="D27" s="281"/>
      <c r="E27" s="284"/>
      <c r="F27" s="286"/>
      <c r="G27" s="109" t="s">
        <v>95</v>
      </c>
      <c r="H27" s="192">
        <v>100</v>
      </c>
      <c r="I27" s="255" t="s">
        <v>237</v>
      </c>
      <c r="J27" s="117"/>
      <c r="K27" s="98"/>
    </row>
    <row r="28" spans="2:13" ht="59.25" customHeight="1" x14ac:dyDescent="0.25">
      <c r="B28" s="92"/>
      <c r="C28" s="279"/>
      <c r="D28" s="281"/>
      <c r="E28" s="284"/>
      <c r="F28" s="286"/>
      <c r="G28" s="109" t="s">
        <v>96</v>
      </c>
      <c r="H28" s="192">
        <v>100</v>
      </c>
      <c r="I28" s="255" t="s">
        <v>238</v>
      </c>
      <c r="J28" s="117"/>
      <c r="K28" s="98"/>
    </row>
    <row r="29" spans="2:13" ht="100.5" customHeight="1" x14ac:dyDescent="0.25">
      <c r="B29" s="92"/>
      <c r="C29" s="279"/>
      <c r="D29" s="281"/>
      <c r="E29" s="284"/>
      <c r="F29" s="286"/>
      <c r="G29" s="231" t="s">
        <v>97</v>
      </c>
      <c r="H29" s="192">
        <v>100</v>
      </c>
      <c r="I29" s="255" t="s">
        <v>271</v>
      </c>
      <c r="J29" s="117"/>
      <c r="K29" s="98"/>
    </row>
    <row r="30" spans="2:13" ht="66" customHeight="1" x14ac:dyDescent="0.25">
      <c r="B30" s="92"/>
      <c r="C30" s="279"/>
      <c r="D30" s="281"/>
      <c r="E30" s="284"/>
      <c r="F30" s="286"/>
      <c r="G30" s="232" t="s">
        <v>98</v>
      </c>
      <c r="H30" s="195">
        <v>90</v>
      </c>
      <c r="I30" s="262" t="s">
        <v>260</v>
      </c>
      <c r="J30" s="219" t="s">
        <v>239</v>
      </c>
      <c r="K30" s="98"/>
    </row>
    <row r="31" spans="2:13" ht="144.75" customHeight="1" x14ac:dyDescent="0.25">
      <c r="B31" s="92"/>
      <c r="C31" s="279"/>
      <c r="D31" s="281"/>
      <c r="E31" s="318" t="s">
        <v>211</v>
      </c>
      <c r="F31" s="321">
        <f>IF(SUM(H31:H35)=0,"",AVERAGE(H31:H35))</f>
        <v>98</v>
      </c>
      <c r="G31" s="233" t="s">
        <v>266</v>
      </c>
      <c r="H31" s="191">
        <v>90</v>
      </c>
      <c r="I31" s="229" t="s">
        <v>357</v>
      </c>
      <c r="J31" s="219" t="s">
        <v>353</v>
      </c>
      <c r="K31" s="98"/>
      <c r="L31" s="275"/>
      <c r="M31" s="276"/>
    </row>
    <row r="32" spans="2:13" ht="89.25" customHeight="1" x14ac:dyDescent="0.25">
      <c r="B32" s="92"/>
      <c r="C32" s="279"/>
      <c r="D32" s="281"/>
      <c r="E32" s="319"/>
      <c r="F32" s="322"/>
      <c r="G32" s="234" t="s">
        <v>267</v>
      </c>
      <c r="H32" s="192">
        <v>100</v>
      </c>
      <c r="I32" s="220" t="s">
        <v>272</v>
      </c>
      <c r="J32" s="212"/>
      <c r="K32" s="98"/>
    </row>
    <row r="33" spans="2:13" ht="166.5" customHeight="1" x14ac:dyDescent="0.25">
      <c r="B33" s="92"/>
      <c r="C33" s="279"/>
      <c r="D33" s="281"/>
      <c r="E33" s="319"/>
      <c r="F33" s="322"/>
      <c r="G33" s="122" t="s">
        <v>99</v>
      </c>
      <c r="H33" s="192">
        <v>100</v>
      </c>
      <c r="I33" s="220" t="s">
        <v>359</v>
      </c>
      <c r="J33" s="212"/>
      <c r="K33" s="98"/>
      <c r="L33" s="277"/>
      <c r="M33" s="278"/>
    </row>
    <row r="34" spans="2:13" ht="104.25" customHeight="1" x14ac:dyDescent="0.25">
      <c r="B34" s="92"/>
      <c r="C34" s="279"/>
      <c r="D34" s="281"/>
      <c r="E34" s="319"/>
      <c r="F34" s="322"/>
      <c r="G34" s="122" t="s">
        <v>100</v>
      </c>
      <c r="H34" s="192">
        <v>100</v>
      </c>
      <c r="I34" s="220" t="s">
        <v>322</v>
      </c>
      <c r="J34" s="212"/>
      <c r="K34" s="98"/>
    </row>
    <row r="35" spans="2:13" ht="63.75" customHeight="1" thickBot="1" x14ac:dyDescent="0.3">
      <c r="B35" s="92"/>
      <c r="C35" s="280"/>
      <c r="D35" s="282"/>
      <c r="E35" s="320"/>
      <c r="F35" s="323"/>
      <c r="G35" s="123" t="s">
        <v>101</v>
      </c>
      <c r="H35" s="196">
        <v>100</v>
      </c>
      <c r="I35" s="221" t="s">
        <v>358</v>
      </c>
      <c r="J35" s="217"/>
      <c r="K35" s="98"/>
      <c r="L35" s="225"/>
    </row>
    <row r="36" spans="2:13" ht="86.25" customHeight="1" x14ac:dyDescent="0.25">
      <c r="B36" s="92"/>
      <c r="C36" s="333" t="s">
        <v>102</v>
      </c>
      <c r="D36" s="330">
        <f>IF(SUM(H36:H63)=0,"",AVERAGE(H36:H63))</f>
        <v>96.428571428571431</v>
      </c>
      <c r="E36" s="283" t="s">
        <v>103</v>
      </c>
      <c r="F36" s="285">
        <f>IF(SUM(H36:H40)=0,"",AVERAGE(H36:H40))</f>
        <v>92</v>
      </c>
      <c r="G36" s="128" t="s">
        <v>107</v>
      </c>
      <c r="H36" s="197">
        <v>90</v>
      </c>
      <c r="I36" s="263" t="s">
        <v>240</v>
      </c>
      <c r="J36" s="222" t="s">
        <v>360</v>
      </c>
      <c r="K36" s="98"/>
    </row>
    <row r="37" spans="2:13" ht="94.5" customHeight="1" x14ac:dyDescent="0.25">
      <c r="B37" s="92"/>
      <c r="C37" s="334"/>
      <c r="D37" s="331"/>
      <c r="E37" s="284"/>
      <c r="F37" s="286"/>
      <c r="G37" s="109" t="s">
        <v>104</v>
      </c>
      <c r="H37" s="189">
        <v>80</v>
      </c>
      <c r="I37" s="223" t="s">
        <v>261</v>
      </c>
      <c r="J37" s="223"/>
      <c r="K37" s="98"/>
      <c r="L37" s="226"/>
    </row>
    <row r="38" spans="2:13" ht="73.5" customHeight="1" x14ac:dyDescent="0.25">
      <c r="B38" s="92"/>
      <c r="C38" s="334"/>
      <c r="D38" s="331"/>
      <c r="E38" s="284"/>
      <c r="F38" s="286"/>
      <c r="G38" s="109" t="s">
        <v>105</v>
      </c>
      <c r="H38" s="189">
        <v>90</v>
      </c>
      <c r="I38" s="223" t="s">
        <v>323</v>
      </c>
      <c r="J38" s="261" t="s">
        <v>273</v>
      </c>
      <c r="K38" s="98"/>
      <c r="L38" s="225"/>
    </row>
    <row r="39" spans="2:13" ht="45" customHeight="1" x14ac:dyDescent="0.25">
      <c r="B39" s="92"/>
      <c r="C39" s="334"/>
      <c r="D39" s="331"/>
      <c r="E39" s="284"/>
      <c r="F39" s="286"/>
      <c r="G39" s="109" t="s">
        <v>106</v>
      </c>
      <c r="H39" s="189">
        <v>100</v>
      </c>
      <c r="I39" s="257" t="s">
        <v>274</v>
      </c>
      <c r="J39" s="110"/>
      <c r="K39" s="98"/>
      <c r="L39" s="226"/>
    </row>
    <row r="40" spans="2:13" ht="54.75" customHeight="1" x14ac:dyDescent="0.25">
      <c r="B40" s="92"/>
      <c r="C40" s="334"/>
      <c r="D40" s="331"/>
      <c r="E40" s="284"/>
      <c r="F40" s="286"/>
      <c r="G40" s="113" t="s">
        <v>108</v>
      </c>
      <c r="H40" s="198">
        <v>100</v>
      </c>
      <c r="I40" s="256" t="s">
        <v>275</v>
      </c>
      <c r="J40" s="114"/>
      <c r="K40" s="98"/>
    </row>
    <row r="41" spans="2:13" ht="39.75" customHeight="1" x14ac:dyDescent="0.25">
      <c r="B41" s="92"/>
      <c r="C41" s="334"/>
      <c r="D41" s="331"/>
      <c r="E41" s="355" t="s">
        <v>202</v>
      </c>
      <c r="F41" s="316">
        <f>IF(SUM(H41:H45)=0,"",AVERAGE(H41:H45))</f>
        <v>100</v>
      </c>
      <c r="G41" s="107" t="s">
        <v>109</v>
      </c>
      <c r="H41" s="199">
        <v>100</v>
      </c>
      <c r="I41" s="256" t="s">
        <v>225</v>
      </c>
      <c r="J41" s="108"/>
      <c r="K41" s="98"/>
    </row>
    <row r="42" spans="2:13" ht="38.25" customHeight="1" x14ac:dyDescent="0.25">
      <c r="B42" s="92"/>
      <c r="C42" s="334"/>
      <c r="D42" s="331"/>
      <c r="E42" s="292"/>
      <c r="F42" s="286"/>
      <c r="G42" s="109" t="s">
        <v>110</v>
      </c>
      <c r="H42" s="189">
        <v>100</v>
      </c>
      <c r="I42" s="256" t="s">
        <v>324</v>
      </c>
      <c r="J42" s="110"/>
      <c r="K42" s="98"/>
    </row>
    <row r="43" spans="2:13" ht="45" customHeight="1" x14ac:dyDescent="0.25">
      <c r="B43" s="92"/>
      <c r="C43" s="334"/>
      <c r="D43" s="331"/>
      <c r="E43" s="292"/>
      <c r="F43" s="286"/>
      <c r="G43" s="109" t="s">
        <v>111</v>
      </c>
      <c r="H43" s="189">
        <v>100</v>
      </c>
      <c r="I43" s="257" t="s">
        <v>241</v>
      </c>
      <c r="J43" s="110"/>
      <c r="K43" s="98"/>
      <c r="L43" s="225"/>
    </row>
    <row r="44" spans="2:13" ht="75" customHeight="1" x14ac:dyDescent="0.25">
      <c r="B44" s="92"/>
      <c r="C44" s="334"/>
      <c r="D44" s="331"/>
      <c r="E44" s="292"/>
      <c r="F44" s="286"/>
      <c r="G44" s="109" t="s">
        <v>226</v>
      </c>
      <c r="H44" s="200">
        <v>100</v>
      </c>
      <c r="I44" s="257" t="s">
        <v>276</v>
      </c>
      <c r="J44" s="223" t="s">
        <v>361</v>
      </c>
      <c r="K44" s="98"/>
      <c r="L44" s="225"/>
    </row>
    <row r="45" spans="2:13" ht="66.75" customHeight="1" x14ac:dyDescent="0.25">
      <c r="B45" s="92"/>
      <c r="C45" s="334"/>
      <c r="D45" s="331"/>
      <c r="E45" s="356"/>
      <c r="F45" s="317"/>
      <c r="G45" s="124" t="s">
        <v>112</v>
      </c>
      <c r="H45" s="201">
        <v>100</v>
      </c>
      <c r="I45" s="256" t="s">
        <v>277</v>
      </c>
      <c r="J45" s="224"/>
      <c r="K45" s="98"/>
    </row>
    <row r="46" spans="2:13" ht="83.25" customHeight="1" x14ac:dyDescent="0.25">
      <c r="B46" s="92"/>
      <c r="C46" s="334"/>
      <c r="D46" s="331"/>
      <c r="E46" s="284" t="s">
        <v>204</v>
      </c>
      <c r="F46" s="286">
        <f>IF(SUM(H46:H49)=0,"",AVERAGE(H46:H49))</f>
        <v>95</v>
      </c>
      <c r="G46" s="112" t="s">
        <v>113</v>
      </c>
      <c r="H46" s="194">
        <v>90</v>
      </c>
      <c r="I46" s="258" t="s">
        <v>325</v>
      </c>
      <c r="J46" s="224" t="s">
        <v>354</v>
      </c>
      <c r="K46" s="98"/>
    </row>
    <row r="47" spans="2:13" ht="116.25" customHeight="1" x14ac:dyDescent="0.25">
      <c r="B47" s="92"/>
      <c r="C47" s="334"/>
      <c r="D47" s="331"/>
      <c r="E47" s="284"/>
      <c r="F47" s="286"/>
      <c r="G47" s="109" t="s">
        <v>114</v>
      </c>
      <c r="H47" s="192">
        <v>90</v>
      </c>
      <c r="I47" s="258" t="s">
        <v>326</v>
      </c>
      <c r="J47" s="223" t="s">
        <v>327</v>
      </c>
      <c r="K47" s="98"/>
      <c r="L47" s="225"/>
    </row>
    <row r="48" spans="2:13" ht="77.25" customHeight="1" x14ac:dyDescent="0.25">
      <c r="B48" s="92"/>
      <c r="C48" s="334"/>
      <c r="D48" s="331"/>
      <c r="E48" s="284"/>
      <c r="F48" s="286"/>
      <c r="G48" s="109" t="s">
        <v>115</v>
      </c>
      <c r="H48" s="192">
        <v>100</v>
      </c>
      <c r="I48" s="256" t="s">
        <v>278</v>
      </c>
      <c r="J48" s="224"/>
      <c r="K48" s="98"/>
    </row>
    <row r="49" spans="2:12" ht="80.25" customHeight="1" x14ac:dyDescent="0.25">
      <c r="B49" s="92"/>
      <c r="C49" s="334"/>
      <c r="D49" s="331"/>
      <c r="E49" s="284"/>
      <c r="F49" s="286"/>
      <c r="G49" s="113" t="s">
        <v>116</v>
      </c>
      <c r="H49" s="192">
        <v>100</v>
      </c>
      <c r="I49" s="257" t="s">
        <v>328</v>
      </c>
      <c r="J49" s="224"/>
      <c r="K49" s="98"/>
      <c r="L49" s="226"/>
    </row>
    <row r="50" spans="2:12" ht="109.5" customHeight="1" x14ac:dyDescent="0.25">
      <c r="B50" s="92"/>
      <c r="C50" s="334"/>
      <c r="D50" s="331"/>
      <c r="E50" s="336" t="s">
        <v>203</v>
      </c>
      <c r="F50" s="324">
        <f>IF(SUM(H50:H58)=0,"",AVERAGE(H50:H58))</f>
        <v>95.555555555555557</v>
      </c>
      <c r="G50" s="121" t="s">
        <v>117</v>
      </c>
      <c r="H50" s="191">
        <v>100</v>
      </c>
      <c r="I50" s="211" t="s">
        <v>362</v>
      </c>
      <c r="J50" s="223" t="s">
        <v>363</v>
      </c>
      <c r="K50" s="98"/>
    </row>
    <row r="51" spans="2:12" ht="66" customHeight="1" x14ac:dyDescent="0.25">
      <c r="B51" s="92"/>
      <c r="C51" s="334"/>
      <c r="D51" s="331"/>
      <c r="E51" s="337"/>
      <c r="F51" s="325"/>
      <c r="G51" s="122" t="s">
        <v>118</v>
      </c>
      <c r="H51" s="192">
        <v>90</v>
      </c>
      <c r="I51" s="211" t="s">
        <v>279</v>
      </c>
      <c r="J51" s="223" t="s">
        <v>280</v>
      </c>
      <c r="K51" s="98"/>
      <c r="L51" s="225"/>
    </row>
    <row r="52" spans="2:12" ht="45" customHeight="1" x14ac:dyDescent="0.25">
      <c r="B52" s="92"/>
      <c r="C52" s="334"/>
      <c r="D52" s="331"/>
      <c r="E52" s="337"/>
      <c r="F52" s="325"/>
      <c r="G52" s="122" t="s">
        <v>119</v>
      </c>
      <c r="H52" s="192">
        <v>100</v>
      </c>
      <c r="I52" s="211" t="s">
        <v>245</v>
      </c>
      <c r="J52" s="224"/>
      <c r="K52" s="98"/>
    </row>
    <row r="53" spans="2:12" ht="71.25" customHeight="1" x14ac:dyDescent="0.25">
      <c r="B53" s="92"/>
      <c r="C53" s="334"/>
      <c r="D53" s="331"/>
      <c r="E53" s="337"/>
      <c r="F53" s="325"/>
      <c r="G53" s="122" t="s">
        <v>120</v>
      </c>
      <c r="H53" s="192">
        <v>100</v>
      </c>
      <c r="I53" s="211" t="s">
        <v>364</v>
      </c>
      <c r="J53" s="257" t="s">
        <v>365</v>
      </c>
      <c r="K53" s="98"/>
      <c r="L53" s="225"/>
    </row>
    <row r="54" spans="2:12" ht="45" customHeight="1" x14ac:dyDescent="0.25">
      <c r="B54" s="92"/>
      <c r="C54" s="334"/>
      <c r="D54" s="331"/>
      <c r="E54" s="337"/>
      <c r="F54" s="325"/>
      <c r="G54" s="122" t="s">
        <v>121</v>
      </c>
      <c r="H54" s="192">
        <v>100</v>
      </c>
      <c r="I54" s="211" t="s">
        <v>252</v>
      </c>
      <c r="J54" s="213"/>
      <c r="K54" s="98"/>
    </row>
    <row r="55" spans="2:12" ht="79.5" customHeight="1" x14ac:dyDescent="0.25">
      <c r="B55" s="92"/>
      <c r="C55" s="334"/>
      <c r="D55" s="331"/>
      <c r="E55" s="337"/>
      <c r="F55" s="325"/>
      <c r="G55" s="122" t="s">
        <v>122</v>
      </c>
      <c r="H55" s="192">
        <v>100</v>
      </c>
      <c r="I55" s="230" t="s">
        <v>281</v>
      </c>
      <c r="J55" s="213"/>
      <c r="K55" s="98"/>
      <c r="L55" s="225"/>
    </row>
    <row r="56" spans="2:12" ht="45" customHeight="1" x14ac:dyDescent="0.25">
      <c r="B56" s="92"/>
      <c r="C56" s="334"/>
      <c r="D56" s="331"/>
      <c r="E56" s="337"/>
      <c r="F56" s="325"/>
      <c r="G56" s="122" t="s">
        <v>123</v>
      </c>
      <c r="H56" s="192">
        <v>100</v>
      </c>
      <c r="I56" s="211" t="s">
        <v>282</v>
      </c>
      <c r="J56" s="213"/>
      <c r="K56" s="98"/>
    </row>
    <row r="57" spans="2:12" ht="45" customHeight="1" x14ac:dyDescent="0.25">
      <c r="B57" s="92"/>
      <c r="C57" s="334"/>
      <c r="D57" s="331"/>
      <c r="E57" s="337"/>
      <c r="F57" s="325"/>
      <c r="G57" s="122" t="s">
        <v>124</v>
      </c>
      <c r="H57" s="192">
        <v>100</v>
      </c>
      <c r="I57" s="211" t="s">
        <v>244</v>
      </c>
      <c r="J57" s="213"/>
      <c r="K57" s="98"/>
    </row>
    <row r="58" spans="2:12" ht="78.75" customHeight="1" x14ac:dyDescent="0.25">
      <c r="B58" s="92"/>
      <c r="C58" s="334"/>
      <c r="D58" s="331"/>
      <c r="E58" s="338"/>
      <c r="F58" s="326"/>
      <c r="G58" s="125" t="s">
        <v>125</v>
      </c>
      <c r="H58" s="193">
        <v>70</v>
      </c>
      <c r="I58" s="211" t="s">
        <v>227</v>
      </c>
      <c r="J58" s="211" t="s">
        <v>228</v>
      </c>
      <c r="K58" s="98"/>
    </row>
    <row r="59" spans="2:12" ht="66.75" customHeight="1" x14ac:dyDescent="0.25">
      <c r="B59" s="92"/>
      <c r="C59" s="334"/>
      <c r="D59" s="331"/>
      <c r="E59" s="339" t="s">
        <v>87</v>
      </c>
      <c r="F59" s="342">
        <f>IF(SUM(H59:H63)=0,"",AVERAGE(H59:H63))</f>
        <v>100</v>
      </c>
      <c r="G59" s="112" t="s">
        <v>126</v>
      </c>
      <c r="H59" s="194">
        <v>100</v>
      </c>
      <c r="I59" s="211" t="s">
        <v>283</v>
      </c>
      <c r="J59" s="211"/>
      <c r="K59" s="98"/>
    </row>
    <row r="60" spans="2:12" ht="57.75" customHeight="1" x14ac:dyDescent="0.25">
      <c r="B60" s="92"/>
      <c r="C60" s="334"/>
      <c r="D60" s="331"/>
      <c r="E60" s="340"/>
      <c r="F60" s="343"/>
      <c r="G60" s="109" t="s">
        <v>127</v>
      </c>
      <c r="H60" s="192">
        <v>100</v>
      </c>
      <c r="I60" s="212" t="s">
        <v>284</v>
      </c>
      <c r="J60" s="212"/>
      <c r="K60" s="98"/>
    </row>
    <row r="61" spans="2:12" ht="45" customHeight="1" x14ac:dyDescent="0.25">
      <c r="B61" s="92"/>
      <c r="C61" s="334"/>
      <c r="D61" s="331"/>
      <c r="E61" s="340"/>
      <c r="F61" s="343"/>
      <c r="G61" s="109" t="s">
        <v>128</v>
      </c>
      <c r="H61" s="192">
        <v>100</v>
      </c>
      <c r="I61" s="212" t="s">
        <v>329</v>
      </c>
      <c r="J61" s="212"/>
      <c r="K61" s="98"/>
      <c r="L61" s="225"/>
    </row>
    <row r="62" spans="2:12" ht="45" customHeight="1" x14ac:dyDescent="0.25">
      <c r="B62" s="92"/>
      <c r="C62" s="334"/>
      <c r="D62" s="331"/>
      <c r="E62" s="340"/>
      <c r="F62" s="343"/>
      <c r="G62" s="109" t="s">
        <v>129</v>
      </c>
      <c r="H62" s="192">
        <v>100</v>
      </c>
      <c r="I62" s="212" t="s">
        <v>285</v>
      </c>
      <c r="J62" s="212"/>
      <c r="K62" s="98"/>
    </row>
    <row r="63" spans="2:12" ht="45" customHeight="1" thickBot="1" x14ac:dyDescent="0.3">
      <c r="B63" s="92"/>
      <c r="C63" s="335"/>
      <c r="D63" s="332"/>
      <c r="E63" s="341"/>
      <c r="F63" s="344"/>
      <c r="G63" s="129" t="s">
        <v>130</v>
      </c>
      <c r="H63" s="192">
        <v>100</v>
      </c>
      <c r="I63" s="217" t="s">
        <v>330</v>
      </c>
      <c r="J63" s="217"/>
      <c r="K63" s="98"/>
      <c r="L63" s="225"/>
    </row>
    <row r="64" spans="2:12" ht="111" customHeight="1" thickBot="1" x14ac:dyDescent="0.3">
      <c r="B64" s="92"/>
      <c r="C64" s="352" t="s">
        <v>131</v>
      </c>
      <c r="D64" s="330">
        <f>IF(SUM(H64:H86)=0,"",AVERAGE(H64:H86))</f>
        <v>94.130434782608702</v>
      </c>
      <c r="E64" s="360" t="s">
        <v>173</v>
      </c>
      <c r="F64" s="345">
        <f>IF(SUM(H64:H66)=0,"",AVERAGE(H64:H66))</f>
        <v>90</v>
      </c>
      <c r="G64" s="128" t="s">
        <v>132</v>
      </c>
      <c r="H64" s="202">
        <v>100</v>
      </c>
      <c r="I64" s="217" t="s">
        <v>366</v>
      </c>
      <c r="J64" s="217" t="s">
        <v>367</v>
      </c>
      <c r="K64" s="98"/>
    </row>
    <row r="65" spans="2:12" ht="143.25" customHeight="1" thickBot="1" x14ac:dyDescent="0.3">
      <c r="B65" s="92"/>
      <c r="C65" s="353"/>
      <c r="D65" s="331"/>
      <c r="E65" s="350"/>
      <c r="F65" s="343"/>
      <c r="G65" s="236" t="s">
        <v>133</v>
      </c>
      <c r="H65" s="192">
        <v>70</v>
      </c>
      <c r="I65" s="217" t="s">
        <v>286</v>
      </c>
      <c r="J65" s="217" t="s">
        <v>355</v>
      </c>
      <c r="K65" s="98"/>
      <c r="L65" s="1"/>
    </row>
    <row r="66" spans="2:12" ht="45" customHeight="1" thickBot="1" x14ac:dyDescent="0.3">
      <c r="B66" s="92"/>
      <c r="C66" s="353"/>
      <c r="D66" s="331"/>
      <c r="E66" s="351"/>
      <c r="F66" s="346"/>
      <c r="G66" s="113" t="s">
        <v>134</v>
      </c>
      <c r="H66" s="195">
        <v>100</v>
      </c>
      <c r="I66" s="217" t="s">
        <v>288</v>
      </c>
      <c r="J66" s="217"/>
      <c r="K66" s="98"/>
    </row>
    <row r="67" spans="2:12" ht="45" customHeight="1" thickBot="1" x14ac:dyDescent="0.3">
      <c r="B67" s="92"/>
      <c r="C67" s="353"/>
      <c r="D67" s="331"/>
      <c r="E67" s="347" t="s">
        <v>202</v>
      </c>
      <c r="F67" s="348">
        <f>IF(SUM(H67:H68)=0,"",AVERAGE(H67:H68))</f>
        <v>100</v>
      </c>
      <c r="G67" s="126" t="s">
        <v>135</v>
      </c>
      <c r="H67" s="203">
        <v>100</v>
      </c>
      <c r="I67" s="217" t="s">
        <v>287</v>
      </c>
      <c r="J67" s="217"/>
      <c r="K67" s="98"/>
    </row>
    <row r="68" spans="2:12" ht="45" customHeight="1" thickBot="1" x14ac:dyDescent="0.3">
      <c r="B68" s="92"/>
      <c r="C68" s="353"/>
      <c r="D68" s="331"/>
      <c r="E68" s="347"/>
      <c r="F68" s="348"/>
      <c r="G68" s="126" t="s">
        <v>136</v>
      </c>
      <c r="H68" s="203">
        <v>100</v>
      </c>
      <c r="I68" s="217" t="s">
        <v>289</v>
      </c>
      <c r="J68" s="217"/>
      <c r="K68" s="98"/>
      <c r="L68" s="225"/>
    </row>
    <row r="69" spans="2:12" ht="77.25" customHeight="1" thickBot="1" x14ac:dyDescent="0.3">
      <c r="B69" s="92"/>
      <c r="C69" s="353"/>
      <c r="D69" s="331"/>
      <c r="E69" s="349" t="s">
        <v>204</v>
      </c>
      <c r="F69" s="342">
        <f>IF(SUM(H69:H73)=0,"",AVERAGE(H69:H73))</f>
        <v>97</v>
      </c>
      <c r="G69" s="112" t="s">
        <v>137</v>
      </c>
      <c r="H69" s="194">
        <v>85</v>
      </c>
      <c r="I69" s="217" t="s">
        <v>331</v>
      </c>
      <c r="J69" s="217" t="s">
        <v>290</v>
      </c>
      <c r="K69" s="98"/>
      <c r="L69" s="225"/>
    </row>
    <row r="70" spans="2:12" ht="81.75" customHeight="1" thickBot="1" x14ac:dyDescent="0.3">
      <c r="B70" s="92"/>
      <c r="C70" s="353"/>
      <c r="D70" s="331"/>
      <c r="E70" s="350"/>
      <c r="F70" s="343"/>
      <c r="G70" s="109" t="s">
        <v>138</v>
      </c>
      <c r="H70" s="192">
        <v>100</v>
      </c>
      <c r="I70" s="217" t="s">
        <v>332</v>
      </c>
      <c r="J70" s="217"/>
      <c r="K70" s="98"/>
      <c r="L70" s="225"/>
    </row>
    <row r="71" spans="2:12" ht="45" customHeight="1" thickBot="1" x14ac:dyDescent="0.3">
      <c r="B71" s="92"/>
      <c r="C71" s="353"/>
      <c r="D71" s="331"/>
      <c r="E71" s="350"/>
      <c r="F71" s="343"/>
      <c r="G71" s="109" t="s">
        <v>139</v>
      </c>
      <c r="H71" s="192">
        <v>100</v>
      </c>
      <c r="I71" s="217" t="s">
        <v>253</v>
      </c>
      <c r="J71" s="217"/>
      <c r="K71" s="98"/>
    </row>
    <row r="72" spans="2:12" ht="59.25" customHeight="1" thickBot="1" x14ac:dyDescent="0.3">
      <c r="B72" s="92"/>
      <c r="C72" s="353"/>
      <c r="D72" s="331"/>
      <c r="E72" s="350"/>
      <c r="F72" s="343"/>
      <c r="G72" s="109" t="s">
        <v>140</v>
      </c>
      <c r="H72" s="192">
        <v>100</v>
      </c>
      <c r="I72" s="217" t="s">
        <v>254</v>
      </c>
      <c r="J72" s="217"/>
      <c r="K72" s="98"/>
    </row>
    <row r="73" spans="2:12" ht="57" customHeight="1" thickBot="1" x14ac:dyDescent="0.3">
      <c r="B73" s="92"/>
      <c r="C73" s="353"/>
      <c r="D73" s="331"/>
      <c r="E73" s="351"/>
      <c r="F73" s="346"/>
      <c r="G73" s="113" t="s">
        <v>141</v>
      </c>
      <c r="H73" s="195">
        <v>100</v>
      </c>
      <c r="I73" s="217" t="s">
        <v>255</v>
      </c>
      <c r="J73" s="120"/>
      <c r="K73" s="98"/>
      <c r="L73" s="225"/>
    </row>
    <row r="74" spans="2:12" ht="45" customHeight="1" thickBot="1" x14ac:dyDescent="0.3">
      <c r="B74" s="92"/>
      <c r="C74" s="353"/>
      <c r="D74" s="331"/>
      <c r="E74" s="336" t="s">
        <v>203</v>
      </c>
      <c r="F74" s="324">
        <f>IF(SUM(H74:H81)=0,"",AVERAGE(H74:H81))</f>
        <v>88.75</v>
      </c>
      <c r="G74" s="121" t="s">
        <v>149</v>
      </c>
      <c r="H74" s="191">
        <v>100</v>
      </c>
      <c r="I74" s="217" t="s">
        <v>262</v>
      </c>
      <c r="J74" s="116"/>
      <c r="K74" s="98"/>
    </row>
    <row r="75" spans="2:12" ht="45" customHeight="1" thickBot="1" x14ac:dyDescent="0.3">
      <c r="B75" s="92"/>
      <c r="C75" s="353"/>
      <c r="D75" s="331"/>
      <c r="E75" s="337"/>
      <c r="F75" s="325"/>
      <c r="G75" s="122" t="s">
        <v>142</v>
      </c>
      <c r="H75" s="192">
        <v>100</v>
      </c>
      <c r="I75" s="217" t="s">
        <v>229</v>
      </c>
      <c r="J75" s="117"/>
      <c r="K75" s="98"/>
    </row>
    <row r="76" spans="2:12" ht="45" customHeight="1" thickBot="1" x14ac:dyDescent="0.3">
      <c r="B76" s="92"/>
      <c r="C76" s="353"/>
      <c r="D76" s="331"/>
      <c r="E76" s="337"/>
      <c r="F76" s="325"/>
      <c r="G76" s="122" t="s">
        <v>143</v>
      </c>
      <c r="H76" s="192">
        <v>100</v>
      </c>
      <c r="I76" s="217" t="s">
        <v>291</v>
      </c>
      <c r="J76" s="117"/>
      <c r="K76" s="98"/>
    </row>
    <row r="77" spans="2:12" ht="47.25" customHeight="1" thickBot="1" x14ac:dyDescent="0.3">
      <c r="B77" s="92"/>
      <c r="C77" s="353"/>
      <c r="D77" s="331"/>
      <c r="E77" s="337"/>
      <c r="F77" s="325"/>
      <c r="G77" s="122" t="s">
        <v>144</v>
      </c>
      <c r="H77" s="192">
        <v>100</v>
      </c>
      <c r="I77" s="217" t="s">
        <v>263</v>
      </c>
      <c r="J77" s="117"/>
      <c r="K77" s="98"/>
    </row>
    <row r="78" spans="2:12" ht="45" customHeight="1" thickBot="1" x14ac:dyDescent="0.3">
      <c r="B78" s="92"/>
      <c r="C78" s="353"/>
      <c r="D78" s="331"/>
      <c r="E78" s="337"/>
      <c r="F78" s="325"/>
      <c r="G78" s="122" t="s">
        <v>145</v>
      </c>
      <c r="H78" s="192">
        <v>100</v>
      </c>
      <c r="I78" s="217" t="s">
        <v>262</v>
      </c>
      <c r="J78" s="213"/>
      <c r="K78" s="98"/>
      <c r="L78" s="225"/>
    </row>
    <row r="79" spans="2:12" ht="62.25" customHeight="1" thickBot="1" x14ac:dyDescent="0.3">
      <c r="B79" s="92"/>
      <c r="C79" s="353"/>
      <c r="D79" s="331"/>
      <c r="E79" s="337"/>
      <c r="F79" s="325"/>
      <c r="G79" s="122" t="s">
        <v>146</v>
      </c>
      <c r="H79" s="192">
        <v>70</v>
      </c>
      <c r="I79" s="217" t="s">
        <v>246</v>
      </c>
      <c r="J79" s="212" t="s">
        <v>368</v>
      </c>
      <c r="K79" s="98"/>
    </row>
    <row r="80" spans="2:12" ht="67.5" customHeight="1" thickBot="1" x14ac:dyDescent="0.3">
      <c r="B80" s="92"/>
      <c r="C80" s="353"/>
      <c r="D80" s="331"/>
      <c r="E80" s="337"/>
      <c r="F80" s="325"/>
      <c r="G80" s="122" t="s">
        <v>147</v>
      </c>
      <c r="H80" s="192">
        <v>70</v>
      </c>
      <c r="I80" s="217" t="s">
        <v>333</v>
      </c>
      <c r="J80" s="237" t="s">
        <v>292</v>
      </c>
      <c r="K80" s="98"/>
    </row>
    <row r="81" spans="2:12" ht="45" customHeight="1" thickBot="1" x14ac:dyDescent="0.3">
      <c r="B81" s="92"/>
      <c r="C81" s="353"/>
      <c r="D81" s="331"/>
      <c r="E81" s="338"/>
      <c r="F81" s="326"/>
      <c r="G81" s="125" t="s">
        <v>148</v>
      </c>
      <c r="H81" s="193">
        <v>70</v>
      </c>
      <c r="I81" s="217" t="s">
        <v>248</v>
      </c>
      <c r="J81" s="212" t="s">
        <v>247</v>
      </c>
      <c r="K81" s="98"/>
    </row>
    <row r="82" spans="2:12" ht="61.5" customHeight="1" x14ac:dyDescent="0.25">
      <c r="B82" s="92"/>
      <c r="C82" s="353"/>
      <c r="D82" s="331"/>
      <c r="E82" s="339" t="s">
        <v>87</v>
      </c>
      <c r="F82" s="327">
        <f>IF(SUM(H82:H86)=0,"",AVERAGE(H82:H86))</f>
        <v>100</v>
      </c>
      <c r="G82" s="112" t="s">
        <v>150</v>
      </c>
      <c r="H82" s="192">
        <v>100</v>
      </c>
      <c r="I82" s="212" t="s">
        <v>369</v>
      </c>
      <c r="J82" s="212"/>
      <c r="K82" s="98"/>
    </row>
    <row r="83" spans="2:12" ht="45" customHeight="1" x14ac:dyDescent="0.25">
      <c r="B83" s="92"/>
      <c r="C83" s="353"/>
      <c r="D83" s="331"/>
      <c r="E83" s="340"/>
      <c r="F83" s="328"/>
      <c r="G83" s="109" t="s">
        <v>151</v>
      </c>
      <c r="H83" s="209">
        <v>100</v>
      </c>
      <c r="I83" s="212" t="s">
        <v>230</v>
      </c>
      <c r="J83" s="212"/>
      <c r="K83" s="98"/>
    </row>
    <row r="84" spans="2:12" ht="60" customHeight="1" x14ac:dyDescent="0.25">
      <c r="B84" s="92"/>
      <c r="C84" s="353"/>
      <c r="D84" s="331"/>
      <c r="E84" s="340"/>
      <c r="F84" s="328"/>
      <c r="G84" s="109" t="s">
        <v>152</v>
      </c>
      <c r="H84" s="192">
        <v>100</v>
      </c>
      <c r="I84" s="212" t="s">
        <v>371</v>
      </c>
      <c r="J84" s="212"/>
      <c r="K84" s="98"/>
    </row>
    <row r="85" spans="2:12" ht="55.5" customHeight="1" x14ac:dyDescent="0.25">
      <c r="B85" s="92"/>
      <c r="C85" s="353"/>
      <c r="D85" s="331"/>
      <c r="E85" s="340"/>
      <c r="F85" s="328"/>
      <c r="G85" s="109" t="s">
        <v>153</v>
      </c>
      <c r="H85" s="192">
        <v>100</v>
      </c>
      <c r="I85" s="212" t="s">
        <v>370</v>
      </c>
      <c r="J85" s="212"/>
      <c r="K85" s="98"/>
    </row>
    <row r="86" spans="2:12" ht="54" customHeight="1" thickBot="1" x14ac:dyDescent="0.3">
      <c r="B86" s="92"/>
      <c r="C86" s="354"/>
      <c r="D86" s="332"/>
      <c r="E86" s="341"/>
      <c r="F86" s="329"/>
      <c r="G86" s="129" t="s">
        <v>154</v>
      </c>
      <c r="H86" s="192">
        <v>100</v>
      </c>
      <c r="I86" s="217" t="s">
        <v>334</v>
      </c>
      <c r="J86" s="217"/>
      <c r="K86" s="98"/>
      <c r="L86" s="225"/>
    </row>
    <row r="87" spans="2:12" ht="45" customHeight="1" thickBot="1" x14ac:dyDescent="0.3">
      <c r="B87" s="92"/>
      <c r="C87" s="352" t="s">
        <v>155</v>
      </c>
      <c r="D87" s="357">
        <f>IF(SUM(H87:H106)=0,"",AVERAGE(H87:H106))</f>
        <v>100</v>
      </c>
      <c r="E87" s="360" t="s">
        <v>174</v>
      </c>
      <c r="F87" s="365">
        <f>IF(SUM(H87:H89)=0,"",AVERAGE(H87:H89))</f>
        <v>100</v>
      </c>
      <c r="G87" s="128" t="s">
        <v>156</v>
      </c>
      <c r="H87" s="202">
        <v>100</v>
      </c>
      <c r="I87" s="217" t="s">
        <v>256</v>
      </c>
      <c r="J87" s="218"/>
      <c r="K87" s="98"/>
    </row>
    <row r="88" spans="2:12" ht="54" customHeight="1" thickBot="1" x14ac:dyDescent="0.3">
      <c r="B88" s="92"/>
      <c r="C88" s="353"/>
      <c r="D88" s="358"/>
      <c r="E88" s="350"/>
      <c r="F88" s="328"/>
      <c r="G88" s="109" t="s">
        <v>157</v>
      </c>
      <c r="H88" s="192">
        <v>100</v>
      </c>
      <c r="I88" s="217" t="s">
        <v>257</v>
      </c>
      <c r="J88" s="117"/>
      <c r="K88" s="98"/>
    </row>
    <row r="89" spans="2:12" ht="45" customHeight="1" thickBot="1" x14ac:dyDescent="0.3">
      <c r="B89" s="92"/>
      <c r="C89" s="353"/>
      <c r="D89" s="358"/>
      <c r="E89" s="351"/>
      <c r="F89" s="364"/>
      <c r="G89" s="113" t="s">
        <v>158</v>
      </c>
      <c r="H89" s="195">
        <v>100</v>
      </c>
      <c r="I89" s="217" t="s">
        <v>249</v>
      </c>
      <c r="J89" s="120"/>
      <c r="K89" s="98"/>
    </row>
    <row r="90" spans="2:12" ht="45" customHeight="1" thickBot="1" x14ac:dyDescent="0.3">
      <c r="B90" s="92"/>
      <c r="C90" s="353"/>
      <c r="D90" s="358"/>
      <c r="E90" s="366" t="s">
        <v>202</v>
      </c>
      <c r="F90" s="361">
        <f>IF(SUM(H90:H91)=0,"",AVERAGE(H90:H91))</f>
        <v>100</v>
      </c>
      <c r="G90" s="121" t="s">
        <v>175</v>
      </c>
      <c r="H90" s="191">
        <v>100</v>
      </c>
      <c r="I90" s="217" t="s">
        <v>250</v>
      </c>
      <c r="J90" s="215"/>
      <c r="K90" s="98"/>
    </row>
    <row r="91" spans="2:12" ht="78.75" customHeight="1" thickBot="1" x14ac:dyDescent="0.3">
      <c r="B91" s="92"/>
      <c r="C91" s="353"/>
      <c r="D91" s="358"/>
      <c r="E91" s="367"/>
      <c r="F91" s="363"/>
      <c r="G91" s="125" t="s">
        <v>176</v>
      </c>
      <c r="H91" s="193">
        <v>100</v>
      </c>
      <c r="I91" s="221" t="s">
        <v>264</v>
      </c>
      <c r="J91" s="216"/>
      <c r="K91" s="98"/>
      <c r="L91" s="225"/>
    </row>
    <row r="92" spans="2:12" ht="229.5" customHeight="1" thickBot="1" x14ac:dyDescent="0.3">
      <c r="B92" s="92"/>
      <c r="C92" s="353"/>
      <c r="D92" s="358"/>
      <c r="E92" s="349" t="s">
        <v>204</v>
      </c>
      <c r="F92" s="327">
        <f>IF(SUM(H92:H97)=0,"",AVERAGE(H92:H97))</f>
        <v>100</v>
      </c>
      <c r="G92" s="112" t="s">
        <v>159</v>
      </c>
      <c r="H92" s="194">
        <v>100</v>
      </c>
      <c r="I92" s="221" t="s">
        <v>335</v>
      </c>
      <c r="J92" s="119"/>
      <c r="K92" s="98"/>
    </row>
    <row r="93" spans="2:12" ht="79.5" customHeight="1" thickBot="1" x14ac:dyDescent="0.3">
      <c r="B93" s="92"/>
      <c r="C93" s="353"/>
      <c r="D93" s="358"/>
      <c r="E93" s="350"/>
      <c r="F93" s="328"/>
      <c r="G93" s="109" t="s">
        <v>160</v>
      </c>
      <c r="H93" s="192">
        <v>100</v>
      </c>
      <c r="I93" s="217" t="s">
        <v>293</v>
      </c>
      <c r="J93" s="117"/>
      <c r="K93" s="98"/>
    </row>
    <row r="94" spans="2:12" ht="194.25" customHeight="1" thickBot="1" x14ac:dyDescent="0.3">
      <c r="B94" s="92"/>
      <c r="C94" s="353"/>
      <c r="D94" s="358"/>
      <c r="E94" s="350"/>
      <c r="F94" s="328"/>
      <c r="G94" s="109" t="s">
        <v>161</v>
      </c>
      <c r="H94" s="192">
        <v>100</v>
      </c>
      <c r="I94" s="221" t="s">
        <v>338</v>
      </c>
      <c r="J94" s="237" t="s">
        <v>337</v>
      </c>
      <c r="K94" s="98"/>
    </row>
    <row r="95" spans="2:12" ht="409.5" customHeight="1" thickBot="1" x14ac:dyDescent="0.3">
      <c r="B95" s="92"/>
      <c r="C95" s="353"/>
      <c r="D95" s="358"/>
      <c r="E95" s="350"/>
      <c r="F95" s="328"/>
      <c r="G95" s="109" t="s">
        <v>162</v>
      </c>
      <c r="H95" s="192">
        <v>100</v>
      </c>
      <c r="I95" s="259" t="s">
        <v>336</v>
      </c>
      <c r="J95" s="213"/>
      <c r="K95" s="98"/>
    </row>
    <row r="96" spans="2:12" ht="45" customHeight="1" thickBot="1" x14ac:dyDescent="0.3">
      <c r="B96" s="92"/>
      <c r="C96" s="353"/>
      <c r="D96" s="358"/>
      <c r="E96" s="350"/>
      <c r="F96" s="328"/>
      <c r="G96" s="109" t="s">
        <v>163</v>
      </c>
      <c r="H96" s="192">
        <v>100</v>
      </c>
      <c r="I96" s="217" t="s">
        <v>251</v>
      </c>
      <c r="J96" s="213"/>
      <c r="K96" s="98"/>
    </row>
    <row r="97" spans="2:12" ht="45" customHeight="1" thickBot="1" x14ac:dyDescent="0.3">
      <c r="B97" s="92"/>
      <c r="C97" s="353"/>
      <c r="D97" s="358"/>
      <c r="E97" s="351"/>
      <c r="F97" s="364"/>
      <c r="G97" s="113" t="s">
        <v>164</v>
      </c>
      <c r="H97" s="238">
        <v>100</v>
      </c>
      <c r="I97" s="217" t="s">
        <v>258</v>
      </c>
      <c r="J97" s="214"/>
      <c r="K97" s="98"/>
    </row>
    <row r="98" spans="2:12" ht="68.25" customHeight="1" thickBot="1" x14ac:dyDescent="0.3">
      <c r="B98" s="92"/>
      <c r="C98" s="353"/>
      <c r="D98" s="358"/>
      <c r="E98" s="336" t="s">
        <v>203</v>
      </c>
      <c r="F98" s="361">
        <f>IF(SUM(H98:H102)=0,"",AVERAGE(H98:H102))</f>
        <v>100</v>
      </c>
      <c r="G98" s="121" t="s">
        <v>165</v>
      </c>
      <c r="H98" s="191">
        <v>100</v>
      </c>
      <c r="I98" s="247" t="s">
        <v>312</v>
      </c>
      <c r="J98" s="243"/>
      <c r="K98" s="98"/>
    </row>
    <row r="99" spans="2:12" ht="73.5" customHeight="1" thickBot="1" x14ac:dyDescent="0.3">
      <c r="B99" s="92"/>
      <c r="C99" s="353"/>
      <c r="D99" s="358"/>
      <c r="E99" s="337"/>
      <c r="F99" s="362"/>
      <c r="G99" s="122" t="s">
        <v>166</v>
      </c>
      <c r="H99" s="192">
        <v>100</v>
      </c>
      <c r="I99" s="247" t="s">
        <v>294</v>
      </c>
      <c r="J99" s="241"/>
      <c r="K99" s="98"/>
    </row>
    <row r="100" spans="2:12" ht="63" customHeight="1" thickBot="1" x14ac:dyDescent="0.3">
      <c r="B100" s="92"/>
      <c r="C100" s="353"/>
      <c r="D100" s="358"/>
      <c r="E100" s="337"/>
      <c r="F100" s="362"/>
      <c r="G100" s="122" t="s">
        <v>167</v>
      </c>
      <c r="H100" s="192">
        <v>100</v>
      </c>
      <c r="I100" s="260" t="s">
        <v>339</v>
      </c>
      <c r="J100" s="241"/>
      <c r="K100" s="98"/>
    </row>
    <row r="101" spans="2:12" ht="64.5" customHeight="1" thickBot="1" x14ac:dyDescent="0.3">
      <c r="B101" s="92"/>
      <c r="C101" s="353"/>
      <c r="D101" s="358"/>
      <c r="E101" s="337"/>
      <c r="F101" s="362"/>
      <c r="G101" s="122" t="s">
        <v>168</v>
      </c>
      <c r="H101" s="192">
        <v>100</v>
      </c>
      <c r="I101" s="247" t="s">
        <v>295</v>
      </c>
      <c r="J101" s="241"/>
      <c r="K101" s="98"/>
    </row>
    <row r="102" spans="2:12" ht="117.75" customHeight="1" thickBot="1" x14ac:dyDescent="0.3">
      <c r="B102" s="92"/>
      <c r="C102" s="353"/>
      <c r="D102" s="358"/>
      <c r="E102" s="338"/>
      <c r="F102" s="363"/>
      <c r="G102" s="125" t="s">
        <v>172</v>
      </c>
      <c r="H102" s="193">
        <v>100</v>
      </c>
      <c r="I102" s="247" t="s">
        <v>372</v>
      </c>
      <c r="J102" s="264" t="s">
        <v>373</v>
      </c>
      <c r="K102" s="98"/>
    </row>
    <row r="103" spans="2:12" ht="93" customHeight="1" thickBot="1" x14ac:dyDescent="0.3">
      <c r="B103" s="92"/>
      <c r="C103" s="353"/>
      <c r="D103" s="358"/>
      <c r="E103" s="339" t="s">
        <v>87</v>
      </c>
      <c r="F103" s="327">
        <f>IF(SUM(H103:H106)=0,"",AVERAGE(H103:H106))</f>
        <v>100</v>
      </c>
      <c r="G103" s="112" t="s">
        <v>187</v>
      </c>
      <c r="H103" s="194">
        <v>100</v>
      </c>
      <c r="I103" s="249" t="s">
        <v>340</v>
      </c>
      <c r="J103" s="245"/>
      <c r="K103" s="98"/>
      <c r="L103" s="225"/>
    </row>
    <row r="104" spans="2:12" ht="130.5" customHeight="1" thickBot="1" x14ac:dyDescent="0.3">
      <c r="B104" s="92"/>
      <c r="C104" s="353"/>
      <c r="D104" s="358"/>
      <c r="E104" s="340"/>
      <c r="F104" s="328"/>
      <c r="G104" s="109" t="s">
        <v>169</v>
      </c>
      <c r="H104" s="194">
        <v>100</v>
      </c>
      <c r="I104" s="249" t="s">
        <v>374</v>
      </c>
      <c r="J104" s="245"/>
      <c r="K104" s="98"/>
      <c r="L104" s="1"/>
    </row>
    <row r="105" spans="2:12" ht="61.5" customHeight="1" thickBot="1" x14ac:dyDescent="0.3">
      <c r="B105" s="92"/>
      <c r="C105" s="353"/>
      <c r="D105" s="358"/>
      <c r="E105" s="340"/>
      <c r="F105" s="328"/>
      <c r="G105" s="109" t="s">
        <v>170</v>
      </c>
      <c r="H105" s="194">
        <v>100</v>
      </c>
      <c r="I105" s="247" t="s">
        <v>313</v>
      </c>
      <c r="J105" s="246"/>
      <c r="K105" s="98"/>
    </row>
    <row r="106" spans="2:12" ht="86.25" customHeight="1" thickBot="1" x14ac:dyDescent="0.3">
      <c r="B106" s="92"/>
      <c r="C106" s="354"/>
      <c r="D106" s="359"/>
      <c r="E106" s="341"/>
      <c r="F106" s="329"/>
      <c r="G106" s="129" t="s">
        <v>171</v>
      </c>
      <c r="H106" s="196">
        <v>100</v>
      </c>
      <c r="I106" s="247" t="s">
        <v>296</v>
      </c>
      <c r="J106" s="247"/>
      <c r="K106" s="98"/>
    </row>
    <row r="107" spans="2:12" ht="61.5" customHeight="1" thickBot="1" x14ac:dyDescent="0.3">
      <c r="B107" s="92"/>
      <c r="C107" s="370" t="s">
        <v>177</v>
      </c>
      <c r="D107" s="373">
        <f>IF(SUM(H107:H129)=0,"",AVERAGE(H107:H129))</f>
        <v>95.217391304347828</v>
      </c>
      <c r="E107" s="339" t="s">
        <v>178</v>
      </c>
      <c r="F107" s="327">
        <f>IF(SUM(H107:H115)=0,"",AVERAGE(H107:H115))</f>
        <v>100</v>
      </c>
      <c r="G107" s="112" t="s">
        <v>188</v>
      </c>
      <c r="H107" s="210">
        <v>100</v>
      </c>
      <c r="I107" s="247" t="s">
        <v>297</v>
      </c>
      <c r="J107" s="244"/>
      <c r="K107" s="98"/>
    </row>
    <row r="108" spans="2:12" ht="58.5" customHeight="1" thickBot="1" x14ac:dyDescent="0.3">
      <c r="B108" s="92"/>
      <c r="C108" s="371"/>
      <c r="D108" s="374"/>
      <c r="E108" s="340"/>
      <c r="F108" s="328"/>
      <c r="G108" s="112" t="s">
        <v>179</v>
      </c>
      <c r="H108" s="192">
        <v>100</v>
      </c>
      <c r="I108" s="247" t="s">
        <v>341</v>
      </c>
      <c r="J108" s="241"/>
      <c r="K108" s="98"/>
    </row>
    <row r="109" spans="2:12" ht="75" customHeight="1" thickBot="1" x14ac:dyDescent="0.3">
      <c r="B109" s="92"/>
      <c r="C109" s="371"/>
      <c r="D109" s="374"/>
      <c r="E109" s="340"/>
      <c r="F109" s="328"/>
      <c r="G109" s="112" t="s">
        <v>180</v>
      </c>
      <c r="H109" s="192">
        <v>100</v>
      </c>
      <c r="I109" s="247" t="s">
        <v>298</v>
      </c>
      <c r="J109" s="241"/>
      <c r="K109" s="98"/>
    </row>
    <row r="110" spans="2:12" ht="45" customHeight="1" thickBot="1" x14ac:dyDescent="0.3">
      <c r="B110" s="92"/>
      <c r="C110" s="371"/>
      <c r="D110" s="374"/>
      <c r="E110" s="340"/>
      <c r="F110" s="328"/>
      <c r="G110" s="112" t="s">
        <v>181</v>
      </c>
      <c r="H110" s="192">
        <v>100</v>
      </c>
      <c r="I110" s="247" t="s">
        <v>342</v>
      </c>
      <c r="J110" s="241"/>
      <c r="K110" s="98"/>
    </row>
    <row r="111" spans="2:12" ht="45" customHeight="1" thickBot="1" x14ac:dyDescent="0.3">
      <c r="B111" s="92"/>
      <c r="C111" s="371"/>
      <c r="D111" s="374"/>
      <c r="E111" s="340"/>
      <c r="F111" s="328"/>
      <c r="G111" s="112" t="s">
        <v>182</v>
      </c>
      <c r="H111" s="192">
        <v>100</v>
      </c>
      <c r="I111" s="249" t="s">
        <v>299</v>
      </c>
      <c r="J111" s="241"/>
      <c r="K111" s="98"/>
    </row>
    <row r="112" spans="2:12" ht="45" customHeight="1" thickBot="1" x14ac:dyDescent="0.3">
      <c r="B112" s="92"/>
      <c r="C112" s="371"/>
      <c r="D112" s="374"/>
      <c r="E112" s="340"/>
      <c r="F112" s="328"/>
      <c r="G112" s="112" t="s">
        <v>183</v>
      </c>
      <c r="H112" s="192">
        <v>100</v>
      </c>
      <c r="I112" s="247" t="s">
        <v>300</v>
      </c>
      <c r="J112" s="241"/>
      <c r="K112" s="98"/>
    </row>
    <row r="113" spans="2:12" ht="45" customHeight="1" thickBot="1" x14ac:dyDescent="0.3">
      <c r="B113" s="92"/>
      <c r="C113" s="371"/>
      <c r="D113" s="374"/>
      <c r="E113" s="340"/>
      <c r="F113" s="328"/>
      <c r="G113" s="112" t="s">
        <v>184</v>
      </c>
      <c r="H113" s="192">
        <v>100</v>
      </c>
      <c r="I113" s="250" t="s">
        <v>343</v>
      </c>
      <c r="J113" s="241"/>
      <c r="K113" s="98"/>
    </row>
    <row r="114" spans="2:12" ht="45" customHeight="1" thickBot="1" x14ac:dyDescent="0.3">
      <c r="B114" s="92"/>
      <c r="C114" s="371"/>
      <c r="D114" s="374"/>
      <c r="E114" s="340"/>
      <c r="F114" s="328"/>
      <c r="G114" s="112" t="s">
        <v>185</v>
      </c>
      <c r="H114" s="192">
        <v>100</v>
      </c>
      <c r="I114" s="247" t="s">
        <v>301</v>
      </c>
      <c r="J114" s="241"/>
      <c r="K114" s="98"/>
    </row>
    <row r="115" spans="2:12" ht="45" customHeight="1" thickBot="1" x14ac:dyDescent="0.3">
      <c r="B115" s="92"/>
      <c r="C115" s="371"/>
      <c r="D115" s="374"/>
      <c r="E115" s="376"/>
      <c r="F115" s="364"/>
      <c r="G115" s="113" t="s">
        <v>186</v>
      </c>
      <c r="H115" s="195">
        <v>100</v>
      </c>
      <c r="I115" s="247" t="s">
        <v>302</v>
      </c>
      <c r="J115" s="242"/>
      <c r="K115" s="98"/>
    </row>
    <row r="116" spans="2:12" ht="57.75" customHeight="1" thickBot="1" x14ac:dyDescent="0.3">
      <c r="B116" s="92"/>
      <c r="C116" s="371"/>
      <c r="D116" s="374"/>
      <c r="E116" s="366" t="s">
        <v>202</v>
      </c>
      <c r="F116" s="361">
        <f>IF(SUM(H116:H118)=0,"",AVERAGE(H116:H118))</f>
        <v>93.333333333333329</v>
      </c>
      <c r="G116" s="121" t="s">
        <v>189</v>
      </c>
      <c r="H116" s="191">
        <v>80</v>
      </c>
      <c r="I116" s="247" t="s">
        <v>377</v>
      </c>
      <c r="J116" s="243"/>
      <c r="K116" s="98"/>
      <c r="L116" s="225"/>
    </row>
    <row r="117" spans="2:12" ht="55.5" customHeight="1" thickBot="1" x14ac:dyDescent="0.3">
      <c r="B117" s="92"/>
      <c r="C117" s="371"/>
      <c r="D117" s="374"/>
      <c r="E117" s="377"/>
      <c r="F117" s="362"/>
      <c r="G117" s="122" t="s">
        <v>375</v>
      </c>
      <c r="H117" s="192">
        <v>100</v>
      </c>
      <c r="I117" s="247" t="s">
        <v>303</v>
      </c>
      <c r="J117" s="239"/>
      <c r="K117" s="98"/>
    </row>
    <row r="118" spans="2:12" ht="45" customHeight="1" thickBot="1" x14ac:dyDescent="0.3">
      <c r="B118" s="92"/>
      <c r="C118" s="371"/>
      <c r="D118" s="374"/>
      <c r="E118" s="367"/>
      <c r="F118" s="363"/>
      <c r="G118" s="125" t="s">
        <v>197</v>
      </c>
      <c r="H118" s="193">
        <v>100</v>
      </c>
      <c r="I118" s="247" t="s">
        <v>304</v>
      </c>
      <c r="J118" s="240"/>
      <c r="K118" s="98"/>
    </row>
    <row r="119" spans="2:12" ht="75.75" customHeight="1" thickBot="1" x14ac:dyDescent="0.3">
      <c r="B119" s="92"/>
      <c r="C119" s="371"/>
      <c r="D119" s="374"/>
      <c r="E119" s="349" t="s">
        <v>204</v>
      </c>
      <c r="F119" s="327">
        <f>IF(SUM(H119:H121)=0,"",AVERAGE(H119:H121))</f>
        <v>76.666666666666671</v>
      </c>
      <c r="G119" s="112" t="s">
        <v>190</v>
      </c>
      <c r="H119" s="194">
        <v>70</v>
      </c>
      <c r="I119" s="247" t="s">
        <v>305</v>
      </c>
      <c r="J119" s="247" t="s">
        <v>306</v>
      </c>
      <c r="K119" s="98"/>
    </row>
    <row r="120" spans="2:12" ht="80.25" customHeight="1" thickBot="1" x14ac:dyDescent="0.3">
      <c r="B120" s="92"/>
      <c r="C120" s="371"/>
      <c r="D120" s="374"/>
      <c r="E120" s="350"/>
      <c r="F120" s="328"/>
      <c r="G120" s="112" t="s">
        <v>191</v>
      </c>
      <c r="H120" s="192">
        <v>60</v>
      </c>
      <c r="I120" s="247" t="s">
        <v>307</v>
      </c>
      <c r="J120" s="247" t="s">
        <v>308</v>
      </c>
      <c r="K120" s="98"/>
    </row>
    <row r="121" spans="2:12" ht="69" customHeight="1" thickBot="1" x14ac:dyDescent="0.3">
      <c r="B121" s="92"/>
      <c r="C121" s="371"/>
      <c r="D121" s="374"/>
      <c r="E121" s="351"/>
      <c r="F121" s="364"/>
      <c r="G121" s="113" t="s">
        <v>192</v>
      </c>
      <c r="H121" s="195">
        <v>100</v>
      </c>
      <c r="I121" s="247" t="s">
        <v>344</v>
      </c>
      <c r="J121" s="247"/>
      <c r="K121" s="98"/>
      <c r="L121" s="225"/>
    </row>
    <row r="122" spans="2:12" ht="65.25" customHeight="1" thickBot="1" x14ac:dyDescent="0.3">
      <c r="B122" s="92"/>
      <c r="C122" s="371"/>
      <c r="D122" s="374"/>
      <c r="E122" s="336" t="s">
        <v>203</v>
      </c>
      <c r="F122" s="361">
        <f>IF(SUM(H122:H125)=0,"",AVERAGE(H122:H125))</f>
        <v>95</v>
      </c>
      <c r="G122" s="121" t="s">
        <v>193</v>
      </c>
      <c r="H122" s="191">
        <v>100</v>
      </c>
      <c r="I122" s="247" t="s">
        <v>376</v>
      </c>
      <c r="J122" s="247"/>
      <c r="K122" s="98"/>
      <c r="L122" s="1"/>
    </row>
    <row r="123" spans="2:12" ht="107.25" customHeight="1" thickBot="1" x14ac:dyDescent="0.3">
      <c r="B123" s="92"/>
      <c r="C123" s="371"/>
      <c r="D123" s="374"/>
      <c r="E123" s="337"/>
      <c r="F123" s="362"/>
      <c r="G123" s="122" t="s">
        <v>194</v>
      </c>
      <c r="H123" s="192">
        <v>90</v>
      </c>
      <c r="I123" s="253" t="s">
        <v>315</v>
      </c>
      <c r="J123" s="247" t="s">
        <v>242</v>
      </c>
      <c r="K123" s="98"/>
      <c r="L123" s="225"/>
    </row>
    <row r="124" spans="2:12" ht="75" customHeight="1" thickBot="1" x14ac:dyDescent="0.3">
      <c r="B124" s="92"/>
      <c r="C124" s="371"/>
      <c r="D124" s="374"/>
      <c r="E124" s="337"/>
      <c r="F124" s="362"/>
      <c r="G124" s="122" t="s">
        <v>195</v>
      </c>
      <c r="H124" s="192">
        <v>90</v>
      </c>
      <c r="I124" s="253" t="s">
        <v>345</v>
      </c>
      <c r="J124" s="253" t="s">
        <v>243</v>
      </c>
      <c r="K124" s="98"/>
    </row>
    <row r="125" spans="2:12" ht="45" customHeight="1" thickBot="1" x14ac:dyDescent="0.3">
      <c r="B125" s="92"/>
      <c r="C125" s="371"/>
      <c r="D125" s="374"/>
      <c r="E125" s="338"/>
      <c r="F125" s="363"/>
      <c r="G125" s="125" t="s">
        <v>196</v>
      </c>
      <c r="H125" s="193">
        <v>100</v>
      </c>
      <c r="I125" s="247" t="s">
        <v>309</v>
      </c>
      <c r="J125" s="240"/>
      <c r="K125" s="98"/>
    </row>
    <row r="126" spans="2:12" ht="45" customHeight="1" thickBot="1" x14ac:dyDescent="0.3">
      <c r="B126" s="92"/>
      <c r="C126" s="371"/>
      <c r="D126" s="374"/>
      <c r="E126" s="339" t="s">
        <v>87</v>
      </c>
      <c r="F126" s="327">
        <f>IF(SUM(H126:H129)=0,"",AVERAGE(H126:H129))</f>
        <v>100</v>
      </c>
      <c r="G126" s="112" t="s">
        <v>198</v>
      </c>
      <c r="H126" s="194">
        <v>100</v>
      </c>
      <c r="I126" s="245" t="s">
        <v>346</v>
      </c>
      <c r="J126" s="245"/>
      <c r="K126" s="98"/>
    </row>
    <row r="127" spans="2:12" ht="64.5" customHeight="1" thickBot="1" x14ac:dyDescent="0.3">
      <c r="B127" s="92"/>
      <c r="C127" s="371"/>
      <c r="D127" s="374"/>
      <c r="E127" s="340"/>
      <c r="F127" s="328"/>
      <c r="G127" s="112" t="s">
        <v>199</v>
      </c>
      <c r="H127" s="192">
        <v>100</v>
      </c>
      <c r="I127" s="246" t="s">
        <v>347</v>
      </c>
      <c r="J127" s="246" t="s">
        <v>310</v>
      </c>
      <c r="K127" s="98"/>
      <c r="L127" s="225"/>
    </row>
    <row r="128" spans="2:12" ht="45" customHeight="1" thickBot="1" x14ac:dyDescent="0.3">
      <c r="B128" s="92"/>
      <c r="C128" s="371"/>
      <c r="D128" s="374"/>
      <c r="E128" s="340"/>
      <c r="F128" s="328"/>
      <c r="G128" s="112" t="s">
        <v>200</v>
      </c>
      <c r="H128" s="192">
        <v>100</v>
      </c>
      <c r="I128" s="246" t="s">
        <v>348</v>
      </c>
      <c r="J128" s="246"/>
      <c r="K128" s="98"/>
    </row>
    <row r="129" spans="2:12" ht="45" customHeight="1" x14ac:dyDescent="0.25">
      <c r="B129" s="92"/>
      <c r="C129" s="372"/>
      <c r="D129" s="375"/>
      <c r="E129" s="369"/>
      <c r="F129" s="368"/>
      <c r="G129" s="118" t="s">
        <v>201</v>
      </c>
      <c r="H129" s="193">
        <v>100</v>
      </c>
      <c r="I129" s="246" t="s">
        <v>311</v>
      </c>
      <c r="J129" s="248"/>
      <c r="K129" s="98"/>
      <c r="L129" s="1"/>
    </row>
    <row r="130" spans="2:12" ht="9" customHeight="1" thickBot="1" x14ac:dyDescent="0.3">
      <c r="B130" s="105"/>
      <c r="C130" s="101"/>
      <c r="D130" s="102"/>
      <c r="E130" s="102"/>
      <c r="F130" s="101"/>
      <c r="G130" s="103"/>
      <c r="H130" s="207"/>
      <c r="I130" s="101"/>
      <c r="J130" s="101"/>
      <c r="K130" s="127"/>
    </row>
  </sheetData>
  <protectedRanges>
    <protectedRange sqref="H12 H17 H39 H42 H79:H81 H110:H111 H11:J11 H36:J38 H87:J102 H107:J109 H13:J16 H18:J30 H40:J41 H112:J125 H43:J58 H64:J78" name="Simulado_1"/>
    <protectedRange sqref="F11:F31 F58:F80 F33:F44 F46:F55" name="Actual_1"/>
    <protectedRange sqref="H31:J35" name="Simulado_1_1"/>
    <protectedRange sqref="H62:J63 H59:H61" name="Simulado_1_3"/>
    <protectedRange sqref="H82:H83 H84:J86" name="Simulado_1_4"/>
    <protectedRange sqref="H103:J106" name="Simulado_1_5"/>
    <protectedRange sqref="H126 H127:J129" name="Simulado_1_6"/>
    <protectedRange sqref="I12:J12" name="Simulado_1_2"/>
    <protectedRange sqref="I17:J17" name="Simulado_1_7"/>
    <protectedRange sqref="I39:J39" name="Simulado_1_8"/>
    <protectedRange sqref="I42:J42" name="Simulado_1_9"/>
    <protectedRange sqref="I59:J61" name="Simulado_1_3_1"/>
    <protectedRange sqref="I79:J81" name="Simulado_1_10"/>
    <protectedRange sqref="I82:J83" name="Simulado_1_4_1"/>
    <protectedRange sqref="I110:J111" name="Simulado_1_11"/>
    <protectedRange sqref="I126:J126" name="Simulado_1_6_1"/>
  </protectedRanges>
  <autoFilter ref="L1:N130"/>
  <mergeCells count="75">
    <mergeCell ref="F126:F129"/>
    <mergeCell ref="E126:E129"/>
    <mergeCell ref="C107:C129"/>
    <mergeCell ref="D107:D129"/>
    <mergeCell ref="F116:F118"/>
    <mergeCell ref="F119:F121"/>
    <mergeCell ref="E119:E121"/>
    <mergeCell ref="E122:E125"/>
    <mergeCell ref="F122:F125"/>
    <mergeCell ref="E107:E115"/>
    <mergeCell ref="E116:E118"/>
    <mergeCell ref="F98:F102"/>
    <mergeCell ref="E103:E106"/>
    <mergeCell ref="F103:F106"/>
    <mergeCell ref="F107:F115"/>
    <mergeCell ref="E87:E89"/>
    <mergeCell ref="F87:F89"/>
    <mergeCell ref="E92:E97"/>
    <mergeCell ref="F90:F91"/>
    <mergeCell ref="F92:F97"/>
    <mergeCell ref="E90:E91"/>
    <mergeCell ref="C87:C106"/>
    <mergeCell ref="D87:D106"/>
    <mergeCell ref="E82:E86"/>
    <mergeCell ref="E64:E66"/>
    <mergeCell ref="E74:E81"/>
    <mergeCell ref="E98:E102"/>
    <mergeCell ref="F74:F81"/>
    <mergeCell ref="F82:F86"/>
    <mergeCell ref="D36:D63"/>
    <mergeCell ref="C36:C63"/>
    <mergeCell ref="E50:E58"/>
    <mergeCell ref="F50:F58"/>
    <mergeCell ref="E59:E63"/>
    <mergeCell ref="F59:F63"/>
    <mergeCell ref="F64:F66"/>
    <mergeCell ref="E67:E68"/>
    <mergeCell ref="F67:F68"/>
    <mergeCell ref="E69:E73"/>
    <mergeCell ref="F69:F73"/>
    <mergeCell ref="C64:C86"/>
    <mergeCell ref="D64:D86"/>
    <mergeCell ref="E41:E45"/>
    <mergeCell ref="F41:F45"/>
    <mergeCell ref="E46:E49"/>
    <mergeCell ref="F46:F49"/>
    <mergeCell ref="E31:E35"/>
    <mergeCell ref="F31:F35"/>
    <mergeCell ref="C4:J4"/>
    <mergeCell ref="G6:J6"/>
    <mergeCell ref="C7:F7"/>
    <mergeCell ref="G7:J7"/>
    <mergeCell ref="G9:G10"/>
    <mergeCell ref="H9:H10"/>
    <mergeCell ref="J9:J10"/>
    <mergeCell ref="C9:C10"/>
    <mergeCell ref="D9:D10"/>
    <mergeCell ref="E9:E10"/>
    <mergeCell ref="F9:F10"/>
    <mergeCell ref="C6:F6"/>
    <mergeCell ref="I9:I10"/>
    <mergeCell ref="L31:M31"/>
    <mergeCell ref="L33:M33"/>
    <mergeCell ref="C11:C35"/>
    <mergeCell ref="D11:D35"/>
    <mergeCell ref="E36:E40"/>
    <mergeCell ref="F36:F40"/>
    <mergeCell ref="E20:E24"/>
    <mergeCell ref="F20:F24"/>
    <mergeCell ref="E25:E30"/>
    <mergeCell ref="F25:F30"/>
    <mergeCell ref="E11:E15"/>
    <mergeCell ref="F11:F15"/>
    <mergeCell ref="F16:F19"/>
    <mergeCell ref="E16:E19"/>
  </mergeCells>
  <conditionalFormatting sqref="H11:H18 H24:H29 H74:H81 H20:H22">
    <cfRule type="cellIs" dxfId="519" priority="676" operator="between">
      <formula>81</formula>
      <formula>100</formula>
    </cfRule>
    <cfRule type="cellIs" dxfId="518" priority="677" operator="between">
      <formula>61</formula>
      <formula>80</formula>
    </cfRule>
    <cfRule type="cellIs" dxfId="517" priority="678" operator="between">
      <formula>41</formula>
      <formula>60</formula>
    </cfRule>
    <cfRule type="cellIs" dxfId="516" priority="679" operator="between">
      <formula>21</formula>
      <formula>40</formula>
    </cfRule>
    <cfRule type="cellIs" dxfId="515" priority="680" operator="between">
      <formula>1</formula>
      <formula>20</formula>
    </cfRule>
  </conditionalFormatting>
  <conditionalFormatting sqref="D11">
    <cfRule type="cellIs" dxfId="514" priority="666" operator="between">
      <formula>80.4</formula>
      <formula>100</formula>
    </cfRule>
    <cfRule type="cellIs" dxfId="513" priority="667" operator="between">
      <formula>60.5</formula>
      <formula>80.4</formula>
    </cfRule>
    <cfRule type="cellIs" dxfId="512" priority="668" operator="between">
      <formula>40.5</formula>
      <formula>60.4</formula>
    </cfRule>
    <cfRule type="cellIs" dxfId="511" priority="669" operator="between">
      <formula>20.5</formula>
      <formula>40.4</formula>
    </cfRule>
    <cfRule type="cellIs" dxfId="510" priority="670" operator="between">
      <formula>0</formula>
      <formula>20.4</formula>
    </cfRule>
  </conditionalFormatting>
  <conditionalFormatting sqref="F11 F31 F25 F16 F20">
    <cfRule type="cellIs" dxfId="509" priority="661" operator="between">
      <formula>81</formula>
      <formula>100</formula>
    </cfRule>
    <cfRule type="cellIs" dxfId="508" priority="662" operator="between">
      <formula>61</formula>
      <formula>80.99</formula>
    </cfRule>
    <cfRule type="cellIs" dxfId="507" priority="663" operator="between">
      <formula>0</formula>
      <formula>20.9</formula>
    </cfRule>
    <cfRule type="cellIs" dxfId="506" priority="664" operator="between">
      <formula>21</formula>
      <formula>40.99</formula>
    </cfRule>
    <cfRule type="cellIs" dxfId="505" priority="665" operator="between">
      <formula>41</formula>
      <formula>60.99</formula>
    </cfRule>
  </conditionalFormatting>
  <conditionalFormatting sqref="G7:H7 J7">
    <cfRule type="cellIs" dxfId="504" priority="656" operator="between">
      <formula>80.5</formula>
      <formula>100</formula>
    </cfRule>
    <cfRule type="cellIs" dxfId="503" priority="657" operator="between">
      <formula>60.5</formula>
      <formula>80.4</formula>
    </cfRule>
    <cfRule type="cellIs" dxfId="502" priority="658" operator="between">
      <formula>40.5</formula>
      <formula>60.4</formula>
    </cfRule>
    <cfRule type="cellIs" dxfId="501" priority="659" operator="between">
      <formula>20.5</formula>
      <formula>40.4</formula>
    </cfRule>
    <cfRule type="cellIs" dxfId="500" priority="660" operator="between">
      <formula>0</formula>
      <formula>20.4</formula>
    </cfRule>
  </conditionalFormatting>
  <conditionalFormatting sqref="H23">
    <cfRule type="cellIs" dxfId="499" priority="601" operator="between">
      <formula>81</formula>
      <formula>100</formula>
    </cfRule>
    <cfRule type="cellIs" dxfId="498" priority="602" operator="between">
      <formula>61</formula>
      <formula>80</formula>
    </cfRule>
    <cfRule type="cellIs" dxfId="497" priority="603" operator="between">
      <formula>41</formula>
      <formula>60</formula>
    </cfRule>
    <cfRule type="cellIs" dxfId="496" priority="604" operator="between">
      <formula>21</formula>
      <formula>40</formula>
    </cfRule>
    <cfRule type="cellIs" dxfId="495" priority="605" operator="between">
      <formula>1</formula>
      <formula>20</formula>
    </cfRule>
  </conditionalFormatting>
  <conditionalFormatting sqref="H30">
    <cfRule type="cellIs" dxfId="494" priority="591" operator="between">
      <formula>81</formula>
      <formula>100</formula>
    </cfRule>
    <cfRule type="cellIs" dxfId="493" priority="592" operator="between">
      <formula>61</formula>
      <formula>80</formula>
    </cfRule>
    <cfRule type="cellIs" dxfId="492" priority="593" operator="between">
      <formula>41</formula>
      <formula>60</formula>
    </cfRule>
    <cfRule type="cellIs" dxfId="491" priority="594" operator="between">
      <formula>21</formula>
      <formula>40</formula>
    </cfRule>
    <cfRule type="cellIs" dxfId="490" priority="595" operator="between">
      <formula>1</formula>
      <formula>20</formula>
    </cfRule>
  </conditionalFormatting>
  <conditionalFormatting sqref="H49:H54 H36:H41 H45:H47 H56:H58">
    <cfRule type="cellIs" dxfId="489" priority="581" operator="between">
      <formula>81</formula>
      <formula>100</formula>
    </cfRule>
    <cfRule type="cellIs" dxfId="488" priority="582" operator="between">
      <formula>61</formula>
      <formula>80</formula>
    </cfRule>
    <cfRule type="cellIs" dxfId="487" priority="583" operator="between">
      <formula>41</formula>
      <formula>60</formula>
    </cfRule>
    <cfRule type="cellIs" dxfId="486" priority="584" operator="between">
      <formula>21</formula>
      <formula>40</formula>
    </cfRule>
    <cfRule type="cellIs" dxfId="485" priority="585" operator="between">
      <formula>1</formula>
      <formula>20</formula>
    </cfRule>
  </conditionalFormatting>
  <conditionalFormatting sqref="H11:H18 H24:H29 H74:H81 H20:H22">
    <cfRule type="cellIs" dxfId="484" priority="606" operator="between">
      <formula>81</formula>
      <formula>100</formula>
    </cfRule>
    <cfRule type="cellIs" dxfId="483" priority="607" operator="between">
      <formula>61</formula>
      <formula>80</formula>
    </cfRule>
    <cfRule type="cellIs" dxfId="482" priority="608" operator="between">
      <formula>41</formula>
      <formula>60</formula>
    </cfRule>
    <cfRule type="cellIs" dxfId="481" priority="609" operator="between">
      <formula>21</formula>
      <formula>40</formula>
    </cfRule>
    <cfRule type="cellIs" dxfId="480" priority="610" operator="between">
      <formula>1</formula>
      <formula>20</formula>
    </cfRule>
  </conditionalFormatting>
  <conditionalFormatting sqref="F11 F16 F20 F25 F31">
    <cfRule type="cellIs" dxfId="479" priority="651" operator="between">
      <formula>80.5</formula>
      <formula>100</formula>
    </cfRule>
    <cfRule type="cellIs" dxfId="478" priority="652" operator="between">
      <formula>60.5</formula>
      <formula>80.4</formula>
    </cfRule>
    <cfRule type="cellIs" dxfId="477" priority="653" operator="between">
      <formula>0.1</formula>
      <formula>20.4</formula>
    </cfRule>
    <cfRule type="cellIs" dxfId="476" priority="654" operator="between">
      <formula>20.5</formula>
      <formula>40.4</formula>
    </cfRule>
    <cfRule type="cellIs" dxfId="475" priority="655" operator="between">
      <formula>40.5</formula>
      <formula>60.4</formula>
    </cfRule>
  </conditionalFormatting>
  <conditionalFormatting sqref="H23">
    <cfRule type="cellIs" dxfId="474" priority="596" operator="between">
      <formula>81</formula>
      <formula>100</formula>
    </cfRule>
    <cfRule type="cellIs" dxfId="473" priority="597" operator="between">
      <formula>61</formula>
      <formula>80</formula>
    </cfRule>
    <cfRule type="cellIs" dxfId="472" priority="598" operator="between">
      <formula>41</formula>
      <formula>60</formula>
    </cfRule>
    <cfRule type="cellIs" dxfId="471" priority="599" operator="between">
      <formula>21</formula>
      <formula>40</formula>
    </cfRule>
    <cfRule type="cellIs" dxfId="470" priority="600" operator="between">
      <formula>1</formula>
      <formula>20</formula>
    </cfRule>
  </conditionalFormatting>
  <conditionalFormatting sqref="H30">
    <cfRule type="cellIs" dxfId="469" priority="586" operator="between">
      <formula>81</formula>
      <formula>100</formula>
    </cfRule>
    <cfRule type="cellIs" dxfId="468" priority="587" operator="between">
      <formula>61</formula>
      <formula>80</formula>
    </cfRule>
    <cfRule type="cellIs" dxfId="467" priority="588" operator="between">
      <formula>41</formula>
      <formula>60</formula>
    </cfRule>
    <cfRule type="cellIs" dxfId="466" priority="589" operator="between">
      <formula>21</formula>
      <formula>40</formula>
    </cfRule>
    <cfRule type="cellIs" dxfId="465" priority="590" operator="between">
      <formula>1</formula>
      <formula>20</formula>
    </cfRule>
  </conditionalFormatting>
  <conditionalFormatting sqref="F36 F50 F41">
    <cfRule type="cellIs" dxfId="464" priority="571" operator="between">
      <formula>81</formula>
      <formula>100</formula>
    </cfRule>
    <cfRule type="cellIs" dxfId="463" priority="572" operator="between">
      <formula>61</formula>
      <formula>80.99</formula>
    </cfRule>
    <cfRule type="cellIs" dxfId="462" priority="573" operator="between">
      <formula>0</formula>
      <formula>20.9</formula>
    </cfRule>
    <cfRule type="cellIs" dxfId="461" priority="574" operator="between">
      <formula>21</formula>
      <formula>40.99</formula>
    </cfRule>
    <cfRule type="cellIs" dxfId="460" priority="575" operator="between">
      <formula>41</formula>
      <formula>60.99</formula>
    </cfRule>
  </conditionalFormatting>
  <conditionalFormatting sqref="H49:H54 H36:H41 H45:H47 H56:H58">
    <cfRule type="cellIs" dxfId="459" priority="561" operator="between">
      <formula>81</formula>
      <formula>100</formula>
    </cfRule>
    <cfRule type="cellIs" dxfId="458" priority="562" operator="between">
      <formula>61</formula>
      <formula>80</formula>
    </cfRule>
    <cfRule type="cellIs" dxfId="457" priority="563" operator="between">
      <formula>41</formula>
      <formula>60</formula>
    </cfRule>
    <cfRule type="cellIs" dxfId="456" priority="564" operator="between">
      <formula>21</formula>
      <formula>40</formula>
    </cfRule>
    <cfRule type="cellIs" dxfId="455" priority="565" operator="between">
      <formula>1</formula>
      <formula>20</formula>
    </cfRule>
  </conditionalFormatting>
  <conditionalFormatting sqref="H48">
    <cfRule type="cellIs" dxfId="454" priority="556" operator="between">
      <formula>81</formula>
      <formula>100</formula>
    </cfRule>
    <cfRule type="cellIs" dxfId="453" priority="557" operator="between">
      <formula>61</formula>
      <formula>80</formula>
    </cfRule>
    <cfRule type="cellIs" dxfId="452" priority="558" operator="between">
      <formula>41</formula>
      <formula>60</formula>
    </cfRule>
    <cfRule type="cellIs" dxfId="451" priority="559" operator="between">
      <formula>21</formula>
      <formula>40</formula>
    </cfRule>
    <cfRule type="cellIs" dxfId="450" priority="560" operator="between">
      <formula>1</formula>
      <formula>20</formula>
    </cfRule>
  </conditionalFormatting>
  <conditionalFormatting sqref="H48">
    <cfRule type="cellIs" dxfId="449" priority="551" operator="between">
      <formula>81</formula>
      <formula>100</formula>
    </cfRule>
    <cfRule type="cellIs" dxfId="448" priority="552" operator="between">
      <formula>61</formula>
      <formula>80</formula>
    </cfRule>
    <cfRule type="cellIs" dxfId="447" priority="553" operator="between">
      <formula>41</formula>
      <formula>60</formula>
    </cfRule>
    <cfRule type="cellIs" dxfId="446" priority="554" operator="between">
      <formula>21</formula>
      <formula>40</formula>
    </cfRule>
    <cfRule type="cellIs" dxfId="445" priority="555" operator="between">
      <formula>1</formula>
      <formula>20</formula>
    </cfRule>
  </conditionalFormatting>
  <conditionalFormatting sqref="H55">
    <cfRule type="cellIs" dxfId="444" priority="546" operator="between">
      <formula>81</formula>
      <formula>100</formula>
    </cfRule>
    <cfRule type="cellIs" dxfId="443" priority="547" operator="between">
      <formula>61</formula>
      <formula>80</formula>
    </cfRule>
    <cfRule type="cellIs" dxfId="442" priority="548" operator="between">
      <formula>41</formula>
      <formula>60</formula>
    </cfRule>
    <cfRule type="cellIs" dxfId="441" priority="549" operator="between">
      <formula>21</formula>
      <formula>40</formula>
    </cfRule>
    <cfRule type="cellIs" dxfId="440" priority="550" operator="between">
      <formula>1</formula>
      <formula>20</formula>
    </cfRule>
  </conditionalFormatting>
  <conditionalFormatting sqref="H55">
    <cfRule type="cellIs" dxfId="439" priority="541" operator="between">
      <formula>81</formula>
      <formula>100</formula>
    </cfRule>
    <cfRule type="cellIs" dxfId="438" priority="542" operator="between">
      <formula>61</formula>
      <formula>80</formula>
    </cfRule>
    <cfRule type="cellIs" dxfId="437" priority="543" operator="between">
      <formula>41</formula>
      <formula>60</formula>
    </cfRule>
    <cfRule type="cellIs" dxfId="436" priority="544" operator="between">
      <formula>21</formula>
      <formula>40</formula>
    </cfRule>
    <cfRule type="cellIs" dxfId="435" priority="545" operator="between">
      <formula>1</formula>
      <formula>20</formula>
    </cfRule>
  </conditionalFormatting>
  <conditionalFormatting sqref="H42:H44">
    <cfRule type="cellIs" dxfId="434" priority="496" operator="between">
      <formula>81</formula>
      <formula>100</formula>
    </cfRule>
    <cfRule type="cellIs" dxfId="433" priority="497" operator="between">
      <formula>61</formula>
      <formula>80</formula>
    </cfRule>
    <cfRule type="cellIs" dxfId="432" priority="498" operator="between">
      <formula>41</formula>
      <formula>60</formula>
    </cfRule>
    <cfRule type="cellIs" dxfId="431" priority="499" operator="between">
      <formula>21</formula>
      <formula>40</formula>
    </cfRule>
    <cfRule type="cellIs" dxfId="430" priority="500" operator="between">
      <formula>1</formula>
      <formula>20</formula>
    </cfRule>
  </conditionalFormatting>
  <conditionalFormatting sqref="H42:H44">
    <cfRule type="cellIs" dxfId="429" priority="491" operator="between">
      <formula>81</formula>
      <formula>100</formula>
    </cfRule>
    <cfRule type="cellIs" dxfId="428" priority="492" operator="between">
      <formula>61</formula>
      <formula>80</formula>
    </cfRule>
    <cfRule type="cellIs" dxfId="427" priority="493" operator="between">
      <formula>41</formula>
      <formula>60</formula>
    </cfRule>
    <cfRule type="cellIs" dxfId="426" priority="494" operator="between">
      <formula>21</formula>
      <formula>40</formula>
    </cfRule>
    <cfRule type="cellIs" dxfId="425" priority="495" operator="between">
      <formula>1</formula>
      <formula>20</formula>
    </cfRule>
  </conditionalFormatting>
  <conditionalFormatting sqref="H66">
    <cfRule type="cellIs" dxfId="424" priority="466" operator="between">
      <formula>81</formula>
      <formula>100</formula>
    </cfRule>
    <cfRule type="cellIs" dxfId="423" priority="467" operator="between">
      <formula>61</formula>
      <formula>80</formula>
    </cfRule>
    <cfRule type="cellIs" dxfId="422" priority="468" operator="between">
      <formula>41</formula>
      <formula>60</formula>
    </cfRule>
    <cfRule type="cellIs" dxfId="421" priority="469" operator="between">
      <formula>21</formula>
      <formula>40</formula>
    </cfRule>
    <cfRule type="cellIs" dxfId="420" priority="470" operator="between">
      <formula>1</formula>
      <formula>20</formula>
    </cfRule>
  </conditionalFormatting>
  <conditionalFormatting sqref="H66">
    <cfRule type="cellIs" dxfId="419" priority="461" operator="between">
      <formula>81</formula>
      <formula>100</formula>
    </cfRule>
    <cfRule type="cellIs" dxfId="418" priority="462" operator="between">
      <formula>61</formula>
      <formula>80</formula>
    </cfRule>
    <cfRule type="cellIs" dxfId="417" priority="463" operator="between">
      <formula>41</formula>
      <formula>60</formula>
    </cfRule>
    <cfRule type="cellIs" dxfId="416" priority="464" operator="between">
      <formula>21</formula>
      <formula>40</formula>
    </cfRule>
    <cfRule type="cellIs" dxfId="415" priority="465" operator="between">
      <formula>1</formula>
      <formula>20</formula>
    </cfRule>
  </conditionalFormatting>
  <conditionalFormatting sqref="H64:H65">
    <cfRule type="cellIs" dxfId="414" priority="476" operator="between">
      <formula>81</formula>
      <formula>100</formula>
    </cfRule>
    <cfRule type="cellIs" dxfId="413" priority="477" operator="between">
      <formula>61</formula>
      <formula>80</formula>
    </cfRule>
    <cfRule type="cellIs" dxfId="412" priority="478" operator="between">
      <formula>41</formula>
      <formula>60</formula>
    </cfRule>
    <cfRule type="cellIs" dxfId="411" priority="479" operator="between">
      <formula>21</formula>
      <formula>40</formula>
    </cfRule>
    <cfRule type="cellIs" dxfId="410" priority="480" operator="between">
      <formula>1</formula>
      <formula>20</formula>
    </cfRule>
  </conditionalFormatting>
  <conditionalFormatting sqref="H64:H65">
    <cfRule type="cellIs" dxfId="409" priority="471" operator="between">
      <formula>81</formula>
      <formula>100</formula>
    </cfRule>
    <cfRule type="cellIs" dxfId="408" priority="472" operator="between">
      <formula>61</formula>
      <formula>80</formula>
    </cfRule>
    <cfRule type="cellIs" dxfId="407" priority="473" operator="between">
      <formula>41</formula>
      <formula>60</formula>
    </cfRule>
    <cfRule type="cellIs" dxfId="406" priority="474" operator="between">
      <formula>21</formula>
      <formula>40</formula>
    </cfRule>
    <cfRule type="cellIs" dxfId="405" priority="475" operator="between">
      <formula>1</formula>
      <formula>20</formula>
    </cfRule>
  </conditionalFormatting>
  <conditionalFormatting sqref="H68">
    <cfRule type="cellIs" dxfId="404" priority="446" operator="between">
      <formula>81</formula>
      <formula>100</formula>
    </cfRule>
    <cfRule type="cellIs" dxfId="403" priority="447" operator="between">
      <formula>61</formula>
      <formula>80</formula>
    </cfRule>
    <cfRule type="cellIs" dxfId="402" priority="448" operator="between">
      <formula>41</formula>
      <formula>60</formula>
    </cfRule>
    <cfRule type="cellIs" dxfId="401" priority="449" operator="between">
      <formula>21</formula>
      <formula>40</formula>
    </cfRule>
    <cfRule type="cellIs" dxfId="400" priority="450" operator="between">
      <formula>1</formula>
      <formula>20</formula>
    </cfRule>
  </conditionalFormatting>
  <conditionalFormatting sqref="H68">
    <cfRule type="cellIs" dxfId="399" priority="441" operator="between">
      <formula>81</formula>
      <formula>100</formula>
    </cfRule>
    <cfRule type="cellIs" dxfId="398" priority="442" operator="between">
      <formula>61</formula>
      <formula>80</formula>
    </cfRule>
    <cfRule type="cellIs" dxfId="397" priority="443" operator="between">
      <formula>41</formula>
      <formula>60</formula>
    </cfRule>
    <cfRule type="cellIs" dxfId="396" priority="444" operator="between">
      <formula>21</formula>
      <formula>40</formula>
    </cfRule>
    <cfRule type="cellIs" dxfId="395" priority="445" operator="between">
      <formula>1</formula>
      <formula>20</formula>
    </cfRule>
  </conditionalFormatting>
  <conditionalFormatting sqref="H69:H73">
    <cfRule type="cellIs" dxfId="394" priority="436" operator="between">
      <formula>81</formula>
      <formula>100</formula>
    </cfRule>
    <cfRule type="cellIs" dxfId="393" priority="437" operator="between">
      <formula>61</formula>
      <formula>80</formula>
    </cfRule>
    <cfRule type="cellIs" dxfId="392" priority="438" operator="between">
      <formula>41</formula>
      <formula>60</formula>
    </cfRule>
    <cfRule type="cellIs" dxfId="391" priority="439" operator="between">
      <formula>21</formula>
      <formula>40</formula>
    </cfRule>
    <cfRule type="cellIs" dxfId="390" priority="440" operator="between">
      <formula>1</formula>
      <formula>20</formula>
    </cfRule>
  </conditionalFormatting>
  <conditionalFormatting sqref="H69:H73">
    <cfRule type="cellIs" dxfId="389" priority="431" operator="between">
      <formula>81</formula>
      <formula>100</formula>
    </cfRule>
    <cfRule type="cellIs" dxfId="388" priority="432" operator="between">
      <formula>61</formula>
      <formula>80</formula>
    </cfRule>
    <cfRule type="cellIs" dxfId="387" priority="433" operator="between">
      <formula>41</formula>
      <formula>60</formula>
    </cfRule>
    <cfRule type="cellIs" dxfId="386" priority="434" operator="between">
      <formula>21</formula>
      <formula>40</formula>
    </cfRule>
    <cfRule type="cellIs" dxfId="385" priority="435" operator="between">
      <formula>1</formula>
      <formula>20</formula>
    </cfRule>
  </conditionalFormatting>
  <conditionalFormatting sqref="H67">
    <cfRule type="cellIs" dxfId="384" priority="456" operator="between">
      <formula>81</formula>
      <formula>100</formula>
    </cfRule>
    <cfRule type="cellIs" dxfId="383" priority="457" operator="between">
      <formula>61</formula>
      <formula>80</formula>
    </cfRule>
    <cfRule type="cellIs" dxfId="382" priority="458" operator="between">
      <formula>41</formula>
      <formula>60</formula>
    </cfRule>
    <cfRule type="cellIs" dxfId="381" priority="459" operator="between">
      <formula>21</formula>
      <formula>40</formula>
    </cfRule>
    <cfRule type="cellIs" dxfId="380" priority="460" operator="between">
      <formula>1</formula>
      <formula>20</formula>
    </cfRule>
  </conditionalFormatting>
  <conditionalFormatting sqref="H67">
    <cfRule type="cellIs" dxfId="379" priority="451" operator="between">
      <formula>81</formula>
      <formula>100</formula>
    </cfRule>
    <cfRule type="cellIs" dxfId="378" priority="452" operator="between">
      <formula>61</formula>
      <formula>80</formula>
    </cfRule>
    <cfRule type="cellIs" dxfId="377" priority="453" operator="between">
      <formula>41</formula>
      <formula>60</formula>
    </cfRule>
    <cfRule type="cellIs" dxfId="376" priority="454" operator="between">
      <formula>21</formula>
      <formula>40</formula>
    </cfRule>
    <cfRule type="cellIs" dxfId="375" priority="455" operator="between">
      <formula>1</formula>
      <formula>20</formula>
    </cfRule>
  </conditionalFormatting>
  <conditionalFormatting sqref="H87:H89">
    <cfRule type="cellIs" dxfId="374" priority="406" operator="between">
      <formula>81</formula>
      <formula>100</formula>
    </cfRule>
    <cfRule type="cellIs" dxfId="373" priority="407" operator="between">
      <formula>61</formula>
      <formula>80</formula>
    </cfRule>
    <cfRule type="cellIs" dxfId="372" priority="408" operator="between">
      <formula>41</formula>
      <formula>60</formula>
    </cfRule>
    <cfRule type="cellIs" dxfId="371" priority="409" operator="between">
      <formula>21</formula>
      <formula>40</formula>
    </cfRule>
    <cfRule type="cellIs" dxfId="370" priority="410" operator="between">
      <formula>1</formula>
      <formula>20</formula>
    </cfRule>
  </conditionalFormatting>
  <conditionalFormatting sqref="H87:H89">
    <cfRule type="cellIs" dxfId="369" priority="401" operator="between">
      <formula>81</formula>
      <formula>100</formula>
    </cfRule>
    <cfRule type="cellIs" dxfId="368" priority="402" operator="between">
      <formula>61</formula>
      <formula>80</formula>
    </cfRule>
    <cfRule type="cellIs" dxfId="367" priority="403" operator="between">
      <formula>41</formula>
      <formula>60</formula>
    </cfRule>
    <cfRule type="cellIs" dxfId="366" priority="404" operator="between">
      <formula>21</formula>
      <formula>40</formula>
    </cfRule>
    <cfRule type="cellIs" dxfId="365" priority="405" operator="between">
      <formula>1</formula>
      <formula>20</formula>
    </cfRule>
  </conditionalFormatting>
  <conditionalFormatting sqref="H90:H91">
    <cfRule type="cellIs" dxfId="364" priority="396" operator="between">
      <formula>81</formula>
      <formula>100</formula>
    </cfRule>
    <cfRule type="cellIs" dxfId="363" priority="397" operator="between">
      <formula>61</formula>
      <formula>80</formula>
    </cfRule>
    <cfRule type="cellIs" dxfId="362" priority="398" operator="between">
      <formula>41</formula>
      <formula>60</formula>
    </cfRule>
    <cfRule type="cellIs" dxfId="361" priority="399" operator="between">
      <formula>21</formula>
      <formula>40</formula>
    </cfRule>
    <cfRule type="cellIs" dxfId="360" priority="400" operator="between">
      <formula>1</formula>
      <formula>20</formula>
    </cfRule>
  </conditionalFormatting>
  <conditionalFormatting sqref="H90:H91">
    <cfRule type="cellIs" dxfId="359" priority="391" operator="between">
      <formula>81</formula>
      <formula>100</formula>
    </cfRule>
    <cfRule type="cellIs" dxfId="358" priority="392" operator="between">
      <formula>61</formula>
      <formula>80</formula>
    </cfRule>
    <cfRule type="cellIs" dxfId="357" priority="393" operator="between">
      <formula>41</formula>
      <formula>60</formula>
    </cfRule>
    <cfRule type="cellIs" dxfId="356" priority="394" operator="between">
      <formula>21</formula>
      <formula>40</formula>
    </cfRule>
    <cfRule type="cellIs" dxfId="355" priority="395" operator="between">
      <formula>1</formula>
      <formula>20</formula>
    </cfRule>
  </conditionalFormatting>
  <conditionalFormatting sqref="H96:H97">
    <cfRule type="cellIs" dxfId="354" priority="386" operator="between">
      <formula>81</formula>
      <formula>100</formula>
    </cfRule>
    <cfRule type="cellIs" dxfId="353" priority="387" operator="between">
      <formula>61</formula>
      <formula>80</formula>
    </cfRule>
    <cfRule type="cellIs" dxfId="352" priority="388" operator="between">
      <formula>41</formula>
      <formula>60</formula>
    </cfRule>
    <cfRule type="cellIs" dxfId="351" priority="389" operator="between">
      <formula>21</formula>
      <formula>40</formula>
    </cfRule>
    <cfRule type="cellIs" dxfId="350" priority="390" operator="between">
      <formula>1</formula>
      <formula>20</formula>
    </cfRule>
  </conditionalFormatting>
  <conditionalFormatting sqref="H96:H97">
    <cfRule type="cellIs" dxfId="349" priority="381" operator="between">
      <formula>81</formula>
      <formula>100</formula>
    </cfRule>
    <cfRule type="cellIs" dxfId="348" priority="382" operator="between">
      <formula>61</formula>
      <formula>80</formula>
    </cfRule>
    <cfRule type="cellIs" dxfId="347" priority="383" operator="between">
      <formula>41</formula>
      <formula>60</formula>
    </cfRule>
    <cfRule type="cellIs" dxfId="346" priority="384" operator="between">
      <formula>21</formula>
      <formula>40</formula>
    </cfRule>
    <cfRule type="cellIs" dxfId="345" priority="385" operator="between">
      <formula>1</formula>
      <formula>20</formula>
    </cfRule>
  </conditionalFormatting>
  <conditionalFormatting sqref="H92:H95">
    <cfRule type="cellIs" dxfId="344" priority="376" operator="between">
      <formula>81</formula>
      <formula>100</formula>
    </cfRule>
    <cfRule type="cellIs" dxfId="343" priority="377" operator="between">
      <formula>61</formula>
      <formula>80</formula>
    </cfRule>
    <cfRule type="cellIs" dxfId="342" priority="378" operator="between">
      <formula>41</formula>
      <formula>60</formula>
    </cfRule>
    <cfRule type="cellIs" dxfId="341" priority="379" operator="between">
      <formula>21</formula>
      <formula>40</formula>
    </cfRule>
    <cfRule type="cellIs" dxfId="340" priority="380" operator="between">
      <formula>1</formula>
      <formula>20</formula>
    </cfRule>
  </conditionalFormatting>
  <conditionalFormatting sqref="H92:H95">
    <cfRule type="cellIs" dxfId="339" priority="371" operator="between">
      <formula>81</formula>
      <formula>100</formula>
    </cfRule>
    <cfRule type="cellIs" dxfId="338" priority="372" operator="between">
      <formula>61</formula>
      <formula>80</formula>
    </cfRule>
    <cfRule type="cellIs" dxfId="337" priority="373" operator="between">
      <formula>41</formula>
      <formula>60</formula>
    </cfRule>
    <cfRule type="cellIs" dxfId="336" priority="374" operator="between">
      <formula>21</formula>
      <formula>40</formula>
    </cfRule>
    <cfRule type="cellIs" dxfId="335" priority="375" operator="between">
      <formula>1</formula>
      <formula>20</formula>
    </cfRule>
  </conditionalFormatting>
  <conditionalFormatting sqref="H101:H102">
    <cfRule type="cellIs" dxfId="334" priority="366" operator="between">
      <formula>81</formula>
      <formula>100</formula>
    </cfRule>
    <cfRule type="cellIs" dxfId="333" priority="367" operator="between">
      <formula>61</formula>
      <formula>80</formula>
    </cfRule>
    <cfRule type="cellIs" dxfId="332" priority="368" operator="between">
      <formula>41</formula>
      <formula>60</formula>
    </cfRule>
    <cfRule type="cellIs" dxfId="331" priority="369" operator="between">
      <formula>21</formula>
      <formula>40</formula>
    </cfRule>
    <cfRule type="cellIs" dxfId="330" priority="370" operator="between">
      <formula>1</formula>
      <formula>20</formula>
    </cfRule>
  </conditionalFormatting>
  <conditionalFormatting sqref="H101:H102">
    <cfRule type="cellIs" dxfId="329" priority="361" operator="between">
      <formula>81</formula>
      <formula>100</formula>
    </cfRule>
    <cfRule type="cellIs" dxfId="328" priority="362" operator="between">
      <formula>61</formula>
      <formula>80</formula>
    </cfRule>
    <cfRule type="cellIs" dxfId="327" priority="363" operator="between">
      <formula>41</formula>
      <formula>60</formula>
    </cfRule>
    <cfRule type="cellIs" dxfId="326" priority="364" operator="between">
      <formula>21</formula>
      <formula>40</formula>
    </cfRule>
    <cfRule type="cellIs" dxfId="325" priority="365" operator="between">
      <formula>1</formula>
      <formula>20</formula>
    </cfRule>
  </conditionalFormatting>
  <conditionalFormatting sqref="H98:H100">
    <cfRule type="cellIs" dxfId="324" priority="356" operator="between">
      <formula>81</formula>
      <formula>100</formula>
    </cfRule>
    <cfRule type="cellIs" dxfId="323" priority="357" operator="between">
      <formula>61</formula>
      <formula>80</formula>
    </cfRule>
    <cfRule type="cellIs" dxfId="322" priority="358" operator="between">
      <formula>41</formula>
      <formula>60</formula>
    </cfRule>
    <cfRule type="cellIs" dxfId="321" priority="359" operator="between">
      <formula>21</formula>
      <formula>40</formula>
    </cfRule>
    <cfRule type="cellIs" dxfId="320" priority="360" operator="between">
      <formula>1</formula>
      <formula>20</formula>
    </cfRule>
  </conditionalFormatting>
  <conditionalFormatting sqref="H98:H100">
    <cfRule type="cellIs" dxfId="319" priority="351" operator="between">
      <formula>81</formula>
      <formula>100</formula>
    </cfRule>
    <cfRule type="cellIs" dxfId="318" priority="352" operator="between">
      <formula>61</formula>
      <formula>80</formula>
    </cfRule>
    <cfRule type="cellIs" dxfId="317" priority="353" operator="between">
      <formula>41</formula>
      <formula>60</formula>
    </cfRule>
    <cfRule type="cellIs" dxfId="316" priority="354" operator="between">
      <formula>21</formula>
      <formula>40</formula>
    </cfRule>
    <cfRule type="cellIs" dxfId="315" priority="355" operator="between">
      <formula>1</formula>
      <formula>20</formula>
    </cfRule>
  </conditionalFormatting>
  <conditionalFormatting sqref="H115">
    <cfRule type="cellIs" dxfId="314" priority="326" operator="between">
      <formula>81</formula>
      <formula>100</formula>
    </cfRule>
    <cfRule type="cellIs" dxfId="313" priority="327" operator="between">
      <formula>61</formula>
      <formula>80</formula>
    </cfRule>
    <cfRule type="cellIs" dxfId="312" priority="328" operator="between">
      <formula>41</formula>
      <formula>60</formula>
    </cfRule>
    <cfRule type="cellIs" dxfId="311" priority="329" operator="between">
      <formula>21</formula>
      <formula>40</formula>
    </cfRule>
    <cfRule type="cellIs" dxfId="310" priority="330" operator="between">
      <formula>1</formula>
      <formula>20</formula>
    </cfRule>
  </conditionalFormatting>
  <conditionalFormatting sqref="H115">
    <cfRule type="cellIs" dxfId="309" priority="321" operator="between">
      <formula>81</formula>
      <formula>100</formula>
    </cfRule>
    <cfRule type="cellIs" dxfId="308" priority="322" operator="between">
      <formula>61</formula>
      <formula>80</formula>
    </cfRule>
    <cfRule type="cellIs" dxfId="307" priority="323" operator="between">
      <formula>41</formula>
      <formula>60</formula>
    </cfRule>
    <cfRule type="cellIs" dxfId="306" priority="324" operator="between">
      <formula>21</formula>
      <formula>40</formula>
    </cfRule>
    <cfRule type="cellIs" dxfId="305" priority="325" operator="between">
      <formula>1</formula>
      <formula>20</formula>
    </cfRule>
  </conditionalFormatting>
  <conditionalFormatting sqref="H112:H114">
    <cfRule type="cellIs" dxfId="304" priority="316" operator="between">
      <formula>81</formula>
      <formula>100</formula>
    </cfRule>
    <cfRule type="cellIs" dxfId="303" priority="317" operator="between">
      <formula>61</formula>
      <formula>80</formula>
    </cfRule>
    <cfRule type="cellIs" dxfId="302" priority="318" operator="between">
      <formula>41</formula>
      <formula>60</formula>
    </cfRule>
    <cfRule type="cellIs" dxfId="301" priority="319" operator="between">
      <formula>21</formula>
      <formula>40</formula>
    </cfRule>
    <cfRule type="cellIs" dxfId="300" priority="320" operator="between">
      <formula>1</formula>
      <formula>20</formula>
    </cfRule>
  </conditionalFormatting>
  <conditionalFormatting sqref="H112:H114">
    <cfRule type="cellIs" dxfId="299" priority="311" operator="between">
      <formula>81</formula>
      <formula>100</formula>
    </cfRule>
    <cfRule type="cellIs" dxfId="298" priority="312" operator="between">
      <formula>61</formula>
      <formula>80</formula>
    </cfRule>
    <cfRule type="cellIs" dxfId="297" priority="313" operator="between">
      <formula>41</formula>
      <formula>60</formula>
    </cfRule>
    <cfRule type="cellIs" dxfId="296" priority="314" operator="between">
      <formula>21</formula>
      <formula>40</formula>
    </cfRule>
    <cfRule type="cellIs" dxfId="295" priority="315" operator="between">
      <formula>1</formula>
      <formula>20</formula>
    </cfRule>
  </conditionalFormatting>
  <conditionalFormatting sqref="H110">
    <cfRule type="cellIs" dxfId="294" priority="286" operator="between">
      <formula>81</formula>
      <formula>100</formula>
    </cfRule>
    <cfRule type="cellIs" dxfId="293" priority="287" operator="between">
      <formula>61</formula>
      <formula>80</formula>
    </cfRule>
    <cfRule type="cellIs" dxfId="292" priority="288" operator="between">
      <formula>41</formula>
      <formula>60</formula>
    </cfRule>
    <cfRule type="cellIs" dxfId="291" priority="289" operator="between">
      <formula>21</formula>
      <formula>40</formula>
    </cfRule>
    <cfRule type="cellIs" dxfId="290" priority="290" operator="between">
      <formula>1</formula>
      <formula>20</formula>
    </cfRule>
  </conditionalFormatting>
  <conditionalFormatting sqref="H110">
    <cfRule type="cellIs" dxfId="289" priority="281" operator="between">
      <formula>81</formula>
      <formula>100</formula>
    </cfRule>
    <cfRule type="cellIs" dxfId="288" priority="282" operator="between">
      <formula>61</formula>
      <formula>80</formula>
    </cfRule>
    <cfRule type="cellIs" dxfId="287" priority="283" operator="between">
      <formula>41</formula>
      <formula>60</formula>
    </cfRule>
    <cfRule type="cellIs" dxfId="286" priority="284" operator="between">
      <formula>21</formula>
      <formula>40</formula>
    </cfRule>
    <cfRule type="cellIs" dxfId="285" priority="285" operator="between">
      <formula>1</formula>
      <formula>20</formula>
    </cfRule>
  </conditionalFormatting>
  <conditionalFormatting sqref="H107:H109">
    <cfRule type="cellIs" dxfId="284" priority="276" operator="between">
      <formula>81</formula>
      <formula>100</formula>
    </cfRule>
    <cfRule type="cellIs" dxfId="283" priority="277" operator="between">
      <formula>61</formula>
      <formula>80</formula>
    </cfRule>
    <cfRule type="cellIs" dxfId="282" priority="278" operator="between">
      <formula>41</formula>
      <formula>60</formula>
    </cfRule>
    <cfRule type="cellIs" dxfId="281" priority="279" operator="between">
      <formula>21</formula>
      <formula>40</formula>
    </cfRule>
    <cfRule type="cellIs" dxfId="280" priority="280" operator="between">
      <formula>1</formula>
      <formula>20</formula>
    </cfRule>
  </conditionalFormatting>
  <conditionalFormatting sqref="H107:H109">
    <cfRule type="cellIs" dxfId="279" priority="271" operator="between">
      <formula>81</formula>
      <formula>100</formula>
    </cfRule>
    <cfRule type="cellIs" dxfId="278" priority="272" operator="between">
      <formula>61</formula>
      <formula>80</formula>
    </cfRule>
    <cfRule type="cellIs" dxfId="277" priority="273" operator="between">
      <formula>41</formula>
      <formula>60</formula>
    </cfRule>
    <cfRule type="cellIs" dxfId="276" priority="274" operator="between">
      <formula>21</formula>
      <formula>40</formula>
    </cfRule>
    <cfRule type="cellIs" dxfId="275" priority="275" operator="between">
      <formula>1</formula>
      <formula>20</formula>
    </cfRule>
  </conditionalFormatting>
  <conditionalFormatting sqref="H119">
    <cfRule type="cellIs" dxfId="274" priority="266" operator="between">
      <formula>81</formula>
      <formula>100</formula>
    </cfRule>
    <cfRule type="cellIs" dxfId="273" priority="267" operator="between">
      <formula>61</formula>
      <formula>80</formula>
    </cfRule>
    <cfRule type="cellIs" dxfId="272" priority="268" operator="between">
      <formula>41</formula>
      <formula>60</formula>
    </cfRule>
    <cfRule type="cellIs" dxfId="271" priority="269" operator="between">
      <formula>21</formula>
      <formula>40</formula>
    </cfRule>
    <cfRule type="cellIs" dxfId="270" priority="270" operator="between">
      <formula>1</formula>
      <formula>20</formula>
    </cfRule>
  </conditionalFormatting>
  <conditionalFormatting sqref="H119">
    <cfRule type="cellIs" dxfId="269" priority="261" operator="between">
      <formula>81</formula>
      <formula>100</formula>
    </cfRule>
    <cfRule type="cellIs" dxfId="268" priority="262" operator="between">
      <formula>61</formula>
      <formula>80</formula>
    </cfRule>
    <cfRule type="cellIs" dxfId="267" priority="263" operator="between">
      <formula>41</formula>
      <formula>60</formula>
    </cfRule>
    <cfRule type="cellIs" dxfId="266" priority="264" operator="between">
      <formula>21</formula>
      <formula>40</formula>
    </cfRule>
    <cfRule type="cellIs" dxfId="265" priority="265" operator="between">
      <formula>1</formula>
      <formula>20</formula>
    </cfRule>
  </conditionalFormatting>
  <conditionalFormatting sqref="H116:H118">
    <cfRule type="cellIs" dxfId="264" priority="256" operator="between">
      <formula>81</formula>
      <formula>100</formula>
    </cfRule>
    <cfRule type="cellIs" dxfId="263" priority="257" operator="between">
      <formula>61</formula>
      <formula>80</formula>
    </cfRule>
    <cfRule type="cellIs" dxfId="262" priority="258" operator="between">
      <formula>41</formula>
      <formula>60</formula>
    </cfRule>
    <cfRule type="cellIs" dxfId="261" priority="259" operator="between">
      <formula>21</formula>
      <formula>40</formula>
    </cfRule>
    <cfRule type="cellIs" dxfId="260" priority="260" operator="between">
      <formula>1</formula>
      <formula>20</formula>
    </cfRule>
  </conditionalFormatting>
  <conditionalFormatting sqref="H116:H118">
    <cfRule type="cellIs" dxfId="259" priority="251" operator="between">
      <formula>81</formula>
      <formula>100</formula>
    </cfRule>
    <cfRule type="cellIs" dxfId="258" priority="252" operator="between">
      <formula>61</formula>
      <formula>80</formula>
    </cfRule>
    <cfRule type="cellIs" dxfId="257" priority="253" operator="between">
      <formula>41</formula>
      <formula>60</formula>
    </cfRule>
    <cfRule type="cellIs" dxfId="256" priority="254" operator="between">
      <formula>21</formula>
      <formula>40</formula>
    </cfRule>
    <cfRule type="cellIs" dxfId="255" priority="255" operator="between">
      <formula>1</formula>
      <formula>20</formula>
    </cfRule>
  </conditionalFormatting>
  <conditionalFormatting sqref="H122:H124">
    <cfRule type="cellIs" dxfId="254" priority="236" operator="between">
      <formula>81</formula>
      <formula>100</formula>
    </cfRule>
    <cfRule type="cellIs" dxfId="253" priority="237" operator="between">
      <formula>61</formula>
      <formula>80</formula>
    </cfRule>
    <cfRule type="cellIs" dxfId="252" priority="238" operator="between">
      <formula>41</formula>
      <formula>60</formula>
    </cfRule>
    <cfRule type="cellIs" dxfId="251" priority="239" operator="between">
      <formula>21</formula>
      <formula>40</formula>
    </cfRule>
    <cfRule type="cellIs" dxfId="250" priority="240" operator="between">
      <formula>1</formula>
      <formula>20</formula>
    </cfRule>
  </conditionalFormatting>
  <conditionalFormatting sqref="H122:H124">
    <cfRule type="cellIs" dxfId="249" priority="231" operator="between">
      <formula>81</formula>
      <formula>100</formula>
    </cfRule>
    <cfRule type="cellIs" dxfId="248" priority="232" operator="between">
      <formula>61</formula>
      <formula>80</formula>
    </cfRule>
    <cfRule type="cellIs" dxfId="247" priority="233" operator="between">
      <formula>41</formula>
      <formula>60</formula>
    </cfRule>
    <cfRule type="cellIs" dxfId="246" priority="234" operator="between">
      <formula>21</formula>
      <formula>40</formula>
    </cfRule>
    <cfRule type="cellIs" dxfId="245" priority="235" operator="between">
      <formula>1</formula>
      <formula>20</formula>
    </cfRule>
  </conditionalFormatting>
  <conditionalFormatting sqref="H111">
    <cfRule type="cellIs" dxfId="244" priority="226" operator="between">
      <formula>81</formula>
      <formula>100</formula>
    </cfRule>
    <cfRule type="cellIs" dxfId="243" priority="227" operator="between">
      <formula>61</formula>
      <formula>80</formula>
    </cfRule>
    <cfRule type="cellIs" dxfId="242" priority="228" operator="between">
      <formula>41</formula>
      <formula>60</formula>
    </cfRule>
    <cfRule type="cellIs" dxfId="241" priority="229" operator="between">
      <formula>21</formula>
      <formula>40</formula>
    </cfRule>
    <cfRule type="cellIs" dxfId="240" priority="230" operator="between">
      <formula>1</formula>
      <formula>20</formula>
    </cfRule>
  </conditionalFormatting>
  <conditionalFormatting sqref="H111">
    <cfRule type="cellIs" dxfId="239" priority="221" operator="between">
      <formula>81</formula>
      <formula>100</formula>
    </cfRule>
    <cfRule type="cellIs" dxfId="238" priority="222" operator="between">
      <formula>61</formula>
      <formula>80</formula>
    </cfRule>
    <cfRule type="cellIs" dxfId="237" priority="223" operator="between">
      <formula>41</formula>
      <formula>60</formula>
    </cfRule>
    <cfRule type="cellIs" dxfId="236" priority="224" operator="between">
      <formula>21</formula>
      <formula>40</formula>
    </cfRule>
    <cfRule type="cellIs" dxfId="235" priority="225" operator="between">
      <formula>1</formula>
      <formula>20</formula>
    </cfRule>
  </conditionalFormatting>
  <conditionalFormatting sqref="H121">
    <cfRule type="cellIs" dxfId="234" priority="216" operator="between">
      <formula>81</formula>
      <formula>100</formula>
    </cfRule>
    <cfRule type="cellIs" dxfId="233" priority="217" operator="between">
      <formula>61</formula>
      <formula>80</formula>
    </cfRule>
    <cfRule type="cellIs" dxfId="232" priority="218" operator="between">
      <formula>41</formula>
      <formula>60</formula>
    </cfRule>
    <cfRule type="cellIs" dxfId="231" priority="219" operator="between">
      <formula>21</formula>
      <formula>40</formula>
    </cfRule>
    <cfRule type="cellIs" dxfId="230" priority="220" operator="between">
      <formula>1</formula>
      <formula>20</formula>
    </cfRule>
  </conditionalFormatting>
  <conditionalFormatting sqref="H121">
    <cfRule type="cellIs" dxfId="229" priority="211" operator="between">
      <formula>81</formula>
      <formula>100</formula>
    </cfRule>
    <cfRule type="cellIs" dxfId="228" priority="212" operator="between">
      <formula>61</formula>
      <formula>80</formula>
    </cfRule>
    <cfRule type="cellIs" dxfId="227" priority="213" operator="between">
      <formula>41</formula>
      <formula>60</formula>
    </cfRule>
    <cfRule type="cellIs" dxfId="226" priority="214" operator="between">
      <formula>21</formula>
      <formula>40</formula>
    </cfRule>
    <cfRule type="cellIs" dxfId="225" priority="215" operator="between">
      <formula>1</formula>
      <formula>20</formula>
    </cfRule>
  </conditionalFormatting>
  <conditionalFormatting sqref="H120">
    <cfRule type="cellIs" dxfId="224" priority="206" operator="between">
      <formula>81</formula>
      <formula>100</formula>
    </cfRule>
    <cfRule type="cellIs" dxfId="223" priority="207" operator="between">
      <formula>61</formula>
      <formula>80</formula>
    </cfRule>
    <cfRule type="cellIs" dxfId="222" priority="208" operator="between">
      <formula>41</formula>
      <formula>60</formula>
    </cfRule>
    <cfRule type="cellIs" dxfId="221" priority="209" operator="between">
      <formula>21</formula>
      <formula>40</formula>
    </cfRule>
    <cfRule type="cellIs" dxfId="220" priority="210" operator="between">
      <formula>1</formula>
      <formula>20</formula>
    </cfRule>
  </conditionalFormatting>
  <conditionalFormatting sqref="H120">
    <cfRule type="cellIs" dxfId="219" priority="201" operator="between">
      <formula>81</formula>
      <formula>100</formula>
    </cfRule>
    <cfRule type="cellIs" dxfId="218" priority="202" operator="between">
      <formula>61</formula>
      <formula>80</formula>
    </cfRule>
    <cfRule type="cellIs" dxfId="217" priority="203" operator="between">
      <formula>41</formula>
      <formula>60</formula>
    </cfRule>
    <cfRule type="cellIs" dxfId="216" priority="204" operator="between">
      <formula>21</formula>
      <formula>40</formula>
    </cfRule>
    <cfRule type="cellIs" dxfId="215" priority="205" operator="between">
      <formula>1</formula>
      <formula>20</formula>
    </cfRule>
  </conditionalFormatting>
  <conditionalFormatting sqref="H125">
    <cfRule type="cellIs" dxfId="214" priority="196" operator="between">
      <formula>81</formula>
      <formula>100</formula>
    </cfRule>
    <cfRule type="cellIs" dxfId="213" priority="197" operator="between">
      <formula>61</formula>
      <formula>80</formula>
    </cfRule>
    <cfRule type="cellIs" dxfId="212" priority="198" operator="between">
      <formula>41</formula>
      <formula>60</formula>
    </cfRule>
    <cfRule type="cellIs" dxfId="211" priority="199" operator="between">
      <formula>21</formula>
      <formula>40</formula>
    </cfRule>
    <cfRule type="cellIs" dxfId="210" priority="200" operator="between">
      <formula>1</formula>
      <formula>20</formula>
    </cfRule>
  </conditionalFormatting>
  <conditionalFormatting sqref="H11:H18 H20:H30 H64:H81 H87:H102 H107:H125 H36:H58">
    <cfRule type="cellIs" dxfId="209" priority="191" operator="between">
      <formula>81</formula>
      <formula>100</formula>
    </cfRule>
    <cfRule type="cellIs" dxfId="208" priority="192" operator="between">
      <formula>61</formula>
      <formula>80</formula>
    </cfRule>
    <cfRule type="cellIs" dxfId="207" priority="193" operator="between">
      <formula>41</formula>
      <formula>60</formula>
    </cfRule>
    <cfRule type="cellIs" dxfId="206" priority="194" operator="between">
      <formula>21</formula>
      <formula>40</formula>
    </cfRule>
    <cfRule type="cellIs" dxfId="205" priority="195" operator="between">
      <formula>1</formula>
      <formula>20</formula>
    </cfRule>
  </conditionalFormatting>
  <conditionalFormatting sqref="F11:F129">
    <cfRule type="cellIs" dxfId="204" priority="566" operator="between">
      <formula>80.5</formula>
      <formula>100</formula>
    </cfRule>
    <cfRule type="cellIs" dxfId="203" priority="567" operator="between">
      <formula>60.5</formula>
      <formula>80.4</formula>
    </cfRule>
    <cfRule type="cellIs" dxfId="202" priority="568" operator="between">
      <formula>0.1</formula>
      <formula>20.4</formula>
    </cfRule>
    <cfRule type="cellIs" dxfId="201" priority="569" operator="between">
      <formula>20.5</formula>
      <formula>40.4</formula>
    </cfRule>
    <cfRule type="cellIs" dxfId="200" priority="570" operator="between">
      <formula>40.5</formula>
      <formula>60.4</formula>
    </cfRule>
  </conditionalFormatting>
  <conditionalFormatting sqref="D11:D129">
    <cfRule type="cellIs" dxfId="199" priority="576" operator="between">
      <formula>80.4</formula>
      <formula>100</formula>
    </cfRule>
    <cfRule type="cellIs" dxfId="198" priority="577" operator="between">
      <formula>60.5</formula>
      <formula>80.4</formula>
    </cfRule>
    <cfRule type="cellIs" dxfId="197" priority="578" operator="between">
      <formula>40.5</formula>
      <formula>60.4</formula>
    </cfRule>
    <cfRule type="cellIs" dxfId="196" priority="579" operator="between">
      <formula>20.5</formula>
      <formula>40.4</formula>
    </cfRule>
    <cfRule type="cellIs" dxfId="195" priority="580" operator="between">
      <formula>0.1</formula>
      <formula>20.4</formula>
    </cfRule>
  </conditionalFormatting>
  <conditionalFormatting sqref="H19">
    <cfRule type="cellIs" dxfId="194" priority="186" operator="between">
      <formula>81</formula>
      <formula>100</formula>
    </cfRule>
    <cfRule type="cellIs" dxfId="193" priority="187" operator="between">
      <formula>61</formula>
      <formula>80</formula>
    </cfRule>
    <cfRule type="cellIs" dxfId="192" priority="188" operator="between">
      <formula>41</formula>
      <formula>60</formula>
    </cfRule>
    <cfRule type="cellIs" dxfId="191" priority="189" operator="between">
      <formula>21</formula>
      <formula>40</formula>
    </cfRule>
    <cfRule type="cellIs" dxfId="190" priority="190" operator="between">
      <formula>1</formula>
      <formula>20</formula>
    </cfRule>
  </conditionalFormatting>
  <conditionalFormatting sqref="H19">
    <cfRule type="cellIs" dxfId="189" priority="181" operator="between">
      <formula>81</formula>
      <formula>100</formula>
    </cfRule>
    <cfRule type="cellIs" dxfId="188" priority="182" operator="between">
      <formula>61</formula>
      <formula>80</formula>
    </cfRule>
    <cfRule type="cellIs" dxfId="187" priority="183" operator="between">
      <formula>41</formula>
      <formula>60</formula>
    </cfRule>
    <cfRule type="cellIs" dxfId="186" priority="184" operator="between">
      <formula>21</formula>
      <formula>40</formula>
    </cfRule>
    <cfRule type="cellIs" dxfId="185" priority="185" operator="between">
      <formula>1</formula>
      <formula>20</formula>
    </cfRule>
  </conditionalFormatting>
  <conditionalFormatting sqref="H19">
    <cfRule type="cellIs" dxfId="184" priority="176" operator="between">
      <formula>81</formula>
      <formula>100</formula>
    </cfRule>
    <cfRule type="cellIs" dxfId="183" priority="177" operator="between">
      <formula>61</formula>
      <formula>80</formula>
    </cfRule>
    <cfRule type="cellIs" dxfId="182" priority="178" operator="between">
      <formula>41</formula>
      <formula>60</formula>
    </cfRule>
    <cfRule type="cellIs" dxfId="181" priority="179" operator="between">
      <formula>21</formula>
      <formula>40</formula>
    </cfRule>
    <cfRule type="cellIs" dxfId="180" priority="180" operator="between">
      <formula>1</formula>
      <formula>20</formula>
    </cfRule>
  </conditionalFormatting>
  <conditionalFormatting sqref="H31:H35">
    <cfRule type="cellIs" dxfId="179" priority="171" operator="between">
      <formula>81</formula>
      <formula>100</formula>
    </cfRule>
    <cfRule type="cellIs" dxfId="178" priority="172" operator="between">
      <formula>61</formula>
      <formula>80</formula>
    </cfRule>
    <cfRule type="cellIs" dxfId="177" priority="173" operator="between">
      <formula>41</formula>
      <formula>60</formula>
    </cfRule>
    <cfRule type="cellIs" dxfId="176" priority="174" operator="between">
      <formula>21</formula>
      <formula>40</formula>
    </cfRule>
    <cfRule type="cellIs" dxfId="175" priority="175" operator="between">
      <formula>1</formula>
      <formula>20</formula>
    </cfRule>
  </conditionalFormatting>
  <conditionalFormatting sqref="H31:H35">
    <cfRule type="cellIs" dxfId="174" priority="166" operator="between">
      <formula>81</formula>
      <formula>100</formula>
    </cfRule>
    <cfRule type="cellIs" dxfId="173" priority="167" operator="between">
      <formula>61</formula>
      <formula>80</formula>
    </cfRule>
    <cfRule type="cellIs" dxfId="172" priority="168" operator="between">
      <formula>41</formula>
      <formula>60</formula>
    </cfRule>
    <cfRule type="cellIs" dxfId="171" priority="169" operator="between">
      <formula>21</formula>
      <formula>40</formula>
    </cfRule>
    <cfRule type="cellIs" dxfId="170" priority="170" operator="between">
      <formula>1</formula>
      <formula>20</formula>
    </cfRule>
  </conditionalFormatting>
  <conditionalFormatting sqref="H31:H35">
    <cfRule type="cellIs" dxfId="169" priority="161" operator="between">
      <formula>81</formula>
      <formula>100</formula>
    </cfRule>
    <cfRule type="cellIs" dxfId="168" priority="162" operator="between">
      <formula>61</formula>
      <formula>80</formula>
    </cfRule>
    <cfRule type="cellIs" dxfId="167" priority="163" operator="between">
      <formula>41</formula>
      <formula>60</formula>
    </cfRule>
    <cfRule type="cellIs" dxfId="166" priority="164" operator="between">
      <formula>21</formula>
      <formula>40</formula>
    </cfRule>
    <cfRule type="cellIs" dxfId="165" priority="165" operator="between">
      <formula>1</formula>
      <formula>20</formula>
    </cfRule>
  </conditionalFormatting>
  <conditionalFormatting sqref="H59:H63">
    <cfRule type="cellIs" dxfId="164" priority="156" operator="between">
      <formula>81</formula>
      <formula>100</formula>
    </cfRule>
    <cfRule type="cellIs" dxfId="163" priority="157" operator="between">
      <formula>61</formula>
      <formula>80</formula>
    </cfRule>
    <cfRule type="cellIs" dxfId="162" priority="158" operator="between">
      <formula>41</formula>
      <formula>60</formula>
    </cfRule>
    <cfRule type="cellIs" dxfId="161" priority="159" operator="between">
      <formula>21</formula>
      <formula>40</formula>
    </cfRule>
    <cfRule type="cellIs" dxfId="160" priority="160" operator="between">
      <formula>1</formula>
      <formula>20</formula>
    </cfRule>
  </conditionalFormatting>
  <conditionalFormatting sqref="H59:H63">
    <cfRule type="cellIs" dxfId="159" priority="151" operator="between">
      <formula>81</formula>
      <formula>100</formula>
    </cfRule>
    <cfRule type="cellIs" dxfId="158" priority="152" operator="between">
      <formula>61</formula>
      <formula>80</formula>
    </cfRule>
    <cfRule type="cellIs" dxfId="157" priority="153" operator="between">
      <formula>41</formula>
      <formula>60</formula>
    </cfRule>
    <cfRule type="cellIs" dxfId="156" priority="154" operator="between">
      <formula>21</formula>
      <formula>40</formula>
    </cfRule>
    <cfRule type="cellIs" dxfId="155" priority="155" operator="between">
      <formula>1</formula>
      <formula>20</formula>
    </cfRule>
  </conditionalFormatting>
  <conditionalFormatting sqref="H59:H63">
    <cfRule type="cellIs" dxfId="154" priority="146" operator="between">
      <formula>81</formula>
      <formula>100</formula>
    </cfRule>
    <cfRule type="cellIs" dxfId="153" priority="147" operator="between">
      <formula>61</formula>
      <formula>80</formula>
    </cfRule>
    <cfRule type="cellIs" dxfId="152" priority="148" operator="between">
      <formula>41</formula>
      <formula>60</formula>
    </cfRule>
    <cfRule type="cellIs" dxfId="151" priority="149" operator="between">
      <formula>21</formula>
      <formula>40</formula>
    </cfRule>
    <cfRule type="cellIs" dxfId="150" priority="150" operator="between">
      <formula>1</formula>
      <formula>20</formula>
    </cfRule>
  </conditionalFormatting>
  <conditionalFormatting sqref="H83 H86">
    <cfRule type="cellIs" dxfId="149" priority="141" operator="between">
      <formula>81</formula>
      <formula>100</formula>
    </cfRule>
    <cfRule type="cellIs" dxfId="148" priority="142" operator="between">
      <formula>61</formula>
      <formula>80</formula>
    </cfRule>
    <cfRule type="cellIs" dxfId="147" priority="143" operator="between">
      <formula>41</formula>
      <formula>60</formula>
    </cfRule>
    <cfRule type="cellIs" dxfId="146" priority="144" operator="between">
      <formula>21</formula>
      <formula>40</formula>
    </cfRule>
    <cfRule type="cellIs" dxfId="145" priority="145" operator="between">
      <formula>1</formula>
      <formula>20</formula>
    </cfRule>
  </conditionalFormatting>
  <conditionalFormatting sqref="H83 H86">
    <cfRule type="cellIs" dxfId="144" priority="136" operator="between">
      <formula>81</formula>
      <formula>100</formula>
    </cfRule>
    <cfRule type="cellIs" dxfId="143" priority="137" operator="between">
      <formula>61</formula>
      <formula>80</formula>
    </cfRule>
    <cfRule type="cellIs" dxfId="142" priority="138" operator="between">
      <formula>41</formula>
      <formula>60</formula>
    </cfRule>
    <cfRule type="cellIs" dxfId="141" priority="139" operator="between">
      <formula>21</formula>
      <formula>40</formula>
    </cfRule>
    <cfRule type="cellIs" dxfId="140" priority="140" operator="between">
      <formula>1</formula>
      <formula>20</formula>
    </cfRule>
  </conditionalFormatting>
  <conditionalFormatting sqref="H83 H86">
    <cfRule type="cellIs" dxfId="139" priority="131" operator="between">
      <formula>81</formula>
      <formula>100</formula>
    </cfRule>
    <cfRule type="cellIs" dxfId="138" priority="132" operator="between">
      <formula>61</formula>
      <formula>80</formula>
    </cfRule>
    <cfRule type="cellIs" dxfId="137" priority="133" operator="between">
      <formula>41</formula>
      <formula>60</formula>
    </cfRule>
    <cfRule type="cellIs" dxfId="136" priority="134" operator="between">
      <formula>21</formula>
      <formula>40</formula>
    </cfRule>
    <cfRule type="cellIs" dxfId="135" priority="135" operator="between">
      <formula>1</formula>
      <formula>20</formula>
    </cfRule>
  </conditionalFormatting>
  <conditionalFormatting sqref="H82:H86">
    <cfRule type="cellIs" dxfId="134" priority="126" operator="between">
      <formula>81</formula>
      <formula>100</formula>
    </cfRule>
    <cfRule type="cellIs" dxfId="133" priority="127" operator="between">
      <formula>61</formula>
      <formula>80</formula>
    </cfRule>
    <cfRule type="cellIs" dxfId="132" priority="128" operator="between">
      <formula>41</formula>
      <formula>60</formula>
    </cfRule>
    <cfRule type="cellIs" dxfId="131" priority="129" operator="between">
      <formula>21</formula>
      <formula>40</formula>
    </cfRule>
    <cfRule type="cellIs" dxfId="130" priority="130" operator="between">
      <formula>1</formula>
      <formula>20</formula>
    </cfRule>
  </conditionalFormatting>
  <conditionalFormatting sqref="H82:H86">
    <cfRule type="cellIs" dxfId="129" priority="121" operator="between">
      <formula>81</formula>
      <formula>100</formula>
    </cfRule>
    <cfRule type="cellIs" dxfId="128" priority="122" operator="between">
      <formula>61</formula>
      <formula>80</formula>
    </cfRule>
    <cfRule type="cellIs" dxfId="127" priority="123" operator="between">
      <formula>41</formula>
      <formula>60</formula>
    </cfRule>
    <cfRule type="cellIs" dxfId="126" priority="124" operator="between">
      <formula>21</formula>
      <formula>40</formula>
    </cfRule>
    <cfRule type="cellIs" dxfId="125" priority="125" operator="between">
      <formula>1</formula>
      <formula>20</formula>
    </cfRule>
  </conditionalFormatting>
  <conditionalFormatting sqref="H82:H86">
    <cfRule type="cellIs" dxfId="124" priority="116" operator="between">
      <formula>81</formula>
      <formula>100</formula>
    </cfRule>
    <cfRule type="cellIs" dxfId="123" priority="117" operator="between">
      <formula>61</formula>
      <formula>80</formula>
    </cfRule>
    <cfRule type="cellIs" dxfId="122" priority="118" operator="between">
      <formula>41</formula>
      <formula>60</formula>
    </cfRule>
    <cfRule type="cellIs" dxfId="121" priority="119" operator="between">
      <formula>21</formula>
      <formula>40</formula>
    </cfRule>
    <cfRule type="cellIs" dxfId="120" priority="120" operator="between">
      <formula>1</formula>
      <formula>20</formula>
    </cfRule>
  </conditionalFormatting>
  <conditionalFormatting sqref="H84">
    <cfRule type="cellIs" dxfId="119" priority="111" operator="between">
      <formula>81</formula>
      <formula>100</formula>
    </cfRule>
    <cfRule type="cellIs" dxfId="118" priority="112" operator="between">
      <formula>61</formula>
      <formula>80</formula>
    </cfRule>
    <cfRule type="cellIs" dxfId="117" priority="113" operator="between">
      <formula>41</formula>
      <formula>60</formula>
    </cfRule>
    <cfRule type="cellIs" dxfId="116" priority="114" operator="between">
      <formula>21</formula>
      <formula>40</formula>
    </cfRule>
    <cfRule type="cellIs" dxfId="115" priority="115" operator="between">
      <formula>1</formula>
      <formula>20</formula>
    </cfRule>
  </conditionalFormatting>
  <conditionalFormatting sqref="H84">
    <cfRule type="cellIs" dxfId="114" priority="106" operator="between">
      <formula>81</formula>
      <formula>100</formula>
    </cfRule>
    <cfRule type="cellIs" dxfId="113" priority="107" operator="between">
      <formula>61</formula>
      <formula>80</formula>
    </cfRule>
    <cfRule type="cellIs" dxfId="112" priority="108" operator="between">
      <formula>41</formula>
      <formula>60</formula>
    </cfRule>
    <cfRule type="cellIs" dxfId="111" priority="109" operator="between">
      <formula>21</formula>
      <formula>40</formula>
    </cfRule>
    <cfRule type="cellIs" dxfId="110" priority="110" operator="between">
      <formula>1</formula>
      <formula>20</formula>
    </cfRule>
  </conditionalFormatting>
  <conditionalFormatting sqref="H84">
    <cfRule type="cellIs" dxfId="109" priority="101" operator="between">
      <formula>81</formula>
      <formula>100</formula>
    </cfRule>
    <cfRule type="cellIs" dxfId="108" priority="102" operator="between">
      <formula>61</formula>
      <formula>80</formula>
    </cfRule>
    <cfRule type="cellIs" dxfId="107" priority="103" operator="between">
      <formula>41</formula>
      <formula>60</formula>
    </cfRule>
    <cfRule type="cellIs" dxfId="106" priority="104" operator="between">
      <formula>21</formula>
      <formula>40</formula>
    </cfRule>
    <cfRule type="cellIs" dxfId="105" priority="105" operator="between">
      <formula>1</formula>
      <formula>20</formula>
    </cfRule>
  </conditionalFormatting>
  <conditionalFormatting sqref="H85">
    <cfRule type="cellIs" dxfId="104" priority="96" operator="between">
      <formula>81</formula>
      <formula>100</formula>
    </cfRule>
    <cfRule type="cellIs" dxfId="103" priority="97" operator="between">
      <formula>61</formula>
      <formula>80</formula>
    </cfRule>
    <cfRule type="cellIs" dxfId="102" priority="98" operator="between">
      <formula>41</formula>
      <formula>60</formula>
    </cfRule>
    <cfRule type="cellIs" dxfId="101" priority="99" operator="between">
      <formula>21</formula>
      <formula>40</formula>
    </cfRule>
    <cfRule type="cellIs" dxfId="100" priority="100" operator="between">
      <formula>1</formula>
      <formula>20</formula>
    </cfRule>
  </conditionalFormatting>
  <conditionalFormatting sqref="H85">
    <cfRule type="cellIs" dxfId="99" priority="91" operator="between">
      <formula>81</formula>
      <formula>100</formula>
    </cfRule>
    <cfRule type="cellIs" dxfId="98" priority="92" operator="between">
      <formula>61</formula>
      <formula>80</formula>
    </cfRule>
    <cfRule type="cellIs" dxfId="97" priority="93" operator="between">
      <formula>41</formula>
      <formula>60</formula>
    </cfRule>
    <cfRule type="cellIs" dxfId="96" priority="94" operator="between">
      <formula>21</formula>
      <formula>40</formula>
    </cfRule>
    <cfRule type="cellIs" dxfId="95" priority="95" operator="between">
      <formula>1</formula>
      <formula>20</formula>
    </cfRule>
  </conditionalFormatting>
  <conditionalFormatting sqref="H85">
    <cfRule type="cellIs" dxfId="94" priority="86" operator="between">
      <formula>81</formula>
      <formula>100</formula>
    </cfRule>
    <cfRule type="cellIs" dxfId="93" priority="87" operator="between">
      <formula>61</formula>
      <formula>80</formula>
    </cfRule>
    <cfRule type="cellIs" dxfId="92" priority="88" operator="between">
      <formula>41</formula>
      <formula>60</formula>
    </cfRule>
    <cfRule type="cellIs" dxfId="91" priority="89" operator="between">
      <formula>21</formula>
      <formula>40</formula>
    </cfRule>
    <cfRule type="cellIs" dxfId="90" priority="90" operator="between">
      <formula>1</formula>
      <formula>20</formula>
    </cfRule>
  </conditionalFormatting>
  <conditionalFormatting sqref="H106">
    <cfRule type="cellIs" dxfId="89" priority="81" operator="between">
      <formula>81</formula>
      <formula>100</formula>
    </cfRule>
    <cfRule type="cellIs" dxfId="88" priority="82" operator="between">
      <formula>61</formula>
      <formula>80</formula>
    </cfRule>
    <cfRule type="cellIs" dxfId="87" priority="83" operator="between">
      <formula>41</formula>
      <formula>60</formula>
    </cfRule>
    <cfRule type="cellIs" dxfId="86" priority="84" operator="between">
      <formula>21</formula>
      <formula>40</formula>
    </cfRule>
    <cfRule type="cellIs" dxfId="85" priority="85" operator="between">
      <formula>1</formula>
      <formula>20</formula>
    </cfRule>
  </conditionalFormatting>
  <conditionalFormatting sqref="H106">
    <cfRule type="cellIs" dxfId="84" priority="76" operator="between">
      <formula>81</formula>
      <formula>100</formula>
    </cfRule>
    <cfRule type="cellIs" dxfId="83" priority="77" operator="between">
      <formula>61</formula>
      <formula>80</formula>
    </cfRule>
    <cfRule type="cellIs" dxfId="82" priority="78" operator="between">
      <formula>41</formula>
      <formula>60</formula>
    </cfRule>
    <cfRule type="cellIs" dxfId="81" priority="79" operator="between">
      <formula>21</formula>
      <formula>40</formula>
    </cfRule>
    <cfRule type="cellIs" dxfId="80" priority="80" operator="between">
      <formula>1</formula>
      <formula>20</formula>
    </cfRule>
  </conditionalFormatting>
  <conditionalFormatting sqref="H103:H105">
    <cfRule type="cellIs" dxfId="79" priority="71" operator="between">
      <formula>81</formula>
      <formula>100</formula>
    </cfRule>
    <cfRule type="cellIs" dxfId="78" priority="72" operator="between">
      <formula>61</formula>
      <formula>80</formula>
    </cfRule>
    <cfRule type="cellIs" dxfId="77" priority="73" operator="between">
      <formula>41</formula>
      <formula>60</formula>
    </cfRule>
    <cfRule type="cellIs" dxfId="76" priority="74" operator="between">
      <formula>21</formula>
      <formula>40</formula>
    </cfRule>
    <cfRule type="cellIs" dxfId="75" priority="75" operator="between">
      <formula>1</formula>
      <formula>20</formula>
    </cfRule>
  </conditionalFormatting>
  <conditionalFormatting sqref="H103:H105">
    <cfRule type="cellIs" dxfId="74" priority="66" operator="between">
      <formula>81</formula>
      <formula>100</formula>
    </cfRule>
    <cfRule type="cellIs" dxfId="73" priority="67" operator="between">
      <formula>61</formula>
      <formula>80</formula>
    </cfRule>
    <cfRule type="cellIs" dxfId="72" priority="68" operator="between">
      <formula>41</formula>
      <formula>60</formula>
    </cfRule>
    <cfRule type="cellIs" dxfId="71" priority="69" operator="between">
      <formula>21</formula>
      <formula>40</formula>
    </cfRule>
    <cfRule type="cellIs" dxfId="70" priority="70" operator="between">
      <formula>1</formula>
      <formula>20</formula>
    </cfRule>
  </conditionalFormatting>
  <conditionalFormatting sqref="H103:H106">
    <cfRule type="cellIs" dxfId="69" priority="61" operator="between">
      <formula>81</formula>
      <formula>100</formula>
    </cfRule>
    <cfRule type="cellIs" dxfId="68" priority="62" operator="between">
      <formula>61</formula>
      <formula>80</formula>
    </cfRule>
    <cfRule type="cellIs" dxfId="67" priority="63" operator="between">
      <formula>41</formula>
      <formula>60</formula>
    </cfRule>
    <cfRule type="cellIs" dxfId="66" priority="64" operator="between">
      <formula>21</formula>
      <formula>40</formula>
    </cfRule>
    <cfRule type="cellIs" dxfId="65" priority="65" operator="between">
      <formula>1</formula>
      <formula>20</formula>
    </cfRule>
  </conditionalFormatting>
  <conditionalFormatting sqref="H129">
    <cfRule type="cellIs" dxfId="64" priority="56" operator="between">
      <formula>81</formula>
      <formula>100</formula>
    </cfRule>
    <cfRule type="cellIs" dxfId="63" priority="57" operator="between">
      <formula>61</formula>
      <formula>80</formula>
    </cfRule>
    <cfRule type="cellIs" dxfId="62" priority="58" operator="between">
      <formula>41</formula>
      <formula>60</formula>
    </cfRule>
    <cfRule type="cellIs" dxfId="61" priority="59" operator="between">
      <formula>21</formula>
      <formula>40</formula>
    </cfRule>
    <cfRule type="cellIs" dxfId="60" priority="60" operator="between">
      <formula>1</formula>
      <formula>20</formula>
    </cfRule>
  </conditionalFormatting>
  <conditionalFormatting sqref="H129">
    <cfRule type="cellIs" dxfId="59" priority="51" operator="between">
      <formula>81</formula>
      <formula>100</formula>
    </cfRule>
    <cfRule type="cellIs" dxfId="58" priority="52" operator="between">
      <formula>61</formula>
      <formula>80</formula>
    </cfRule>
    <cfRule type="cellIs" dxfId="57" priority="53" operator="between">
      <formula>41</formula>
      <formula>60</formula>
    </cfRule>
    <cfRule type="cellIs" dxfId="56" priority="54" operator="between">
      <formula>21</formula>
      <formula>40</formula>
    </cfRule>
    <cfRule type="cellIs" dxfId="55" priority="55" operator="between">
      <formula>1</formula>
      <formula>20</formula>
    </cfRule>
  </conditionalFormatting>
  <conditionalFormatting sqref="H126:H128">
    <cfRule type="cellIs" dxfId="54" priority="46" operator="between">
      <formula>81</formula>
      <formula>100</formula>
    </cfRule>
    <cfRule type="cellIs" dxfId="53" priority="47" operator="between">
      <formula>61</formula>
      <formula>80</formula>
    </cfRule>
    <cfRule type="cellIs" dxfId="52" priority="48" operator="between">
      <formula>41</formula>
      <formula>60</formula>
    </cfRule>
    <cfRule type="cellIs" dxfId="51" priority="49" operator="between">
      <formula>21</formula>
      <formula>40</formula>
    </cfRule>
    <cfRule type="cellIs" dxfId="50" priority="50" operator="between">
      <formula>1</formula>
      <formula>20</formula>
    </cfRule>
  </conditionalFormatting>
  <conditionalFormatting sqref="H126:H128">
    <cfRule type="cellIs" dxfId="49" priority="41" operator="between">
      <formula>81</formula>
      <formula>100</formula>
    </cfRule>
    <cfRule type="cellIs" dxfId="48" priority="42" operator="between">
      <formula>61</formula>
      <formula>80</formula>
    </cfRule>
    <cfRule type="cellIs" dxfId="47" priority="43" operator="between">
      <formula>41</formula>
      <formula>60</formula>
    </cfRule>
    <cfRule type="cellIs" dxfId="46" priority="44" operator="between">
      <formula>21</formula>
      <formula>40</formula>
    </cfRule>
    <cfRule type="cellIs" dxfId="45" priority="45" operator="between">
      <formula>1</formula>
      <formula>20</formula>
    </cfRule>
  </conditionalFormatting>
  <conditionalFormatting sqref="H126:H129">
    <cfRule type="cellIs" dxfId="44" priority="36" operator="between">
      <formula>81</formula>
      <formula>100</formula>
    </cfRule>
    <cfRule type="cellIs" dxfId="43" priority="37" operator="between">
      <formula>61</formula>
      <formula>80</formula>
    </cfRule>
    <cfRule type="cellIs" dxfId="42" priority="38" operator="between">
      <formula>41</formula>
      <formula>60</formula>
    </cfRule>
    <cfRule type="cellIs" dxfId="41" priority="39" operator="between">
      <formula>21</formula>
      <formula>40</formula>
    </cfRule>
    <cfRule type="cellIs" dxfId="40" priority="40" operator="between">
      <formula>1</formula>
      <formula>20</formula>
    </cfRule>
  </conditionalFormatting>
  <conditionalFormatting sqref="I7">
    <cfRule type="cellIs" dxfId="39" priority="31" operator="between">
      <formula>80.5</formula>
      <formula>100</formula>
    </cfRule>
    <cfRule type="cellIs" dxfId="38" priority="32" operator="between">
      <formula>60.5</formula>
      <formula>80.4</formula>
    </cfRule>
    <cfRule type="cellIs" dxfId="37" priority="33" operator="between">
      <formula>40.5</formula>
      <formula>60.4</formula>
    </cfRule>
    <cfRule type="cellIs" dxfId="36" priority="34" operator="between">
      <formula>20.5</formula>
      <formula>40.4</formula>
    </cfRule>
    <cfRule type="cellIs" dxfId="35" priority="35" operator="between">
      <formula>0</formula>
      <formula>20.4</formula>
    </cfRule>
  </conditionalFormatting>
  <conditionalFormatting sqref="H48">
    <cfRule type="cellIs" dxfId="34" priority="26" operator="between">
      <formula>81</formula>
      <formula>100</formula>
    </cfRule>
    <cfRule type="cellIs" dxfId="33" priority="27" operator="between">
      <formula>61</formula>
      <formula>80</formula>
    </cfRule>
    <cfRule type="cellIs" dxfId="32" priority="28" operator="between">
      <formula>41</formula>
      <formula>60</formula>
    </cfRule>
    <cfRule type="cellIs" dxfId="31" priority="29" operator="between">
      <formula>21</formula>
      <formula>40</formula>
    </cfRule>
    <cfRule type="cellIs" dxfId="30" priority="30" operator="between">
      <formula>1</formula>
      <formula>20</formula>
    </cfRule>
  </conditionalFormatting>
  <conditionalFormatting sqref="H48">
    <cfRule type="cellIs" dxfId="29" priority="21" operator="between">
      <formula>81</formula>
      <formula>100</formula>
    </cfRule>
    <cfRule type="cellIs" dxfId="28" priority="22" operator="between">
      <formula>61</formula>
      <formula>80</formula>
    </cfRule>
    <cfRule type="cellIs" dxfId="27" priority="23" operator="between">
      <formula>41</formula>
      <formula>60</formula>
    </cfRule>
    <cfRule type="cellIs" dxfId="26" priority="24" operator="between">
      <formula>21</formula>
      <formula>40</formula>
    </cfRule>
    <cfRule type="cellIs" dxfId="25" priority="25" operator="between">
      <formula>1</formula>
      <formula>20</formula>
    </cfRule>
  </conditionalFormatting>
  <conditionalFormatting sqref="H49">
    <cfRule type="cellIs" dxfId="24" priority="16" operator="between">
      <formula>81</formula>
      <formula>100</formula>
    </cfRule>
    <cfRule type="cellIs" dxfId="23" priority="17" operator="between">
      <formula>61</formula>
      <formula>80</formula>
    </cfRule>
    <cfRule type="cellIs" dxfId="22" priority="18" operator="between">
      <formula>41</formula>
      <formula>60</formula>
    </cfRule>
    <cfRule type="cellIs" dxfId="21" priority="19" operator="between">
      <formula>21</formula>
      <formula>40</formula>
    </cfRule>
    <cfRule type="cellIs" dxfId="20" priority="20" operator="between">
      <formula>1</formula>
      <formula>20</formula>
    </cfRule>
  </conditionalFormatting>
  <conditionalFormatting sqref="H49">
    <cfRule type="cellIs" dxfId="19" priority="11" operator="between">
      <formula>81</formula>
      <formula>100</formula>
    </cfRule>
    <cfRule type="cellIs" dxfId="18" priority="12" operator="between">
      <formula>61</formula>
      <formula>80</formula>
    </cfRule>
    <cfRule type="cellIs" dxfId="17" priority="13" operator="between">
      <formula>41</formula>
      <formula>60</formula>
    </cfRule>
    <cfRule type="cellIs" dxfId="16" priority="14" operator="between">
      <formula>21</formula>
      <formula>40</formula>
    </cfRule>
    <cfRule type="cellIs" dxfId="15" priority="15" operator="between">
      <formula>1</formula>
      <formula>20</formula>
    </cfRule>
  </conditionalFormatting>
  <conditionalFormatting sqref="H49">
    <cfRule type="cellIs" dxfId="14" priority="6" operator="between">
      <formula>81</formula>
      <formula>100</formula>
    </cfRule>
    <cfRule type="cellIs" dxfId="13" priority="7" operator="between">
      <formula>61</formula>
      <formula>80</formula>
    </cfRule>
    <cfRule type="cellIs" dxfId="12" priority="8" operator="between">
      <formula>41</formula>
      <formula>60</formula>
    </cfRule>
    <cfRule type="cellIs" dxfId="11" priority="9" operator="between">
      <formula>21</formula>
      <formula>40</formula>
    </cfRule>
    <cfRule type="cellIs" dxfId="10" priority="10" operator="between">
      <formula>1</formula>
      <formula>20</formula>
    </cfRule>
  </conditionalFormatting>
  <conditionalFormatting sqref="H49">
    <cfRule type="cellIs" dxfId="9" priority="1" operator="between">
      <formula>81</formula>
      <formula>100</formula>
    </cfRule>
    <cfRule type="cellIs" dxfId="8" priority="2" operator="between">
      <formula>61</formula>
      <formula>80</formula>
    </cfRule>
    <cfRule type="cellIs" dxfId="7" priority="3" operator="between">
      <formula>41</formula>
      <formula>60</formula>
    </cfRule>
    <cfRule type="cellIs" dxfId="6" priority="4" operator="between">
      <formula>21</formula>
      <formula>40</formula>
    </cfRule>
    <cfRule type="cellIs" dxfId="5" priority="5" operator="between">
      <formula>1</formula>
      <formula>20</formula>
    </cfRule>
  </conditionalFormatting>
  <dataValidations count="4">
    <dataValidation type="whole" allowBlank="1" showInputMessage="1" showErrorMessage="1" error="ERROR. VALOR NO ACEPTADO" sqref="H11:H129">
      <formula1>0</formula1>
      <formula2>100</formula2>
    </dataValidation>
    <dataValidation type="whole" operator="equal" allowBlank="1" showInputMessage="1" showErrorMessage="1" error="ERROR. NO DEBE DILIGENCIAR ESTAS CELDAS" sqref="F11:F129">
      <formula1>99999999999999900000</formula1>
    </dataValidation>
    <dataValidation type="whole" operator="equal" allowBlank="1" showInputMessage="1" showErrorMessage="1" error="ERROR. NO DEBE DILIGENCIAR ESTAS CELDAS_x000a_" sqref="D11:D130">
      <formula1>99999999999999900000</formula1>
    </dataValidation>
    <dataValidation type="whole" operator="equal" allowBlank="1" showInputMessage="1" showErrorMessage="1" error="ERROR. NO DEBE DILIGENCIAR ESTA CELDA" sqref="G7:J7">
      <formula1>9999999998</formula1>
    </dataValidation>
  </dataValidations>
  <pageMargins left="0.7" right="0.7" top="0.75" bottom="0.75" header="0.3" footer="0.3"/>
  <pageSetup orientation="portrait" horizontalDpi="4294967294" verticalDpi="300" r:id="rId1"/>
  <ignoredErrors>
    <ignoredError sqref="F11:F129 D11:D130" formulaRange="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90"/>
  <sheetViews>
    <sheetView showGridLines="0" topLeftCell="A121" zoomScale="80" zoomScaleNormal="80" workbookViewId="0">
      <selection activeCell="S62" sqref="S62"/>
    </sheetView>
  </sheetViews>
  <sheetFormatPr baseColWidth="10" defaultColWidth="0" defaultRowHeight="14.25" zeroHeight="1" x14ac:dyDescent="0.2"/>
  <cols>
    <col min="1" max="1" width="0.85546875" style="36" customWidth="1"/>
    <col min="2" max="2" width="1.7109375" style="36" customWidth="1"/>
    <col min="3" max="20" width="11.42578125" style="36" customWidth="1"/>
    <col min="21" max="21" width="1" style="36" customWidth="1"/>
    <col min="22" max="22" width="0.5703125" style="36" customWidth="1"/>
    <col min="23" max="16384" width="11.42578125" style="36" hidden="1"/>
  </cols>
  <sheetData>
    <row r="1" spans="2:21" ht="8.25" customHeight="1" thickBot="1" x14ac:dyDescent="0.25"/>
    <row r="2" spans="2:21" ht="104.25" customHeight="1" x14ac:dyDescent="0.2">
      <c r="B2" s="33"/>
      <c r="C2" s="34"/>
      <c r="D2" s="34"/>
      <c r="E2" s="34"/>
      <c r="F2" s="34"/>
      <c r="G2" s="34"/>
      <c r="H2" s="34"/>
      <c r="I2" s="34"/>
      <c r="J2" s="34"/>
      <c r="K2" s="34"/>
      <c r="L2" s="34"/>
      <c r="M2" s="34"/>
      <c r="N2" s="34"/>
      <c r="O2" s="34"/>
      <c r="P2" s="34"/>
      <c r="Q2" s="34"/>
      <c r="R2" s="34"/>
      <c r="S2" s="34"/>
      <c r="T2" s="34"/>
      <c r="U2" s="35"/>
    </row>
    <row r="3" spans="2:21" ht="30" customHeight="1" x14ac:dyDescent="0.2">
      <c r="B3" s="37"/>
      <c r="C3" s="265" t="s">
        <v>44</v>
      </c>
      <c r="D3" s="265"/>
      <c r="E3" s="265"/>
      <c r="F3" s="265"/>
      <c r="G3" s="265"/>
      <c r="H3" s="265"/>
      <c r="I3" s="265"/>
      <c r="J3" s="265"/>
      <c r="K3" s="265"/>
      <c r="L3" s="265"/>
      <c r="M3" s="265"/>
      <c r="N3" s="265"/>
      <c r="O3" s="265"/>
      <c r="P3" s="265"/>
      <c r="Q3" s="265"/>
      <c r="R3" s="265"/>
      <c r="S3" s="265"/>
      <c r="T3" s="265"/>
      <c r="U3" s="38"/>
    </row>
    <row r="4" spans="2:21" ht="6.75" customHeight="1" x14ac:dyDescent="0.2">
      <c r="B4" s="37"/>
      <c r="C4" s="39"/>
      <c r="D4" s="39"/>
      <c r="E4" s="39"/>
      <c r="F4" s="39"/>
      <c r="G4" s="39"/>
      <c r="H4" s="39"/>
      <c r="I4" s="39"/>
      <c r="J4" s="39"/>
      <c r="K4" s="39"/>
      <c r="L4" s="39"/>
      <c r="M4" s="39"/>
      <c r="N4" s="39"/>
      <c r="O4" s="39"/>
      <c r="P4" s="39"/>
      <c r="Q4" s="39"/>
      <c r="R4" s="39"/>
      <c r="S4" s="39"/>
      <c r="T4" s="39"/>
      <c r="U4" s="38"/>
    </row>
    <row r="5" spans="2:21" x14ac:dyDescent="0.2">
      <c r="B5" s="37"/>
      <c r="C5" s="39"/>
      <c r="D5" s="39"/>
      <c r="E5" s="39"/>
      <c r="F5" s="39"/>
      <c r="G5" s="39"/>
      <c r="H5" s="39"/>
      <c r="I5" s="39"/>
      <c r="J5" s="39"/>
      <c r="K5" s="39"/>
      <c r="L5" s="39"/>
      <c r="M5" s="39"/>
      <c r="N5" s="39"/>
      <c r="O5" s="39"/>
      <c r="P5" s="39"/>
      <c r="Q5" s="39"/>
      <c r="R5" s="39"/>
      <c r="S5" s="39"/>
      <c r="T5" s="39"/>
      <c r="U5" s="38"/>
    </row>
    <row r="6" spans="2:21" ht="18" customHeight="1" x14ac:dyDescent="0.25">
      <c r="B6" s="37"/>
      <c r="C6" s="182" t="s">
        <v>34</v>
      </c>
      <c r="D6" s="76"/>
      <c r="E6" s="77"/>
      <c r="F6" s="77"/>
      <c r="G6" s="77"/>
      <c r="H6" s="77"/>
      <c r="I6" s="76"/>
      <c r="J6" s="76"/>
      <c r="K6" s="76"/>
      <c r="L6" s="77"/>
      <c r="M6" s="77"/>
      <c r="N6" s="77"/>
      <c r="O6" s="77"/>
      <c r="P6" s="77"/>
      <c r="Q6" s="77"/>
      <c r="R6" s="77"/>
      <c r="S6" s="77"/>
      <c r="T6" s="77"/>
      <c r="U6" s="38"/>
    </row>
    <row r="7" spans="2:21" x14ac:dyDescent="0.2">
      <c r="B7" s="37"/>
      <c r="E7" s="39"/>
      <c r="F7" s="39"/>
      <c r="G7" s="39"/>
      <c r="H7" s="39"/>
      <c r="L7" s="39"/>
      <c r="M7" s="39"/>
      <c r="N7" s="39"/>
      <c r="O7" s="39"/>
      <c r="P7" s="39"/>
      <c r="Q7" s="39"/>
      <c r="R7" s="39"/>
      <c r="S7" s="39"/>
      <c r="T7" s="39"/>
      <c r="U7" s="38"/>
    </row>
    <row r="8" spans="2:21" x14ac:dyDescent="0.2">
      <c r="B8" s="37"/>
      <c r="E8" s="39"/>
      <c r="F8" s="39"/>
      <c r="G8" s="39"/>
      <c r="H8" s="39"/>
      <c r="L8" s="39"/>
      <c r="M8" s="39"/>
      <c r="N8" s="39"/>
      <c r="O8" s="39"/>
      <c r="P8" s="39"/>
      <c r="Q8" s="39"/>
      <c r="R8" s="39"/>
      <c r="S8" s="39"/>
      <c r="T8" s="39"/>
      <c r="U8" s="38"/>
    </row>
    <row r="9" spans="2:21" x14ac:dyDescent="0.2">
      <c r="B9" s="37"/>
      <c r="E9" s="39"/>
      <c r="F9" s="39"/>
      <c r="G9" s="39"/>
      <c r="H9" s="39"/>
      <c r="I9" s="39"/>
      <c r="L9" s="39"/>
      <c r="M9" s="39"/>
      <c r="N9" s="39"/>
      <c r="O9" s="39"/>
      <c r="P9" s="39"/>
      <c r="Q9" s="39"/>
      <c r="R9" s="39"/>
      <c r="S9" s="39"/>
      <c r="T9" s="39"/>
      <c r="U9" s="38"/>
    </row>
    <row r="10" spans="2:21" x14ac:dyDescent="0.2">
      <c r="B10" s="37"/>
      <c r="C10" s="39"/>
      <c r="D10" s="39"/>
      <c r="E10" s="39"/>
      <c r="F10" s="39"/>
      <c r="G10" s="39"/>
      <c r="H10" s="39"/>
      <c r="J10" s="39"/>
      <c r="K10" s="39"/>
      <c r="L10" s="39"/>
      <c r="M10" s="39"/>
      <c r="N10" s="39"/>
      <c r="O10" s="39"/>
      <c r="P10" s="39"/>
      <c r="Q10" s="39"/>
      <c r="R10" s="39"/>
      <c r="S10" s="39"/>
      <c r="T10" s="39"/>
      <c r="U10" s="38"/>
    </row>
    <row r="11" spans="2:21" x14ac:dyDescent="0.2">
      <c r="B11" s="37"/>
      <c r="C11" s="39"/>
      <c r="D11" s="39"/>
      <c r="E11" s="39"/>
      <c r="F11" s="39"/>
      <c r="G11" s="39"/>
      <c r="H11" s="39"/>
      <c r="I11" s="39"/>
      <c r="J11" s="39" t="s">
        <v>11</v>
      </c>
      <c r="K11" s="39" t="s">
        <v>10</v>
      </c>
      <c r="L11" s="39"/>
      <c r="M11" s="39"/>
      <c r="N11" s="39"/>
      <c r="O11" s="39"/>
      <c r="P11" s="39"/>
      <c r="Q11" s="39"/>
      <c r="R11" s="39"/>
      <c r="S11" s="39"/>
      <c r="T11" s="39"/>
      <c r="U11" s="38"/>
    </row>
    <row r="12" spans="2:21" x14ac:dyDescent="0.2">
      <c r="B12" s="37"/>
      <c r="C12" s="39"/>
      <c r="D12" s="39"/>
      <c r="E12" s="39"/>
      <c r="F12" s="39"/>
      <c r="G12" s="39"/>
      <c r="H12" s="39"/>
      <c r="I12" s="39" t="str">
        <f>Inicio!C4</f>
        <v>POLÍTICA CONTROL INTERNO</v>
      </c>
      <c r="J12" s="39">
        <v>100</v>
      </c>
      <c r="K12" s="40">
        <f>+Autodiagnóstico!G7</f>
        <v>95.235294117647058</v>
      </c>
      <c r="L12" s="39"/>
      <c r="M12" s="39"/>
      <c r="N12" s="39"/>
      <c r="O12" s="39"/>
      <c r="P12" s="39"/>
      <c r="Q12" s="39"/>
      <c r="R12" s="39"/>
      <c r="S12" s="39"/>
      <c r="T12" s="39"/>
      <c r="U12" s="38"/>
    </row>
    <row r="13" spans="2:21" x14ac:dyDescent="0.2">
      <c r="B13" s="37"/>
      <c r="C13" s="39"/>
      <c r="D13" s="39"/>
      <c r="E13" s="39"/>
      <c r="F13" s="39"/>
      <c r="G13" s="39"/>
      <c r="H13" s="39"/>
      <c r="I13" s="39"/>
      <c r="K13" s="39"/>
      <c r="L13" s="39"/>
      <c r="M13" s="39"/>
      <c r="N13" s="39"/>
      <c r="O13" s="39"/>
      <c r="P13" s="39"/>
      <c r="Q13" s="39"/>
      <c r="R13" s="39"/>
      <c r="S13" s="39"/>
      <c r="T13" s="39"/>
      <c r="U13" s="38"/>
    </row>
    <row r="14" spans="2:21" x14ac:dyDescent="0.2">
      <c r="B14" s="37"/>
      <c r="C14" s="39"/>
      <c r="D14" s="39"/>
      <c r="E14" s="39"/>
      <c r="F14" s="39"/>
      <c r="G14" s="39"/>
      <c r="H14" s="39"/>
      <c r="I14" s="39"/>
      <c r="J14" s="39"/>
      <c r="K14" s="39"/>
      <c r="L14" s="39"/>
      <c r="M14" s="39"/>
      <c r="N14" s="39"/>
      <c r="O14" s="39"/>
      <c r="P14" s="39"/>
      <c r="Q14" s="39"/>
      <c r="R14" s="39"/>
      <c r="S14" s="39"/>
      <c r="T14" s="39"/>
      <c r="U14" s="38"/>
    </row>
    <row r="15" spans="2:21" x14ac:dyDescent="0.2">
      <c r="B15" s="37"/>
      <c r="C15" s="39"/>
      <c r="D15" s="39"/>
      <c r="E15" s="39"/>
      <c r="F15" s="39"/>
      <c r="G15" s="39"/>
      <c r="H15" s="39"/>
      <c r="I15" s="39"/>
      <c r="J15" s="39"/>
      <c r="K15" s="39"/>
      <c r="L15" s="39"/>
      <c r="M15" s="39"/>
      <c r="N15" s="39"/>
      <c r="O15" s="39"/>
      <c r="P15" s="39"/>
      <c r="Q15" s="39"/>
      <c r="R15" s="39"/>
      <c r="S15" s="39"/>
      <c r="T15" s="39"/>
      <c r="U15" s="38"/>
    </row>
    <row r="16" spans="2:21" x14ac:dyDescent="0.2">
      <c r="B16" s="37"/>
      <c r="C16" s="39"/>
      <c r="D16" s="39"/>
      <c r="E16" s="39"/>
      <c r="F16" s="39"/>
      <c r="G16" s="39"/>
      <c r="H16" s="39"/>
      <c r="I16" s="39"/>
      <c r="J16" s="39"/>
      <c r="K16" s="39"/>
      <c r="L16" s="39"/>
      <c r="M16" s="39"/>
      <c r="N16" s="39"/>
      <c r="O16" s="39"/>
      <c r="P16" s="39"/>
      <c r="Q16" s="39"/>
      <c r="R16" s="39"/>
      <c r="S16" s="39"/>
      <c r="T16" s="39"/>
      <c r="U16" s="38"/>
    </row>
    <row r="17" spans="2:21" x14ac:dyDescent="0.2">
      <c r="B17" s="37"/>
      <c r="C17" s="39"/>
      <c r="D17" s="39"/>
      <c r="E17" s="39"/>
      <c r="F17" s="39"/>
      <c r="G17" s="39"/>
      <c r="H17" s="39"/>
      <c r="I17" s="39"/>
      <c r="J17" s="39"/>
      <c r="K17" s="39"/>
      <c r="L17" s="39"/>
      <c r="M17" s="39"/>
      <c r="N17" s="39"/>
      <c r="O17" s="39"/>
      <c r="P17" s="39"/>
      <c r="Q17" s="39"/>
      <c r="R17" s="39"/>
      <c r="S17" s="39"/>
      <c r="T17" s="39"/>
      <c r="U17" s="38"/>
    </row>
    <row r="18" spans="2:21" x14ac:dyDescent="0.2">
      <c r="B18" s="37"/>
      <c r="C18" s="39"/>
      <c r="D18" s="39"/>
      <c r="E18" s="39"/>
      <c r="F18" s="39"/>
      <c r="G18" s="39"/>
      <c r="H18" s="39"/>
      <c r="I18" s="39"/>
      <c r="J18" s="39"/>
      <c r="K18" s="39"/>
      <c r="L18" s="39"/>
      <c r="M18" s="39"/>
      <c r="N18" s="39"/>
      <c r="O18" s="39"/>
      <c r="P18" s="39"/>
      <c r="Q18" s="39"/>
      <c r="R18" s="39"/>
      <c r="S18" s="39"/>
      <c r="T18" s="39"/>
      <c r="U18" s="38"/>
    </row>
    <row r="19" spans="2:21" x14ac:dyDescent="0.2">
      <c r="B19" s="37"/>
      <c r="C19" s="39"/>
      <c r="D19" s="39"/>
      <c r="E19" s="39"/>
      <c r="F19" s="39"/>
      <c r="G19" s="39"/>
      <c r="H19" s="39"/>
      <c r="I19" s="39"/>
      <c r="J19" s="39"/>
      <c r="K19" s="39"/>
      <c r="L19" s="39"/>
      <c r="M19" s="39"/>
      <c r="N19" s="39"/>
      <c r="O19" s="39"/>
      <c r="P19" s="39"/>
      <c r="Q19" s="39"/>
      <c r="R19" s="39"/>
      <c r="S19" s="39"/>
      <c r="T19" s="39"/>
      <c r="U19" s="38"/>
    </row>
    <row r="20" spans="2:21" x14ac:dyDescent="0.2">
      <c r="B20" s="37"/>
      <c r="C20" s="39"/>
      <c r="D20" s="39"/>
      <c r="E20" s="39"/>
      <c r="F20" s="39"/>
      <c r="G20" s="39"/>
      <c r="H20" s="39"/>
      <c r="I20" s="39"/>
      <c r="J20" s="39"/>
      <c r="K20" s="39"/>
      <c r="L20" s="39"/>
      <c r="M20" s="39"/>
      <c r="N20" s="39"/>
      <c r="O20" s="39"/>
      <c r="P20" s="39"/>
      <c r="Q20" s="39"/>
      <c r="R20" s="39"/>
      <c r="S20" s="39"/>
      <c r="T20" s="39"/>
      <c r="U20" s="38"/>
    </row>
    <row r="21" spans="2:21" x14ac:dyDescent="0.2">
      <c r="B21" s="37"/>
      <c r="C21" s="39"/>
      <c r="D21" s="39"/>
      <c r="E21" s="39"/>
      <c r="F21" s="39"/>
      <c r="G21" s="39"/>
      <c r="H21" s="39"/>
      <c r="I21" s="39"/>
      <c r="J21" s="39"/>
      <c r="K21" s="39"/>
      <c r="L21" s="39"/>
      <c r="M21" s="39"/>
      <c r="N21" s="39"/>
      <c r="O21" s="39"/>
      <c r="P21" s="39"/>
      <c r="Q21" s="39"/>
      <c r="R21" s="39"/>
      <c r="S21" s="39"/>
      <c r="T21" s="39"/>
      <c r="U21" s="38"/>
    </row>
    <row r="22" spans="2:21" x14ac:dyDescent="0.2">
      <c r="B22" s="37"/>
      <c r="C22" s="39"/>
      <c r="D22" s="39"/>
      <c r="E22" s="39"/>
      <c r="F22" s="39"/>
      <c r="G22" s="39"/>
      <c r="H22" s="39"/>
      <c r="I22" s="39"/>
      <c r="J22" s="39"/>
      <c r="K22" s="39"/>
      <c r="L22" s="39"/>
      <c r="M22" s="39"/>
      <c r="N22" s="39"/>
      <c r="O22" s="39"/>
      <c r="P22" s="39"/>
      <c r="Q22" s="39"/>
      <c r="R22" s="39"/>
      <c r="S22" s="39"/>
      <c r="T22" s="39"/>
      <c r="U22" s="38"/>
    </row>
    <row r="23" spans="2:21" x14ac:dyDescent="0.2">
      <c r="B23" s="37"/>
      <c r="C23" s="39"/>
      <c r="D23" s="39"/>
      <c r="E23" s="39"/>
      <c r="F23" s="39"/>
      <c r="G23" s="39"/>
      <c r="H23" s="39"/>
      <c r="I23" s="39"/>
      <c r="J23" s="39"/>
      <c r="K23" s="39"/>
      <c r="L23" s="39"/>
      <c r="M23" s="39"/>
      <c r="N23" s="39"/>
      <c r="O23" s="39"/>
      <c r="P23" s="39"/>
      <c r="Q23" s="39"/>
      <c r="R23" s="39"/>
      <c r="S23" s="39"/>
      <c r="T23" s="39"/>
      <c r="U23" s="38"/>
    </row>
    <row r="24" spans="2:21" x14ac:dyDescent="0.2">
      <c r="B24" s="37"/>
      <c r="C24" s="39"/>
      <c r="D24" s="39"/>
      <c r="E24" s="39"/>
      <c r="F24" s="39"/>
      <c r="G24" s="39"/>
      <c r="H24" s="39"/>
      <c r="I24" s="39"/>
      <c r="J24" s="39"/>
      <c r="K24" s="39"/>
      <c r="L24" s="39"/>
      <c r="M24" s="39"/>
      <c r="N24" s="39"/>
      <c r="O24" s="39"/>
      <c r="P24" s="39"/>
      <c r="Q24" s="39"/>
      <c r="R24" s="39"/>
      <c r="S24" s="39"/>
      <c r="T24" s="39"/>
      <c r="U24" s="38"/>
    </row>
    <row r="25" spans="2:21" x14ac:dyDescent="0.2">
      <c r="B25" s="37"/>
      <c r="C25" s="39"/>
      <c r="D25" s="39"/>
      <c r="E25" s="39"/>
      <c r="F25" s="39"/>
      <c r="G25" s="39"/>
      <c r="H25" s="39"/>
      <c r="I25" s="39"/>
      <c r="J25" s="39"/>
      <c r="K25" s="39"/>
      <c r="L25" s="39"/>
      <c r="M25" s="39"/>
      <c r="N25" s="39"/>
      <c r="O25" s="39"/>
      <c r="P25" s="39"/>
      <c r="Q25" s="39"/>
      <c r="R25" s="39"/>
      <c r="S25" s="39"/>
      <c r="T25" s="39"/>
      <c r="U25" s="38"/>
    </row>
    <row r="26" spans="2:21" x14ac:dyDescent="0.2">
      <c r="B26" s="37"/>
      <c r="C26" s="39"/>
      <c r="D26" s="39"/>
      <c r="E26" s="39"/>
      <c r="F26" s="39"/>
      <c r="G26" s="39"/>
      <c r="H26" s="39"/>
      <c r="I26" s="39"/>
      <c r="J26" s="39"/>
      <c r="K26" s="39"/>
      <c r="L26" s="39"/>
      <c r="M26" s="39"/>
      <c r="N26" s="39"/>
      <c r="O26" s="39"/>
      <c r="P26" s="39"/>
      <c r="Q26" s="39"/>
      <c r="R26" s="39"/>
      <c r="S26" s="39"/>
      <c r="T26" s="39"/>
      <c r="U26" s="38"/>
    </row>
    <row r="27" spans="2:21" x14ac:dyDescent="0.2">
      <c r="B27" s="37"/>
      <c r="C27" s="39"/>
      <c r="D27" s="39"/>
      <c r="E27" s="39"/>
      <c r="F27" s="39"/>
      <c r="G27" s="39"/>
      <c r="H27" s="39"/>
      <c r="I27" s="39"/>
      <c r="J27" s="39"/>
      <c r="K27" s="39"/>
      <c r="L27" s="39"/>
      <c r="M27" s="39"/>
      <c r="N27" s="39"/>
      <c r="O27" s="39"/>
      <c r="P27" s="39"/>
      <c r="Q27" s="39"/>
      <c r="R27" s="39"/>
      <c r="S27" s="39"/>
      <c r="T27" s="39"/>
      <c r="U27" s="38"/>
    </row>
    <row r="28" spans="2:21" ht="18" customHeight="1" x14ac:dyDescent="0.25">
      <c r="B28" s="37"/>
      <c r="C28" s="182" t="s">
        <v>66</v>
      </c>
      <c r="D28" s="76"/>
      <c r="E28" s="77"/>
      <c r="F28" s="77"/>
      <c r="G28" s="77"/>
      <c r="H28" s="77"/>
      <c r="I28" s="76"/>
      <c r="J28" s="76"/>
      <c r="K28" s="76"/>
      <c r="L28" s="77"/>
      <c r="M28" s="77"/>
      <c r="N28" s="77"/>
      <c r="O28" s="77"/>
      <c r="P28" s="77"/>
      <c r="Q28" s="77"/>
      <c r="R28" s="77"/>
      <c r="S28" s="77"/>
      <c r="T28" s="77"/>
      <c r="U28" s="38"/>
    </row>
    <row r="29" spans="2:21" x14ac:dyDescent="0.2">
      <c r="B29" s="37"/>
      <c r="F29" s="39"/>
      <c r="G29" s="39"/>
      <c r="H29" s="39"/>
      <c r="I29" s="39"/>
      <c r="J29" s="39"/>
      <c r="K29" s="39"/>
      <c r="L29" s="39"/>
      <c r="M29" s="39"/>
      <c r="N29" s="39"/>
      <c r="O29" s="39"/>
      <c r="P29" s="39"/>
      <c r="Q29" s="39"/>
      <c r="R29" s="39"/>
      <c r="S29" s="39"/>
      <c r="T29" s="39"/>
      <c r="U29" s="38"/>
    </row>
    <row r="30" spans="2:21" x14ac:dyDescent="0.2">
      <c r="B30" s="37"/>
      <c r="F30" s="39"/>
      <c r="G30" s="39"/>
      <c r="H30" s="39"/>
      <c r="I30" s="39"/>
      <c r="J30" s="39"/>
      <c r="K30" s="39"/>
      <c r="L30" s="39"/>
      <c r="M30" s="39"/>
      <c r="N30" s="39"/>
      <c r="O30" s="39"/>
      <c r="P30" s="39"/>
      <c r="Q30" s="39"/>
      <c r="R30" s="39"/>
      <c r="S30" s="39"/>
      <c r="T30" s="39"/>
      <c r="U30" s="38"/>
    </row>
    <row r="31" spans="2:21" x14ac:dyDescent="0.2">
      <c r="B31" s="37"/>
      <c r="F31" s="39"/>
      <c r="G31" s="39"/>
      <c r="H31" s="39"/>
      <c r="I31" s="39"/>
      <c r="J31" s="39"/>
      <c r="K31" s="39"/>
      <c r="L31" s="39"/>
      <c r="M31" s="39"/>
      <c r="N31" s="39"/>
      <c r="O31" s="39"/>
      <c r="P31" s="39"/>
      <c r="Q31" s="39"/>
      <c r="R31" s="39"/>
      <c r="S31" s="39"/>
      <c r="T31" s="39"/>
      <c r="U31" s="38"/>
    </row>
    <row r="32" spans="2:21" x14ac:dyDescent="0.2">
      <c r="B32" s="37"/>
      <c r="C32" s="39"/>
      <c r="D32" s="39"/>
      <c r="E32" s="39"/>
      <c r="F32" s="39"/>
      <c r="G32" s="39"/>
      <c r="H32" s="39"/>
      <c r="I32" s="39"/>
      <c r="J32" s="39"/>
      <c r="K32" s="39"/>
      <c r="L32" s="39"/>
      <c r="M32" s="39"/>
      <c r="N32" s="39"/>
      <c r="O32" s="39"/>
      <c r="P32" s="39"/>
      <c r="Q32" s="39"/>
      <c r="R32" s="39"/>
      <c r="S32" s="39"/>
      <c r="T32" s="39"/>
      <c r="U32" s="38"/>
    </row>
    <row r="33" spans="2:21" x14ac:dyDescent="0.2">
      <c r="B33" s="37"/>
      <c r="C33" s="39"/>
      <c r="D33" s="39"/>
      <c r="E33" s="39"/>
      <c r="F33" s="39"/>
      <c r="G33" s="39"/>
      <c r="H33" s="39"/>
      <c r="I33" s="39"/>
      <c r="J33" s="39" t="s">
        <v>7</v>
      </c>
      <c r="K33" s="39" t="s">
        <v>8</v>
      </c>
      <c r="L33" s="39" t="s">
        <v>2</v>
      </c>
      <c r="M33" s="39"/>
      <c r="N33" s="39"/>
      <c r="O33" s="39"/>
      <c r="P33" s="39"/>
      <c r="Q33" s="39"/>
      <c r="R33" s="39"/>
      <c r="S33" s="39"/>
      <c r="T33" s="39"/>
      <c r="U33" s="38"/>
    </row>
    <row r="34" spans="2:21" x14ac:dyDescent="0.2">
      <c r="B34" s="37"/>
      <c r="C34" s="39"/>
      <c r="D34" s="39"/>
      <c r="E34" s="39"/>
      <c r="F34" s="39"/>
      <c r="G34" s="39"/>
      <c r="H34" s="39"/>
      <c r="I34" s="39"/>
      <c r="J34" s="39" t="str">
        <f>+Autodiagnóstico!C11</f>
        <v>Ambiente de Control</v>
      </c>
      <c r="K34" s="39">
        <v>100</v>
      </c>
      <c r="L34" s="40">
        <f>+Autodiagnóstico!D11</f>
        <v>91.12</v>
      </c>
      <c r="M34" s="39"/>
      <c r="N34" s="39"/>
      <c r="O34" s="39"/>
      <c r="P34" s="39"/>
      <c r="Q34" s="39"/>
      <c r="R34" s="39"/>
      <c r="S34" s="39"/>
      <c r="T34" s="39"/>
      <c r="U34" s="38"/>
    </row>
    <row r="35" spans="2:21" x14ac:dyDescent="0.2">
      <c r="B35" s="37"/>
      <c r="C35" s="39"/>
      <c r="D35" s="39"/>
      <c r="E35" s="39"/>
      <c r="F35" s="39"/>
      <c r="G35" s="39"/>
      <c r="H35" s="39"/>
      <c r="I35" s="39"/>
      <c r="J35" s="39" t="str">
        <f>+Autodiagnóstico!C36</f>
        <v>Gestión de los riesgos institucionales</v>
      </c>
      <c r="K35" s="39">
        <v>100</v>
      </c>
      <c r="L35" s="40">
        <f>+Autodiagnóstico!D36</f>
        <v>96.428571428571431</v>
      </c>
      <c r="M35" s="39"/>
      <c r="N35" s="39"/>
      <c r="O35" s="39"/>
      <c r="P35" s="39"/>
      <c r="Q35" s="39"/>
      <c r="R35" s="39"/>
      <c r="S35" s="39"/>
      <c r="T35" s="39"/>
      <c r="U35" s="38"/>
    </row>
    <row r="36" spans="2:21" x14ac:dyDescent="0.2">
      <c r="B36" s="37"/>
      <c r="C36" s="39"/>
      <c r="D36" s="39"/>
      <c r="E36" s="39"/>
      <c r="F36" s="39"/>
      <c r="G36" s="39"/>
      <c r="H36" s="39"/>
      <c r="I36" s="39"/>
      <c r="J36" s="39" t="str">
        <f>+Autodiagnóstico!C64</f>
        <v xml:space="preserve">Actividades de Control </v>
      </c>
      <c r="K36" s="39">
        <v>100</v>
      </c>
      <c r="L36" s="40">
        <f>+Autodiagnóstico!D64</f>
        <v>94.130434782608702</v>
      </c>
      <c r="M36" s="41"/>
      <c r="N36" s="39"/>
      <c r="O36" s="39"/>
      <c r="P36" s="39"/>
      <c r="Q36" s="39"/>
      <c r="R36" s="39"/>
      <c r="S36" s="39"/>
      <c r="T36" s="39"/>
      <c r="U36" s="38"/>
    </row>
    <row r="37" spans="2:21" x14ac:dyDescent="0.2">
      <c r="B37" s="37"/>
      <c r="C37" s="39"/>
      <c r="D37" s="39"/>
      <c r="E37" s="39"/>
      <c r="F37" s="39"/>
      <c r="G37" s="39"/>
      <c r="H37" s="39"/>
      <c r="I37" s="39"/>
      <c r="J37" s="39" t="str">
        <f>+Autodiagnóstico!C87</f>
        <v>Información y Comunicación</v>
      </c>
      <c r="K37" s="39">
        <v>100</v>
      </c>
      <c r="L37" s="40">
        <f>+Autodiagnóstico!D87</f>
        <v>100</v>
      </c>
      <c r="M37" s="41"/>
      <c r="N37" s="39"/>
      <c r="O37" s="39"/>
      <c r="P37" s="39"/>
      <c r="Q37" s="39"/>
      <c r="R37" s="39"/>
      <c r="S37" s="39"/>
      <c r="T37" s="39"/>
      <c r="U37" s="38"/>
    </row>
    <row r="38" spans="2:21" x14ac:dyDescent="0.2">
      <c r="B38" s="37"/>
      <c r="C38" s="39"/>
      <c r="D38" s="39"/>
      <c r="E38" s="39"/>
      <c r="F38" s="39"/>
      <c r="G38" s="39"/>
      <c r="H38" s="39"/>
      <c r="I38" s="39"/>
      <c r="J38" s="39" t="str">
        <f>+Autodiagnóstico!C107</f>
        <v xml:space="preserve">Monitoreo o supervisión continua </v>
      </c>
      <c r="K38" s="39">
        <v>100</v>
      </c>
      <c r="L38" s="40">
        <f>+Autodiagnóstico!D107</f>
        <v>95.217391304347828</v>
      </c>
      <c r="M38" s="41"/>
      <c r="N38" s="39"/>
      <c r="O38" s="39"/>
      <c r="P38" s="39"/>
      <c r="Q38" s="39"/>
      <c r="R38" s="39"/>
      <c r="S38" s="39"/>
      <c r="T38" s="39"/>
      <c r="U38" s="38"/>
    </row>
    <row r="39" spans="2:21" x14ac:dyDescent="0.2">
      <c r="B39" s="37"/>
      <c r="C39" s="39"/>
      <c r="D39" s="39"/>
      <c r="E39" s="39"/>
      <c r="F39" s="39"/>
      <c r="G39" s="39"/>
      <c r="H39" s="39"/>
      <c r="I39" s="39"/>
      <c r="J39" s="39"/>
      <c r="K39" s="39"/>
      <c r="L39" s="39"/>
      <c r="M39" s="41"/>
      <c r="N39" s="39"/>
      <c r="O39" s="39"/>
      <c r="P39" s="39"/>
      <c r="Q39" s="39"/>
      <c r="R39" s="39"/>
      <c r="S39" s="39"/>
      <c r="T39" s="39"/>
      <c r="U39" s="38"/>
    </row>
    <row r="40" spans="2:21" x14ac:dyDescent="0.2">
      <c r="B40" s="37"/>
      <c r="C40" s="39"/>
      <c r="D40" s="39"/>
      <c r="E40" s="39"/>
      <c r="F40" s="39"/>
      <c r="G40" s="39"/>
      <c r="H40" s="39"/>
      <c r="I40" s="39"/>
      <c r="J40" s="39"/>
      <c r="K40" s="39"/>
      <c r="L40" s="39"/>
      <c r="M40" s="41"/>
      <c r="N40" s="39"/>
      <c r="O40" s="39"/>
      <c r="P40" s="39"/>
      <c r="Q40" s="39"/>
      <c r="R40" s="39"/>
      <c r="S40" s="39"/>
      <c r="T40" s="39"/>
      <c r="U40" s="38"/>
    </row>
    <row r="41" spans="2:21" x14ac:dyDescent="0.2">
      <c r="B41" s="37"/>
      <c r="C41" s="39"/>
      <c r="D41" s="39"/>
      <c r="E41" s="39"/>
      <c r="F41" s="39"/>
      <c r="G41" s="39"/>
      <c r="H41" s="39"/>
      <c r="I41" s="39"/>
      <c r="J41" s="39"/>
      <c r="K41" s="39"/>
      <c r="L41" s="39"/>
      <c r="M41" s="39"/>
      <c r="N41" s="39"/>
      <c r="O41" s="39"/>
      <c r="P41" s="39"/>
      <c r="Q41" s="39"/>
      <c r="R41" s="39"/>
      <c r="S41" s="39"/>
      <c r="T41" s="39"/>
      <c r="U41" s="38"/>
    </row>
    <row r="42" spans="2:21" x14ac:dyDescent="0.2">
      <c r="B42" s="37"/>
      <c r="C42" s="39"/>
      <c r="D42" s="39"/>
      <c r="E42" s="39"/>
      <c r="F42" s="39"/>
      <c r="G42" s="39"/>
      <c r="H42" s="39"/>
      <c r="I42" s="39"/>
      <c r="J42" s="39"/>
      <c r="K42" s="39"/>
      <c r="L42" s="39"/>
      <c r="M42" s="41"/>
      <c r="N42" s="39"/>
      <c r="O42" s="39"/>
      <c r="P42" s="39"/>
      <c r="Q42" s="39"/>
      <c r="R42" s="39"/>
      <c r="S42" s="39"/>
      <c r="T42" s="39"/>
      <c r="U42" s="38"/>
    </row>
    <row r="43" spans="2:21" x14ac:dyDescent="0.2">
      <c r="B43" s="37"/>
      <c r="C43" s="39"/>
      <c r="D43" s="39"/>
      <c r="E43" s="39"/>
      <c r="F43" s="39"/>
      <c r="G43" s="39"/>
      <c r="H43" s="39"/>
      <c r="I43" s="39"/>
      <c r="J43" s="39"/>
      <c r="K43" s="39"/>
      <c r="L43" s="39"/>
      <c r="M43" s="41"/>
      <c r="N43" s="39"/>
      <c r="O43" s="39"/>
      <c r="P43" s="39"/>
      <c r="Q43" s="39"/>
      <c r="R43" s="39"/>
      <c r="S43" s="39"/>
      <c r="T43" s="39"/>
      <c r="U43" s="38"/>
    </row>
    <row r="44" spans="2:21" x14ac:dyDescent="0.2">
      <c r="B44" s="37"/>
      <c r="C44" s="39"/>
      <c r="D44" s="39"/>
      <c r="E44" s="39"/>
      <c r="F44" s="39"/>
      <c r="G44" s="39"/>
      <c r="H44" s="39"/>
      <c r="I44" s="39"/>
      <c r="J44" s="39"/>
      <c r="K44" s="39"/>
      <c r="L44" s="39"/>
      <c r="M44" s="41"/>
      <c r="N44" s="39"/>
      <c r="O44" s="39"/>
      <c r="P44" s="39"/>
      <c r="Q44" s="39"/>
      <c r="R44" s="39"/>
      <c r="S44" s="39"/>
      <c r="T44" s="39"/>
      <c r="U44" s="38"/>
    </row>
    <row r="45" spans="2:21" x14ac:dyDescent="0.2">
      <c r="B45" s="37"/>
      <c r="C45" s="39"/>
      <c r="D45" s="39"/>
      <c r="E45" s="39"/>
      <c r="F45" s="39"/>
      <c r="G45" s="39"/>
      <c r="H45" s="39"/>
      <c r="I45" s="39"/>
      <c r="J45" s="39"/>
      <c r="K45" s="39"/>
      <c r="L45" s="39"/>
      <c r="M45" s="41"/>
      <c r="N45" s="39"/>
      <c r="O45" s="39"/>
      <c r="P45" s="39"/>
      <c r="Q45" s="39"/>
      <c r="R45" s="39"/>
      <c r="S45" s="39"/>
      <c r="T45" s="39"/>
      <c r="U45" s="38"/>
    </row>
    <row r="46" spans="2:21" x14ac:dyDescent="0.2">
      <c r="B46" s="37"/>
      <c r="C46" s="39"/>
      <c r="D46" s="39"/>
      <c r="E46" s="39"/>
      <c r="F46" s="39"/>
      <c r="G46" s="39"/>
      <c r="H46" s="39"/>
      <c r="I46" s="39"/>
      <c r="J46" s="39"/>
      <c r="K46" s="39"/>
      <c r="L46" s="39"/>
      <c r="M46" s="41"/>
      <c r="N46" s="39"/>
      <c r="O46" s="39"/>
      <c r="P46" s="39"/>
      <c r="Q46" s="39"/>
      <c r="R46" s="39"/>
      <c r="S46" s="39"/>
      <c r="T46" s="39"/>
      <c r="U46" s="38"/>
    </row>
    <row r="47" spans="2:21" x14ac:dyDescent="0.2">
      <c r="B47" s="37"/>
      <c r="C47" s="39"/>
      <c r="D47" s="39"/>
      <c r="E47" s="39"/>
      <c r="F47" s="39"/>
      <c r="G47" s="39"/>
      <c r="H47" s="39"/>
      <c r="I47" s="39"/>
      <c r="J47" s="39"/>
      <c r="K47" s="39"/>
      <c r="L47" s="39"/>
      <c r="M47" s="39"/>
      <c r="N47" s="39"/>
      <c r="O47" s="39"/>
      <c r="P47" s="39"/>
      <c r="Q47" s="39"/>
      <c r="R47" s="39"/>
      <c r="S47" s="39"/>
      <c r="T47" s="39"/>
      <c r="U47" s="38"/>
    </row>
    <row r="48" spans="2:21" x14ac:dyDescent="0.2">
      <c r="B48" s="37"/>
      <c r="C48" s="39"/>
      <c r="D48" s="39"/>
      <c r="E48" s="39"/>
      <c r="F48" s="39"/>
      <c r="G48" s="39"/>
      <c r="H48" s="39"/>
      <c r="I48" s="39"/>
      <c r="J48" s="39"/>
      <c r="K48" s="39"/>
      <c r="L48" s="39"/>
      <c r="M48" s="39"/>
      <c r="N48" s="39"/>
      <c r="O48" s="39"/>
      <c r="P48" s="39"/>
      <c r="Q48" s="39"/>
      <c r="R48" s="39"/>
      <c r="S48" s="39"/>
      <c r="T48" s="39"/>
      <c r="U48" s="38"/>
    </row>
    <row r="49" spans="2:21" ht="18" customHeight="1" x14ac:dyDescent="0.25">
      <c r="B49" s="37"/>
      <c r="C49" s="182" t="s">
        <v>29</v>
      </c>
      <c r="D49" s="76"/>
      <c r="E49" s="77"/>
      <c r="F49" s="77"/>
      <c r="G49" s="77"/>
      <c r="H49" s="77"/>
      <c r="I49" s="76"/>
      <c r="J49" s="76"/>
      <c r="K49" s="76"/>
      <c r="L49" s="77"/>
      <c r="M49" s="77"/>
      <c r="N49" s="77"/>
      <c r="O49" s="77"/>
      <c r="P49" s="77"/>
      <c r="Q49" s="77"/>
      <c r="R49" s="77"/>
      <c r="S49" s="77"/>
      <c r="T49" s="77"/>
      <c r="U49" s="38"/>
    </row>
    <row r="50" spans="2:21" x14ac:dyDescent="0.2">
      <c r="B50" s="37"/>
      <c r="C50" s="39"/>
      <c r="D50" s="39"/>
      <c r="E50" s="39"/>
      <c r="F50" s="39"/>
      <c r="G50" s="39"/>
      <c r="H50" s="39"/>
      <c r="I50" s="39"/>
      <c r="J50" s="39"/>
      <c r="O50" s="39"/>
      <c r="P50" s="39"/>
      <c r="Q50" s="39"/>
      <c r="R50" s="39"/>
      <c r="S50" s="39"/>
      <c r="T50" s="39"/>
      <c r="U50" s="38"/>
    </row>
    <row r="51" spans="2:21" x14ac:dyDescent="0.2">
      <c r="B51" s="37"/>
      <c r="G51" s="39"/>
      <c r="H51" s="39"/>
      <c r="K51" s="380" t="s">
        <v>67</v>
      </c>
      <c r="L51" s="380"/>
      <c r="M51" s="380"/>
      <c r="N51" s="380"/>
      <c r="O51" s="39"/>
      <c r="P51" s="39"/>
      <c r="Q51" s="39"/>
      <c r="R51" s="39"/>
      <c r="S51" s="39"/>
      <c r="T51" s="39"/>
      <c r="U51" s="38"/>
    </row>
    <row r="52" spans="2:21" ht="15" customHeight="1" x14ac:dyDescent="0.25">
      <c r="B52" s="37"/>
      <c r="G52" s="39"/>
      <c r="H52" s="39"/>
      <c r="J52" s="379" t="str">
        <f>+Autodiagnóstico!C11</f>
        <v>Ambiente de Control</v>
      </c>
      <c r="K52" s="379"/>
      <c r="L52" s="379"/>
      <c r="M52" s="379"/>
      <c r="N52" s="379"/>
      <c r="O52" s="379"/>
      <c r="P52" s="39"/>
      <c r="Q52" s="39"/>
      <c r="R52" s="39"/>
      <c r="S52" s="39"/>
      <c r="T52" s="39"/>
      <c r="U52" s="38"/>
    </row>
    <row r="53" spans="2:21" ht="15" x14ac:dyDescent="0.25">
      <c r="B53" s="37"/>
      <c r="H53" s="71"/>
      <c r="K53" s="39"/>
      <c r="L53" s="39"/>
      <c r="O53" s="39"/>
      <c r="P53" s="39"/>
      <c r="Q53" s="39"/>
      <c r="R53" s="39"/>
      <c r="S53" s="39"/>
      <c r="T53" s="39"/>
      <c r="U53" s="38"/>
    </row>
    <row r="54" spans="2:21" x14ac:dyDescent="0.2">
      <c r="B54" s="37"/>
      <c r="C54" s="39"/>
      <c r="D54" s="39"/>
      <c r="E54" s="39"/>
      <c r="F54" s="39"/>
      <c r="G54" s="39"/>
      <c r="H54" s="39"/>
      <c r="I54" s="39"/>
      <c r="J54" s="39"/>
      <c r="K54" s="39"/>
      <c r="L54" s="39"/>
      <c r="M54" s="39"/>
      <c r="N54" s="39"/>
      <c r="O54" s="39"/>
      <c r="P54" s="39"/>
      <c r="Q54" s="39"/>
      <c r="R54" s="39"/>
      <c r="S54" s="39"/>
      <c r="T54" s="39"/>
      <c r="U54" s="38"/>
    </row>
    <row r="55" spans="2:21" x14ac:dyDescent="0.2">
      <c r="B55" s="37"/>
      <c r="G55" s="39"/>
      <c r="H55" s="39"/>
      <c r="L55" s="39"/>
      <c r="P55" s="39"/>
      <c r="Q55" s="39"/>
      <c r="R55" s="39"/>
      <c r="S55" s="39"/>
      <c r="T55" s="39"/>
      <c r="U55" s="38"/>
    </row>
    <row r="56" spans="2:21" x14ac:dyDescent="0.2">
      <c r="B56" s="37"/>
      <c r="G56" s="39"/>
      <c r="H56" s="39"/>
      <c r="J56" s="39" t="s">
        <v>31</v>
      </c>
      <c r="K56" s="36" t="s">
        <v>11</v>
      </c>
      <c r="L56" s="39" t="s">
        <v>10</v>
      </c>
      <c r="P56" s="39"/>
      <c r="Q56" s="39"/>
      <c r="R56" s="39"/>
      <c r="S56" s="39"/>
      <c r="T56" s="39"/>
      <c r="U56" s="38"/>
    </row>
    <row r="57" spans="2:21" x14ac:dyDescent="0.2">
      <c r="B57" s="37"/>
      <c r="G57" s="39"/>
      <c r="H57" s="39"/>
      <c r="J57" s="39" t="str">
        <f>+Autodiagnóstico!E11</f>
        <v>Diseño adecuado y efectivo del componente Ambiente de Control</v>
      </c>
      <c r="K57" s="36">
        <v>100</v>
      </c>
      <c r="L57" s="40">
        <f>+Autodiagnóstico!F11</f>
        <v>90.4</v>
      </c>
      <c r="P57" s="39"/>
      <c r="Q57" s="39"/>
      <c r="R57" s="39"/>
      <c r="S57" s="39"/>
      <c r="T57" s="39"/>
      <c r="U57" s="38"/>
    </row>
    <row r="58" spans="2:21" x14ac:dyDescent="0.2">
      <c r="B58" s="37"/>
      <c r="G58" s="39"/>
      <c r="H58" s="39"/>
      <c r="J58" s="39" t="str">
        <f>+Autodiagnóstico!E16</f>
        <v>Responsabilidades de la Alta dirección y Comité Institucional de Coordinación de Control Interno (línea estratégica)</v>
      </c>
      <c r="K58" s="36">
        <v>100</v>
      </c>
      <c r="L58" s="40">
        <f>+Autodiagnóstico!F16</f>
        <v>82.5</v>
      </c>
      <c r="M58" s="39"/>
      <c r="N58" s="39"/>
      <c r="O58" s="39"/>
      <c r="P58" s="39"/>
      <c r="Q58" s="39"/>
      <c r="R58" s="39"/>
      <c r="S58" s="39"/>
      <c r="T58" s="39"/>
      <c r="U58" s="38"/>
    </row>
    <row r="59" spans="2:21" x14ac:dyDescent="0.2">
      <c r="B59" s="37"/>
      <c r="E59" s="39"/>
      <c r="F59" s="39"/>
      <c r="G59" s="39"/>
      <c r="H59" s="39"/>
      <c r="I59" s="39"/>
      <c r="J59" s="39" t="str">
        <f>+Autodiagnóstico!E20</f>
        <v>Responsabilidades gerentes públicos y líderes de proceso (primera Línea de defensa)</v>
      </c>
      <c r="K59" s="36">
        <v>100</v>
      </c>
      <c r="L59" s="40">
        <f>+Autodiagnóstico!F20</f>
        <v>87.2</v>
      </c>
      <c r="M59" s="39"/>
      <c r="N59" s="39"/>
      <c r="O59" s="39"/>
      <c r="P59" s="39"/>
      <c r="Q59" s="39"/>
      <c r="R59" s="39"/>
      <c r="S59" s="39"/>
      <c r="T59" s="39"/>
      <c r="U59" s="38"/>
    </row>
    <row r="60" spans="2:21" x14ac:dyDescent="0.2">
      <c r="B60" s="37"/>
      <c r="C60" s="39"/>
      <c r="D60" s="39"/>
      <c r="E60" s="39"/>
      <c r="F60" s="39"/>
      <c r="G60" s="39"/>
      <c r="H60" s="39"/>
      <c r="I60" s="39"/>
      <c r="J60" s="39" t="str">
        <f>+Autodiagnóstico!E25</f>
        <v>Responsabilidades de los servidores encargados del monitoreo y evaluación de controles y gestión del riesgo (segunda línea de defensa)</v>
      </c>
      <c r="K60" s="36">
        <v>100</v>
      </c>
      <c r="L60" s="40">
        <f>+Autodiagnóstico!F25</f>
        <v>95</v>
      </c>
      <c r="M60" s="39"/>
      <c r="N60" s="39"/>
      <c r="O60" s="39"/>
      <c r="P60" s="39"/>
      <c r="Q60" s="39"/>
      <c r="R60" s="39"/>
      <c r="S60" s="39"/>
      <c r="T60" s="39"/>
      <c r="U60" s="38"/>
    </row>
    <row r="61" spans="2:21" x14ac:dyDescent="0.2">
      <c r="B61" s="37"/>
      <c r="C61" s="39"/>
      <c r="D61" s="39"/>
      <c r="E61" s="39"/>
      <c r="F61" s="39"/>
      <c r="G61" s="39"/>
      <c r="H61" s="39"/>
      <c r="I61" s="39"/>
      <c r="J61" s="39" t="str">
        <f>+Autodiagnóstico!E31</f>
        <v>Responsabilidades del área de control interno (tercera línea de defensa)</v>
      </c>
      <c r="K61" s="36">
        <v>100</v>
      </c>
      <c r="L61" s="49">
        <f>+Autodiagnóstico!F31</f>
        <v>98</v>
      </c>
      <c r="M61" s="39"/>
      <c r="N61" s="39"/>
      <c r="O61" s="39"/>
      <c r="P61" s="39"/>
      <c r="Q61" s="39"/>
      <c r="R61" s="39"/>
      <c r="S61" s="39"/>
      <c r="T61" s="39"/>
      <c r="U61" s="38"/>
    </row>
    <row r="62" spans="2:21" x14ac:dyDescent="0.2">
      <c r="B62" s="37"/>
      <c r="C62" s="39"/>
      <c r="D62" s="39"/>
      <c r="E62" s="39"/>
      <c r="F62" s="39"/>
      <c r="G62" s="39"/>
      <c r="H62" s="39"/>
      <c r="I62" s="39"/>
      <c r="J62" s="39"/>
      <c r="K62" s="39"/>
      <c r="L62" s="39"/>
      <c r="M62" s="39"/>
      <c r="N62" s="39"/>
      <c r="O62" s="39"/>
      <c r="P62" s="39"/>
      <c r="Q62" s="39"/>
      <c r="R62" s="39"/>
      <c r="S62" s="39"/>
      <c r="T62" s="39"/>
      <c r="U62" s="38"/>
    </row>
    <row r="63" spans="2:21" x14ac:dyDescent="0.2">
      <c r="B63" s="37"/>
      <c r="C63" s="39"/>
      <c r="D63" s="39"/>
      <c r="E63" s="39"/>
      <c r="F63" s="39"/>
      <c r="G63" s="39"/>
      <c r="H63" s="39"/>
      <c r="I63" s="39"/>
      <c r="J63" s="39"/>
      <c r="K63" s="39"/>
      <c r="L63" s="39"/>
      <c r="M63" s="39"/>
      <c r="N63" s="39"/>
      <c r="O63" s="39"/>
      <c r="P63" s="39"/>
      <c r="Q63" s="39"/>
      <c r="R63" s="39"/>
      <c r="S63" s="39"/>
      <c r="T63" s="39"/>
      <c r="U63" s="38"/>
    </row>
    <row r="64" spans="2:21" x14ac:dyDescent="0.2">
      <c r="B64" s="37"/>
      <c r="C64" s="39"/>
      <c r="D64" s="39"/>
      <c r="E64" s="39"/>
      <c r="F64" s="39"/>
      <c r="G64" s="39"/>
      <c r="H64" s="39"/>
      <c r="I64" s="39"/>
      <c r="J64" s="39"/>
      <c r="K64" s="39"/>
      <c r="L64" s="39"/>
      <c r="M64" s="39"/>
      <c r="N64" s="39"/>
      <c r="O64" s="39"/>
      <c r="P64" s="39"/>
      <c r="Q64" s="39"/>
      <c r="R64" s="39"/>
      <c r="S64" s="39"/>
      <c r="T64" s="39"/>
      <c r="U64" s="38"/>
    </row>
    <row r="65" spans="2:21" x14ac:dyDescent="0.2">
      <c r="B65" s="37"/>
      <c r="C65" s="39"/>
      <c r="D65" s="39"/>
      <c r="E65" s="39"/>
      <c r="F65" s="39"/>
      <c r="G65" s="39"/>
      <c r="H65" s="39"/>
      <c r="I65" s="39"/>
      <c r="J65" s="39"/>
      <c r="K65" s="39"/>
      <c r="L65" s="39"/>
      <c r="M65" s="39"/>
      <c r="N65" s="39"/>
      <c r="O65" s="39"/>
      <c r="P65" s="39"/>
      <c r="Q65" s="39"/>
      <c r="R65" s="39"/>
      <c r="S65" s="39"/>
      <c r="T65" s="39"/>
      <c r="U65" s="38"/>
    </row>
    <row r="66" spans="2:21" x14ac:dyDescent="0.2">
      <c r="B66" s="37"/>
      <c r="C66" s="39"/>
      <c r="D66" s="39"/>
      <c r="E66" s="39"/>
      <c r="F66" s="39"/>
      <c r="G66" s="39"/>
      <c r="H66" s="39"/>
      <c r="I66" s="39"/>
      <c r="J66" s="39"/>
      <c r="K66" s="39"/>
      <c r="L66" s="39"/>
      <c r="M66" s="39"/>
      <c r="N66" s="39"/>
      <c r="O66" s="39"/>
      <c r="P66" s="39"/>
      <c r="Q66" s="39"/>
      <c r="R66" s="39"/>
      <c r="S66" s="39"/>
      <c r="T66" s="39"/>
      <c r="U66" s="38"/>
    </row>
    <row r="67" spans="2:21" x14ac:dyDescent="0.2">
      <c r="B67" s="37"/>
      <c r="C67" s="39"/>
      <c r="D67" s="39"/>
      <c r="E67" s="39"/>
      <c r="F67" s="39"/>
      <c r="G67" s="39"/>
      <c r="H67" s="39"/>
      <c r="I67" s="39"/>
      <c r="J67" s="39"/>
      <c r="K67" s="39"/>
      <c r="L67" s="39"/>
      <c r="M67" s="39"/>
      <c r="N67" s="39"/>
      <c r="O67" s="39"/>
      <c r="P67" s="39"/>
      <c r="Q67" s="39"/>
      <c r="R67" s="39"/>
      <c r="S67" s="39"/>
      <c r="T67" s="39"/>
      <c r="U67" s="38"/>
    </row>
    <row r="68" spans="2:21" x14ac:dyDescent="0.2">
      <c r="B68" s="37"/>
      <c r="C68" s="39"/>
      <c r="D68" s="39"/>
      <c r="E68" s="39"/>
      <c r="F68" s="39"/>
      <c r="G68" s="39"/>
      <c r="H68" s="39"/>
      <c r="I68" s="39"/>
      <c r="J68" s="39"/>
      <c r="K68" s="39"/>
      <c r="L68" s="39"/>
      <c r="M68" s="39"/>
      <c r="N68" s="39"/>
      <c r="O68" s="39"/>
      <c r="P68" s="39"/>
      <c r="Q68" s="39"/>
      <c r="R68" s="39"/>
      <c r="S68" s="39"/>
      <c r="T68" s="39"/>
      <c r="U68" s="38"/>
    </row>
    <row r="69" spans="2:21" x14ac:dyDescent="0.2">
      <c r="B69" s="37"/>
      <c r="C69" s="39"/>
      <c r="D69" s="39"/>
      <c r="E69" s="39"/>
      <c r="F69" s="39"/>
      <c r="G69" s="39"/>
      <c r="H69" s="39"/>
      <c r="I69" s="39"/>
      <c r="J69" s="39"/>
      <c r="K69" s="39"/>
      <c r="L69" s="39"/>
      <c r="M69" s="39"/>
      <c r="N69" s="39"/>
      <c r="O69" s="39"/>
      <c r="P69" s="39"/>
      <c r="Q69" s="39"/>
      <c r="R69" s="39"/>
      <c r="S69" s="39"/>
      <c r="T69" s="39"/>
      <c r="U69" s="38"/>
    </row>
    <row r="70" spans="2:21" x14ac:dyDescent="0.2">
      <c r="B70" s="37"/>
      <c r="C70" s="39"/>
      <c r="D70" s="39"/>
      <c r="E70" s="39"/>
      <c r="F70" s="39"/>
      <c r="G70" s="39"/>
      <c r="H70" s="39"/>
      <c r="I70" s="39"/>
      <c r="J70" s="39"/>
      <c r="K70" s="39"/>
      <c r="L70" s="39"/>
      <c r="M70" s="39"/>
      <c r="N70" s="39"/>
      <c r="O70" s="39"/>
      <c r="P70" s="39"/>
      <c r="Q70" s="39"/>
      <c r="R70" s="39"/>
      <c r="S70" s="39"/>
      <c r="T70" s="39"/>
      <c r="U70" s="38"/>
    </row>
    <row r="71" spans="2:21" x14ac:dyDescent="0.2">
      <c r="B71" s="37"/>
      <c r="C71" s="39"/>
      <c r="D71" s="39"/>
      <c r="E71" s="39"/>
      <c r="F71" s="39"/>
      <c r="G71" s="39"/>
      <c r="H71" s="39"/>
      <c r="I71" s="39"/>
      <c r="J71" s="39"/>
      <c r="K71" s="39"/>
      <c r="L71" s="39"/>
      <c r="M71" s="39"/>
      <c r="N71" s="39"/>
      <c r="O71" s="39"/>
      <c r="P71" s="39"/>
      <c r="Q71" s="39"/>
      <c r="R71" s="39"/>
      <c r="S71" s="39"/>
      <c r="T71" s="39"/>
      <c r="U71" s="38"/>
    </row>
    <row r="72" spans="2:21" x14ac:dyDescent="0.2">
      <c r="B72" s="37"/>
      <c r="C72" s="39"/>
      <c r="D72" s="39"/>
      <c r="E72" s="39"/>
      <c r="F72" s="39"/>
      <c r="G72" s="39"/>
      <c r="H72" s="39"/>
      <c r="I72" s="39"/>
      <c r="J72" s="39"/>
      <c r="K72" s="39"/>
      <c r="L72" s="39"/>
      <c r="M72" s="39"/>
      <c r="N72" s="39"/>
      <c r="O72" s="39"/>
      <c r="P72" s="39"/>
      <c r="Q72" s="39"/>
      <c r="R72" s="39"/>
      <c r="S72" s="39"/>
      <c r="T72" s="39"/>
      <c r="U72" s="38"/>
    </row>
    <row r="73" spans="2:21" x14ac:dyDescent="0.2">
      <c r="B73" s="37"/>
      <c r="C73" s="39"/>
      <c r="D73" s="39"/>
      <c r="E73" s="39"/>
      <c r="F73" s="39"/>
      <c r="G73" s="39"/>
      <c r="H73" s="39"/>
      <c r="I73" s="39"/>
      <c r="J73" s="39"/>
      <c r="K73" s="39"/>
      <c r="L73" s="39"/>
      <c r="M73" s="39"/>
      <c r="N73" s="39"/>
      <c r="O73" s="39"/>
      <c r="P73" s="39"/>
      <c r="Q73" s="39"/>
      <c r="R73" s="39"/>
      <c r="S73" s="39"/>
      <c r="T73" s="39"/>
      <c r="U73" s="38"/>
    </row>
    <row r="74" spans="2:21" x14ac:dyDescent="0.2">
      <c r="B74" s="37"/>
      <c r="C74" s="39"/>
      <c r="D74" s="39"/>
      <c r="E74" s="39"/>
      <c r="F74" s="39"/>
      <c r="G74" s="39"/>
      <c r="H74" s="39"/>
      <c r="I74" s="39"/>
      <c r="J74" s="39"/>
      <c r="K74" s="39"/>
      <c r="L74" s="39"/>
      <c r="M74" s="39"/>
      <c r="N74" s="39"/>
      <c r="O74" s="39"/>
      <c r="P74" s="39"/>
      <c r="Q74" s="39"/>
      <c r="R74" s="39"/>
      <c r="S74" s="39"/>
      <c r="T74" s="39"/>
      <c r="U74" s="38"/>
    </row>
    <row r="75" spans="2:21" x14ac:dyDescent="0.2">
      <c r="B75" s="37"/>
      <c r="C75" s="39"/>
      <c r="D75" s="39"/>
      <c r="E75" s="39"/>
      <c r="F75" s="39"/>
      <c r="G75" s="39"/>
      <c r="H75" s="39"/>
      <c r="I75" s="39"/>
      <c r="J75" s="39"/>
      <c r="K75" s="39"/>
      <c r="L75" s="39"/>
      <c r="M75" s="39"/>
      <c r="N75" s="39"/>
      <c r="O75" s="39"/>
      <c r="P75" s="39"/>
      <c r="Q75" s="39"/>
      <c r="R75" s="39"/>
      <c r="S75" s="39"/>
      <c r="T75" s="39"/>
      <c r="U75" s="38"/>
    </row>
    <row r="76" spans="2:21" x14ac:dyDescent="0.2">
      <c r="B76" s="37"/>
      <c r="C76" s="39"/>
      <c r="D76" s="39"/>
      <c r="E76" s="39"/>
      <c r="F76" s="39"/>
      <c r="G76" s="39"/>
      <c r="H76" s="39"/>
      <c r="I76" s="39"/>
      <c r="K76" s="380" t="s">
        <v>68</v>
      </c>
      <c r="L76" s="380"/>
      <c r="M76" s="380"/>
      <c r="N76" s="380"/>
      <c r="O76" s="39"/>
      <c r="P76" s="39"/>
      <c r="Q76" s="39"/>
      <c r="R76" s="39"/>
      <c r="S76" s="39"/>
      <c r="T76" s="39"/>
      <c r="U76" s="38"/>
    </row>
    <row r="77" spans="2:21" ht="16.5" x14ac:dyDescent="0.25">
      <c r="B77" s="37"/>
      <c r="C77" s="39"/>
      <c r="D77" s="39"/>
      <c r="E77" s="39"/>
      <c r="F77" s="39"/>
      <c r="G77" s="39"/>
      <c r="H77" s="39"/>
      <c r="J77" s="379" t="str">
        <f>+Autodiagnóstico!C36</f>
        <v>Gestión de los riesgos institucionales</v>
      </c>
      <c r="K77" s="379"/>
      <c r="L77" s="379"/>
      <c r="M77" s="379"/>
      <c r="N77" s="379"/>
      <c r="O77" s="379"/>
      <c r="P77" s="39"/>
      <c r="Q77" s="39"/>
      <c r="R77" s="39"/>
      <c r="S77" s="39"/>
      <c r="T77" s="39"/>
      <c r="U77" s="38"/>
    </row>
    <row r="78" spans="2:21" x14ac:dyDescent="0.2">
      <c r="B78" s="37"/>
      <c r="C78" s="39"/>
      <c r="D78" s="39"/>
      <c r="E78" s="39"/>
      <c r="F78" s="39"/>
      <c r="G78" s="39"/>
      <c r="H78" s="39"/>
      <c r="I78" s="39"/>
      <c r="K78" s="70"/>
      <c r="L78" s="70"/>
      <c r="M78" s="70"/>
      <c r="N78" s="70"/>
      <c r="O78" s="39"/>
      <c r="P78" s="39"/>
      <c r="Q78" s="39"/>
      <c r="R78" s="39"/>
      <c r="S78" s="39"/>
      <c r="T78" s="39"/>
      <c r="U78" s="38"/>
    </row>
    <row r="79" spans="2:21" x14ac:dyDescent="0.2">
      <c r="B79" s="37"/>
      <c r="C79" s="39"/>
      <c r="D79" s="39"/>
      <c r="E79" s="39"/>
      <c r="F79" s="39"/>
      <c r="G79" s="39"/>
      <c r="H79" s="39"/>
      <c r="I79" s="39"/>
      <c r="J79" s="39"/>
      <c r="K79" s="39"/>
      <c r="L79" s="39"/>
      <c r="M79" s="39"/>
      <c r="N79" s="39"/>
      <c r="O79" s="39"/>
      <c r="P79" s="39"/>
      <c r="Q79" s="39"/>
      <c r="R79" s="39"/>
      <c r="S79" s="39"/>
      <c r="T79" s="39"/>
      <c r="U79" s="38"/>
    </row>
    <row r="80" spans="2:21" x14ac:dyDescent="0.2">
      <c r="B80" s="37"/>
      <c r="C80" s="39"/>
      <c r="D80" s="49"/>
      <c r="E80" s="39"/>
      <c r="F80" s="39"/>
      <c r="G80" s="39"/>
      <c r="H80" s="39"/>
      <c r="I80" s="39"/>
      <c r="J80" s="39" t="s">
        <v>22</v>
      </c>
      <c r="K80" s="36" t="s">
        <v>11</v>
      </c>
      <c r="L80" s="39" t="s">
        <v>10</v>
      </c>
      <c r="M80" s="39"/>
      <c r="N80" s="39"/>
      <c r="O80" s="39"/>
      <c r="P80" s="39"/>
      <c r="Q80" s="39"/>
      <c r="R80" s="39"/>
      <c r="S80" s="39"/>
      <c r="T80" s="39"/>
      <c r="U80" s="38"/>
    </row>
    <row r="81" spans="2:21" x14ac:dyDescent="0.2">
      <c r="B81" s="37"/>
      <c r="C81" s="39"/>
      <c r="D81" s="39"/>
      <c r="E81" s="39"/>
      <c r="F81" s="39"/>
      <c r="G81" s="39"/>
      <c r="H81" s="39"/>
      <c r="I81" s="39"/>
      <c r="J81" s="39" t="str">
        <f>+Autodiagnóstico!E36</f>
        <v>Diseño adecuado y efectivo del componente Gestión de Riesgos</v>
      </c>
      <c r="K81" s="36">
        <v>100</v>
      </c>
      <c r="L81" s="40">
        <f>+Autodiagnóstico!F36</f>
        <v>92</v>
      </c>
      <c r="M81" s="39"/>
      <c r="N81" s="39"/>
      <c r="O81" s="39"/>
      <c r="P81" s="39"/>
      <c r="Q81" s="39"/>
      <c r="R81" s="39"/>
      <c r="S81" s="39"/>
      <c r="T81" s="39"/>
      <c r="U81" s="38"/>
    </row>
    <row r="82" spans="2:21" x14ac:dyDescent="0.2">
      <c r="B82" s="37"/>
      <c r="C82" s="39"/>
      <c r="D82" s="39"/>
      <c r="E82" s="39"/>
      <c r="F82" s="39"/>
      <c r="G82" s="39"/>
      <c r="H82" s="39"/>
      <c r="I82" s="39"/>
      <c r="J82" s="39" t="str">
        <f>+Autodiagnóstico!E41</f>
        <v>Responsabilidades de la Alta dirección y Comité Institucional de Coordinación de Control Interno (línea estratégica)</v>
      </c>
      <c r="K82" s="36">
        <v>100</v>
      </c>
      <c r="L82" s="40">
        <f>+Autodiagnóstico!F41</f>
        <v>100</v>
      </c>
      <c r="M82" s="39"/>
      <c r="N82" s="39"/>
      <c r="O82" s="39"/>
      <c r="P82" s="39"/>
      <c r="Q82" s="39"/>
      <c r="R82" s="39"/>
      <c r="S82" s="39"/>
      <c r="T82" s="39"/>
      <c r="U82" s="38"/>
    </row>
    <row r="83" spans="2:21" x14ac:dyDescent="0.2">
      <c r="B83" s="37"/>
      <c r="C83" s="39"/>
      <c r="D83" s="39"/>
      <c r="E83" s="39"/>
      <c r="F83" s="39"/>
      <c r="G83" s="39"/>
      <c r="H83" s="39"/>
      <c r="I83" s="39"/>
      <c r="J83" s="39" t="str">
        <f>+Autodiagnóstico!E46</f>
        <v>Responsabilidades gerentes públicos y líderes de proceso (primera Línea de defensa)</v>
      </c>
      <c r="K83" s="36">
        <v>100</v>
      </c>
      <c r="L83" s="39">
        <f>+Autodiagnóstico!F46</f>
        <v>95</v>
      </c>
      <c r="M83" s="39"/>
      <c r="N83" s="39"/>
      <c r="O83" s="39"/>
      <c r="P83" s="39"/>
      <c r="Q83" s="39"/>
      <c r="R83" s="39"/>
      <c r="S83" s="39"/>
      <c r="T83" s="39"/>
      <c r="U83" s="38"/>
    </row>
    <row r="84" spans="2:21" x14ac:dyDescent="0.2">
      <c r="B84" s="37"/>
      <c r="C84" s="39"/>
      <c r="D84" s="39"/>
      <c r="E84" s="39"/>
      <c r="F84" s="39"/>
      <c r="G84" s="39"/>
      <c r="H84" s="39"/>
      <c r="I84" s="39"/>
      <c r="J84" s="39" t="str">
        <f>+Autodiagnóstico!E50</f>
        <v>Responsabilidades de los servidores encargados del monitoreo y evaluación de controles y gestión del riesgo (segunda línea de defensa)</v>
      </c>
      <c r="K84" s="36">
        <v>100</v>
      </c>
      <c r="L84" s="40">
        <f>+Autodiagnóstico!F50</f>
        <v>95.555555555555557</v>
      </c>
      <c r="M84" s="39"/>
      <c r="N84" s="39"/>
      <c r="O84" s="39"/>
      <c r="P84" s="39"/>
      <c r="Q84" s="39"/>
      <c r="R84" s="39"/>
      <c r="S84" s="39"/>
      <c r="T84" s="39"/>
      <c r="U84" s="38"/>
    </row>
    <row r="85" spans="2:21" x14ac:dyDescent="0.2">
      <c r="B85" s="37"/>
      <c r="C85" s="39"/>
      <c r="D85" s="39"/>
      <c r="E85" s="39"/>
      <c r="F85" s="39"/>
      <c r="G85" s="39"/>
      <c r="H85" s="39"/>
      <c r="I85" s="39"/>
      <c r="J85" s="39" t="str">
        <f>+Autodiagnóstico!E59</f>
        <v>Responsabilidades del área de control interno</v>
      </c>
      <c r="K85" s="39">
        <v>100</v>
      </c>
      <c r="L85" s="36">
        <f>+Autodiagnóstico!F59</f>
        <v>100</v>
      </c>
      <c r="N85" s="39"/>
      <c r="O85" s="39"/>
      <c r="P85" s="39"/>
      <c r="Q85" s="39"/>
      <c r="R85" s="39"/>
      <c r="S85" s="39"/>
      <c r="T85" s="39"/>
      <c r="U85" s="38"/>
    </row>
    <row r="86" spans="2:21" x14ac:dyDescent="0.2">
      <c r="B86" s="37"/>
      <c r="C86" s="39"/>
      <c r="D86" s="39"/>
      <c r="E86" s="39"/>
      <c r="F86" s="39"/>
      <c r="G86" s="39"/>
      <c r="H86" s="39"/>
      <c r="I86" s="39"/>
      <c r="J86" s="39"/>
      <c r="K86" s="39"/>
      <c r="N86" s="39"/>
      <c r="O86" s="39"/>
      <c r="P86" s="39"/>
      <c r="Q86" s="39"/>
      <c r="R86" s="39"/>
      <c r="S86" s="39"/>
      <c r="T86" s="39"/>
      <c r="U86" s="38"/>
    </row>
    <row r="87" spans="2:21" x14ac:dyDescent="0.2">
      <c r="B87" s="37"/>
      <c r="C87" s="39"/>
      <c r="D87" s="39"/>
      <c r="E87" s="39"/>
      <c r="F87" s="39"/>
      <c r="G87" s="39"/>
      <c r="H87" s="39"/>
      <c r="I87" s="39"/>
      <c r="J87" s="39"/>
      <c r="K87" s="39"/>
      <c r="N87" s="39"/>
      <c r="O87" s="39"/>
      <c r="P87" s="39"/>
      <c r="Q87" s="39"/>
      <c r="R87" s="39"/>
      <c r="S87" s="39"/>
      <c r="T87" s="39"/>
      <c r="U87" s="38"/>
    </row>
    <row r="88" spans="2:21" x14ac:dyDescent="0.2">
      <c r="B88" s="37"/>
      <c r="C88" s="39"/>
      <c r="D88" s="39"/>
      <c r="E88" s="39"/>
      <c r="F88" s="39"/>
      <c r="G88" s="39"/>
      <c r="H88" s="39"/>
      <c r="I88" s="39"/>
      <c r="J88" s="39"/>
      <c r="K88" s="39"/>
      <c r="N88" s="39"/>
      <c r="O88" s="39"/>
      <c r="P88" s="39"/>
      <c r="Q88" s="39"/>
      <c r="R88" s="39"/>
      <c r="S88" s="39"/>
      <c r="T88" s="39"/>
      <c r="U88" s="38"/>
    </row>
    <row r="89" spans="2:21" x14ac:dyDescent="0.2">
      <c r="B89" s="37"/>
      <c r="C89" s="39"/>
      <c r="D89" s="39"/>
      <c r="E89" s="39"/>
      <c r="F89" s="39"/>
      <c r="G89" s="39"/>
      <c r="H89" s="39"/>
      <c r="I89" s="39"/>
      <c r="J89" s="39"/>
      <c r="K89" s="39"/>
      <c r="L89" s="39"/>
      <c r="M89" s="39"/>
      <c r="N89" s="39"/>
      <c r="O89" s="39"/>
      <c r="P89" s="39"/>
      <c r="Q89" s="39"/>
      <c r="R89" s="39"/>
      <c r="S89" s="39"/>
      <c r="T89" s="39"/>
      <c r="U89" s="38"/>
    </row>
    <row r="90" spans="2:21" x14ac:dyDescent="0.2">
      <c r="B90" s="37"/>
      <c r="C90" s="39"/>
      <c r="D90" s="39"/>
      <c r="E90" s="39"/>
      <c r="F90" s="39"/>
      <c r="G90" s="39"/>
      <c r="H90" s="39"/>
      <c r="I90" s="39"/>
      <c r="J90" s="39"/>
      <c r="K90" s="39"/>
      <c r="L90" s="39"/>
      <c r="M90" s="39"/>
      <c r="N90" s="39"/>
      <c r="O90" s="39"/>
      <c r="P90" s="39"/>
      <c r="Q90" s="39"/>
      <c r="R90" s="39"/>
      <c r="S90" s="39"/>
      <c r="T90" s="39"/>
      <c r="U90" s="38"/>
    </row>
    <row r="91" spans="2:21" x14ac:dyDescent="0.2">
      <c r="B91" s="37"/>
      <c r="C91" s="39"/>
      <c r="D91" s="39"/>
      <c r="E91" s="39"/>
      <c r="F91" s="39"/>
      <c r="G91" s="39"/>
      <c r="H91" s="39"/>
      <c r="I91" s="39"/>
      <c r="J91" s="39"/>
      <c r="K91" s="39"/>
      <c r="L91" s="39"/>
      <c r="M91" s="39"/>
      <c r="N91" s="39"/>
      <c r="O91" s="39"/>
      <c r="P91" s="39"/>
      <c r="Q91" s="39"/>
      <c r="R91" s="39"/>
      <c r="S91" s="39"/>
      <c r="T91" s="39"/>
      <c r="U91" s="38"/>
    </row>
    <row r="92" spans="2:21" x14ac:dyDescent="0.2">
      <c r="B92" s="37"/>
      <c r="C92" s="39"/>
      <c r="D92" s="39"/>
      <c r="E92" s="39"/>
      <c r="F92" s="39"/>
      <c r="G92" s="39"/>
      <c r="H92" s="39"/>
      <c r="I92" s="39"/>
      <c r="J92" s="39"/>
      <c r="K92" s="39"/>
      <c r="L92" s="39"/>
      <c r="M92" s="39"/>
      <c r="N92" s="39"/>
      <c r="O92" s="39"/>
      <c r="P92" s="39"/>
      <c r="Q92" s="39"/>
      <c r="R92" s="39"/>
      <c r="S92" s="39"/>
      <c r="T92" s="39"/>
      <c r="U92" s="38"/>
    </row>
    <row r="93" spans="2:21" x14ac:dyDescent="0.2">
      <c r="B93" s="37"/>
      <c r="C93" s="39"/>
      <c r="D93" s="39"/>
      <c r="E93" s="39"/>
      <c r="F93" s="39"/>
      <c r="G93" s="39"/>
      <c r="H93" s="39"/>
      <c r="I93" s="39"/>
      <c r="J93" s="39"/>
      <c r="K93" s="39"/>
      <c r="L93" s="39"/>
      <c r="M93" s="39"/>
      <c r="N93" s="39"/>
      <c r="O93" s="39"/>
      <c r="P93" s="39"/>
      <c r="Q93" s="39"/>
      <c r="R93" s="39"/>
      <c r="S93" s="39"/>
      <c r="T93" s="39"/>
      <c r="U93" s="38"/>
    </row>
    <row r="94" spans="2:21" x14ac:dyDescent="0.2">
      <c r="B94" s="37"/>
      <c r="C94" s="39"/>
      <c r="D94" s="39"/>
      <c r="E94" s="39"/>
      <c r="F94" s="39"/>
      <c r="G94" s="39"/>
      <c r="H94" s="39"/>
      <c r="I94" s="39"/>
      <c r="J94" s="39"/>
      <c r="K94" s="39"/>
      <c r="L94" s="39"/>
      <c r="M94" s="39"/>
      <c r="N94" s="39"/>
      <c r="O94" s="39"/>
      <c r="P94" s="39"/>
      <c r="Q94" s="39"/>
      <c r="R94" s="39"/>
      <c r="S94" s="39"/>
      <c r="T94" s="39"/>
      <c r="U94" s="38"/>
    </row>
    <row r="95" spans="2:21" x14ac:dyDescent="0.2">
      <c r="B95" s="37"/>
      <c r="C95" s="39"/>
      <c r="D95" s="39"/>
      <c r="E95" s="39"/>
      <c r="F95" s="39"/>
      <c r="G95" s="39"/>
      <c r="H95" s="39"/>
      <c r="I95" s="39"/>
      <c r="J95" s="39"/>
      <c r="K95" s="39"/>
      <c r="L95" s="39"/>
      <c r="M95" s="39"/>
      <c r="N95" s="39"/>
      <c r="O95" s="39"/>
      <c r="P95" s="39"/>
      <c r="Q95" s="39"/>
      <c r="R95" s="39"/>
      <c r="S95" s="39"/>
      <c r="T95" s="39"/>
      <c r="U95" s="38"/>
    </row>
    <row r="96" spans="2:21" x14ac:dyDescent="0.2">
      <c r="B96" s="37"/>
      <c r="C96" s="39"/>
      <c r="D96" s="39"/>
      <c r="E96" s="39"/>
      <c r="F96" s="39"/>
      <c r="G96" s="39"/>
      <c r="H96" s="39"/>
      <c r="I96" s="39"/>
      <c r="J96" s="39"/>
      <c r="K96" s="39"/>
      <c r="L96" s="39"/>
      <c r="M96" s="39"/>
      <c r="N96" s="39"/>
      <c r="O96" s="39"/>
      <c r="P96" s="39"/>
      <c r="Q96" s="39"/>
      <c r="R96" s="39"/>
      <c r="S96" s="39"/>
      <c r="T96" s="39"/>
      <c r="U96" s="38"/>
    </row>
    <row r="97" spans="2:21" x14ac:dyDescent="0.2">
      <c r="B97" s="37"/>
      <c r="C97" s="39"/>
      <c r="D97" s="39"/>
      <c r="E97" s="39"/>
      <c r="F97" s="39"/>
      <c r="G97" s="39"/>
      <c r="H97" s="39"/>
      <c r="I97" s="39"/>
      <c r="J97" s="39"/>
      <c r="K97" s="39"/>
      <c r="L97" s="39"/>
      <c r="M97" s="39"/>
      <c r="N97" s="39"/>
      <c r="O97" s="39"/>
      <c r="P97" s="39"/>
      <c r="Q97" s="39"/>
      <c r="R97" s="39"/>
      <c r="S97" s="39"/>
      <c r="T97" s="39"/>
      <c r="U97" s="38"/>
    </row>
    <row r="98" spans="2:21" x14ac:dyDescent="0.2">
      <c r="B98" s="37"/>
      <c r="C98" s="39"/>
      <c r="D98" s="39"/>
      <c r="E98" s="39"/>
      <c r="F98" s="39"/>
      <c r="G98" s="39"/>
      <c r="H98" s="39"/>
      <c r="I98" s="39"/>
      <c r="J98" s="39"/>
      <c r="K98" s="39"/>
      <c r="L98" s="39"/>
      <c r="M98" s="39"/>
      <c r="N98" s="39"/>
      <c r="O98" s="39"/>
      <c r="P98" s="39"/>
      <c r="Q98" s="39"/>
      <c r="R98" s="39"/>
      <c r="S98" s="39"/>
      <c r="T98" s="39"/>
      <c r="U98" s="38"/>
    </row>
    <row r="99" spans="2:21" x14ac:dyDescent="0.2">
      <c r="B99" s="37"/>
      <c r="C99" s="39"/>
      <c r="D99" s="39"/>
      <c r="E99" s="39"/>
      <c r="F99" s="39"/>
      <c r="G99" s="39"/>
      <c r="H99" s="39"/>
      <c r="I99" s="39"/>
      <c r="J99" s="39"/>
      <c r="K99" s="39"/>
      <c r="L99" s="39"/>
      <c r="M99" s="39"/>
      <c r="N99" s="39"/>
      <c r="O99" s="39"/>
      <c r="P99" s="39"/>
      <c r="Q99" s="39"/>
      <c r="R99" s="39"/>
      <c r="S99" s="39"/>
      <c r="T99" s="39"/>
      <c r="U99" s="38"/>
    </row>
    <row r="100" spans="2:21" x14ac:dyDescent="0.2">
      <c r="B100" s="37"/>
      <c r="C100" s="39"/>
      <c r="D100" s="39"/>
      <c r="E100" s="39"/>
      <c r="F100" s="39"/>
      <c r="G100" s="39"/>
      <c r="H100" s="39"/>
      <c r="I100" s="39"/>
      <c r="J100" s="39"/>
      <c r="K100" s="39"/>
      <c r="L100" s="39"/>
      <c r="M100" s="39"/>
      <c r="N100" s="39"/>
      <c r="O100" s="39"/>
      <c r="P100" s="39"/>
      <c r="Q100" s="39"/>
      <c r="R100" s="39"/>
      <c r="S100" s="39"/>
      <c r="T100" s="39"/>
      <c r="U100" s="38"/>
    </row>
    <row r="101" spans="2:21" x14ac:dyDescent="0.2">
      <c r="B101" s="37"/>
      <c r="C101" s="39"/>
      <c r="D101" s="39"/>
      <c r="E101" s="39"/>
      <c r="F101" s="39"/>
      <c r="G101" s="39"/>
      <c r="H101" s="39"/>
      <c r="I101" s="39"/>
      <c r="J101" s="39"/>
      <c r="K101" s="380" t="s">
        <v>69</v>
      </c>
      <c r="L101" s="380"/>
      <c r="M101" s="380"/>
      <c r="N101" s="380"/>
      <c r="O101" s="39"/>
      <c r="P101" s="39"/>
      <c r="Q101" s="39"/>
      <c r="R101" s="39"/>
      <c r="S101" s="39"/>
      <c r="T101" s="39"/>
      <c r="U101" s="38"/>
    </row>
    <row r="102" spans="2:21" ht="16.5" x14ac:dyDescent="0.25">
      <c r="B102" s="37"/>
      <c r="C102" s="39"/>
      <c r="D102" s="39"/>
      <c r="E102" s="39"/>
      <c r="F102" s="39"/>
      <c r="G102" s="39"/>
      <c r="H102" s="39"/>
      <c r="I102" s="39"/>
      <c r="J102" s="72"/>
      <c r="K102" s="379" t="str">
        <f>+Autodiagnóstico!C64</f>
        <v xml:space="preserve">Actividades de Control </v>
      </c>
      <c r="L102" s="379"/>
      <c r="M102" s="379"/>
      <c r="N102" s="379"/>
      <c r="O102" s="39"/>
      <c r="P102" s="39"/>
      <c r="Q102" s="39"/>
      <c r="R102" s="39"/>
      <c r="S102" s="39"/>
      <c r="T102" s="39"/>
      <c r="U102" s="38"/>
    </row>
    <row r="103" spans="2:21" x14ac:dyDescent="0.2">
      <c r="B103" s="37"/>
      <c r="C103" s="39"/>
      <c r="D103" s="39"/>
      <c r="E103" s="39"/>
      <c r="F103" s="39"/>
      <c r="G103" s="39"/>
      <c r="H103" s="39"/>
      <c r="I103" s="39"/>
      <c r="J103" s="39"/>
      <c r="K103" s="39"/>
      <c r="L103" s="39"/>
      <c r="M103" s="39"/>
      <c r="N103" s="39"/>
      <c r="O103" s="39"/>
      <c r="P103" s="39"/>
      <c r="Q103" s="39"/>
      <c r="R103" s="39"/>
      <c r="S103" s="39"/>
      <c r="T103" s="39"/>
      <c r="U103" s="38"/>
    </row>
    <row r="104" spans="2:21" x14ac:dyDescent="0.2">
      <c r="B104" s="37"/>
      <c r="C104" s="39"/>
      <c r="D104" s="39"/>
      <c r="E104" s="39"/>
      <c r="F104" s="39"/>
      <c r="G104" s="39"/>
      <c r="H104" s="39"/>
      <c r="I104" s="39"/>
      <c r="J104" s="39"/>
      <c r="K104" s="39"/>
      <c r="L104" s="39"/>
      <c r="M104" s="39"/>
      <c r="N104" s="39"/>
      <c r="O104" s="39"/>
      <c r="P104" s="39"/>
      <c r="Q104" s="39"/>
      <c r="R104" s="39"/>
      <c r="S104" s="39"/>
      <c r="T104" s="39"/>
      <c r="U104" s="38"/>
    </row>
    <row r="105" spans="2:21" x14ac:dyDescent="0.2">
      <c r="B105" s="37"/>
      <c r="C105" s="39"/>
      <c r="D105" s="39"/>
      <c r="E105" s="39"/>
      <c r="F105" s="39"/>
      <c r="G105" s="39"/>
      <c r="H105" s="39"/>
      <c r="I105" s="39"/>
      <c r="J105" s="39" t="s">
        <v>31</v>
      </c>
      <c r="K105" s="36" t="s">
        <v>11</v>
      </c>
      <c r="L105" s="39" t="s">
        <v>10</v>
      </c>
      <c r="M105" s="39"/>
      <c r="N105" s="39"/>
      <c r="O105" s="39"/>
      <c r="P105" s="39"/>
      <c r="Q105" s="39"/>
      <c r="R105" s="39"/>
      <c r="S105" s="39"/>
      <c r="T105" s="39"/>
      <c r="U105" s="38"/>
    </row>
    <row r="106" spans="2:21" x14ac:dyDescent="0.2">
      <c r="B106" s="37"/>
      <c r="C106" s="39"/>
      <c r="D106" s="39"/>
      <c r="E106" s="39"/>
      <c r="F106" s="39"/>
      <c r="G106" s="39"/>
      <c r="H106" s="39"/>
      <c r="I106" s="39"/>
      <c r="J106" s="39" t="str">
        <f>+Autodiagnóstico!E64</f>
        <v>Diseño adecuado y efectivo del componente Actividades de Control</v>
      </c>
      <c r="K106" s="36">
        <v>100</v>
      </c>
      <c r="L106" s="40">
        <f>+Autodiagnóstico!F64</f>
        <v>90</v>
      </c>
      <c r="M106" s="39"/>
      <c r="N106" s="39"/>
      <c r="O106" s="39"/>
      <c r="P106" s="39"/>
      <c r="Q106" s="39"/>
      <c r="R106" s="39"/>
      <c r="S106" s="39"/>
      <c r="T106" s="39"/>
      <c r="U106" s="38"/>
    </row>
    <row r="107" spans="2:21" x14ac:dyDescent="0.2">
      <c r="B107" s="37"/>
      <c r="C107" s="39"/>
      <c r="D107" s="39"/>
      <c r="E107" s="39"/>
      <c r="F107" s="39"/>
      <c r="G107" s="39"/>
      <c r="H107" s="39"/>
      <c r="I107" s="39"/>
      <c r="J107" s="39" t="str">
        <f>+Autodiagnóstico!E67</f>
        <v>Responsabilidades de la Alta dirección y Comité Institucional de Coordinación de Control Interno (línea estratégica)</v>
      </c>
      <c r="K107" s="36">
        <v>100</v>
      </c>
      <c r="L107" s="40">
        <f>+Autodiagnóstico!F67</f>
        <v>100</v>
      </c>
      <c r="M107" s="39"/>
      <c r="N107" s="39"/>
      <c r="O107" s="39"/>
      <c r="P107" s="39"/>
      <c r="Q107" s="39"/>
      <c r="R107" s="39"/>
      <c r="S107" s="39"/>
      <c r="T107" s="39"/>
      <c r="U107" s="38"/>
    </row>
    <row r="108" spans="2:21" x14ac:dyDescent="0.2">
      <c r="B108" s="37"/>
      <c r="C108" s="39"/>
      <c r="D108" s="39"/>
      <c r="E108" s="39"/>
      <c r="F108" s="39"/>
      <c r="G108" s="39"/>
      <c r="H108" s="39"/>
      <c r="I108" s="39"/>
      <c r="J108" s="39" t="str">
        <f>+Autodiagnóstico!E69</f>
        <v>Responsabilidades gerentes públicos y líderes de proceso (primera Línea de defensa)</v>
      </c>
      <c r="K108" s="36">
        <v>100</v>
      </c>
      <c r="L108" s="40">
        <f>+Autodiagnóstico!F69</f>
        <v>97</v>
      </c>
      <c r="M108" s="39"/>
      <c r="N108" s="39"/>
      <c r="O108" s="39"/>
      <c r="P108" s="39"/>
      <c r="Q108" s="39"/>
      <c r="R108" s="39"/>
      <c r="S108" s="39"/>
      <c r="T108" s="39"/>
      <c r="U108" s="38"/>
    </row>
    <row r="109" spans="2:21" x14ac:dyDescent="0.2">
      <c r="B109" s="37"/>
      <c r="C109" s="39"/>
      <c r="D109" s="39"/>
      <c r="E109" s="39"/>
      <c r="F109" s="39"/>
      <c r="G109" s="39"/>
      <c r="H109" s="39"/>
      <c r="I109" s="39"/>
      <c r="J109" s="39" t="str">
        <f>+Autodiagnóstico!E74</f>
        <v>Responsabilidades de los servidores encargados del monitoreo y evaluación de controles y gestión del riesgo (segunda línea de defensa)</v>
      </c>
      <c r="K109" s="36">
        <v>100</v>
      </c>
      <c r="L109" s="40">
        <f>+Autodiagnóstico!F74</f>
        <v>88.75</v>
      </c>
      <c r="M109" s="39"/>
      <c r="N109" s="39"/>
      <c r="O109" s="39"/>
      <c r="P109" s="39"/>
      <c r="Q109" s="39"/>
      <c r="R109" s="39"/>
      <c r="S109" s="39"/>
      <c r="T109" s="39"/>
      <c r="U109" s="38"/>
    </row>
    <row r="110" spans="2:21" x14ac:dyDescent="0.2">
      <c r="B110" s="37"/>
      <c r="C110" s="39"/>
      <c r="D110" s="39"/>
      <c r="E110" s="39"/>
      <c r="F110" s="39"/>
      <c r="G110" s="39"/>
      <c r="H110" s="39"/>
      <c r="I110" s="39"/>
      <c r="J110" s="39" t="str">
        <f>+Autodiagnóstico!E82</f>
        <v>Responsabilidades del área de control interno</v>
      </c>
      <c r="K110" s="36">
        <v>100</v>
      </c>
      <c r="L110" s="39">
        <f>+Autodiagnóstico!F82</f>
        <v>100</v>
      </c>
      <c r="M110" s="39"/>
      <c r="N110" s="39"/>
      <c r="O110" s="39"/>
      <c r="P110" s="39"/>
      <c r="Q110" s="39"/>
      <c r="R110" s="39"/>
      <c r="S110" s="39"/>
      <c r="T110" s="39"/>
      <c r="U110" s="38"/>
    </row>
    <row r="111" spans="2:21" x14ac:dyDescent="0.2">
      <c r="B111" s="37"/>
      <c r="C111" s="39"/>
      <c r="D111" s="39"/>
      <c r="E111" s="39"/>
      <c r="F111" s="39"/>
      <c r="G111" s="39"/>
      <c r="H111" s="39"/>
      <c r="I111" s="39"/>
      <c r="J111" s="39"/>
      <c r="K111" s="39"/>
      <c r="L111" s="39"/>
      <c r="M111" s="39"/>
      <c r="N111" s="39"/>
      <c r="O111" s="39"/>
      <c r="P111" s="39"/>
      <c r="Q111" s="39"/>
      <c r="R111" s="39"/>
      <c r="S111" s="39"/>
      <c r="T111" s="39"/>
      <c r="U111" s="38"/>
    </row>
    <row r="112" spans="2:21" x14ac:dyDescent="0.2">
      <c r="B112" s="37"/>
      <c r="C112" s="39"/>
      <c r="D112" s="39"/>
      <c r="E112" s="39"/>
      <c r="F112" s="39"/>
      <c r="G112" s="39"/>
      <c r="H112" s="39"/>
      <c r="I112" s="39"/>
      <c r="J112" s="39"/>
      <c r="K112" s="39"/>
      <c r="L112" s="39"/>
      <c r="M112" s="39"/>
      <c r="N112" s="39"/>
      <c r="O112" s="39"/>
      <c r="P112" s="39"/>
      <c r="Q112" s="39"/>
      <c r="R112" s="39"/>
      <c r="S112" s="39"/>
      <c r="T112" s="39"/>
      <c r="U112" s="38"/>
    </row>
    <row r="113" spans="2:21" x14ac:dyDescent="0.2">
      <c r="B113" s="37"/>
      <c r="C113" s="39"/>
      <c r="D113" s="39"/>
      <c r="E113" s="39"/>
      <c r="F113" s="39"/>
      <c r="G113" s="39"/>
      <c r="H113" s="39"/>
      <c r="I113" s="39"/>
      <c r="J113" s="39"/>
      <c r="K113" s="39"/>
      <c r="L113" s="39"/>
      <c r="M113" s="39"/>
      <c r="N113" s="39"/>
      <c r="O113" s="39"/>
      <c r="P113" s="39"/>
      <c r="Q113" s="39"/>
      <c r="R113" s="39"/>
      <c r="S113" s="39"/>
      <c r="T113" s="39"/>
      <c r="U113" s="38"/>
    </row>
    <row r="114" spans="2:21" x14ac:dyDescent="0.2">
      <c r="B114" s="37"/>
      <c r="C114" s="39"/>
      <c r="D114" s="39"/>
      <c r="E114" s="39"/>
      <c r="F114" s="39"/>
      <c r="G114" s="39"/>
      <c r="H114" s="39"/>
      <c r="I114" s="39"/>
      <c r="J114" s="39"/>
      <c r="K114" s="39"/>
      <c r="L114" s="39"/>
      <c r="M114" s="39"/>
      <c r="N114" s="39"/>
      <c r="O114" s="39"/>
      <c r="P114" s="39"/>
      <c r="Q114" s="39"/>
      <c r="R114" s="39"/>
      <c r="S114" s="39"/>
      <c r="T114" s="39"/>
      <c r="U114" s="38"/>
    </row>
    <row r="115" spans="2:21" x14ac:dyDescent="0.2">
      <c r="B115" s="37"/>
      <c r="C115" s="39"/>
      <c r="D115" s="39"/>
      <c r="E115" s="39"/>
      <c r="F115" s="39"/>
      <c r="G115" s="39"/>
      <c r="H115" s="39"/>
      <c r="I115" s="39"/>
      <c r="J115" s="39"/>
      <c r="K115" s="39"/>
      <c r="L115" s="39"/>
      <c r="M115" s="39"/>
      <c r="N115" s="39"/>
      <c r="O115" s="39"/>
      <c r="P115" s="39"/>
      <c r="Q115" s="39"/>
      <c r="R115" s="39"/>
      <c r="S115" s="39"/>
      <c r="T115" s="39"/>
      <c r="U115" s="38"/>
    </row>
    <row r="116" spans="2:21" x14ac:dyDescent="0.2">
      <c r="B116" s="37"/>
      <c r="C116" s="39"/>
      <c r="D116" s="39"/>
      <c r="E116" s="39"/>
      <c r="F116" s="39"/>
      <c r="G116" s="39"/>
      <c r="H116" s="39"/>
      <c r="I116" s="39"/>
      <c r="J116" s="39"/>
      <c r="K116" s="39"/>
      <c r="L116" s="39"/>
      <c r="M116" s="39"/>
      <c r="N116" s="39"/>
      <c r="O116" s="39"/>
      <c r="P116" s="39"/>
      <c r="Q116" s="39"/>
      <c r="R116" s="39"/>
      <c r="S116" s="39"/>
      <c r="T116" s="39"/>
      <c r="U116" s="38"/>
    </row>
    <row r="117" spans="2:21" x14ac:dyDescent="0.2">
      <c r="B117" s="37"/>
      <c r="C117" s="39"/>
      <c r="D117" s="39"/>
      <c r="E117" s="39"/>
      <c r="F117" s="39"/>
      <c r="G117" s="39"/>
      <c r="H117" s="39"/>
      <c r="I117" s="39"/>
      <c r="J117" s="39"/>
      <c r="K117" s="39"/>
      <c r="L117" s="39"/>
      <c r="M117" s="39"/>
      <c r="N117" s="39"/>
      <c r="O117" s="39"/>
      <c r="P117" s="39"/>
      <c r="Q117" s="39"/>
      <c r="R117" s="39"/>
      <c r="S117" s="39"/>
      <c r="T117" s="39"/>
      <c r="U117" s="38"/>
    </row>
    <row r="118" spans="2:21" x14ac:dyDescent="0.2">
      <c r="B118" s="37"/>
      <c r="C118" s="39"/>
      <c r="D118" s="39"/>
      <c r="E118" s="39"/>
      <c r="F118" s="39"/>
      <c r="G118" s="39"/>
      <c r="H118" s="39"/>
      <c r="I118" s="39"/>
      <c r="J118" s="39"/>
      <c r="K118" s="39"/>
      <c r="L118" s="39"/>
      <c r="M118" s="39"/>
      <c r="N118" s="39"/>
      <c r="O118" s="39"/>
      <c r="P118" s="39"/>
      <c r="Q118" s="39"/>
      <c r="R118" s="39"/>
      <c r="S118" s="39"/>
      <c r="T118" s="39"/>
      <c r="U118" s="38"/>
    </row>
    <row r="119" spans="2:21" x14ac:dyDescent="0.2">
      <c r="B119" s="37"/>
      <c r="C119" s="39"/>
      <c r="D119" s="39"/>
      <c r="E119" s="39"/>
      <c r="F119" s="39"/>
      <c r="G119" s="39"/>
      <c r="H119" s="39"/>
      <c r="I119" s="39"/>
      <c r="J119" s="39"/>
      <c r="K119" s="39"/>
      <c r="L119" s="39"/>
      <c r="M119" s="39"/>
      <c r="N119" s="39"/>
      <c r="O119" s="39"/>
      <c r="P119" s="39"/>
      <c r="Q119" s="39"/>
      <c r="R119" s="39"/>
      <c r="S119" s="39"/>
      <c r="T119" s="39"/>
      <c r="U119" s="38"/>
    </row>
    <row r="120" spans="2:21" x14ac:dyDescent="0.2">
      <c r="B120" s="37"/>
      <c r="C120" s="39"/>
      <c r="D120" s="39"/>
      <c r="E120" s="39"/>
      <c r="F120" s="39"/>
      <c r="G120" s="39"/>
      <c r="H120" s="39"/>
      <c r="I120" s="39"/>
      <c r="J120" s="39"/>
      <c r="K120" s="39"/>
      <c r="L120" s="39"/>
      <c r="M120" s="39"/>
      <c r="N120" s="39"/>
      <c r="O120" s="39"/>
      <c r="P120" s="39"/>
      <c r="Q120" s="39"/>
      <c r="R120" s="39"/>
      <c r="S120" s="39"/>
      <c r="T120" s="39"/>
      <c r="U120" s="38"/>
    </row>
    <row r="121" spans="2:21" x14ac:dyDescent="0.2">
      <c r="B121" s="37"/>
      <c r="C121" s="39"/>
      <c r="D121" s="39"/>
      <c r="E121" s="39"/>
      <c r="F121" s="39"/>
      <c r="G121" s="39"/>
      <c r="H121" s="39"/>
      <c r="I121" s="39"/>
      <c r="J121" s="39"/>
      <c r="K121" s="39"/>
      <c r="L121" s="39"/>
      <c r="M121" s="39"/>
      <c r="N121" s="39"/>
      <c r="O121" s="39"/>
      <c r="P121" s="39"/>
      <c r="Q121" s="39"/>
      <c r="R121" s="39"/>
      <c r="S121" s="39"/>
      <c r="T121" s="39"/>
      <c r="U121" s="38"/>
    </row>
    <row r="122" spans="2:21" x14ac:dyDescent="0.2">
      <c r="B122" s="37"/>
      <c r="C122" s="39"/>
      <c r="D122" s="39"/>
      <c r="E122" s="39"/>
      <c r="F122" s="39"/>
      <c r="G122" s="39"/>
      <c r="H122" s="39"/>
      <c r="I122" s="39"/>
      <c r="J122" s="39"/>
      <c r="K122" s="39"/>
      <c r="L122" s="39"/>
      <c r="M122" s="39"/>
      <c r="N122" s="39"/>
      <c r="O122" s="39"/>
      <c r="P122" s="39"/>
      <c r="Q122" s="39"/>
      <c r="R122" s="39"/>
      <c r="S122" s="39"/>
      <c r="T122" s="39"/>
      <c r="U122" s="38"/>
    </row>
    <row r="123" spans="2:21" x14ac:dyDescent="0.2">
      <c r="B123" s="37"/>
      <c r="C123" s="39"/>
      <c r="D123" s="39"/>
      <c r="E123" s="39"/>
      <c r="F123" s="39"/>
      <c r="G123" s="39"/>
      <c r="H123" s="39"/>
      <c r="I123" s="39"/>
      <c r="J123" s="39"/>
      <c r="K123" s="39"/>
      <c r="L123" s="39"/>
      <c r="M123" s="39"/>
      <c r="N123" s="39"/>
      <c r="O123" s="39"/>
      <c r="P123" s="39"/>
      <c r="Q123" s="39"/>
      <c r="R123" s="39"/>
      <c r="S123" s="39"/>
      <c r="T123" s="39"/>
      <c r="U123" s="38"/>
    </row>
    <row r="124" spans="2:21" x14ac:dyDescent="0.2">
      <c r="B124" s="37"/>
      <c r="C124" s="39"/>
      <c r="D124" s="39"/>
      <c r="E124" s="39"/>
      <c r="F124" s="39"/>
      <c r="G124" s="39"/>
      <c r="H124" s="39"/>
      <c r="I124" s="39"/>
      <c r="J124" s="39"/>
      <c r="K124" s="39"/>
      <c r="L124" s="39"/>
      <c r="M124" s="39"/>
      <c r="N124" s="39"/>
      <c r="O124" s="39"/>
      <c r="P124" s="39"/>
      <c r="Q124" s="39"/>
      <c r="R124" s="39"/>
      <c r="S124" s="39"/>
      <c r="T124" s="39"/>
      <c r="U124" s="38"/>
    </row>
    <row r="125" spans="2:21" x14ac:dyDescent="0.2">
      <c r="B125" s="37"/>
      <c r="C125" s="39"/>
      <c r="D125" s="39"/>
      <c r="E125" s="39"/>
      <c r="F125" s="39"/>
      <c r="G125" s="39"/>
      <c r="H125" s="39"/>
      <c r="I125" s="39"/>
      <c r="J125" s="39"/>
      <c r="K125" s="39"/>
      <c r="L125" s="39"/>
      <c r="M125" s="39"/>
      <c r="N125" s="39"/>
      <c r="O125" s="39"/>
      <c r="P125" s="39"/>
      <c r="Q125" s="39"/>
      <c r="R125" s="39"/>
      <c r="S125" s="39"/>
      <c r="T125" s="39"/>
      <c r="U125" s="38"/>
    </row>
    <row r="126" spans="2:21" x14ac:dyDescent="0.2">
      <c r="B126" s="37"/>
      <c r="C126" s="39"/>
      <c r="D126" s="39"/>
      <c r="E126" s="39"/>
      <c r="F126" s="39"/>
      <c r="G126" s="39"/>
      <c r="H126" s="39"/>
      <c r="I126" s="39"/>
      <c r="J126" s="39"/>
      <c r="K126" s="380" t="s">
        <v>70</v>
      </c>
      <c r="L126" s="380"/>
      <c r="M126" s="380"/>
      <c r="N126" s="380"/>
      <c r="O126" s="39"/>
      <c r="P126" s="39"/>
      <c r="Q126" s="39"/>
      <c r="R126" s="39"/>
      <c r="S126" s="39"/>
      <c r="T126" s="39"/>
      <c r="U126" s="38"/>
    </row>
    <row r="127" spans="2:21" ht="16.5" x14ac:dyDescent="0.25">
      <c r="B127" s="37"/>
      <c r="C127" s="39"/>
      <c r="D127" s="39"/>
      <c r="E127" s="39"/>
      <c r="F127" s="39"/>
      <c r="G127" s="39"/>
      <c r="H127" s="39"/>
      <c r="I127" s="39"/>
      <c r="J127" s="72"/>
      <c r="K127" s="379" t="str">
        <f>+Autodiagnóstico!C87</f>
        <v>Información y Comunicación</v>
      </c>
      <c r="L127" s="379"/>
      <c r="M127" s="379"/>
      <c r="N127" s="379"/>
      <c r="O127" s="39"/>
      <c r="P127" s="39"/>
      <c r="Q127" s="39"/>
      <c r="R127" s="39"/>
      <c r="S127" s="39"/>
      <c r="T127" s="39"/>
      <c r="U127" s="38"/>
    </row>
    <row r="128" spans="2:21" x14ac:dyDescent="0.2">
      <c r="B128" s="37"/>
      <c r="C128" s="39"/>
      <c r="D128" s="39"/>
      <c r="E128" s="39"/>
      <c r="F128" s="39"/>
      <c r="G128" s="39"/>
      <c r="H128" s="39"/>
      <c r="I128" s="39"/>
      <c r="J128" s="39"/>
      <c r="K128" s="39"/>
      <c r="L128" s="39"/>
      <c r="M128" s="39"/>
      <c r="N128" s="39"/>
      <c r="O128" s="39"/>
      <c r="P128" s="39"/>
      <c r="Q128" s="39"/>
      <c r="R128" s="39"/>
      <c r="S128" s="39"/>
      <c r="T128" s="39"/>
      <c r="U128" s="38"/>
    </row>
    <row r="129" spans="2:21" x14ac:dyDescent="0.2">
      <c r="B129" s="37"/>
      <c r="C129" s="39"/>
      <c r="D129" s="39"/>
      <c r="E129" s="39"/>
      <c r="F129" s="39"/>
      <c r="G129" s="39"/>
      <c r="H129" s="39"/>
      <c r="I129" s="39"/>
      <c r="J129" s="39"/>
      <c r="K129" s="39"/>
      <c r="L129" s="39"/>
      <c r="M129" s="39"/>
      <c r="N129" s="39"/>
      <c r="O129" s="39"/>
      <c r="P129" s="39"/>
      <c r="Q129" s="39"/>
      <c r="R129" s="39"/>
      <c r="S129" s="39"/>
      <c r="T129" s="39"/>
      <c r="U129" s="38"/>
    </row>
    <row r="130" spans="2:21" x14ac:dyDescent="0.2">
      <c r="B130" s="37"/>
      <c r="C130" s="39"/>
      <c r="D130" s="39"/>
      <c r="E130" s="39"/>
      <c r="F130" s="39"/>
      <c r="G130" s="39"/>
      <c r="H130" s="39"/>
      <c r="I130" s="39"/>
      <c r="J130" s="39" t="s">
        <v>31</v>
      </c>
      <c r="K130" s="36" t="s">
        <v>11</v>
      </c>
      <c r="L130" s="39" t="s">
        <v>10</v>
      </c>
      <c r="M130" s="39"/>
      <c r="N130" s="39"/>
      <c r="O130" s="39"/>
      <c r="P130" s="39"/>
      <c r="Q130" s="39"/>
      <c r="R130" s="39"/>
      <c r="S130" s="39"/>
      <c r="T130" s="39"/>
      <c r="U130" s="38"/>
    </row>
    <row r="131" spans="2:21" x14ac:dyDescent="0.2">
      <c r="B131" s="37"/>
      <c r="C131" s="39"/>
      <c r="D131" s="39"/>
      <c r="E131" s="39"/>
      <c r="F131" s="39"/>
      <c r="G131" s="39"/>
      <c r="H131" s="39"/>
      <c r="I131" s="39"/>
      <c r="J131" s="39" t="str">
        <f>+Autodiagnóstico!E87</f>
        <v>Diseño adecuado y efectivo del componente Información y Comunicación</v>
      </c>
      <c r="K131" s="36">
        <v>100</v>
      </c>
      <c r="L131" s="40">
        <f>+Autodiagnóstico!F87</f>
        <v>100</v>
      </c>
      <c r="M131" s="39"/>
      <c r="N131" s="39"/>
      <c r="O131" s="39"/>
      <c r="P131" s="39"/>
      <c r="Q131" s="39"/>
      <c r="R131" s="39"/>
      <c r="S131" s="39"/>
      <c r="T131" s="39"/>
      <c r="U131" s="38"/>
    </row>
    <row r="132" spans="2:21" x14ac:dyDescent="0.2">
      <c r="B132" s="37"/>
      <c r="C132" s="39"/>
      <c r="D132" s="39"/>
      <c r="E132" s="39"/>
      <c r="F132" s="39"/>
      <c r="G132" s="39"/>
      <c r="H132" s="39"/>
      <c r="I132" s="39"/>
      <c r="J132" s="39" t="str">
        <f>+Autodiagnóstico!E90</f>
        <v>Responsabilidades de la Alta dirección y Comité Institucional de Coordinación de Control Interno (línea estratégica)</v>
      </c>
      <c r="K132" s="36">
        <v>100</v>
      </c>
      <c r="L132" s="40">
        <f>+Autodiagnóstico!F90</f>
        <v>100</v>
      </c>
      <c r="M132" s="39"/>
      <c r="N132" s="39"/>
      <c r="O132" s="39"/>
      <c r="P132" s="39"/>
      <c r="Q132" s="39"/>
      <c r="R132" s="39"/>
      <c r="S132" s="39"/>
      <c r="T132" s="39"/>
      <c r="U132" s="38"/>
    </row>
    <row r="133" spans="2:21" x14ac:dyDescent="0.2">
      <c r="B133" s="37"/>
      <c r="C133" s="39"/>
      <c r="D133" s="39"/>
      <c r="E133" s="39"/>
      <c r="F133" s="39"/>
      <c r="G133" s="39"/>
      <c r="H133" s="39"/>
      <c r="I133" s="39"/>
      <c r="J133" s="39" t="str">
        <f>+Autodiagnóstico!E92</f>
        <v>Responsabilidades gerentes públicos y líderes de proceso (primera Línea de defensa)</v>
      </c>
      <c r="K133" s="36">
        <v>100</v>
      </c>
      <c r="L133" s="40">
        <f>+Autodiagnóstico!F92</f>
        <v>100</v>
      </c>
      <c r="M133" s="39"/>
      <c r="N133" s="39"/>
      <c r="O133" s="39"/>
      <c r="P133" s="39"/>
      <c r="Q133" s="39"/>
      <c r="R133" s="39"/>
      <c r="S133" s="39"/>
      <c r="T133" s="39"/>
      <c r="U133" s="38"/>
    </row>
    <row r="134" spans="2:21" x14ac:dyDescent="0.2">
      <c r="B134" s="37"/>
      <c r="C134" s="39"/>
      <c r="D134" s="39"/>
      <c r="E134" s="39"/>
      <c r="F134" s="39"/>
      <c r="G134" s="39"/>
      <c r="H134" s="39"/>
      <c r="I134" s="39"/>
      <c r="J134" s="39" t="str">
        <f>+Autodiagnóstico!E98</f>
        <v>Responsabilidades de los servidores encargados del monitoreo y evaluación de controles y gestión del riesgo (segunda línea de defensa)</v>
      </c>
      <c r="K134" s="36">
        <v>100</v>
      </c>
      <c r="L134" s="40">
        <f>+Autodiagnóstico!F98</f>
        <v>100</v>
      </c>
      <c r="M134" s="39"/>
      <c r="N134" s="39"/>
      <c r="O134" s="39"/>
      <c r="P134" s="39"/>
      <c r="Q134" s="39"/>
      <c r="R134" s="39"/>
      <c r="S134" s="39"/>
      <c r="T134" s="39"/>
      <c r="U134" s="38"/>
    </row>
    <row r="135" spans="2:21" x14ac:dyDescent="0.2">
      <c r="B135" s="37"/>
      <c r="C135" s="39"/>
      <c r="D135" s="39"/>
      <c r="E135" s="39"/>
      <c r="F135" s="39"/>
      <c r="G135" s="39"/>
      <c r="H135" s="39"/>
      <c r="I135" s="39"/>
      <c r="J135" s="39" t="str">
        <f>+Autodiagnóstico!E103</f>
        <v>Responsabilidades del área de control interno</v>
      </c>
      <c r="K135" s="36">
        <v>100</v>
      </c>
      <c r="L135" s="40">
        <f>+Autodiagnóstico!F103</f>
        <v>100</v>
      </c>
      <c r="M135" s="39"/>
      <c r="N135" s="39"/>
      <c r="O135" s="39"/>
      <c r="P135" s="39"/>
      <c r="Q135" s="39"/>
      <c r="R135" s="39"/>
      <c r="S135" s="39"/>
      <c r="T135" s="39"/>
      <c r="U135" s="38"/>
    </row>
    <row r="136" spans="2:21" x14ac:dyDescent="0.2">
      <c r="B136" s="37"/>
      <c r="C136" s="39"/>
      <c r="D136" s="39"/>
      <c r="E136" s="39"/>
      <c r="F136" s="39"/>
      <c r="G136" s="39"/>
      <c r="H136" s="39"/>
      <c r="I136" s="39"/>
      <c r="J136" s="39"/>
      <c r="K136" s="39"/>
      <c r="L136" s="39"/>
      <c r="M136" s="39"/>
      <c r="N136" s="39"/>
      <c r="O136" s="39"/>
      <c r="P136" s="39"/>
      <c r="Q136" s="39"/>
      <c r="R136" s="39"/>
      <c r="S136" s="39"/>
      <c r="T136" s="39"/>
      <c r="U136" s="38"/>
    </row>
    <row r="137" spans="2:21" x14ac:dyDescent="0.2">
      <c r="B137" s="37"/>
      <c r="C137" s="39"/>
      <c r="D137" s="39"/>
      <c r="E137" s="39"/>
      <c r="F137" s="39"/>
      <c r="G137" s="39"/>
      <c r="H137" s="39"/>
      <c r="I137" s="39"/>
      <c r="J137" s="39"/>
      <c r="K137" s="39"/>
      <c r="L137" s="39"/>
      <c r="M137" s="39"/>
      <c r="N137" s="39"/>
      <c r="O137" s="39"/>
      <c r="P137" s="39"/>
      <c r="Q137" s="39"/>
      <c r="R137" s="39"/>
      <c r="S137" s="39"/>
      <c r="T137" s="39"/>
      <c r="U137" s="38"/>
    </row>
    <row r="138" spans="2:21" x14ac:dyDescent="0.2">
      <c r="B138" s="37"/>
      <c r="C138" s="39"/>
      <c r="D138" s="39"/>
      <c r="E138" s="39"/>
      <c r="F138" s="39"/>
      <c r="G138" s="39"/>
      <c r="H138" s="39"/>
      <c r="I138" s="39"/>
      <c r="J138" s="39"/>
      <c r="K138" s="39"/>
      <c r="L138" s="39"/>
      <c r="M138" s="39"/>
      <c r="N138" s="39"/>
      <c r="O138" s="39"/>
      <c r="P138" s="39"/>
      <c r="Q138" s="39"/>
      <c r="R138" s="39"/>
      <c r="S138" s="39"/>
      <c r="T138" s="39"/>
      <c r="U138" s="38"/>
    </row>
    <row r="139" spans="2:21" x14ac:dyDescent="0.2">
      <c r="B139" s="37"/>
      <c r="C139" s="39"/>
      <c r="D139" s="39"/>
      <c r="E139" s="39"/>
      <c r="F139" s="39"/>
      <c r="G139" s="39"/>
      <c r="H139" s="39"/>
      <c r="I139" s="39"/>
      <c r="J139" s="39"/>
      <c r="K139" s="39"/>
      <c r="L139" s="39"/>
      <c r="M139" s="39"/>
      <c r="N139" s="39"/>
      <c r="O139" s="39"/>
      <c r="P139" s="39"/>
      <c r="Q139" s="39"/>
      <c r="R139" s="39"/>
      <c r="S139" s="39"/>
      <c r="T139" s="39"/>
      <c r="U139" s="38"/>
    </row>
    <row r="140" spans="2:21" x14ac:dyDescent="0.2">
      <c r="B140" s="37"/>
      <c r="C140" s="39"/>
      <c r="D140" s="39"/>
      <c r="E140" s="39"/>
      <c r="F140" s="39"/>
      <c r="G140" s="39"/>
      <c r="H140" s="39"/>
      <c r="I140" s="39"/>
      <c r="J140" s="39"/>
      <c r="K140" s="39"/>
      <c r="L140" s="39"/>
      <c r="M140" s="39"/>
      <c r="N140" s="39"/>
      <c r="O140" s="39"/>
      <c r="P140" s="39"/>
      <c r="Q140" s="39"/>
      <c r="R140" s="39"/>
      <c r="S140" s="39"/>
      <c r="T140" s="39"/>
      <c r="U140" s="38"/>
    </row>
    <row r="141" spans="2:21" x14ac:dyDescent="0.2">
      <c r="B141" s="37"/>
      <c r="C141" s="39"/>
      <c r="D141" s="39"/>
      <c r="E141" s="39"/>
      <c r="F141" s="39"/>
      <c r="G141" s="39"/>
      <c r="H141" s="39"/>
      <c r="I141" s="39"/>
      <c r="J141" s="39"/>
      <c r="K141" s="39"/>
      <c r="L141" s="39"/>
      <c r="M141" s="39"/>
      <c r="N141" s="39"/>
      <c r="O141" s="39"/>
      <c r="P141" s="39"/>
      <c r="Q141" s="39"/>
      <c r="R141" s="39"/>
      <c r="S141" s="39"/>
      <c r="T141" s="39"/>
      <c r="U141" s="38"/>
    </row>
    <row r="142" spans="2:21" x14ac:dyDescent="0.2">
      <c r="B142" s="37"/>
      <c r="C142" s="39"/>
      <c r="D142" s="39"/>
      <c r="E142" s="39"/>
      <c r="F142" s="39"/>
      <c r="G142" s="39"/>
      <c r="H142" s="39"/>
      <c r="I142" s="39"/>
      <c r="J142" s="39"/>
      <c r="K142" s="39"/>
      <c r="L142" s="39"/>
      <c r="M142" s="39"/>
      <c r="N142" s="39"/>
      <c r="O142" s="39"/>
      <c r="P142" s="39"/>
      <c r="Q142" s="39"/>
      <c r="R142" s="39"/>
      <c r="S142" s="39"/>
      <c r="T142" s="39"/>
      <c r="U142" s="38"/>
    </row>
    <row r="143" spans="2:21" x14ac:dyDescent="0.2">
      <c r="B143" s="37"/>
      <c r="C143" s="39"/>
      <c r="D143" s="39"/>
      <c r="E143" s="39"/>
      <c r="F143" s="39"/>
      <c r="G143" s="39"/>
      <c r="H143" s="39"/>
      <c r="I143" s="39"/>
      <c r="J143" s="39"/>
      <c r="K143" s="39"/>
      <c r="L143" s="39"/>
      <c r="M143" s="39"/>
      <c r="N143" s="39"/>
      <c r="O143" s="39"/>
      <c r="P143" s="39"/>
      <c r="Q143" s="39"/>
      <c r="R143" s="39"/>
      <c r="S143" s="39"/>
      <c r="T143" s="39"/>
      <c r="U143" s="38"/>
    </row>
    <row r="144" spans="2:21" x14ac:dyDescent="0.2">
      <c r="B144" s="37"/>
      <c r="C144" s="39"/>
      <c r="D144" s="39"/>
      <c r="E144" s="39"/>
      <c r="F144" s="39"/>
      <c r="G144" s="39"/>
      <c r="H144" s="39"/>
      <c r="I144" s="39"/>
      <c r="J144" s="39"/>
      <c r="K144" s="39"/>
      <c r="L144" s="39"/>
      <c r="M144" s="39"/>
      <c r="N144" s="39"/>
      <c r="O144" s="39"/>
      <c r="P144" s="39"/>
      <c r="Q144" s="39"/>
      <c r="R144" s="39"/>
      <c r="S144" s="39"/>
      <c r="T144" s="39"/>
      <c r="U144" s="38"/>
    </row>
    <row r="145" spans="2:21" x14ac:dyDescent="0.2">
      <c r="B145" s="37"/>
      <c r="C145" s="39"/>
      <c r="D145" s="39"/>
      <c r="E145" s="39"/>
      <c r="F145" s="39"/>
      <c r="G145" s="39"/>
      <c r="H145" s="39"/>
      <c r="I145" s="39"/>
      <c r="J145" s="39"/>
      <c r="K145" s="39"/>
      <c r="L145" s="39"/>
      <c r="M145" s="39"/>
      <c r="N145" s="39"/>
      <c r="O145" s="39"/>
      <c r="P145" s="39"/>
      <c r="Q145" s="39"/>
      <c r="R145" s="39"/>
      <c r="S145" s="39"/>
      <c r="T145" s="39"/>
      <c r="U145" s="38"/>
    </row>
    <row r="146" spans="2:21" x14ac:dyDescent="0.2">
      <c r="B146" s="37"/>
      <c r="C146" s="39"/>
      <c r="D146" s="39"/>
      <c r="E146" s="39"/>
      <c r="F146" s="39"/>
      <c r="G146" s="39"/>
      <c r="H146" s="39"/>
      <c r="I146" s="39"/>
      <c r="J146" s="39"/>
      <c r="K146" s="39"/>
      <c r="L146" s="39"/>
      <c r="M146" s="39"/>
      <c r="N146" s="39"/>
      <c r="O146" s="39"/>
      <c r="P146" s="39"/>
      <c r="Q146" s="39"/>
      <c r="R146" s="39"/>
      <c r="S146" s="39"/>
      <c r="T146" s="39"/>
      <c r="U146" s="38"/>
    </row>
    <row r="147" spans="2:21" x14ac:dyDescent="0.2">
      <c r="B147" s="37"/>
      <c r="C147" s="39"/>
      <c r="D147" s="39"/>
      <c r="E147" s="39"/>
      <c r="F147" s="39"/>
      <c r="G147" s="39"/>
      <c r="H147" s="39"/>
      <c r="I147" s="39"/>
      <c r="J147" s="39"/>
      <c r="K147" s="39"/>
      <c r="L147" s="39"/>
      <c r="M147" s="39"/>
      <c r="N147" s="39"/>
      <c r="O147" s="39"/>
      <c r="P147" s="39"/>
      <c r="Q147" s="39"/>
      <c r="R147" s="39"/>
      <c r="S147" s="39"/>
      <c r="T147" s="39"/>
      <c r="U147" s="38"/>
    </row>
    <row r="148" spans="2:21" x14ac:dyDescent="0.2">
      <c r="B148" s="37"/>
      <c r="C148" s="39"/>
      <c r="D148" s="39"/>
      <c r="E148" s="39"/>
      <c r="F148" s="39"/>
      <c r="G148" s="39"/>
      <c r="H148" s="39"/>
      <c r="I148" s="39"/>
      <c r="J148" s="39"/>
      <c r="K148" s="39"/>
      <c r="L148" s="39"/>
      <c r="M148" s="39"/>
      <c r="N148" s="39"/>
      <c r="O148" s="39"/>
      <c r="P148" s="39"/>
      <c r="Q148" s="39"/>
      <c r="R148" s="39"/>
      <c r="S148" s="39"/>
      <c r="T148" s="39"/>
      <c r="U148" s="38"/>
    </row>
    <row r="149" spans="2:21" x14ac:dyDescent="0.2">
      <c r="B149" s="37"/>
      <c r="C149" s="39"/>
      <c r="D149" s="39"/>
      <c r="E149" s="39"/>
      <c r="F149" s="39"/>
      <c r="G149" s="39"/>
      <c r="H149" s="39"/>
      <c r="I149" s="39"/>
      <c r="J149" s="39"/>
      <c r="K149" s="39"/>
      <c r="L149" s="39"/>
      <c r="M149" s="39"/>
      <c r="N149" s="39"/>
      <c r="O149" s="39"/>
      <c r="P149" s="39"/>
      <c r="Q149" s="39"/>
      <c r="R149" s="39"/>
      <c r="S149" s="39"/>
      <c r="T149" s="39"/>
      <c r="U149" s="38"/>
    </row>
    <row r="150" spans="2:21" x14ac:dyDescent="0.2">
      <c r="B150" s="37"/>
      <c r="C150" s="39"/>
      <c r="D150" s="39"/>
      <c r="E150" s="39"/>
      <c r="F150" s="39"/>
      <c r="G150" s="39"/>
      <c r="H150" s="39"/>
      <c r="I150" s="39"/>
      <c r="J150" s="39"/>
      <c r="K150" s="380" t="s">
        <v>71</v>
      </c>
      <c r="L150" s="380"/>
      <c r="M150" s="380"/>
      <c r="N150" s="380"/>
      <c r="O150" s="39"/>
      <c r="P150" s="39"/>
      <c r="Q150" s="39"/>
      <c r="R150" s="39"/>
      <c r="S150" s="39"/>
      <c r="T150" s="39"/>
      <c r="U150" s="38"/>
    </row>
    <row r="151" spans="2:21" ht="16.5" x14ac:dyDescent="0.25">
      <c r="B151" s="37"/>
      <c r="C151" s="39"/>
      <c r="D151" s="39"/>
      <c r="E151" s="39"/>
      <c r="F151" s="39"/>
      <c r="G151" s="39"/>
      <c r="H151" s="39"/>
      <c r="I151" s="39"/>
      <c r="J151" s="39"/>
      <c r="K151" s="379" t="str">
        <f>+Autodiagnóstico!C107</f>
        <v xml:space="preserve">Monitoreo o supervisión continua </v>
      </c>
      <c r="L151" s="379"/>
      <c r="M151" s="379"/>
      <c r="N151" s="379"/>
      <c r="O151" s="39"/>
      <c r="P151" s="39"/>
      <c r="Q151" s="39"/>
      <c r="R151" s="39"/>
      <c r="S151" s="39"/>
      <c r="T151" s="39"/>
      <c r="U151" s="38"/>
    </row>
    <row r="152" spans="2:21" x14ac:dyDescent="0.2">
      <c r="B152" s="37"/>
      <c r="C152" s="39"/>
      <c r="D152" s="39"/>
      <c r="E152" s="39"/>
      <c r="F152" s="39"/>
      <c r="G152" s="39"/>
      <c r="H152" s="39"/>
      <c r="I152" s="39"/>
      <c r="J152" s="39"/>
      <c r="K152" s="39"/>
      <c r="L152" s="39"/>
      <c r="M152" s="39"/>
      <c r="N152" s="39"/>
      <c r="O152" s="39"/>
      <c r="P152" s="39"/>
      <c r="Q152" s="39"/>
      <c r="R152" s="39"/>
      <c r="S152" s="39"/>
      <c r="T152" s="39"/>
      <c r="U152" s="38"/>
    </row>
    <row r="153" spans="2:21" x14ac:dyDescent="0.2">
      <c r="B153" s="37"/>
      <c r="C153" s="39"/>
      <c r="D153" s="39"/>
      <c r="E153" s="39"/>
      <c r="F153" s="39"/>
      <c r="G153" s="39"/>
      <c r="H153" s="39"/>
      <c r="I153" s="39"/>
      <c r="J153" s="39"/>
      <c r="K153" s="39"/>
      <c r="L153" s="39"/>
      <c r="M153" s="39"/>
      <c r="N153" s="39"/>
      <c r="O153" s="39"/>
      <c r="P153" s="39"/>
      <c r="Q153" s="39"/>
      <c r="R153" s="39"/>
      <c r="S153" s="39"/>
      <c r="T153" s="39"/>
      <c r="U153" s="38"/>
    </row>
    <row r="154" spans="2:21" x14ac:dyDescent="0.2">
      <c r="B154" s="37"/>
      <c r="C154" s="39"/>
      <c r="D154" s="39"/>
      <c r="E154" s="39"/>
      <c r="F154" s="39"/>
      <c r="G154" s="39"/>
      <c r="H154" s="39"/>
      <c r="I154" s="39"/>
      <c r="J154" s="39"/>
      <c r="K154" s="39"/>
      <c r="L154" s="39"/>
      <c r="M154" s="39"/>
      <c r="N154" s="39"/>
      <c r="O154" s="39"/>
      <c r="P154" s="39"/>
      <c r="Q154" s="39"/>
      <c r="R154" s="39"/>
      <c r="S154" s="39"/>
      <c r="T154" s="39"/>
      <c r="U154" s="38"/>
    </row>
    <row r="155" spans="2:21" x14ac:dyDescent="0.2">
      <c r="B155" s="37"/>
      <c r="C155" s="39"/>
      <c r="D155" s="39"/>
      <c r="E155" s="39"/>
      <c r="F155" s="39"/>
      <c r="G155" s="39"/>
      <c r="H155" s="39"/>
      <c r="I155" s="39"/>
      <c r="J155" s="39"/>
      <c r="K155" s="39" t="str">
        <f>+Autodiagnóstico!E107</f>
        <v>Diseño adecuado y efectivo del componente Monitoreo o Supervisión Continua</v>
      </c>
      <c r="L155" s="39">
        <v>100</v>
      </c>
      <c r="M155" s="40">
        <f>+Autodiagnóstico!F107</f>
        <v>100</v>
      </c>
      <c r="N155" s="39"/>
      <c r="O155" s="39"/>
      <c r="P155" s="39"/>
      <c r="Q155" s="39"/>
      <c r="R155" s="39"/>
      <c r="S155" s="39"/>
      <c r="T155" s="39"/>
      <c r="U155" s="38"/>
    </row>
    <row r="156" spans="2:21" x14ac:dyDescent="0.2">
      <c r="B156" s="37"/>
      <c r="C156" s="39"/>
      <c r="D156" s="39"/>
      <c r="E156" s="39"/>
      <c r="F156" s="39"/>
      <c r="G156" s="39"/>
      <c r="H156" s="39"/>
      <c r="I156" s="39"/>
      <c r="J156" s="39"/>
      <c r="K156" s="39" t="str">
        <f>+Autodiagnóstico!E116</f>
        <v>Responsabilidades de la Alta dirección y Comité Institucional de Coordinación de Control Interno (línea estratégica)</v>
      </c>
      <c r="L156" s="39">
        <v>100</v>
      </c>
      <c r="M156" s="40">
        <f>+Autodiagnóstico!F116</f>
        <v>93.333333333333329</v>
      </c>
      <c r="N156" s="39"/>
      <c r="O156" s="39"/>
      <c r="P156" s="39"/>
      <c r="Q156" s="39"/>
      <c r="R156" s="39"/>
      <c r="S156" s="39"/>
      <c r="T156" s="39"/>
      <c r="U156" s="38"/>
    </row>
    <row r="157" spans="2:21" x14ac:dyDescent="0.2">
      <c r="B157" s="37"/>
      <c r="C157" s="39"/>
      <c r="D157" s="39"/>
      <c r="E157" s="39"/>
      <c r="F157" s="39"/>
      <c r="G157" s="39"/>
      <c r="H157" s="39"/>
      <c r="I157" s="39"/>
      <c r="J157" s="39"/>
      <c r="K157" s="39" t="str">
        <f>+Autodiagnóstico!E119</f>
        <v>Responsabilidades gerentes públicos y líderes de proceso (primera Línea de defensa)</v>
      </c>
      <c r="L157" s="39">
        <v>100</v>
      </c>
      <c r="M157" s="40">
        <f>+Autodiagnóstico!F119</f>
        <v>76.666666666666671</v>
      </c>
      <c r="N157" s="39"/>
      <c r="O157" s="39"/>
      <c r="P157" s="39"/>
      <c r="Q157" s="39"/>
      <c r="R157" s="39"/>
      <c r="S157" s="39"/>
      <c r="T157" s="39"/>
      <c r="U157" s="38"/>
    </row>
    <row r="158" spans="2:21" x14ac:dyDescent="0.2">
      <c r="B158" s="37"/>
      <c r="C158" s="39"/>
      <c r="D158" s="39"/>
      <c r="E158" s="39"/>
      <c r="F158" s="39"/>
      <c r="G158" s="39"/>
      <c r="H158" s="39"/>
      <c r="I158" s="39"/>
      <c r="J158" s="39"/>
      <c r="K158" s="39" t="str">
        <f>+Autodiagnóstico!E122</f>
        <v>Responsabilidades de los servidores encargados del monitoreo y evaluación de controles y gestión del riesgo (segunda línea de defensa)</v>
      </c>
      <c r="L158" s="39">
        <v>100</v>
      </c>
      <c r="M158" s="40">
        <f>+Autodiagnóstico!F122</f>
        <v>95</v>
      </c>
      <c r="N158" s="39"/>
      <c r="O158" s="39"/>
      <c r="P158" s="39"/>
      <c r="Q158" s="39"/>
      <c r="R158" s="39"/>
      <c r="S158" s="39"/>
      <c r="T158" s="39"/>
      <c r="U158" s="38"/>
    </row>
    <row r="159" spans="2:21" x14ac:dyDescent="0.2">
      <c r="B159" s="37"/>
      <c r="C159" s="39"/>
      <c r="D159" s="39"/>
      <c r="E159" s="39"/>
      <c r="F159" s="39"/>
      <c r="G159" s="39"/>
      <c r="H159" s="39"/>
      <c r="I159" s="39"/>
      <c r="J159" s="39"/>
      <c r="K159" s="39" t="str">
        <f>+Autodiagnóstico!E126</f>
        <v>Responsabilidades del área de control interno</v>
      </c>
      <c r="L159" s="39">
        <v>100</v>
      </c>
      <c r="M159" s="40">
        <f>+Autodiagnóstico!F126</f>
        <v>100</v>
      </c>
      <c r="N159" s="39"/>
      <c r="O159" s="39"/>
      <c r="P159" s="39"/>
      <c r="Q159" s="39"/>
      <c r="R159" s="39"/>
      <c r="S159" s="39"/>
      <c r="T159" s="39"/>
      <c r="U159" s="38"/>
    </row>
    <row r="160" spans="2:21" x14ac:dyDescent="0.2">
      <c r="B160" s="37"/>
      <c r="C160" s="39"/>
      <c r="D160" s="39"/>
      <c r="E160" s="39"/>
      <c r="F160" s="39"/>
      <c r="G160" s="39"/>
      <c r="H160" s="39"/>
      <c r="I160" s="39"/>
      <c r="J160" s="39"/>
      <c r="K160" s="39"/>
      <c r="L160" s="39"/>
      <c r="M160" s="39"/>
      <c r="N160" s="39"/>
      <c r="O160" s="39"/>
      <c r="P160" s="39"/>
      <c r="Q160" s="39"/>
      <c r="R160" s="39"/>
      <c r="S160" s="39"/>
      <c r="T160" s="39"/>
      <c r="U160" s="38"/>
    </row>
    <row r="161" spans="2:21" x14ac:dyDescent="0.2">
      <c r="B161" s="37"/>
      <c r="C161" s="39"/>
      <c r="D161" s="39"/>
      <c r="E161" s="39"/>
      <c r="F161" s="39"/>
      <c r="G161" s="39"/>
      <c r="H161" s="39"/>
      <c r="I161" s="39"/>
      <c r="J161" s="39"/>
      <c r="K161" s="39"/>
      <c r="L161" s="39"/>
      <c r="M161" s="39"/>
      <c r="N161" s="39"/>
      <c r="O161" s="39"/>
      <c r="P161" s="39"/>
      <c r="Q161" s="39"/>
      <c r="R161" s="39"/>
      <c r="S161" s="39"/>
      <c r="T161" s="39"/>
      <c r="U161" s="38"/>
    </row>
    <row r="162" spans="2:21" x14ac:dyDescent="0.2">
      <c r="B162" s="37"/>
      <c r="C162" s="39"/>
      <c r="D162" s="39"/>
      <c r="E162" s="39"/>
      <c r="F162" s="39"/>
      <c r="G162" s="39"/>
      <c r="H162" s="39"/>
      <c r="I162" s="39"/>
      <c r="J162" s="39"/>
      <c r="K162" s="39"/>
      <c r="L162" s="39"/>
      <c r="M162" s="39"/>
      <c r="N162" s="39"/>
      <c r="O162" s="39"/>
      <c r="P162" s="39"/>
      <c r="Q162" s="39"/>
      <c r="R162" s="39"/>
      <c r="S162" s="39"/>
      <c r="T162" s="39"/>
      <c r="U162" s="38"/>
    </row>
    <row r="163" spans="2:21" x14ac:dyDescent="0.2">
      <c r="B163" s="37"/>
      <c r="C163" s="39"/>
      <c r="D163" s="39"/>
      <c r="E163" s="39"/>
      <c r="F163" s="39"/>
      <c r="G163" s="39"/>
      <c r="H163" s="39"/>
      <c r="I163" s="39"/>
      <c r="J163" s="39"/>
      <c r="K163" s="39"/>
      <c r="L163" s="39"/>
      <c r="M163" s="39"/>
      <c r="N163" s="39"/>
      <c r="O163" s="39"/>
      <c r="P163" s="39"/>
      <c r="Q163" s="39"/>
      <c r="R163" s="39"/>
      <c r="S163" s="39"/>
      <c r="T163" s="39"/>
      <c r="U163" s="38"/>
    </row>
    <row r="164" spans="2:21" x14ac:dyDescent="0.2">
      <c r="B164" s="37"/>
      <c r="C164" s="39"/>
      <c r="D164" s="39"/>
      <c r="E164" s="39"/>
      <c r="F164" s="39"/>
      <c r="G164" s="39"/>
      <c r="H164" s="39"/>
      <c r="I164" s="39"/>
      <c r="J164" s="39"/>
      <c r="K164" s="39"/>
      <c r="L164" s="39"/>
      <c r="M164" s="39"/>
      <c r="N164" s="39"/>
      <c r="O164" s="39"/>
      <c r="P164" s="39"/>
      <c r="Q164" s="39"/>
      <c r="R164" s="39"/>
      <c r="S164" s="39"/>
      <c r="T164" s="39"/>
      <c r="U164" s="38"/>
    </row>
    <row r="165" spans="2:21" x14ac:dyDescent="0.2">
      <c r="B165" s="37"/>
      <c r="C165" s="39"/>
      <c r="D165" s="39"/>
      <c r="E165" s="39"/>
      <c r="F165" s="39"/>
      <c r="G165" s="39"/>
      <c r="H165" s="39"/>
      <c r="I165" s="39"/>
      <c r="J165" s="39"/>
      <c r="K165" s="39"/>
      <c r="L165" s="39"/>
      <c r="M165" s="39"/>
      <c r="N165" s="39"/>
      <c r="O165" s="39"/>
      <c r="P165" s="39"/>
      <c r="Q165" s="39"/>
      <c r="R165" s="39"/>
      <c r="S165" s="39"/>
      <c r="T165" s="39"/>
      <c r="U165" s="38"/>
    </row>
    <row r="166" spans="2:21" x14ac:dyDescent="0.2">
      <c r="B166" s="37"/>
      <c r="C166" s="39"/>
      <c r="D166" s="39"/>
      <c r="E166" s="39"/>
      <c r="F166" s="39"/>
      <c r="G166" s="39"/>
      <c r="H166" s="39"/>
      <c r="I166" s="39"/>
      <c r="J166" s="39"/>
      <c r="K166" s="39"/>
      <c r="L166" s="39"/>
      <c r="M166" s="39"/>
      <c r="N166" s="39"/>
      <c r="O166" s="39"/>
      <c r="P166" s="39"/>
      <c r="Q166" s="39"/>
      <c r="R166" s="39"/>
      <c r="S166" s="39"/>
      <c r="T166" s="39"/>
      <c r="U166" s="38"/>
    </row>
    <row r="167" spans="2:21" x14ac:dyDescent="0.2">
      <c r="B167" s="37"/>
      <c r="C167" s="39"/>
      <c r="D167" s="39"/>
      <c r="E167" s="39"/>
      <c r="F167" s="39"/>
      <c r="G167" s="39"/>
      <c r="H167" s="39"/>
      <c r="I167" s="39"/>
      <c r="J167" s="39"/>
      <c r="K167" s="39"/>
      <c r="L167" s="39"/>
      <c r="M167" s="39"/>
      <c r="N167" s="39"/>
      <c r="O167" s="39"/>
      <c r="P167" s="39"/>
      <c r="Q167" s="39"/>
      <c r="R167" s="39"/>
      <c r="S167" s="39"/>
      <c r="T167" s="39"/>
      <c r="U167" s="38"/>
    </row>
    <row r="168" spans="2:21" x14ac:dyDescent="0.2">
      <c r="B168" s="37"/>
      <c r="C168" s="39"/>
      <c r="D168" s="39"/>
      <c r="E168" s="39"/>
      <c r="F168" s="39"/>
      <c r="G168" s="39"/>
      <c r="H168" s="39"/>
      <c r="I168" s="39"/>
      <c r="J168" s="39"/>
      <c r="K168" s="39"/>
      <c r="L168" s="39"/>
      <c r="M168" s="39"/>
      <c r="N168" s="39"/>
      <c r="O168" s="39"/>
      <c r="P168" s="39"/>
      <c r="Q168" s="39"/>
      <c r="R168" s="39"/>
      <c r="S168" s="39"/>
      <c r="T168" s="39"/>
      <c r="U168" s="38"/>
    </row>
    <row r="169" spans="2:21" x14ac:dyDescent="0.2">
      <c r="B169" s="37"/>
      <c r="C169" s="39"/>
      <c r="D169" s="39"/>
      <c r="E169" s="39"/>
      <c r="F169" s="39"/>
      <c r="G169" s="39"/>
      <c r="H169" s="39"/>
      <c r="I169" s="39"/>
      <c r="J169" s="39"/>
      <c r="K169" s="39"/>
      <c r="L169" s="39"/>
      <c r="M169" s="39"/>
      <c r="N169" s="39"/>
      <c r="O169" s="39"/>
      <c r="P169" s="39"/>
      <c r="Q169" s="39"/>
      <c r="R169" s="39"/>
      <c r="S169" s="39"/>
      <c r="T169" s="39"/>
      <c r="U169" s="38"/>
    </row>
    <row r="170" spans="2:21" x14ac:dyDescent="0.2">
      <c r="B170" s="37"/>
      <c r="C170" s="39"/>
      <c r="D170" s="39"/>
      <c r="E170" s="39"/>
      <c r="F170" s="39"/>
      <c r="G170" s="39"/>
      <c r="H170" s="39"/>
      <c r="I170" s="39"/>
      <c r="J170" s="39"/>
      <c r="K170" s="39"/>
      <c r="L170" s="39"/>
      <c r="M170" s="39"/>
      <c r="N170" s="39"/>
      <c r="O170" s="39"/>
      <c r="P170" s="39"/>
      <c r="Q170" s="39"/>
      <c r="R170" s="39"/>
      <c r="S170" s="39"/>
      <c r="T170" s="39"/>
      <c r="U170" s="38"/>
    </row>
    <row r="171" spans="2:21" x14ac:dyDescent="0.2">
      <c r="B171" s="37"/>
      <c r="C171" s="39"/>
      <c r="D171" s="39"/>
      <c r="E171" s="39"/>
      <c r="F171" s="39"/>
      <c r="G171" s="39"/>
      <c r="H171" s="39"/>
      <c r="I171" s="39"/>
      <c r="J171" s="39"/>
      <c r="K171" s="39"/>
      <c r="L171" s="39"/>
      <c r="M171" s="39"/>
      <c r="N171" s="39"/>
      <c r="O171" s="39"/>
      <c r="P171" s="39"/>
      <c r="Q171" s="39"/>
      <c r="R171" s="39"/>
      <c r="S171" s="39"/>
      <c r="T171" s="39"/>
      <c r="U171" s="38"/>
    </row>
    <row r="172" spans="2:21" x14ac:dyDescent="0.2">
      <c r="B172" s="37"/>
      <c r="C172" s="39"/>
      <c r="D172" s="39"/>
      <c r="E172" s="39"/>
      <c r="F172" s="39"/>
      <c r="G172" s="39"/>
      <c r="H172" s="39"/>
      <c r="I172" s="39"/>
      <c r="J172" s="39"/>
      <c r="K172" s="39"/>
      <c r="L172" s="39"/>
      <c r="M172" s="39"/>
      <c r="N172" s="39"/>
      <c r="O172" s="39"/>
      <c r="P172" s="39"/>
      <c r="Q172" s="39"/>
      <c r="R172" s="39"/>
      <c r="S172" s="39"/>
      <c r="T172" s="39"/>
      <c r="U172" s="38"/>
    </row>
    <row r="173" spans="2:21" ht="15" thickBot="1" x14ac:dyDescent="0.25">
      <c r="B173" s="42"/>
      <c r="C173" s="43"/>
      <c r="D173" s="43"/>
      <c r="E173" s="43"/>
      <c r="F173" s="43"/>
      <c r="G173" s="43"/>
      <c r="H173" s="43"/>
      <c r="I173" s="43"/>
      <c r="J173" s="43"/>
      <c r="K173" s="43"/>
      <c r="L173" s="43"/>
      <c r="M173" s="43"/>
      <c r="N173" s="43"/>
      <c r="O173" s="43"/>
      <c r="P173" s="43"/>
      <c r="Q173" s="43"/>
      <c r="R173" s="43"/>
      <c r="S173" s="43"/>
      <c r="T173" s="43"/>
      <c r="U173" s="44"/>
    </row>
    <row r="174" spans="2:21" x14ac:dyDescent="0.2"/>
    <row r="175" spans="2:21" x14ac:dyDescent="0.2"/>
    <row r="176" spans="2:21" x14ac:dyDescent="0.2"/>
    <row r="177" spans="3:16" x14ac:dyDescent="0.2">
      <c r="C177" s="45"/>
      <c r="D177" s="46"/>
      <c r="E177" s="46"/>
      <c r="F177" s="46"/>
      <c r="O177" s="47"/>
      <c r="P177" s="48"/>
    </row>
    <row r="178" spans="3:16" x14ac:dyDescent="0.2">
      <c r="O178" s="47"/>
      <c r="P178" s="48"/>
    </row>
    <row r="179" spans="3:16" x14ac:dyDescent="0.2">
      <c r="O179" s="47"/>
      <c r="P179" s="48"/>
    </row>
    <row r="180" spans="3:16" x14ac:dyDescent="0.2"/>
    <row r="181" spans="3:16" ht="18" x14ac:dyDescent="0.25">
      <c r="K181" s="378" t="s">
        <v>28</v>
      </c>
      <c r="L181" s="378"/>
    </row>
    <row r="182" spans="3:16" x14ac:dyDescent="0.2"/>
    <row r="183" spans="3:16" x14ac:dyDescent="0.2"/>
    <row r="184" spans="3:16" x14ac:dyDescent="0.2"/>
    <row r="185" spans="3:16" x14ac:dyDescent="0.2"/>
    <row r="186" spans="3:16" x14ac:dyDescent="0.2"/>
    <row r="187" spans="3:16" x14ac:dyDescent="0.2"/>
    <row r="188" spans="3:16" x14ac:dyDescent="0.2"/>
    <row r="189" spans="3:16" x14ac:dyDescent="0.2"/>
    <row r="190" spans="3:16" x14ac:dyDescent="0.2"/>
  </sheetData>
  <mergeCells count="12">
    <mergeCell ref="K181:L181"/>
    <mergeCell ref="J77:O77"/>
    <mergeCell ref="C3:T3"/>
    <mergeCell ref="K51:N51"/>
    <mergeCell ref="K76:N76"/>
    <mergeCell ref="K101:N101"/>
    <mergeCell ref="K126:N126"/>
    <mergeCell ref="J52:O52"/>
    <mergeCell ref="K102:N102"/>
    <mergeCell ref="K127:N127"/>
    <mergeCell ref="K150:N150"/>
    <mergeCell ref="K151:N15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V140"/>
  <sheetViews>
    <sheetView showGridLines="0" tabSelected="1" zoomScale="80" zoomScaleNormal="80" workbookViewId="0">
      <selection activeCell="M12" sqref="M12"/>
    </sheetView>
  </sheetViews>
  <sheetFormatPr baseColWidth="10" defaultColWidth="0" defaultRowHeight="14.25" zeroHeight="1" x14ac:dyDescent="0.25"/>
  <cols>
    <col min="1" max="1" width="1.7109375" style="1" customWidth="1"/>
    <col min="2" max="2" width="1.5703125" style="3" customWidth="1"/>
    <col min="3" max="3" width="22.7109375" style="1" customWidth="1"/>
    <col min="4" max="4" width="26.85546875" style="1" customWidth="1"/>
    <col min="5" max="5" width="58.5703125" style="1" customWidth="1"/>
    <col min="6" max="6" width="15.5703125" style="4" customWidth="1"/>
    <col min="7" max="7" width="28.85546875" style="1" hidden="1" customWidth="1"/>
    <col min="8" max="9" width="22.140625" style="1" hidden="1" customWidth="1"/>
    <col min="10" max="10" width="21" style="1" hidden="1" customWidth="1"/>
    <col min="11" max="13" width="35.7109375" style="1" customWidth="1"/>
    <col min="14" max="14" width="1.42578125" style="1" customWidth="1"/>
    <col min="15" max="15" width="6.7109375" style="1" customWidth="1"/>
    <col min="16" max="22" width="0" style="1" hidden="1" customWidth="1"/>
    <col min="23" max="16384" width="11.42578125" style="1" hidden="1"/>
  </cols>
  <sheetData>
    <row r="1" spans="2:14" ht="10.5" customHeight="1" thickBot="1" x14ac:dyDescent="0.3"/>
    <row r="2" spans="2:14" ht="109.5" customHeight="1" x14ac:dyDescent="0.25">
      <c r="B2" s="21"/>
      <c r="C2" s="22"/>
      <c r="D2" s="22"/>
      <c r="E2" s="22"/>
      <c r="F2" s="23"/>
      <c r="G2" s="22"/>
      <c r="H2" s="22"/>
      <c r="I2" s="22"/>
      <c r="J2" s="22"/>
      <c r="K2" s="22"/>
      <c r="L2" s="22"/>
      <c r="M2" s="22"/>
      <c r="N2" s="24"/>
    </row>
    <row r="3" spans="2:14" ht="8.25" customHeight="1" x14ac:dyDescent="0.25">
      <c r="B3" s="25"/>
      <c r="C3" s="6"/>
      <c r="D3" s="6"/>
      <c r="E3" s="6"/>
      <c r="F3" s="7"/>
      <c r="G3" s="6"/>
      <c r="H3" s="6"/>
      <c r="I3" s="6"/>
      <c r="J3" s="6"/>
      <c r="K3" s="6"/>
      <c r="L3" s="6"/>
      <c r="M3" s="6"/>
      <c r="N3" s="26"/>
    </row>
    <row r="4" spans="2:14" ht="27.75" customHeight="1" x14ac:dyDescent="0.25">
      <c r="B4" s="25"/>
      <c r="C4" s="294" t="s">
        <v>74</v>
      </c>
      <c r="D4" s="294"/>
      <c r="E4" s="294"/>
      <c r="F4" s="294"/>
      <c r="G4" s="294"/>
      <c r="H4" s="294"/>
      <c r="I4" s="294"/>
      <c r="J4" s="294"/>
      <c r="K4" s="294"/>
      <c r="L4" s="294"/>
      <c r="M4" s="294"/>
      <c r="N4" s="26"/>
    </row>
    <row r="5" spans="2:14" ht="12" customHeight="1" thickBot="1" x14ac:dyDescent="0.3">
      <c r="B5" s="25"/>
      <c r="C5" s="6"/>
      <c r="D5" s="6"/>
      <c r="E5" s="6"/>
      <c r="F5" s="7"/>
      <c r="G5" s="6"/>
      <c r="H5" s="6"/>
      <c r="I5" s="6"/>
      <c r="J5" s="6"/>
      <c r="K5" s="6"/>
      <c r="L5" s="6"/>
      <c r="M5" s="6"/>
      <c r="N5" s="26"/>
    </row>
    <row r="6" spans="2:14" ht="32.25" customHeight="1" x14ac:dyDescent="0.25">
      <c r="B6" s="25"/>
      <c r="C6" s="409" t="s">
        <v>65</v>
      </c>
      <c r="D6" s="411" t="s">
        <v>207</v>
      </c>
      <c r="E6" s="411" t="s">
        <v>3</v>
      </c>
      <c r="F6" s="411" t="s">
        <v>27</v>
      </c>
      <c r="G6" s="421" t="s">
        <v>0</v>
      </c>
      <c r="H6" s="421" t="s">
        <v>1</v>
      </c>
      <c r="I6" s="421" t="s">
        <v>72</v>
      </c>
      <c r="J6" s="419" t="s">
        <v>73</v>
      </c>
      <c r="K6" s="415" t="s">
        <v>39</v>
      </c>
      <c r="L6" s="417" t="s">
        <v>40</v>
      </c>
      <c r="M6" s="413" t="s">
        <v>41</v>
      </c>
      <c r="N6" s="26"/>
    </row>
    <row r="7" spans="2:14" ht="36" customHeight="1" thickBot="1" x14ac:dyDescent="0.3">
      <c r="B7" s="27"/>
      <c r="C7" s="410"/>
      <c r="D7" s="412"/>
      <c r="E7" s="412"/>
      <c r="F7" s="412"/>
      <c r="G7" s="422"/>
      <c r="H7" s="422"/>
      <c r="I7" s="422"/>
      <c r="J7" s="420"/>
      <c r="K7" s="416"/>
      <c r="L7" s="418"/>
      <c r="M7" s="414"/>
      <c r="N7" s="26"/>
    </row>
    <row r="8" spans="2:14" ht="54.95" customHeight="1" x14ac:dyDescent="0.25">
      <c r="B8" s="408"/>
      <c r="C8" s="423" t="s">
        <v>77</v>
      </c>
      <c r="D8" s="396" t="s">
        <v>82</v>
      </c>
      <c r="E8" s="141" t="str">
        <f>+Autodiagnóstico!G11</f>
        <v>Demostrar el compromiso con la integridad (valores) y principios del servicio público, por parte de todos los servidores de la entidad, independientemente de las funciones que desempeñan</v>
      </c>
      <c r="F8" s="142">
        <v>0</v>
      </c>
      <c r="G8" s="136"/>
      <c r="H8" s="137"/>
      <c r="I8" s="137"/>
      <c r="J8" s="137"/>
      <c r="K8" s="148"/>
      <c r="L8" s="148"/>
      <c r="M8" s="161"/>
      <c r="N8" s="26"/>
    </row>
    <row r="9" spans="2:14" ht="54.95" customHeight="1" x14ac:dyDescent="0.25">
      <c r="B9" s="408"/>
      <c r="C9" s="424"/>
      <c r="D9" s="390"/>
      <c r="E9" s="140" t="str">
        <f>+Autodiagnóstico!G12</f>
        <v>Cumplir las funciones de supervisión del desempeño del Sistema de Control Interno y determinar las mejoras a que haya lugar, por parte del Comité Institucional de Coordinación de Control Interno</v>
      </c>
      <c r="F9" s="139">
        <f>+Autodiagnóstico!H12</f>
        <v>100</v>
      </c>
      <c r="G9" s="136"/>
      <c r="H9" s="137"/>
      <c r="I9" s="137"/>
      <c r="J9" s="137"/>
      <c r="K9" s="137"/>
      <c r="L9" s="137"/>
      <c r="M9" s="154"/>
      <c r="N9" s="26"/>
    </row>
    <row r="10" spans="2:14" ht="54.95" customHeight="1" x14ac:dyDescent="0.25">
      <c r="B10" s="408"/>
      <c r="C10" s="424"/>
      <c r="D10" s="390"/>
      <c r="E10" s="140" t="str">
        <f>+Autodiagnóstico!G13</f>
        <v xml:space="preserve">Asumir la responsabilidad y el compromiso de establecer los niveles de responsabilidad y autoridad apropiados para la consecución de los objetivos institucionales, por parte de la alta dirección </v>
      </c>
      <c r="F10" s="139">
        <f>+Autodiagnóstico!H13</f>
        <v>80</v>
      </c>
      <c r="G10" s="136"/>
      <c r="H10" s="137"/>
      <c r="I10" s="137"/>
      <c r="J10" s="137"/>
      <c r="K10" s="137"/>
      <c r="L10" s="137"/>
      <c r="M10" s="154"/>
      <c r="N10" s="26"/>
    </row>
    <row r="11" spans="2:14" ht="54.95" customHeight="1" x14ac:dyDescent="0.25">
      <c r="B11" s="408"/>
      <c r="C11" s="424"/>
      <c r="D11" s="390"/>
      <c r="E11" s="140" t="str">
        <f>+Autodiagnóstico!G14</f>
        <v>Dar carácter estratégico a la gestión del talento humano de manera que todas sus actividades estén alineadas con los objetivos de la entidad</v>
      </c>
      <c r="F11" s="139">
        <f>+Autodiagnóstico!H14</f>
        <v>80</v>
      </c>
      <c r="G11" s="136"/>
      <c r="H11" s="137"/>
      <c r="I11" s="137"/>
      <c r="J11" s="137"/>
      <c r="K11" s="137"/>
      <c r="L11" s="137"/>
      <c r="M11" s="154"/>
      <c r="N11" s="26"/>
    </row>
    <row r="12" spans="2:14" ht="54.95" customHeight="1" x14ac:dyDescent="0.25">
      <c r="B12" s="408"/>
      <c r="C12" s="424"/>
      <c r="D12" s="390"/>
      <c r="E12" s="143" t="str">
        <f>+Autodiagnóstico!G15</f>
        <v>Asignar en personas idóneas, las responsabilidades para la gestión de los riesgos y del control</v>
      </c>
      <c r="F12" s="144">
        <f>+Autodiagnóstico!H15</f>
        <v>100</v>
      </c>
      <c r="G12" s="145"/>
      <c r="H12" s="146"/>
      <c r="I12" s="146"/>
      <c r="J12" s="146"/>
      <c r="K12" s="146"/>
      <c r="L12" s="146"/>
      <c r="M12" s="160"/>
      <c r="N12" s="26"/>
    </row>
    <row r="13" spans="2:14" ht="54.95" customHeight="1" x14ac:dyDescent="0.25">
      <c r="B13" s="408"/>
      <c r="C13" s="424"/>
      <c r="D13" s="391" t="s">
        <v>202</v>
      </c>
      <c r="E13" s="149" t="str">
        <f>+Autodiagnóstico!G16</f>
        <v>Cumplir con los estándares de conducta y la práctica de los principios del servicio público</v>
      </c>
      <c r="F13" s="150">
        <f>+Autodiagnóstico!H16</f>
        <v>80</v>
      </c>
      <c r="G13" s="151"/>
      <c r="H13" s="152"/>
      <c r="I13" s="152"/>
      <c r="J13" s="152"/>
      <c r="K13" s="152"/>
      <c r="L13" s="152"/>
      <c r="M13" s="153"/>
      <c r="N13" s="26"/>
    </row>
    <row r="14" spans="2:14" ht="54.95" customHeight="1" x14ac:dyDescent="0.25">
      <c r="B14" s="408"/>
      <c r="C14" s="424"/>
      <c r="D14" s="390"/>
      <c r="E14" s="140" t="str">
        <f>+Autodiagnóstico!G17</f>
        <v>Orientar el Direccionamiento Estratégico y la Planeación Institucional</v>
      </c>
      <c r="F14" s="139">
        <f>+Autodiagnóstico!H17</f>
        <v>80</v>
      </c>
      <c r="G14" s="136"/>
      <c r="H14" s="137"/>
      <c r="I14" s="137"/>
      <c r="J14" s="137"/>
      <c r="K14" s="137"/>
      <c r="L14" s="137"/>
      <c r="M14" s="154"/>
      <c r="N14" s="26"/>
    </row>
    <row r="15" spans="2:14" ht="54.95" customHeight="1" x14ac:dyDescent="0.25">
      <c r="B15" s="408"/>
      <c r="C15" s="424"/>
      <c r="D15" s="390"/>
      <c r="E15" s="140" t="str">
        <f>+Autodiagnóstico!G18</f>
        <v>Determinar las políticas y estrategias que aseguran que la estructura, procesos, autoridad y responsabilidad estén claramente definidas para el logro de los objetivos de la entidad</v>
      </c>
      <c r="F15" s="139">
        <f>+Autodiagnóstico!H18</f>
        <v>80</v>
      </c>
      <c r="G15" s="136"/>
      <c r="H15" s="137"/>
      <c r="I15" s="137"/>
      <c r="J15" s="137"/>
      <c r="K15" s="137"/>
      <c r="L15" s="137"/>
      <c r="M15" s="154"/>
      <c r="N15" s="26"/>
    </row>
    <row r="16" spans="2:14" ht="54.95" customHeight="1" x14ac:dyDescent="0.25">
      <c r="B16" s="408"/>
      <c r="C16" s="424"/>
      <c r="D16" s="392"/>
      <c r="E16" s="155" t="str">
        <f>+Autodiagnóstico!G19</f>
        <v>Desarrollar los mecanismos incorporados en la Gestión Estratégica del Talento Humano</v>
      </c>
      <c r="F16" s="156">
        <f>+Autodiagnóstico!H19</f>
        <v>90</v>
      </c>
      <c r="G16" s="157"/>
      <c r="H16" s="158"/>
      <c r="I16" s="158"/>
      <c r="J16" s="158"/>
      <c r="K16" s="158"/>
      <c r="L16" s="158"/>
      <c r="M16" s="159"/>
      <c r="N16" s="26"/>
    </row>
    <row r="17" spans="2:14" ht="54.95" customHeight="1" x14ac:dyDescent="0.25">
      <c r="B17" s="408"/>
      <c r="C17" s="424"/>
      <c r="D17" s="390" t="s">
        <v>204</v>
      </c>
      <c r="E17" s="141" t="str">
        <f>+Autodiagnóstico!G20</f>
        <v>Promover y cumplir, a través de su ejemplo, los estándares de conducta y la práctica de los principios del servicio público, en el marco de integridad</v>
      </c>
      <c r="F17" s="142">
        <f>+Autodiagnóstico!H20</f>
        <v>90</v>
      </c>
      <c r="G17" s="147"/>
      <c r="H17" s="148"/>
      <c r="I17" s="148"/>
      <c r="J17" s="148"/>
      <c r="K17" s="148"/>
      <c r="L17" s="148"/>
      <c r="M17" s="161"/>
      <c r="N17" s="26"/>
    </row>
    <row r="18" spans="2:14" ht="54.95" customHeight="1" x14ac:dyDescent="0.25">
      <c r="B18" s="408"/>
      <c r="C18" s="424"/>
      <c r="D18" s="390"/>
      <c r="E18" s="140" t="str">
        <f>+Autodiagnóstico!G21</f>
        <v>Evaluar el cumplimiento de los estándares de conducta y la práctica de la integridad (valores) y principios del servicio público de sus equipos de trabajo</v>
      </c>
      <c r="F18" s="139">
        <f>+Autodiagnóstico!H21</f>
        <v>46</v>
      </c>
      <c r="G18" s="136"/>
      <c r="H18" s="137"/>
      <c r="I18" s="137"/>
      <c r="J18" s="137"/>
      <c r="K18" s="137"/>
      <c r="L18" s="137"/>
      <c r="M18" s="154"/>
      <c r="N18" s="26"/>
    </row>
    <row r="19" spans="2:14" ht="54.95" customHeight="1" x14ac:dyDescent="0.25">
      <c r="B19" s="408"/>
      <c r="C19" s="424"/>
      <c r="D19" s="390"/>
      <c r="E19" s="140" t="str">
        <f>+Autodiagnóstico!G22</f>
        <v>Proveer información a la alta dirección sobre el funcionamiento de la entidad y el desempeño de los responsables en el cumplimiento de los objetivos, para tomar decisiones a que haya lugar</v>
      </c>
      <c r="F19" s="139">
        <f>+Autodiagnóstico!H22</f>
        <v>100</v>
      </c>
      <c r="G19" s="136"/>
      <c r="H19" s="137"/>
      <c r="I19" s="137"/>
      <c r="J19" s="137"/>
      <c r="K19" s="137"/>
      <c r="L19" s="137"/>
      <c r="M19" s="154"/>
      <c r="N19" s="26"/>
    </row>
    <row r="20" spans="2:14" ht="54.95" customHeight="1" x14ac:dyDescent="0.25">
      <c r="B20" s="408"/>
      <c r="C20" s="424"/>
      <c r="D20" s="390"/>
      <c r="E20" s="140" t="str">
        <f>+Autodiagnóstico!G23</f>
        <v>Cumplir las políticas y estrategias establecidas para el desarrollo de los servidores a su cargo, evaluar su desempeño y establecer las medidas de mejora</v>
      </c>
      <c r="F20" s="139">
        <f>+Autodiagnóstico!H23</f>
        <v>100</v>
      </c>
      <c r="G20" s="136"/>
      <c r="H20" s="137"/>
      <c r="I20" s="137"/>
      <c r="J20" s="137"/>
      <c r="K20" s="137"/>
      <c r="L20" s="137"/>
      <c r="M20" s="154"/>
      <c r="N20" s="26"/>
    </row>
    <row r="21" spans="2:14" ht="54.95" customHeight="1" x14ac:dyDescent="0.25">
      <c r="B21" s="408"/>
      <c r="C21" s="424"/>
      <c r="D21" s="390"/>
      <c r="E21" s="143" t="str">
        <f>+Autodiagnóstico!G24</f>
        <v>Asegurar que las personas y actividades a su cargo, estén adecuadamente alineadas con la administración</v>
      </c>
      <c r="F21" s="144">
        <f>+Autodiagnóstico!H24</f>
        <v>100</v>
      </c>
      <c r="G21" s="145"/>
      <c r="H21" s="146"/>
      <c r="I21" s="146"/>
      <c r="J21" s="146"/>
      <c r="K21" s="146"/>
      <c r="L21" s="146"/>
      <c r="M21" s="160"/>
      <c r="N21" s="26"/>
    </row>
    <row r="22" spans="2:14" ht="54.95" customHeight="1" x14ac:dyDescent="0.25">
      <c r="B22" s="408"/>
      <c r="C22" s="424"/>
      <c r="D22" s="391" t="s">
        <v>203</v>
      </c>
      <c r="E22" s="149" t="str">
        <f>+Autodiagnóstico!G25</f>
        <v>Aplicar los estándares de conducta e Integridad (valores) y los principios del servicio público</v>
      </c>
      <c r="F22" s="150">
        <f>+Autodiagnóstico!H25</f>
        <v>80</v>
      </c>
      <c r="G22" s="151"/>
      <c r="H22" s="152"/>
      <c r="I22" s="152"/>
      <c r="J22" s="152"/>
      <c r="K22" s="152"/>
      <c r="L22" s="152"/>
      <c r="M22" s="153"/>
      <c r="N22" s="26"/>
    </row>
    <row r="23" spans="2:14" ht="54.95" customHeight="1" x14ac:dyDescent="0.25">
      <c r="B23" s="408"/>
      <c r="C23" s="424"/>
      <c r="D23" s="390"/>
      <c r="E23" s="140" t="str">
        <f>+Autodiagnóstico!G26</f>
        <v>Facilitar la implementación, monitorear la apropiación de dichos estándares por parte de los servidores públicos y alertar a los líderes de proceso, cuando sea el caso</v>
      </c>
      <c r="F23" s="139">
        <f>+Autodiagnóstico!H26</f>
        <v>100</v>
      </c>
      <c r="G23" s="136"/>
      <c r="H23" s="137"/>
      <c r="I23" s="137"/>
      <c r="J23" s="137"/>
      <c r="K23" s="137"/>
      <c r="L23" s="137"/>
      <c r="M23" s="154"/>
      <c r="N23" s="26"/>
    </row>
    <row r="24" spans="2:14" ht="54.95" customHeight="1" x14ac:dyDescent="0.25">
      <c r="B24" s="408"/>
      <c r="C24" s="424"/>
      <c r="D24" s="390"/>
      <c r="E24" s="140" t="str">
        <f>+Autodiagnóstico!G27</f>
        <v>Apoyar a la alta dirección, los gerentes públicos y los líderes de proceso para un adecuado y efectivo ejercicio de la gestión de los riesgos que afectan el cumplimiento de los objetivos y metas organizacionales</v>
      </c>
      <c r="F24" s="139">
        <f>+Autodiagnóstico!H27</f>
        <v>100</v>
      </c>
      <c r="G24" s="136"/>
      <c r="H24" s="137"/>
      <c r="I24" s="137"/>
      <c r="J24" s="137"/>
      <c r="K24" s="137"/>
      <c r="L24" s="137"/>
      <c r="M24" s="154"/>
      <c r="N24" s="26"/>
    </row>
    <row r="25" spans="2:14" ht="54.95" customHeight="1" x14ac:dyDescent="0.25">
      <c r="B25" s="408"/>
      <c r="C25" s="424"/>
      <c r="D25" s="390"/>
      <c r="E25" s="140" t="str">
        <f>+Autodiagnóstico!G28</f>
        <v>Trabajar coordinadamente con los directivos y demás responsables del cumplimiento de los objetivos de la entidad</v>
      </c>
      <c r="F25" s="139">
        <f>+Autodiagnóstico!H28</f>
        <v>100</v>
      </c>
      <c r="G25" s="136"/>
      <c r="H25" s="137"/>
      <c r="I25" s="137"/>
      <c r="J25" s="137"/>
      <c r="K25" s="137"/>
      <c r="L25" s="137"/>
      <c r="M25" s="154"/>
      <c r="N25" s="26"/>
    </row>
    <row r="26" spans="2:14" ht="54.95" customHeight="1" x14ac:dyDescent="0.25">
      <c r="B26" s="106"/>
      <c r="C26" s="424"/>
      <c r="D26" s="390"/>
      <c r="E26" s="140" t="str">
        <f>+Autodiagnóstico!G29</f>
        <v>Monitorear y supervisar el cumplimiento e impacto del plan de desarrollo del talento humano y determinar las acciones de mejora correspondientes, por parte del área de talento humano</v>
      </c>
      <c r="F26" s="139">
        <f>+Autodiagnóstico!H29</f>
        <v>100</v>
      </c>
      <c r="G26" s="136"/>
      <c r="H26" s="137"/>
      <c r="I26" s="137"/>
      <c r="J26" s="137"/>
      <c r="K26" s="137"/>
      <c r="L26" s="137"/>
      <c r="M26" s="154"/>
      <c r="N26" s="26"/>
    </row>
    <row r="27" spans="2:14" ht="54.95" customHeight="1" x14ac:dyDescent="0.25">
      <c r="B27" s="106"/>
      <c r="C27" s="424"/>
      <c r="D27" s="392"/>
      <c r="E27" s="155" t="str">
        <f>+Autodiagnóstico!G30</f>
        <v>Analizar e informar a la alta dirección, los gerentes públicos y los líderes de proceso sobre los resultados de la evaluación del desempeño y se toman acciones de mejora y planes de mejoramiento individuales, rotación de personal</v>
      </c>
      <c r="F27" s="156">
        <f>+Autodiagnóstico!H30</f>
        <v>90</v>
      </c>
      <c r="G27" s="157"/>
      <c r="H27" s="158"/>
      <c r="I27" s="158"/>
      <c r="J27" s="158"/>
      <c r="K27" s="158"/>
      <c r="L27" s="158"/>
      <c r="M27" s="159"/>
      <c r="N27" s="26"/>
    </row>
    <row r="28" spans="2:14" ht="54.95" customHeight="1" x14ac:dyDescent="0.25">
      <c r="B28" s="106"/>
      <c r="C28" s="424"/>
      <c r="D28" s="397" t="s">
        <v>205</v>
      </c>
      <c r="E28" s="141" t="str">
        <f>+Autodiagnóstico!G31</f>
        <v>Evaluar la eficacia de las estrategias de la entidad para promover la integridad en el servicio público, especialmente, si con ella se orienta efectivamente el comportamiento de los servidores hacia el cumplimiento de los estándares de conducta e Integridad (valores) y los principios del servicio público; y si apalancan una gestión permanente de los riesgos y la eficacia de los controles</v>
      </c>
      <c r="F28" s="142">
        <f>+Autodiagnóstico!H31</f>
        <v>90</v>
      </c>
      <c r="G28" s="147"/>
      <c r="H28" s="148"/>
      <c r="I28" s="148"/>
      <c r="J28" s="148"/>
      <c r="K28" s="148"/>
      <c r="L28" s="148"/>
      <c r="M28" s="161"/>
      <c r="N28" s="26"/>
    </row>
    <row r="29" spans="2:14" ht="54.95" customHeight="1" x14ac:dyDescent="0.25">
      <c r="B29" s="106"/>
      <c r="C29" s="424"/>
      <c r="D29" s="398"/>
      <c r="E29" s="140" t="str">
        <f>+Autodiagnóstico!G32</f>
        <v>Evaluar el diseño y efectividad de los controles y provee información a la alta dirección y al Comité de Coordinación de Control Interno referente a la efectividad y utilidad de los mismos</v>
      </c>
      <c r="F29" s="139">
        <f>+Autodiagnóstico!H32</f>
        <v>100</v>
      </c>
      <c r="G29" s="136"/>
      <c r="H29" s="137"/>
      <c r="I29" s="137"/>
      <c r="J29" s="137"/>
      <c r="K29" s="137"/>
      <c r="L29" s="137"/>
      <c r="M29" s="154"/>
      <c r="N29" s="26"/>
    </row>
    <row r="30" spans="2:14" ht="54.95" customHeight="1" x14ac:dyDescent="0.25">
      <c r="B30" s="106"/>
      <c r="C30" s="424"/>
      <c r="D30" s="398"/>
      <c r="E30" s="140" t="str">
        <f>+Autodiagnóstico!G33</f>
        <v>Proporcionar información sobre la idoneidad y efectividad del esquema operativo de la entidad, el flujo de información, las políticas de operación, y en general, el ejercicio de las responsabilidades en la consecución de los objetivos</v>
      </c>
      <c r="F30" s="139">
        <f>+Autodiagnóstico!H33</f>
        <v>100</v>
      </c>
      <c r="G30" s="136"/>
      <c r="H30" s="137"/>
      <c r="I30" s="137"/>
      <c r="J30" s="137"/>
      <c r="K30" s="137"/>
      <c r="L30" s="137"/>
      <c r="M30" s="154"/>
      <c r="N30" s="26"/>
    </row>
    <row r="31" spans="2:14" ht="54.95" customHeight="1" x14ac:dyDescent="0.25">
      <c r="B31" s="106"/>
      <c r="C31" s="424"/>
      <c r="D31" s="398"/>
      <c r="E31" s="140" t="str">
        <f>+Autodiagnóstico!G34</f>
        <v>Ejercer la auditoría interna de manera técnica y acorde con las políticas y prácticas apropiadas</v>
      </c>
      <c r="F31" s="139">
        <f>+Autodiagnóstico!H34</f>
        <v>100</v>
      </c>
      <c r="G31" s="136"/>
      <c r="H31" s="137"/>
      <c r="I31" s="137"/>
      <c r="J31" s="137"/>
      <c r="K31" s="137"/>
      <c r="L31" s="137"/>
      <c r="M31" s="154"/>
      <c r="N31" s="26"/>
    </row>
    <row r="32" spans="2:14" ht="54.95" customHeight="1" thickBot="1" x14ac:dyDescent="0.3">
      <c r="B32" s="106"/>
      <c r="C32" s="425"/>
      <c r="D32" s="399"/>
      <c r="E32" s="162" t="str">
        <f>+Autodiagnóstico!G35</f>
        <v>Proporcionar información sobre el cumplimiento de responsabilidades específicas de control interno</v>
      </c>
      <c r="F32" s="163">
        <f>+Autodiagnóstico!H35</f>
        <v>100</v>
      </c>
      <c r="G32" s="164"/>
      <c r="H32" s="165"/>
      <c r="I32" s="165"/>
      <c r="J32" s="165"/>
      <c r="K32" s="165"/>
      <c r="L32" s="165"/>
      <c r="M32" s="166"/>
      <c r="N32" s="26"/>
    </row>
    <row r="33" spans="2:14" ht="54.95" customHeight="1" x14ac:dyDescent="0.25">
      <c r="B33" s="106"/>
      <c r="C33" s="381" t="s">
        <v>102</v>
      </c>
      <c r="D33" s="389" t="s">
        <v>103</v>
      </c>
      <c r="E33" s="167" t="str">
        <f>+Autodiagnóstico!G36</f>
        <v>Identificar acontecimientos potenciales que, de ocurrir, afectarían a la entidad</v>
      </c>
      <c r="F33" s="168">
        <f>+Autodiagnóstico!H36</f>
        <v>90</v>
      </c>
      <c r="G33" s="169"/>
      <c r="H33" s="170"/>
      <c r="I33" s="170"/>
      <c r="J33" s="170"/>
      <c r="K33" s="170"/>
      <c r="L33" s="170"/>
      <c r="M33" s="171"/>
      <c r="N33" s="26"/>
    </row>
    <row r="34" spans="2:14" ht="54.95" customHeight="1" x14ac:dyDescent="0.25">
      <c r="B34" s="106"/>
      <c r="C34" s="382"/>
      <c r="D34" s="390"/>
      <c r="E34" s="140" t="str">
        <f>+Autodiagnóstico!G37</f>
        <v xml:space="preserve">Brindar atención prioritaria a los riesgos de carácter negativo y de mayor impacto potencial </v>
      </c>
      <c r="F34" s="139">
        <f>+Autodiagnóstico!H37</f>
        <v>80</v>
      </c>
      <c r="G34" s="136"/>
      <c r="H34" s="137"/>
      <c r="I34" s="137"/>
      <c r="J34" s="137"/>
      <c r="K34" s="137"/>
      <c r="L34" s="137"/>
      <c r="M34" s="154"/>
      <c r="N34" s="26"/>
    </row>
    <row r="35" spans="2:14" ht="54.95" customHeight="1" x14ac:dyDescent="0.25">
      <c r="B35" s="106"/>
      <c r="C35" s="382"/>
      <c r="D35" s="390"/>
      <c r="E35" s="140" t="str">
        <f>+Autodiagnóstico!G38</f>
        <v>Considerar la probabilidad de fraude que pueda afectar la adecuada gestión institucional</v>
      </c>
      <c r="F35" s="139">
        <f>+Autodiagnóstico!H38</f>
        <v>90</v>
      </c>
      <c r="G35" s="136"/>
      <c r="H35" s="137"/>
      <c r="I35" s="137"/>
      <c r="J35" s="137"/>
      <c r="K35" s="137"/>
      <c r="L35" s="137"/>
      <c r="M35" s="154"/>
      <c r="N35" s="26"/>
    </row>
    <row r="36" spans="2:14" ht="54.95" customHeight="1" x14ac:dyDescent="0.25">
      <c r="B36" s="106"/>
      <c r="C36" s="382"/>
      <c r="D36" s="390"/>
      <c r="E36" s="140" t="str">
        <f>+Autodiagnóstico!G39</f>
        <v>Identificar y evaluar los cambios que pueden afectar los riesgos al Sistema de Control Interno</v>
      </c>
      <c r="F36" s="139">
        <f>+Autodiagnóstico!H39</f>
        <v>100</v>
      </c>
      <c r="G36" s="136"/>
      <c r="H36" s="137"/>
      <c r="I36" s="137"/>
      <c r="J36" s="137"/>
      <c r="K36" s="137"/>
      <c r="L36" s="137"/>
      <c r="M36" s="154"/>
      <c r="N36" s="26"/>
    </row>
    <row r="37" spans="2:14" ht="54.95" customHeight="1" x14ac:dyDescent="0.25">
      <c r="B37" s="106"/>
      <c r="C37" s="382"/>
      <c r="D37" s="390"/>
      <c r="E37" s="143" t="str">
        <f>+Autodiagnóstico!G40</f>
        <v xml:space="preserve">Dar cumplimiento al artículo 73 de la Ley 1474 de 2011, relacionado con la prevención de los riesgos de corrupción, - mapa de riesgos de corrupción. </v>
      </c>
      <c r="F37" s="144">
        <f>+Autodiagnóstico!H40</f>
        <v>100</v>
      </c>
      <c r="G37" s="145"/>
      <c r="H37" s="146"/>
      <c r="I37" s="146"/>
      <c r="J37" s="146"/>
      <c r="K37" s="146"/>
      <c r="L37" s="146"/>
      <c r="M37" s="160"/>
      <c r="N37" s="26"/>
    </row>
    <row r="38" spans="2:14" ht="54.95" customHeight="1" x14ac:dyDescent="0.25">
      <c r="B38" s="106"/>
      <c r="C38" s="382"/>
      <c r="D38" s="391" t="s">
        <v>202</v>
      </c>
      <c r="E38" s="149" t="str">
        <f>+Autodiagnóstico!G41</f>
        <v>Establecer objetivos institucionales alineados con el propósito fundamental, metas y estrategias de la entidad</v>
      </c>
      <c r="F38" s="150">
        <f>+Autodiagnóstico!H41</f>
        <v>100</v>
      </c>
      <c r="G38" s="151"/>
      <c r="H38" s="152"/>
      <c r="I38" s="152"/>
      <c r="J38" s="152"/>
      <c r="K38" s="152"/>
      <c r="L38" s="152"/>
      <c r="M38" s="153"/>
      <c r="N38" s="26"/>
    </row>
    <row r="39" spans="2:14" ht="54.95" customHeight="1" x14ac:dyDescent="0.25">
      <c r="B39" s="106"/>
      <c r="C39" s="382"/>
      <c r="D39" s="390"/>
      <c r="E39" s="140" t="str">
        <f>+Autodiagnóstico!G42</f>
        <v>Establecer la Política de Administración del Riesgo</v>
      </c>
      <c r="F39" s="139">
        <f>+Autodiagnóstico!H42</f>
        <v>100</v>
      </c>
      <c r="G39" s="136"/>
      <c r="H39" s="137"/>
      <c r="I39" s="137"/>
      <c r="J39" s="137"/>
      <c r="K39" s="137"/>
      <c r="L39" s="137"/>
      <c r="M39" s="154"/>
      <c r="N39" s="26"/>
    </row>
    <row r="40" spans="2:14" ht="54.95" customHeight="1" x14ac:dyDescent="0.25">
      <c r="B40" s="106"/>
      <c r="C40" s="382"/>
      <c r="D40" s="390"/>
      <c r="E40" s="140" t="str">
        <f>+Autodiagnóstico!G43</f>
        <v>Asumir la responsabilidad primaria del Sistema de Control Interno y de la identificación y evaluación de los cambios que podrían tener un impacto significativo en el mismo</v>
      </c>
      <c r="F40" s="139">
        <f>+Autodiagnóstico!H43</f>
        <v>100</v>
      </c>
      <c r="G40" s="136"/>
      <c r="H40" s="137"/>
      <c r="I40" s="137"/>
      <c r="J40" s="137"/>
      <c r="K40" s="137"/>
      <c r="L40" s="137"/>
      <c r="M40" s="154"/>
      <c r="N40" s="26"/>
    </row>
    <row r="41" spans="2:14" ht="54.95" customHeight="1" x14ac:dyDescent="0.25">
      <c r="B41" s="106"/>
      <c r="C41" s="382"/>
      <c r="D41" s="390"/>
      <c r="E41" s="140" t="str">
        <f>+Autodiagnóstico!G44</f>
        <v>Específicamente el Comité Institucional de Coordinación de Control Interno, evaluar y dar línea sobre la administración de los riesgos en la entidad.</v>
      </c>
      <c r="F41" s="139">
        <f>+Autodiagnóstico!H44</f>
        <v>100</v>
      </c>
      <c r="G41" s="136"/>
      <c r="H41" s="137"/>
      <c r="I41" s="137"/>
      <c r="J41" s="137"/>
      <c r="K41" s="137"/>
      <c r="L41" s="137"/>
      <c r="M41" s="154"/>
      <c r="N41" s="26"/>
    </row>
    <row r="42" spans="2:14" ht="54.95" customHeight="1" x14ac:dyDescent="0.25">
      <c r="B42" s="106"/>
      <c r="C42" s="382"/>
      <c r="D42" s="392"/>
      <c r="E42" s="155" t="str">
        <f>+Autodiagnóstico!G45</f>
        <v>Realimentar a la alta dirección sobre el monitoreo y efectividad de la gestión del riesgo y de los controles. Así mismo, hacer seguimiento a su gestión, gestionar los riesgos y aplicar los controles</v>
      </c>
      <c r="F42" s="156">
        <f>+Autodiagnóstico!H45</f>
        <v>100</v>
      </c>
      <c r="G42" s="157"/>
      <c r="H42" s="158"/>
      <c r="I42" s="158"/>
      <c r="J42" s="158"/>
      <c r="K42" s="158"/>
      <c r="L42" s="158"/>
      <c r="M42" s="159"/>
      <c r="N42" s="26"/>
    </row>
    <row r="43" spans="2:14" ht="54.95" customHeight="1" x14ac:dyDescent="0.25">
      <c r="B43" s="106"/>
      <c r="C43" s="382"/>
      <c r="D43" s="390" t="s">
        <v>204</v>
      </c>
      <c r="E43" s="141" t="str">
        <f>+Autodiagnóstico!G46</f>
        <v>Identificar y valorar los riesgos que pueden afectar el logro de los objetivos institucionales</v>
      </c>
      <c r="F43" s="142">
        <f>+Autodiagnóstico!H46</f>
        <v>90</v>
      </c>
      <c r="G43" s="147"/>
      <c r="H43" s="148"/>
      <c r="I43" s="148"/>
      <c r="J43" s="148"/>
      <c r="K43" s="148"/>
      <c r="L43" s="148"/>
      <c r="M43" s="161"/>
      <c r="N43" s="26"/>
    </row>
    <row r="44" spans="2:14" ht="54.95" customHeight="1" x14ac:dyDescent="0.25">
      <c r="B44" s="106"/>
      <c r="C44" s="382"/>
      <c r="D44" s="390"/>
      <c r="E44" s="140" t="str">
        <f>+Autodiagnóstico!G47</f>
        <v>Definen y diseñan los controles a los riesgos</v>
      </c>
      <c r="F44" s="139">
        <f>+Autodiagnóstico!H47</f>
        <v>90</v>
      </c>
      <c r="G44" s="136"/>
      <c r="H44" s="137"/>
      <c r="I44" s="137"/>
      <c r="J44" s="137"/>
      <c r="K44" s="137"/>
      <c r="L44" s="137"/>
      <c r="M44" s="154"/>
      <c r="N44" s="26"/>
    </row>
    <row r="45" spans="2:14" ht="62.25" customHeight="1" x14ac:dyDescent="0.25">
      <c r="B45" s="106"/>
      <c r="C45" s="382"/>
      <c r="D45" s="390"/>
      <c r="E45" s="140" t="str">
        <f>+Autodiagnóstico!G48</f>
        <v>A partir de la política de administración del riesgo, establecer sistemas de gestión de riesgos y las responsabilidades para controlar riesgos específicos bajo la supervisión de la alta dirección. Con base en esto, establecen los mapas de riesgos</v>
      </c>
      <c r="F45" s="139">
        <f>+Autodiagnóstico!H48</f>
        <v>100</v>
      </c>
      <c r="G45" s="136"/>
      <c r="H45" s="137"/>
      <c r="I45" s="137"/>
      <c r="J45" s="137"/>
      <c r="K45" s="137"/>
      <c r="L45" s="137"/>
      <c r="M45" s="154"/>
      <c r="N45" s="26"/>
    </row>
    <row r="46" spans="2:14" ht="97.5" customHeight="1" x14ac:dyDescent="0.25">
      <c r="B46" s="106"/>
      <c r="C46" s="382"/>
      <c r="D46" s="390"/>
      <c r="E46" s="143" t="str">
        <f>+Autodiagnóstico!G49</f>
        <v>Identificar y controlar los riesgos relacionados con posibles actos de corrupción en el ejercicio de sus funciones y el cumplimiento de sus objetivos, así como en la prestación del servicio y/o relacionados con el logro de los objetivos. Implementan procesos para identificar, disuadir y detectar fraudes; y revisan la exposición de la entidad al fraude con el auditor interno de la entidad</v>
      </c>
      <c r="F46" s="144">
        <f>+Autodiagnóstico!H49</f>
        <v>100</v>
      </c>
      <c r="G46" s="145"/>
      <c r="H46" s="146"/>
      <c r="I46" s="146"/>
      <c r="J46" s="146"/>
      <c r="K46" s="146"/>
      <c r="L46" s="146"/>
      <c r="M46" s="160"/>
      <c r="N46" s="26"/>
    </row>
    <row r="47" spans="2:14" ht="54.95" customHeight="1" x14ac:dyDescent="0.25">
      <c r="B47" s="106"/>
      <c r="C47" s="382"/>
      <c r="D47" s="400" t="s">
        <v>203</v>
      </c>
      <c r="E47" s="149" t="str">
        <f>+Autodiagnóstico!G50</f>
        <v>Informar sobre la incidencia de los riesgos en el logro de objetivos y evaluar si la valoración del riesgo es la apropiada</v>
      </c>
      <c r="F47" s="150">
        <f>+Autodiagnóstico!H50</f>
        <v>100</v>
      </c>
      <c r="G47" s="151"/>
      <c r="H47" s="152"/>
      <c r="I47" s="152"/>
      <c r="J47" s="152"/>
      <c r="K47" s="152"/>
      <c r="L47" s="152"/>
      <c r="M47" s="153"/>
      <c r="N47" s="26"/>
    </row>
    <row r="48" spans="2:14" ht="54.95" customHeight="1" x14ac:dyDescent="0.25">
      <c r="B48" s="106"/>
      <c r="C48" s="382"/>
      <c r="D48" s="398"/>
      <c r="E48" s="140" t="str">
        <f>+Autodiagnóstico!G51</f>
        <v>Asegurar que las evaluaciones de riesgo y control incluyan riesgos de fraude</v>
      </c>
      <c r="F48" s="139">
        <f>+Autodiagnóstico!H51</f>
        <v>90</v>
      </c>
      <c r="G48" s="136"/>
      <c r="H48" s="137"/>
      <c r="I48" s="137"/>
      <c r="J48" s="137"/>
      <c r="K48" s="137"/>
      <c r="L48" s="137"/>
      <c r="M48" s="154"/>
      <c r="N48" s="26"/>
    </row>
    <row r="49" spans="2:14" ht="54.95" customHeight="1" x14ac:dyDescent="0.25">
      <c r="B49" s="106"/>
      <c r="C49" s="382"/>
      <c r="D49" s="398"/>
      <c r="E49" s="140" t="str">
        <f>+Autodiagnóstico!G52</f>
        <v>Ayudar a la primera línea con evaluaciones del impacto de los cambios en el SCI</v>
      </c>
      <c r="F49" s="139">
        <f>+Autodiagnóstico!H52</f>
        <v>100</v>
      </c>
      <c r="G49" s="136"/>
      <c r="H49" s="137"/>
      <c r="I49" s="137"/>
      <c r="J49" s="137"/>
      <c r="K49" s="137"/>
      <c r="L49" s="137"/>
      <c r="M49" s="154"/>
      <c r="N49" s="26"/>
    </row>
    <row r="50" spans="2:14" ht="54.95" customHeight="1" x14ac:dyDescent="0.25">
      <c r="B50" s="106"/>
      <c r="C50" s="382"/>
      <c r="D50" s="398"/>
      <c r="E50" s="140" t="str">
        <f>+Autodiagnóstico!G53</f>
        <v>Monitorear cambios en el riesgo legal, regulatorio y de cumplimiento</v>
      </c>
      <c r="F50" s="139">
        <f>+Autodiagnóstico!H53</f>
        <v>100</v>
      </c>
      <c r="G50" s="136"/>
      <c r="H50" s="137"/>
      <c r="I50" s="137"/>
      <c r="J50" s="137"/>
      <c r="K50" s="137"/>
      <c r="L50" s="137"/>
      <c r="M50" s="154"/>
      <c r="N50" s="26"/>
    </row>
    <row r="51" spans="2:14" ht="54.95" customHeight="1" x14ac:dyDescent="0.25">
      <c r="B51" s="106"/>
      <c r="C51" s="382"/>
      <c r="D51" s="398"/>
      <c r="E51" s="140" t="str">
        <f>+Autodiagnóstico!G54</f>
        <v>Consolidar los seguimientos a los mapas de riesgo</v>
      </c>
      <c r="F51" s="139">
        <f>+Autodiagnóstico!H54</f>
        <v>100</v>
      </c>
      <c r="G51" s="136"/>
      <c r="H51" s="137"/>
      <c r="I51" s="137"/>
      <c r="J51" s="137"/>
      <c r="K51" s="137"/>
      <c r="L51" s="137"/>
      <c r="M51" s="154"/>
      <c r="N51" s="26"/>
    </row>
    <row r="52" spans="2:14" ht="54.95" customHeight="1" x14ac:dyDescent="0.25">
      <c r="B52" s="106"/>
      <c r="C52" s="382"/>
      <c r="D52" s="398"/>
      <c r="E52" s="140" t="str">
        <f>+Autodiagnóstico!G55</f>
        <v>Establecer un líder de la gestión de riesgos para coordinar las actividades en esta materia</v>
      </c>
      <c r="F52" s="139">
        <f>+Autodiagnóstico!H55</f>
        <v>100</v>
      </c>
      <c r="G52" s="136"/>
      <c r="H52" s="137"/>
      <c r="I52" s="137"/>
      <c r="J52" s="137"/>
      <c r="K52" s="137"/>
      <c r="L52" s="137"/>
      <c r="M52" s="154"/>
      <c r="N52" s="26"/>
    </row>
    <row r="53" spans="2:14" ht="54.95" customHeight="1" x14ac:dyDescent="0.25">
      <c r="B53" s="106"/>
      <c r="C53" s="382"/>
      <c r="D53" s="398"/>
      <c r="E53" s="140" t="str">
        <f>+Autodiagnóstico!G56</f>
        <v>Elaborar informes consolidados para las diversas partes interesadas</v>
      </c>
      <c r="F53" s="139">
        <f>+Autodiagnóstico!H56</f>
        <v>100</v>
      </c>
      <c r="G53" s="136"/>
      <c r="H53" s="137"/>
      <c r="I53" s="137"/>
      <c r="J53" s="137"/>
      <c r="K53" s="137"/>
      <c r="L53" s="137"/>
      <c r="M53" s="154"/>
      <c r="N53" s="26"/>
    </row>
    <row r="54" spans="2:14" ht="54.95" customHeight="1" x14ac:dyDescent="0.25">
      <c r="B54" s="106"/>
      <c r="C54" s="382"/>
      <c r="D54" s="398"/>
      <c r="E54" s="140" t="str">
        <f>+Autodiagnóstico!G57</f>
        <v>Seguir los resultados de las acciones emprendidas para mitigar los riesgos, cuando haya lugar</v>
      </c>
      <c r="F54" s="139">
        <f>+Autodiagnóstico!H57</f>
        <v>100</v>
      </c>
      <c r="G54" s="136"/>
      <c r="H54" s="137"/>
      <c r="I54" s="137"/>
      <c r="J54" s="137"/>
      <c r="K54" s="137"/>
      <c r="L54" s="137"/>
      <c r="M54" s="154"/>
      <c r="N54" s="26"/>
    </row>
    <row r="55" spans="2:14" ht="54.95" customHeight="1" x14ac:dyDescent="0.25">
      <c r="B55" s="106"/>
      <c r="C55" s="382"/>
      <c r="D55" s="401"/>
      <c r="E55" s="155" t="str">
        <f>+Autodiagnóstico!G58</f>
        <v>Los supervisores e interventores de contratos deben realizar seguimiento a los riesgos de estos e informar las alertas respectivas</v>
      </c>
      <c r="F55" s="156">
        <f>+Autodiagnóstico!H58</f>
        <v>70</v>
      </c>
      <c r="G55" s="157"/>
      <c r="H55" s="158"/>
      <c r="I55" s="158"/>
      <c r="J55" s="158"/>
      <c r="K55" s="158"/>
      <c r="L55" s="158"/>
      <c r="M55" s="159"/>
      <c r="N55" s="26"/>
    </row>
    <row r="56" spans="2:14" ht="54.95" customHeight="1" x14ac:dyDescent="0.25">
      <c r="B56" s="106"/>
      <c r="C56" s="382"/>
      <c r="D56" s="402" t="s">
        <v>87</v>
      </c>
      <c r="E56" s="141" t="str">
        <f>+Autodiagnóstico!G59</f>
        <v>Asesorar en metodologías para la identificación y administración de los riesgos, en coordinación con la segunda línea de defensa</v>
      </c>
      <c r="F56" s="142">
        <f>+Autodiagnóstico!H59</f>
        <v>100</v>
      </c>
      <c r="G56" s="147"/>
      <c r="H56" s="148"/>
      <c r="I56" s="148"/>
      <c r="J56" s="148"/>
      <c r="K56" s="148"/>
      <c r="L56" s="148"/>
      <c r="M56" s="161"/>
      <c r="N56" s="26"/>
    </row>
    <row r="57" spans="2:14" ht="54.95" customHeight="1" x14ac:dyDescent="0.25">
      <c r="B57" s="106"/>
      <c r="C57" s="382"/>
      <c r="D57" s="403"/>
      <c r="E57" s="140" t="str">
        <f>+Autodiagnóstico!G60</f>
        <v>Identificar y evaluar cambios que podrían tener un impacto significativo en el SCI, durante las evaluaciones periódicas de riesgos y en el curso del trabajo de auditoría interna</v>
      </c>
      <c r="F57" s="139">
        <f>+Autodiagnóstico!H60</f>
        <v>100</v>
      </c>
      <c r="G57" s="136"/>
      <c r="H57" s="137"/>
      <c r="I57" s="137"/>
      <c r="J57" s="137"/>
      <c r="K57" s="137"/>
      <c r="L57" s="137"/>
      <c r="M57" s="154"/>
      <c r="N57" s="26"/>
    </row>
    <row r="58" spans="2:14" ht="54.95" customHeight="1" x14ac:dyDescent="0.25">
      <c r="B58" s="106"/>
      <c r="C58" s="382"/>
      <c r="D58" s="403"/>
      <c r="E58" s="140" t="str">
        <f>+Autodiagnóstico!G61</f>
        <v>Comunicar al Comité de Coordinación de Control Interno posibles cambios e impactos en la evaluación del riesgo, detectados en las auditorías</v>
      </c>
      <c r="F58" s="139">
        <f>+Autodiagnóstico!H61</f>
        <v>100</v>
      </c>
      <c r="G58" s="136"/>
      <c r="H58" s="137"/>
      <c r="I58" s="137"/>
      <c r="J58" s="137"/>
      <c r="K58" s="137"/>
      <c r="L58" s="137"/>
      <c r="M58" s="154"/>
      <c r="N58" s="26"/>
    </row>
    <row r="59" spans="2:14" ht="54.95" customHeight="1" x14ac:dyDescent="0.25">
      <c r="B59" s="106"/>
      <c r="C59" s="382"/>
      <c r="D59" s="403"/>
      <c r="E59" s="140" t="str">
        <f>+Autodiagnóstico!G62</f>
        <v>Revisar la efectividad y la aplicación de controles, planes de contingencia y actividades de monitoreo vinculadas a riesgos claves de la entidad</v>
      </c>
      <c r="F59" s="139">
        <f>+Autodiagnóstico!H62</f>
        <v>100</v>
      </c>
      <c r="G59" s="136"/>
      <c r="H59" s="137"/>
      <c r="I59" s="137"/>
      <c r="J59" s="137"/>
      <c r="K59" s="137"/>
      <c r="L59" s="137"/>
      <c r="M59" s="154"/>
      <c r="N59" s="26"/>
    </row>
    <row r="60" spans="2:14" ht="54.95" customHeight="1" thickBot="1" x14ac:dyDescent="0.3">
      <c r="B60" s="106"/>
      <c r="C60" s="383"/>
      <c r="D60" s="404"/>
      <c r="E60" s="162" t="str">
        <f>+Autodiagnóstico!G63</f>
        <v>Alertar sobre la probabilidad de riesgo de fraude o corrupción en las áreas auditadas</v>
      </c>
      <c r="F60" s="163">
        <f>+Autodiagnóstico!H63</f>
        <v>100</v>
      </c>
      <c r="G60" s="164"/>
      <c r="H60" s="165"/>
      <c r="I60" s="165"/>
      <c r="J60" s="165"/>
      <c r="K60" s="165"/>
      <c r="L60" s="165"/>
      <c r="M60" s="166"/>
      <c r="N60" s="26"/>
    </row>
    <row r="61" spans="2:14" ht="54.95" customHeight="1" x14ac:dyDescent="0.25">
      <c r="B61" s="106"/>
      <c r="C61" s="384" t="s">
        <v>131</v>
      </c>
      <c r="D61" s="402" t="s">
        <v>173</v>
      </c>
      <c r="E61" s="141" t="str">
        <f>+Autodiagnóstico!G64</f>
        <v>Determinar acciones que contribuyan a mitigar todos los riesgos institucionales</v>
      </c>
      <c r="F61" s="142">
        <f>+Autodiagnóstico!H64</f>
        <v>100</v>
      </c>
      <c r="G61" s="147"/>
      <c r="H61" s="148"/>
      <c r="I61" s="148"/>
      <c r="J61" s="148"/>
      <c r="K61" s="148"/>
      <c r="L61" s="148"/>
      <c r="M61" s="148"/>
      <c r="N61" s="26"/>
    </row>
    <row r="62" spans="2:14" ht="54.95" customHeight="1" x14ac:dyDescent="0.25">
      <c r="B62" s="106"/>
      <c r="C62" s="385"/>
      <c r="D62" s="403"/>
      <c r="E62" s="140" t="str">
        <f>+Autodiagnóstico!G65</f>
        <v xml:space="preserve">Definir controles en materia de tecnologías de la información y la comunicación TIC. </v>
      </c>
      <c r="F62" s="139">
        <f>+Autodiagnóstico!H65</f>
        <v>70</v>
      </c>
      <c r="G62" s="136"/>
      <c r="H62" s="137"/>
      <c r="I62" s="137"/>
      <c r="J62" s="137"/>
      <c r="K62" s="137"/>
      <c r="L62" s="137"/>
      <c r="M62" s="137"/>
      <c r="N62" s="26"/>
    </row>
    <row r="63" spans="2:14" ht="54.95" customHeight="1" x14ac:dyDescent="0.25">
      <c r="B63" s="106"/>
      <c r="C63" s="385"/>
      <c r="D63" s="405"/>
      <c r="E63" s="143" t="str">
        <f>+Autodiagnóstico!G66</f>
        <v>Implementar políticas de operación mediante procedimientos u otros mecanismos que den cuenta de su aplicación en materia de control</v>
      </c>
      <c r="F63" s="144">
        <f>+Autodiagnóstico!H66</f>
        <v>100</v>
      </c>
      <c r="G63" s="145"/>
      <c r="H63" s="146"/>
      <c r="I63" s="146"/>
      <c r="J63" s="146"/>
      <c r="K63" s="146"/>
      <c r="L63" s="146"/>
      <c r="M63" s="146"/>
      <c r="N63" s="26"/>
    </row>
    <row r="64" spans="2:14" ht="54.95" customHeight="1" x14ac:dyDescent="0.25">
      <c r="B64" s="106"/>
      <c r="C64" s="385"/>
      <c r="D64" s="406" t="s">
        <v>202</v>
      </c>
      <c r="E64" s="149" t="str">
        <f>+Autodiagnóstico!G67</f>
        <v>Establecer las políticas de operación encaminadas a controlar los riesgos que pueden llegar a incidir en el cumplimiento de los objetivos institucionales</v>
      </c>
      <c r="F64" s="150">
        <f>+Autodiagnóstico!H67</f>
        <v>100</v>
      </c>
      <c r="G64" s="151"/>
      <c r="H64" s="152"/>
      <c r="I64" s="152"/>
      <c r="J64" s="152"/>
      <c r="K64" s="152"/>
      <c r="L64" s="152"/>
      <c r="M64" s="153"/>
      <c r="N64" s="26"/>
    </row>
    <row r="65" spans="2:14" ht="54.95" customHeight="1" x14ac:dyDescent="0.25">
      <c r="B65" s="106"/>
      <c r="C65" s="385"/>
      <c r="D65" s="406"/>
      <c r="E65" s="155" t="str">
        <f>+Autodiagnóstico!G68</f>
        <v>Hacer seguimiento a la adopción, implementación y aplicación de controles</v>
      </c>
      <c r="F65" s="156">
        <f>+Autodiagnóstico!H68</f>
        <v>100</v>
      </c>
      <c r="G65" s="157"/>
      <c r="H65" s="158"/>
      <c r="I65" s="158"/>
      <c r="J65" s="158"/>
      <c r="K65" s="158"/>
      <c r="L65" s="158"/>
      <c r="M65" s="159"/>
      <c r="N65" s="26"/>
    </row>
    <row r="66" spans="2:14" ht="54.95" customHeight="1" x14ac:dyDescent="0.25">
      <c r="B66" s="106"/>
      <c r="C66" s="385"/>
      <c r="D66" s="402" t="s">
        <v>204</v>
      </c>
      <c r="E66" s="141" t="str">
        <f>+Autodiagnóstico!G69</f>
        <v>Mantener controles internos efectivos para ejecutar procedimientos de riesgo y control en el día a día</v>
      </c>
      <c r="F66" s="142">
        <f>+Autodiagnóstico!H69</f>
        <v>85</v>
      </c>
      <c r="G66" s="147"/>
      <c r="H66" s="148"/>
      <c r="I66" s="148"/>
      <c r="J66" s="148"/>
      <c r="K66" s="148"/>
      <c r="L66" s="148"/>
      <c r="M66" s="148"/>
      <c r="N66" s="26"/>
    </row>
    <row r="67" spans="2:14" ht="54.95" customHeight="1" x14ac:dyDescent="0.25">
      <c r="B67" s="106"/>
      <c r="C67" s="385"/>
      <c r="D67" s="403"/>
      <c r="E67" s="140" t="str">
        <f>+Autodiagnóstico!G70</f>
        <v>Diseñar e implementar procedimientos detallados que sirvan como controles, a través de una estructura de responsabilidad en cascada, y supervisar la ejecución de esos procedimientos por parte de los servidores públicos a su cargo</v>
      </c>
      <c r="F67" s="139">
        <f>+Autodiagnóstico!H70</f>
        <v>100</v>
      </c>
      <c r="G67" s="136"/>
      <c r="H67" s="137"/>
      <c r="I67" s="137"/>
      <c r="J67" s="137"/>
      <c r="K67" s="137"/>
      <c r="L67" s="137"/>
      <c r="M67" s="137"/>
      <c r="N67" s="26"/>
    </row>
    <row r="68" spans="2:14" ht="54.95" customHeight="1" x14ac:dyDescent="0.25">
      <c r="B68" s="106"/>
      <c r="C68" s="385"/>
      <c r="D68" s="403"/>
      <c r="E68" s="140" t="str">
        <f>+Autodiagnóstico!G71</f>
        <v>Establecer responsabilidades por las actividades de control y asegurar que personas competentes, con autoridad suficiente, efectúen dichas actividades con diligencia y de manera oportuna</v>
      </c>
      <c r="F68" s="139">
        <f>+Autodiagnóstico!H71</f>
        <v>100</v>
      </c>
      <c r="G68" s="136"/>
      <c r="H68" s="137"/>
      <c r="I68" s="137"/>
      <c r="J68" s="137"/>
      <c r="K68" s="137"/>
      <c r="L68" s="137"/>
      <c r="M68" s="137"/>
      <c r="N68" s="26"/>
    </row>
    <row r="69" spans="2:14" ht="54.95" customHeight="1" x14ac:dyDescent="0.25">
      <c r="B69" s="106"/>
      <c r="C69" s="385"/>
      <c r="D69" s="403"/>
      <c r="E69" s="140" t="str">
        <f>+Autodiagnóstico!G72</f>
        <v>Asegurar que el personal responsable investigue y actúe sobre asuntos identificados como resultado de la ejecución de actividades de control</v>
      </c>
      <c r="F69" s="139">
        <f>+Autodiagnóstico!H72</f>
        <v>100</v>
      </c>
      <c r="G69" s="136"/>
      <c r="H69" s="137"/>
      <c r="I69" s="137"/>
      <c r="J69" s="137"/>
      <c r="K69" s="137"/>
      <c r="L69" s="137"/>
      <c r="M69" s="137"/>
      <c r="N69" s="26"/>
    </row>
    <row r="70" spans="2:14" ht="54.95" customHeight="1" x14ac:dyDescent="0.25">
      <c r="B70" s="106"/>
      <c r="C70" s="385"/>
      <c r="D70" s="405"/>
      <c r="E70" s="143" t="str">
        <f>+Autodiagnóstico!G73</f>
        <v>Diseñar e implementar las respectivas actividades de control. Esto incluye reajustar y comunicar políticas y procedimientos relacionados con la tecnología y asegurar que los controles de TI son adecuados para apoyar el logro de los objetivos</v>
      </c>
      <c r="F70" s="144">
        <f>+Autodiagnóstico!H73</f>
        <v>100</v>
      </c>
      <c r="G70" s="145"/>
      <c r="H70" s="146"/>
      <c r="I70" s="146"/>
      <c r="J70" s="146"/>
      <c r="K70" s="146"/>
      <c r="L70" s="146"/>
      <c r="M70" s="146"/>
      <c r="N70" s="26"/>
    </row>
    <row r="71" spans="2:14" ht="54.95" customHeight="1" x14ac:dyDescent="0.25">
      <c r="B71" s="106"/>
      <c r="C71" s="385"/>
      <c r="D71" s="400" t="s">
        <v>203</v>
      </c>
      <c r="E71" s="149" t="str">
        <f>+Autodiagnóstico!G74</f>
        <v>Supervisar el cumplimiento de las políticas y procedimientos específicos establecidos por los gerentes públicos y líderes de proceso</v>
      </c>
      <c r="F71" s="150">
        <f>+Autodiagnóstico!H74</f>
        <v>100</v>
      </c>
      <c r="G71" s="151"/>
      <c r="H71" s="152"/>
      <c r="I71" s="152"/>
      <c r="J71" s="152"/>
      <c r="K71" s="152"/>
      <c r="L71" s="152"/>
      <c r="M71" s="153"/>
      <c r="N71" s="26"/>
    </row>
    <row r="72" spans="2:14" ht="54.95" customHeight="1" x14ac:dyDescent="0.25">
      <c r="B72" s="106"/>
      <c r="C72" s="385"/>
      <c r="D72" s="398"/>
      <c r="E72" s="140" t="str">
        <f>+Autodiagnóstico!G75</f>
        <v>Asistir a la gerencia operativa en el desarrollo y comunicación de políticas y procedimientos</v>
      </c>
      <c r="F72" s="139">
        <f>+Autodiagnóstico!H75</f>
        <v>100</v>
      </c>
      <c r="G72" s="136"/>
      <c r="H72" s="137"/>
      <c r="I72" s="137"/>
      <c r="J72" s="137"/>
      <c r="K72" s="137"/>
      <c r="L72" s="137"/>
      <c r="M72" s="154"/>
      <c r="N72" s="26"/>
    </row>
    <row r="73" spans="2:14" ht="54.95" customHeight="1" x14ac:dyDescent="0.25">
      <c r="B73" s="106"/>
      <c r="C73" s="385"/>
      <c r="D73" s="398"/>
      <c r="E73" s="140" t="str">
        <f>+Autodiagnóstico!G76</f>
        <v>Asegurar que los riesgos son monitoreados en relación con la política de administración de riesgo establecida para la entidad</v>
      </c>
      <c r="F73" s="139">
        <f>+Autodiagnóstico!H76</f>
        <v>100</v>
      </c>
      <c r="G73" s="136"/>
      <c r="H73" s="137"/>
      <c r="I73" s="137"/>
      <c r="J73" s="137"/>
      <c r="K73" s="137"/>
      <c r="L73" s="137"/>
      <c r="M73" s="154"/>
      <c r="N73" s="26"/>
    </row>
    <row r="74" spans="2:14" ht="54.95" customHeight="1" x14ac:dyDescent="0.25">
      <c r="B74" s="106"/>
      <c r="C74" s="385"/>
      <c r="D74" s="398"/>
      <c r="E74" s="140" t="str">
        <f>+Autodiagnóstico!G77</f>
        <v>Revisar periódicamente las actividades de control para determinar su relevancia y actualizarlas de ser necesario</v>
      </c>
      <c r="F74" s="139">
        <f>+Autodiagnóstico!H77</f>
        <v>100</v>
      </c>
      <c r="G74" s="136"/>
      <c r="H74" s="137"/>
      <c r="I74" s="137"/>
      <c r="J74" s="137"/>
      <c r="K74" s="137"/>
      <c r="L74" s="137"/>
      <c r="M74" s="154"/>
      <c r="N74" s="26"/>
    </row>
    <row r="75" spans="2:14" ht="54.95" customHeight="1" x14ac:dyDescent="0.25">
      <c r="B75" s="106"/>
      <c r="C75" s="385"/>
      <c r="D75" s="398"/>
      <c r="E75" s="140" t="str">
        <f>+Autodiagnóstico!G78</f>
        <v xml:space="preserve">Supervisar el cumplimiento de las políticas y procedimientos específicos establecidos por la primera línea </v>
      </c>
      <c r="F75" s="139">
        <f>+Autodiagnóstico!H78</f>
        <v>100</v>
      </c>
      <c r="G75" s="136"/>
      <c r="H75" s="137"/>
      <c r="I75" s="137"/>
      <c r="J75" s="137"/>
      <c r="K75" s="137"/>
      <c r="L75" s="137"/>
      <c r="M75" s="154"/>
      <c r="N75" s="26"/>
    </row>
    <row r="76" spans="2:14" ht="54.95" customHeight="1" x14ac:dyDescent="0.25">
      <c r="B76" s="106"/>
      <c r="C76" s="385"/>
      <c r="D76" s="398"/>
      <c r="E76" s="140" t="str">
        <f>+Autodiagnóstico!G79</f>
        <v>Realizar monitoreo de los riesgos y controles tecnológicos</v>
      </c>
      <c r="F76" s="139">
        <f>+Autodiagnóstico!H79</f>
        <v>70</v>
      </c>
      <c r="G76" s="136"/>
      <c r="H76" s="137"/>
      <c r="I76" s="137"/>
      <c r="J76" s="137"/>
      <c r="K76" s="137"/>
      <c r="L76" s="137"/>
      <c r="M76" s="154"/>
      <c r="N76" s="26"/>
    </row>
    <row r="77" spans="2:14" ht="54.95" customHeight="1" x14ac:dyDescent="0.25">
      <c r="B77" s="106"/>
      <c r="C77" s="385"/>
      <c r="D77" s="398"/>
      <c r="E77" s="140" t="str">
        <f>+Autodiagnóstico!G80</f>
        <v>Grupos como los departamentos de seguridad de la información también pueden desempeñar papeles importantes en la selección, desarrollo y mantenimiento de controles sobre la tecnología, según lo designado por la administración</v>
      </c>
      <c r="F77" s="139">
        <f>+Autodiagnóstico!H80</f>
        <v>70</v>
      </c>
      <c r="G77" s="136"/>
      <c r="H77" s="137"/>
      <c r="I77" s="137"/>
      <c r="J77" s="137"/>
      <c r="K77" s="137"/>
      <c r="L77" s="137"/>
      <c r="M77" s="154"/>
      <c r="N77" s="26"/>
    </row>
    <row r="78" spans="2:14" ht="54.95" customHeight="1" x14ac:dyDescent="0.25">
      <c r="B78" s="106"/>
      <c r="C78" s="385"/>
      <c r="D78" s="401"/>
      <c r="E78" s="155" t="str">
        <f>+Autodiagnóstico!G81</f>
        <v>Establecer procesos para monitorear y evaluar el desarrollo de exposiciones al riesgo relacionadas con tecnología nueva y emergente</v>
      </c>
      <c r="F78" s="156">
        <f>+Autodiagnóstico!H81</f>
        <v>70</v>
      </c>
      <c r="G78" s="157"/>
      <c r="H78" s="158"/>
      <c r="I78" s="158"/>
      <c r="J78" s="158"/>
      <c r="K78" s="158"/>
      <c r="L78" s="158"/>
      <c r="M78" s="159"/>
      <c r="N78" s="26"/>
    </row>
    <row r="79" spans="2:14" ht="54.95" customHeight="1" x14ac:dyDescent="0.25">
      <c r="B79" s="106"/>
      <c r="C79" s="385"/>
      <c r="D79" s="402" t="s">
        <v>87</v>
      </c>
      <c r="E79" s="141" t="str">
        <f>+Autodiagnóstico!G82</f>
        <v>Verificar que los controles están diseñados e implementados de manera efectiva y operen como se pretende para controlar los riesgos</v>
      </c>
      <c r="F79" s="142">
        <f>+Autodiagnóstico!H82</f>
        <v>100</v>
      </c>
      <c r="G79" s="147"/>
      <c r="H79" s="148"/>
      <c r="I79" s="148"/>
      <c r="J79" s="148"/>
      <c r="K79" s="148"/>
      <c r="L79" s="148"/>
      <c r="M79" s="148"/>
      <c r="N79" s="26"/>
    </row>
    <row r="80" spans="2:14" ht="54.95" customHeight="1" x14ac:dyDescent="0.25">
      <c r="B80" s="106"/>
      <c r="C80" s="385"/>
      <c r="D80" s="403"/>
      <c r="E80" s="140" t="str">
        <f>+Autodiagnóstico!G83</f>
        <v xml:space="preserve">Suministrar recomendaciones para mejorar la eficiencia y eficacia de los controles. </v>
      </c>
      <c r="F80" s="139">
        <f>+Autodiagnóstico!H83</f>
        <v>100</v>
      </c>
      <c r="G80" s="136"/>
      <c r="H80" s="137"/>
      <c r="I80" s="137"/>
      <c r="J80" s="137"/>
      <c r="K80" s="137"/>
      <c r="L80" s="137"/>
      <c r="M80" s="137"/>
      <c r="N80" s="26"/>
    </row>
    <row r="81" spans="2:14" ht="54.95" customHeight="1" x14ac:dyDescent="0.25">
      <c r="B81" s="106"/>
      <c r="C81" s="385"/>
      <c r="D81" s="403"/>
      <c r="E81" s="140" t="str">
        <f>+Autodiagnóstico!G84</f>
        <v>Proporcionar seguridad razonable con respecto al diseño e implementación de políticas, procedimientos y otros controles</v>
      </c>
      <c r="F81" s="139">
        <f>+Autodiagnóstico!H84</f>
        <v>100</v>
      </c>
      <c r="G81" s="136"/>
      <c r="H81" s="137"/>
      <c r="I81" s="137"/>
      <c r="J81" s="137"/>
      <c r="K81" s="137"/>
      <c r="L81" s="137"/>
      <c r="M81" s="137"/>
      <c r="N81" s="26"/>
    </row>
    <row r="82" spans="2:14" ht="54.95" customHeight="1" x14ac:dyDescent="0.25">
      <c r="B82" s="106"/>
      <c r="C82" s="385"/>
      <c r="D82" s="403"/>
      <c r="E82" s="140" t="str">
        <f>+Autodiagnóstico!G85</f>
        <v>Evaluar si los procesos de gobierno de TI de la entidad apoyan las estrategias y los objetivos de la entidad</v>
      </c>
      <c r="F82" s="139">
        <f>+Autodiagnóstico!H85</f>
        <v>100</v>
      </c>
      <c r="G82" s="136"/>
      <c r="H82" s="137"/>
      <c r="I82" s="137"/>
      <c r="J82" s="137"/>
      <c r="K82" s="137"/>
      <c r="L82" s="137"/>
      <c r="M82" s="137"/>
      <c r="N82" s="26"/>
    </row>
    <row r="83" spans="2:14" ht="54.95" customHeight="1" thickBot="1" x14ac:dyDescent="0.3">
      <c r="B83" s="106"/>
      <c r="C83" s="386"/>
      <c r="D83" s="405"/>
      <c r="E83" s="143" t="str">
        <f>+Autodiagnóstico!G86</f>
        <v>Proporcionar información sobre la eficiencia, efectividad e integridad de los controles tecnológicos y, según sea apropiado, puede recomendar mejoras a las actividades de control específicas</v>
      </c>
      <c r="F83" s="144">
        <f>+Autodiagnóstico!H86</f>
        <v>100</v>
      </c>
      <c r="G83" s="145"/>
      <c r="H83" s="146"/>
      <c r="I83" s="146"/>
      <c r="J83" s="146"/>
      <c r="K83" s="146"/>
      <c r="L83" s="146"/>
      <c r="M83" s="146"/>
      <c r="N83" s="26"/>
    </row>
    <row r="84" spans="2:14" ht="54.95" customHeight="1" x14ac:dyDescent="0.25">
      <c r="B84" s="106"/>
      <c r="C84" s="387" t="s">
        <v>155</v>
      </c>
      <c r="D84" s="407" t="s">
        <v>174</v>
      </c>
      <c r="E84" s="167" t="str">
        <f>+Autodiagnóstico!G87</f>
        <v xml:space="preserve">Obtener, generar y utilizar información relevante y de calidad para apoyar el funcionamiento del control interno. </v>
      </c>
      <c r="F84" s="168">
        <f>+Autodiagnóstico!H87</f>
        <v>100</v>
      </c>
      <c r="G84" s="169"/>
      <c r="H84" s="170"/>
      <c r="I84" s="170"/>
      <c r="J84" s="170"/>
      <c r="K84" s="170"/>
      <c r="L84" s="170"/>
      <c r="M84" s="171"/>
      <c r="N84" s="26"/>
    </row>
    <row r="85" spans="2:14" ht="54.95" customHeight="1" x14ac:dyDescent="0.25">
      <c r="B85" s="106"/>
      <c r="C85" s="385"/>
      <c r="D85" s="403"/>
      <c r="E85" s="140" t="str">
        <f>+Autodiagnóstico!G88</f>
        <v xml:space="preserve">Comunicar internamente la información requerida para apoyar el funcionamiento del Sistema de Control Interno. </v>
      </c>
      <c r="F85" s="139">
        <f>+Autodiagnóstico!H88</f>
        <v>100</v>
      </c>
      <c r="G85" s="136"/>
      <c r="H85" s="137"/>
      <c r="I85" s="137"/>
      <c r="J85" s="137"/>
      <c r="K85" s="137"/>
      <c r="L85" s="137"/>
      <c r="M85" s="154"/>
      <c r="N85" s="26"/>
    </row>
    <row r="86" spans="2:14" ht="54.95" customHeight="1" x14ac:dyDescent="0.25">
      <c r="B86" s="106"/>
      <c r="C86" s="385"/>
      <c r="D86" s="405"/>
      <c r="E86" s="143" t="str">
        <f>+Autodiagnóstico!G89</f>
        <v xml:space="preserve">Comunicarse con los grupos de valor, sobre los aspectos claves que afectan el funcionamiento del control interno. </v>
      </c>
      <c r="F86" s="144">
        <f>+Autodiagnóstico!H89</f>
        <v>100</v>
      </c>
      <c r="G86" s="145"/>
      <c r="H86" s="146"/>
      <c r="I86" s="146"/>
      <c r="J86" s="146"/>
      <c r="K86" s="146"/>
      <c r="L86" s="146"/>
      <c r="M86" s="160"/>
      <c r="N86" s="26"/>
    </row>
    <row r="87" spans="2:14" ht="54.95" customHeight="1" x14ac:dyDescent="0.25">
      <c r="B87" s="106"/>
      <c r="C87" s="385"/>
      <c r="D87" s="400" t="s">
        <v>202</v>
      </c>
      <c r="E87" s="149" t="str">
        <f>+Autodiagnóstico!G90</f>
        <v>Responder por la fiabilidad, integridad y seguridad de la información, incluyendo la información crítica de la entidad independientemente de cómo se almacene</v>
      </c>
      <c r="F87" s="150">
        <f>+Autodiagnóstico!H90</f>
        <v>100</v>
      </c>
      <c r="G87" s="151"/>
      <c r="H87" s="152"/>
      <c r="I87" s="152"/>
      <c r="J87" s="152"/>
      <c r="K87" s="152"/>
      <c r="L87" s="152"/>
      <c r="M87" s="153"/>
      <c r="N87" s="26"/>
    </row>
    <row r="88" spans="2:14" ht="89.25" customHeight="1" x14ac:dyDescent="0.25">
      <c r="B88" s="106"/>
      <c r="C88" s="385"/>
      <c r="D88" s="401"/>
      <c r="E88" s="155" t="str">
        <f>+Autodiagnóstico!G91</f>
        <v xml:space="preserve">Establecer políticas apropiadas para el reporte de información fuera de la entidad y directrices sobre información de carácter reservado, personas autorizadas para brindar información, regulaciones de privacidad y tratamiento de datos personales, y en general todo lo relacionado con la comunicación de la información fuera de la entidad. </v>
      </c>
      <c r="F88" s="156">
        <f>+Autodiagnóstico!H91</f>
        <v>100</v>
      </c>
      <c r="G88" s="157"/>
      <c r="H88" s="158"/>
      <c r="I88" s="158"/>
      <c r="J88" s="158"/>
      <c r="K88" s="158"/>
      <c r="L88" s="158"/>
      <c r="M88" s="159"/>
      <c r="N88" s="26"/>
    </row>
    <row r="89" spans="2:14" ht="54.95" customHeight="1" x14ac:dyDescent="0.25">
      <c r="B89" s="106"/>
      <c r="C89" s="385"/>
      <c r="D89" s="402" t="s">
        <v>204</v>
      </c>
      <c r="E89" s="141" t="str">
        <f>+Autodiagnóstico!G92</f>
        <v>Gestionar información que da cuenta de las actividades cotidianas, compartiéndola en toda la entidad</v>
      </c>
      <c r="F89" s="142">
        <f>+Autodiagnóstico!H92</f>
        <v>100</v>
      </c>
      <c r="G89" s="147"/>
      <c r="H89" s="148"/>
      <c r="I89" s="148"/>
      <c r="J89" s="148"/>
      <c r="K89" s="148"/>
      <c r="L89" s="148"/>
      <c r="M89" s="161"/>
      <c r="N89" s="26"/>
    </row>
    <row r="90" spans="2:14" ht="54.95" customHeight="1" x14ac:dyDescent="0.25">
      <c r="B90" s="106"/>
      <c r="C90" s="385"/>
      <c r="D90" s="403"/>
      <c r="E90" s="140" t="str">
        <f>+Autodiagnóstico!G93</f>
        <v>Desarrollar y mantener procesos de comunicación facilitando que todas las personas entiendan y lleven a cabo sus responsabilidades de control interno</v>
      </c>
      <c r="F90" s="139">
        <f>+Autodiagnóstico!H93</f>
        <v>100</v>
      </c>
      <c r="G90" s="136"/>
      <c r="H90" s="137"/>
      <c r="I90" s="137"/>
      <c r="J90" s="137"/>
      <c r="K90" s="137"/>
      <c r="L90" s="137"/>
      <c r="M90" s="154"/>
      <c r="N90" s="26"/>
    </row>
    <row r="91" spans="2:14" ht="54.95" customHeight="1" x14ac:dyDescent="0.25">
      <c r="B91" s="106"/>
      <c r="C91" s="385"/>
      <c r="D91" s="403"/>
      <c r="E91" s="140" t="str">
        <f>+Autodiagnóstico!G94</f>
        <v>Facilitar canales de comunicación, tales como líneas de denuncia que permiten la comunicación anónima o confidencial, como complemento a los canales normales</v>
      </c>
      <c r="F91" s="139">
        <f>+Autodiagnóstico!H94</f>
        <v>100</v>
      </c>
      <c r="G91" s="136"/>
      <c r="H91" s="137"/>
      <c r="I91" s="137"/>
      <c r="J91" s="137"/>
      <c r="K91" s="137"/>
      <c r="L91" s="137"/>
      <c r="M91" s="154"/>
      <c r="N91" s="26"/>
    </row>
    <row r="92" spans="2:14" ht="54.95" customHeight="1" x14ac:dyDescent="0.25">
      <c r="B92" s="106"/>
      <c r="C92" s="385"/>
      <c r="D92" s="403"/>
      <c r="E92" s="140" t="str">
        <f>+Autodiagnóstico!G95</f>
        <v>Asegurar que entre los procesos fluya información relevante y oportuna, así como hacia los ciudadanos, organismos de control y otros externos</v>
      </c>
      <c r="F92" s="139">
        <f>+Autodiagnóstico!H95</f>
        <v>100</v>
      </c>
      <c r="G92" s="136"/>
      <c r="H92" s="137"/>
      <c r="I92" s="137"/>
      <c r="J92" s="137"/>
      <c r="K92" s="137"/>
      <c r="L92" s="137"/>
      <c r="M92" s="154"/>
      <c r="N92" s="26"/>
    </row>
    <row r="93" spans="2:14" ht="54.95" customHeight="1" x14ac:dyDescent="0.25">
      <c r="B93" s="106"/>
      <c r="C93" s="385"/>
      <c r="D93" s="403"/>
      <c r="E93" s="140" t="str">
        <f>+Autodiagnóstico!G96</f>
        <v>Informar sobre la evaluación a la gestión institucional y a resultados</v>
      </c>
      <c r="F93" s="139">
        <f>+Autodiagnóstico!H96</f>
        <v>100</v>
      </c>
      <c r="G93" s="136"/>
      <c r="H93" s="137"/>
      <c r="I93" s="137"/>
      <c r="J93" s="137"/>
      <c r="K93" s="137"/>
      <c r="L93" s="137"/>
      <c r="M93" s="154"/>
      <c r="N93" s="26"/>
    </row>
    <row r="94" spans="2:14" ht="54.95" customHeight="1" x14ac:dyDescent="0.25">
      <c r="B94" s="106"/>
      <c r="C94" s="385"/>
      <c r="D94" s="405"/>
      <c r="E94" s="143" t="str">
        <f>+Autodiagnóstico!G97</f>
        <v>Implementar métodos de comunicación efectiva</v>
      </c>
      <c r="F94" s="144">
        <f>+Autodiagnóstico!H97</f>
        <v>100</v>
      </c>
      <c r="G94" s="145"/>
      <c r="H94" s="146"/>
      <c r="I94" s="146"/>
      <c r="J94" s="146"/>
      <c r="K94" s="146"/>
      <c r="L94" s="146"/>
      <c r="M94" s="160"/>
      <c r="N94" s="26"/>
    </row>
    <row r="95" spans="2:14" ht="54.95" customHeight="1" x14ac:dyDescent="0.25">
      <c r="B95" s="106"/>
      <c r="C95" s="385"/>
      <c r="D95" s="400" t="s">
        <v>203</v>
      </c>
      <c r="E95" s="149" t="str">
        <f>+Autodiagnóstico!G98</f>
        <v>Recopilar información y comunicarla de manera resumida a la primera y la tercera línea de defensa con respecto a controles específicos</v>
      </c>
      <c r="F95" s="150">
        <f>+Autodiagnóstico!H98</f>
        <v>100</v>
      </c>
      <c r="G95" s="151"/>
      <c r="H95" s="152"/>
      <c r="I95" s="152"/>
      <c r="J95" s="152"/>
      <c r="K95" s="152"/>
      <c r="L95" s="152"/>
      <c r="M95" s="153"/>
      <c r="N95" s="26"/>
    </row>
    <row r="96" spans="2:14" ht="54.95" customHeight="1" x14ac:dyDescent="0.25">
      <c r="B96" s="106"/>
      <c r="C96" s="385"/>
      <c r="D96" s="398"/>
      <c r="E96" s="140" t="str">
        <f>+Autodiagnóstico!G99</f>
        <v>Considerar costos y beneficios, asegurando que la naturaleza, cantidad y precisión de la información comunicada sean proporcionales y apoyen el logro de los objetivos</v>
      </c>
      <c r="F96" s="139">
        <f>+Autodiagnóstico!H99</f>
        <v>100</v>
      </c>
      <c r="G96" s="136"/>
      <c r="H96" s="137"/>
      <c r="I96" s="137"/>
      <c r="J96" s="137"/>
      <c r="K96" s="137"/>
      <c r="L96" s="137"/>
      <c r="M96" s="154"/>
      <c r="N96" s="26"/>
    </row>
    <row r="97" spans="2:14" ht="54.95" customHeight="1" x14ac:dyDescent="0.25">
      <c r="B97" s="106"/>
      <c r="C97" s="385"/>
      <c r="D97" s="398"/>
      <c r="E97" s="140" t="str">
        <f>+Autodiagnóstico!G100</f>
        <v>Apoyar el monitoreo de canales de comunicación, incluyendo líneas telefónicas de denuncias</v>
      </c>
      <c r="F97" s="139">
        <f>+Autodiagnóstico!H100</f>
        <v>100</v>
      </c>
      <c r="G97" s="136"/>
      <c r="H97" s="137"/>
      <c r="I97" s="137"/>
      <c r="J97" s="137"/>
      <c r="K97" s="137"/>
      <c r="L97" s="137"/>
      <c r="M97" s="154"/>
      <c r="N97" s="26"/>
    </row>
    <row r="98" spans="2:14" ht="54.95" customHeight="1" x14ac:dyDescent="0.25">
      <c r="B98" s="106"/>
      <c r="C98" s="385"/>
      <c r="D98" s="398"/>
      <c r="E98" s="140" t="str">
        <f>+Autodiagnóstico!G101</f>
        <v>Proporcionar a la gerencia información sobre los resultados de sus actividades</v>
      </c>
      <c r="F98" s="139">
        <f>+Autodiagnóstico!H101</f>
        <v>100</v>
      </c>
      <c r="G98" s="136"/>
      <c r="H98" s="137"/>
      <c r="I98" s="137"/>
      <c r="J98" s="137"/>
      <c r="K98" s="137"/>
      <c r="L98" s="137"/>
      <c r="M98" s="154"/>
      <c r="N98" s="26"/>
    </row>
    <row r="99" spans="2:14" ht="54.95" customHeight="1" x14ac:dyDescent="0.25">
      <c r="B99" s="106"/>
      <c r="C99" s="385"/>
      <c r="D99" s="401"/>
      <c r="E99" s="155" t="str">
        <f>+Autodiagnóstico!G102</f>
        <v>Comunicar a la alta dirección asuntos que afectan el funcionamiento del control interno</v>
      </c>
      <c r="F99" s="156">
        <f>+Autodiagnóstico!H102</f>
        <v>100</v>
      </c>
      <c r="G99" s="157"/>
      <c r="H99" s="158"/>
      <c r="I99" s="158"/>
      <c r="J99" s="158"/>
      <c r="K99" s="158"/>
      <c r="L99" s="158"/>
      <c r="M99" s="159"/>
      <c r="N99" s="26"/>
    </row>
    <row r="100" spans="2:14" ht="54.95" customHeight="1" x14ac:dyDescent="0.25">
      <c r="B100" s="106"/>
      <c r="C100" s="385"/>
      <c r="D100" s="402" t="s">
        <v>87</v>
      </c>
      <c r="E100" s="141" t="str">
        <f>+Autodiagnóstico!G103</f>
        <v>Evaluar periódicamente las prácticas de confiabilidad e integridad de la información de la entidad y recomienda, según sea apropiado, mejoras o implementación de nuevos controles y salvaguardas</v>
      </c>
      <c r="F100" s="142">
        <f>+Autodiagnóstico!H103</f>
        <v>100</v>
      </c>
      <c r="G100" s="147"/>
      <c r="H100" s="148"/>
      <c r="I100" s="148"/>
      <c r="J100" s="148"/>
      <c r="K100" s="148"/>
      <c r="L100" s="148"/>
      <c r="M100" s="161"/>
      <c r="N100" s="26"/>
    </row>
    <row r="101" spans="2:14" ht="54.95" customHeight="1" x14ac:dyDescent="0.25">
      <c r="B101" s="106"/>
      <c r="C101" s="385"/>
      <c r="D101" s="403"/>
      <c r="E101" s="140" t="str">
        <f>+Autodiagnóstico!G104</f>
        <v>Informar sobre la confiabilidad y la integridad de la información y las exposiciones a riesgos asociados y las violaciones a estas</v>
      </c>
      <c r="F101" s="139">
        <f>+Autodiagnóstico!H104</f>
        <v>100</v>
      </c>
      <c r="G101" s="136"/>
      <c r="H101" s="137"/>
      <c r="I101" s="137"/>
      <c r="J101" s="137"/>
      <c r="K101" s="137"/>
      <c r="L101" s="137"/>
      <c r="M101" s="154"/>
      <c r="N101" s="26"/>
    </row>
    <row r="102" spans="2:14" ht="54.95" customHeight="1" x14ac:dyDescent="0.25">
      <c r="B102" s="106"/>
      <c r="C102" s="385"/>
      <c r="D102" s="403"/>
      <c r="E102" s="140" t="str">
        <f>+Autodiagnóstico!G105</f>
        <v>Proporcionar información respecto a la integridad, exactitud y calidad de la comunicación en consonancia con las necesidades de la alta dirección</v>
      </c>
      <c r="F102" s="139">
        <f>+Autodiagnóstico!H105</f>
        <v>100</v>
      </c>
      <c r="G102" s="136"/>
      <c r="H102" s="137"/>
      <c r="I102" s="137"/>
      <c r="J102" s="137"/>
      <c r="K102" s="137"/>
      <c r="L102" s="137"/>
      <c r="M102" s="154"/>
      <c r="N102" s="26"/>
    </row>
    <row r="103" spans="2:14" ht="54.95" customHeight="1" thickBot="1" x14ac:dyDescent="0.3">
      <c r="B103" s="106"/>
      <c r="C103" s="388"/>
      <c r="D103" s="404"/>
      <c r="E103" s="162" t="str">
        <f>+Autodiagnóstico!G106</f>
        <v>Comunicar a la primera y la segunda línea, aquellos aspectos que se requieren fortalecer relacionados con la información y comunicación</v>
      </c>
      <c r="F103" s="163">
        <f>+Autodiagnóstico!H106</f>
        <v>100</v>
      </c>
      <c r="G103" s="164"/>
      <c r="H103" s="165"/>
      <c r="I103" s="165"/>
      <c r="J103" s="165"/>
      <c r="K103" s="165"/>
      <c r="L103" s="165"/>
      <c r="M103" s="166"/>
      <c r="N103" s="26"/>
    </row>
    <row r="104" spans="2:14" s="6" customFormat="1" ht="54.95" customHeight="1" thickBot="1" x14ac:dyDescent="0.3">
      <c r="B104" s="106"/>
      <c r="C104" s="393" t="s">
        <v>177</v>
      </c>
      <c r="D104" s="407" t="s">
        <v>178</v>
      </c>
      <c r="E104" s="167" t="str">
        <f>+Autodiagnóstico!G107</f>
        <v>Realizar autoevaluaciones continuas y evaluaciones independientes para determinar el avance en el logro de las metas, resultados y objetivos propuestos, así como la existencia y operación de los componentes del Sistema de Control Interno</v>
      </c>
      <c r="F104" s="168">
        <f>+Autodiagnóstico!H107</f>
        <v>100</v>
      </c>
      <c r="G104" s="169"/>
      <c r="H104" s="170"/>
      <c r="I104" s="170"/>
      <c r="J104" s="170"/>
      <c r="K104" s="170"/>
      <c r="L104" s="170"/>
      <c r="M104" s="171"/>
      <c r="N104" s="26"/>
    </row>
    <row r="105" spans="2:14" s="6" customFormat="1" ht="54.95" customHeight="1" thickBot="1" x14ac:dyDescent="0.3">
      <c r="B105" s="25"/>
      <c r="C105" s="394"/>
      <c r="D105" s="403"/>
      <c r="E105" s="140" t="str">
        <f>+Autodiagnóstico!G108</f>
        <v xml:space="preserve">Evaluar y comunicar las deficiencias de control interno de forma oportuna a las partes responsables de aplicar medidas correctivas </v>
      </c>
      <c r="F105" s="139">
        <f>+Autodiagnóstico!H108</f>
        <v>100</v>
      </c>
      <c r="G105" s="138"/>
      <c r="H105" s="138"/>
      <c r="I105" s="138"/>
      <c r="J105" s="138"/>
      <c r="K105" s="138"/>
      <c r="L105" s="138"/>
      <c r="M105" s="172"/>
      <c r="N105" s="26"/>
    </row>
    <row r="106" spans="2:14" s="6" customFormat="1" ht="54.95" customHeight="1" thickBot="1" x14ac:dyDescent="0.3">
      <c r="B106" s="25"/>
      <c r="C106" s="394"/>
      <c r="D106" s="403"/>
      <c r="E106" s="140" t="str">
        <f>+Autodiagnóstico!G109</f>
        <v xml:space="preserve">Realizar evaluaciones continuas a los diferentes procesos o áreas de la entidad, en tiempo real, por parte de los líderes de proceso, teniendo en cuenta los indicadores de gestión, el manejo de los riesgos, los planes de mejoramiento, entre otros. </v>
      </c>
      <c r="F106" s="139">
        <f>+Autodiagnóstico!H109</f>
        <v>100</v>
      </c>
      <c r="G106" s="138"/>
      <c r="H106" s="138"/>
      <c r="I106" s="138"/>
      <c r="J106" s="138"/>
      <c r="K106" s="138"/>
      <c r="L106" s="138"/>
      <c r="M106" s="172"/>
      <c r="N106" s="26"/>
    </row>
    <row r="107" spans="2:14" s="6" customFormat="1" ht="54.95" customHeight="1" thickBot="1" x14ac:dyDescent="0.3">
      <c r="B107" s="25"/>
      <c r="C107" s="394"/>
      <c r="D107" s="403"/>
      <c r="E107" s="140" t="str">
        <f>+Autodiagnóstico!G110</f>
        <v>Elaborar un plan de auditoría anual con enfoque de riesgos</v>
      </c>
      <c r="F107" s="139">
        <f>+Autodiagnóstico!H110</f>
        <v>100</v>
      </c>
      <c r="G107" s="138"/>
      <c r="H107" s="138"/>
      <c r="I107" s="138"/>
      <c r="J107" s="138"/>
      <c r="K107" s="138"/>
      <c r="L107" s="138"/>
      <c r="M107" s="172"/>
      <c r="N107" s="26"/>
    </row>
    <row r="108" spans="2:14" s="6" customFormat="1" ht="54.95" customHeight="1" thickBot="1" x14ac:dyDescent="0.3">
      <c r="B108" s="25"/>
      <c r="C108" s="394"/>
      <c r="D108" s="403"/>
      <c r="E108" s="140" t="str">
        <f>+Autodiagnóstico!G111</f>
        <v>Llevar a cabo evaluaciones independientes de forma periódica, por parte del área de control interno o quien haga sus veces a través de la auditoría interna de gestión</v>
      </c>
      <c r="F108" s="139">
        <f>+Autodiagnóstico!H111</f>
        <v>100</v>
      </c>
      <c r="G108" s="138"/>
      <c r="H108" s="138"/>
      <c r="I108" s="138"/>
      <c r="J108" s="138"/>
      <c r="K108" s="138"/>
      <c r="L108" s="138"/>
      <c r="M108" s="172"/>
      <c r="N108" s="26"/>
    </row>
    <row r="109" spans="2:14" s="6" customFormat="1" ht="54.95" customHeight="1" thickBot="1" x14ac:dyDescent="0.3">
      <c r="B109" s="25"/>
      <c r="C109" s="394"/>
      <c r="D109" s="403"/>
      <c r="E109" s="140" t="str">
        <f>+Autodiagnóstico!G112</f>
        <v>Determinar, a través de auditorías internas, si se han definido, puesto en marcha y aplicado los controles establecidos por la entidad de manera efectiva</v>
      </c>
      <c r="F109" s="139">
        <f>+Autodiagnóstico!H112</f>
        <v>100</v>
      </c>
      <c r="G109" s="138"/>
      <c r="H109" s="138"/>
      <c r="I109" s="138"/>
      <c r="J109" s="138"/>
      <c r="K109" s="138"/>
      <c r="L109" s="138"/>
      <c r="M109" s="172"/>
      <c r="N109" s="26"/>
    </row>
    <row r="110" spans="2:14" s="6" customFormat="1" ht="54.95" customHeight="1" thickBot="1" x14ac:dyDescent="0.3">
      <c r="B110" s="25"/>
      <c r="C110" s="394"/>
      <c r="D110" s="403"/>
      <c r="E110" s="140" t="str">
        <f>+Autodiagnóstico!G113</f>
        <v>Determinar, a través de auditorías internas, las debilidades y fortalezas del control y de la gestión, así como el desvío de los avances de las metas y objetivos trazados</v>
      </c>
      <c r="F110" s="139">
        <f>+Autodiagnóstico!H113</f>
        <v>100</v>
      </c>
      <c r="G110" s="138"/>
      <c r="H110" s="138"/>
      <c r="I110" s="138"/>
      <c r="J110" s="138"/>
      <c r="K110" s="138"/>
      <c r="L110" s="138"/>
      <c r="M110" s="172"/>
      <c r="N110" s="26"/>
    </row>
    <row r="111" spans="2:14" s="6" customFormat="1" ht="54.95" customHeight="1" thickBot="1" x14ac:dyDescent="0.3">
      <c r="B111" s="25"/>
      <c r="C111" s="394"/>
      <c r="D111" s="403"/>
      <c r="E111" s="140" t="str">
        <f>+Autodiagnóstico!G114</f>
        <v xml:space="preserve">Realimentar, a través de auditorías internas, sobre la efectividad de los controles </v>
      </c>
      <c r="F111" s="139">
        <f>+Autodiagnóstico!H114</f>
        <v>100</v>
      </c>
      <c r="G111" s="138"/>
      <c r="H111" s="138"/>
      <c r="I111" s="138"/>
      <c r="J111" s="138"/>
      <c r="K111" s="138"/>
      <c r="L111" s="138"/>
      <c r="M111" s="172"/>
      <c r="N111" s="26"/>
    </row>
    <row r="112" spans="2:14" s="6" customFormat="1" ht="54.95" customHeight="1" thickBot="1" x14ac:dyDescent="0.3">
      <c r="B112" s="25"/>
      <c r="C112" s="394"/>
      <c r="D112" s="405"/>
      <c r="E112" s="143" t="str">
        <f>+Autodiagnóstico!G115</f>
        <v xml:space="preserve">Dar una opinión, a partir de las auditorías internas, sobre la adecuación y eficacia de los procesos de gestión de riesgos y control </v>
      </c>
      <c r="F112" s="144">
        <f>+Autodiagnóstico!H115</f>
        <v>100</v>
      </c>
      <c r="G112" s="175"/>
      <c r="H112" s="175"/>
      <c r="I112" s="175"/>
      <c r="J112" s="175"/>
      <c r="K112" s="175"/>
      <c r="L112" s="175"/>
      <c r="M112" s="176"/>
      <c r="N112" s="26"/>
    </row>
    <row r="113" spans="2:14" s="6" customFormat="1" ht="54.95" customHeight="1" thickBot="1" x14ac:dyDescent="0.3">
      <c r="B113" s="25"/>
      <c r="C113" s="394"/>
      <c r="D113" s="400" t="s">
        <v>202</v>
      </c>
      <c r="E113" s="149" t="str">
        <f>+Autodiagnóstico!G116</f>
        <v>Analizar las evaluaciones de la gestión del riesgo, elaboradas por la segunda línea de defensa</v>
      </c>
      <c r="F113" s="150">
        <f>+Autodiagnóstico!H116</f>
        <v>80</v>
      </c>
      <c r="G113" s="179" t="s">
        <v>28</v>
      </c>
      <c r="H113" s="180"/>
      <c r="I113" s="180"/>
      <c r="J113" s="180"/>
      <c r="K113" s="179"/>
      <c r="L113" s="180"/>
      <c r="M113" s="181"/>
      <c r="N113" s="26"/>
    </row>
    <row r="114" spans="2:14" s="6" customFormat="1" ht="54.95" customHeight="1" thickBot="1" x14ac:dyDescent="0.3">
      <c r="B114" s="25"/>
      <c r="C114" s="394"/>
      <c r="D114" s="398"/>
      <c r="E114" s="140" t="str">
        <f>+Autodiagnóstico!G117</f>
        <v>Asegurar que los servidores responsables (tanto de la segunda como de la tercera línea defensa cuenten con los conocimientos necesarios y que se generen recursos para la mejora de sus competencias).</v>
      </c>
      <c r="F114" s="139">
        <f>+Autodiagnóstico!H117</f>
        <v>100</v>
      </c>
      <c r="G114" s="138"/>
      <c r="H114" s="138"/>
      <c r="I114" s="138"/>
      <c r="J114" s="138"/>
      <c r="K114" s="138"/>
      <c r="L114" s="138"/>
      <c r="M114" s="172"/>
      <c r="N114" s="26"/>
    </row>
    <row r="115" spans="2:14" s="6" customFormat="1" ht="54.95" customHeight="1" thickBot="1" x14ac:dyDescent="0.3">
      <c r="B115" s="25"/>
      <c r="C115" s="394"/>
      <c r="D115" s="401"/>
      <c r="E115" s="155" t="str">
        <f>+Autodiagnóstico!G118</f>
        <v>Aprobar el Plan Anual de Auditoría propuesto por el jefe de control interno o quien haga sus veces, tarea asignada específicamente al Comité Institucional de Coordinación de Control Interno</v>
      </c>
      <c r="F115" s="156">
        <f>+Autodiagnóstico!H118</f>
        <v>100</v>
      </c>
      <c r="G115" s="173"/>
      <c r="H115" s="173"/>
      <c r="I115" s="173"/>
      <c r="J115" s="173"/>
      <c r="K115" s="173"/>
      <c r="L115" s="173"/>
      <c r="M115" s="174"/>
      <c r="N115" s="26"/>
    </row>
    <row r="116" spans="2:14" s="6" customFormat="1" ht="54.95" customHeight="1" thickBot="1" x14ac:dyDescent="0.3">
      <c r="B116" s="25"/>
      <c r="C116" s="394"/>
      <c r="D116" s="402" t="s">
        <v>204</v>
      </c>
      <c r="E116" s="141" t="str">
        <f>+Autodiagnóstico!G119</f>
        <v>Efectuar seguimiento a los riesgos y controles de su proceso</v>
      </c>
      <c r="F116" s="142">
        <f>+Autodiagnóstico!H119</f>
        <v>70</v>
      </c>
      <c r="G116" s="177"/>
      <c r="H116" s="177"/>
      <c r="I116" s="177"/>
      <c r="J116" s="177"/>
      <c r="K116" s="177"/>
      <c r="L116" s="177"/>
      <c r="M116" s="178"/>
      <c r="N116" s="26"/>
    </row>
    <row r="117" spans="2:14" s="6" customFormat="1" ht="54.95" customHeight="1" thickBot="1" x14ac:dyDescent="0.3">
      <c r="B117" s="25"/>
      <c r="C117" s="394"/>
      <c r="D117" s="403"/>
      <c r="E117" s="140" t="str">
        <f>+Autodiagnóstico!G120</f>
        <v>Informar periódicamente a la alta dirección sobre el desempeño de las actividades de gestión de riesgos de la entidad</v>
      </c>
      <c r="F117" s="139">
        <f>+Autodiagnóstico!H120</f>
        <v>60</v>
      </c>
      <c r="G117" s="138"/>
      <c r="H117" s="138"/>
      <c r="I117" s="138"/>
      <c r="J117" s="138"/>
      <c r="K117" s="138"/>
      <c r="L117" s="138"/>
      <c r="M117" s="172"/>
      <c r="N117" s="26"/>
    </row>
    <row r="118" spans="2:14" s="6" customFormat="1" ht="54.95" customHeight="1" thickBot="1" x14ac:dyDescent="0.3">
      <c r="B118" s="25"/>
      <c r="C118" s="394"/>
      <c r="D118" s="405"/>
      <c r="E118" s="143" t="str">
        <f>+Autodiagnóstico!G121</f>
        <v>Comunicar deficiencias a la alta dirección o a las partes responsables para tomar las medidas correctivas, según corresponda</v>
      </c>
      <c r="F118" s="144">
        <f>+Autodiagnóstico!H121</f>
        <v>100</v>
      </c>
      <c r="G118" s="175"/>
      <c r="H118" s="175"/>
      <c r="I118" s="175"/>
      <c r="J118" s="175"/>
      <c r="K118" s="175"/>
      <c r="L118" s="175"/>
      <c r="M118" s="176"/>
      <c r="N118" s="26"/>
    </row>
    <row r="119" spans="2:14" s="6" customFormat="1" ht="54.95" customHeight="1" thickBot="1" x14ac:dyDescent="0.3">
      <c r="B119" s="25"/>
      <c r="C119" s="394"/>
      <c r="D119" s="400" t="s">
        <v>203</v>
      </c>
      <c r="E119" s="149" t="str">
        <f>+Autodiagnóstico!G122</f>
        <v>Llevar a cabo evaluaciones para monitorear el estado de varios componentes del Sistema de Control Interno</v>
      </c>
      <c r="F119" s="150">
        <f>+Autodiagnóstico!H122</f>
        <v>100</v>
      </c>
      <c r="G119" s="180"/>
      <c r="H119" s="180"/>
      <c r="I119" s="180"/>
      <c r="J119" s="180"/>
      <c r="K119" s="180"/>
      <c r="L119" s="180"/>
      <c r="M119" s="181"/>
      <c r="N119" s="26"/>
    </row>
    <row r="120" spans="2:14" s="6" customFormat="1" ht="54.95" customHeight="1" thickBot="1" x14ac:dyDescent="0.3">
      <c r="B120" s="25"/>
      <c r="C120" s="394"/>
      <c r="D120" s="398"/>
      <c r="E120" s="140" t="str">
        <f>+Autodiagnóstico!G123</f>
        <v>Monitorear e informar sobre deficiencias de los controles</v>
      </c>
      <c r="F120" s="139">
        <f>+Autodiagnóstico!H123</f>
        <v>90</v>
      </c>
      <c r="G120" s="138"/>
      <c r="H120" s="138"/>
      <c r="I120" s="138"/>
      <c r="J120" s="138"/>
      <c r="K120" s="138"/>
      <c r="L120" s="138"/>
      <c r="M120" s="172"/>
      <c r="N120" s="26"/>
    </row>
    <row r="121" spans="2:14" s="6" customFormat="1" ht="54.95" customHeight="1" thickBot="1" x14ac:dyDescent="0.3">
      <c r="B121" s="25"/>
      <c r="C121" s="394"/>
      <c r="D121" s="398"/>
      <c r="E121" s="140" t="str">
        <f>+Autodiagnóstico!G124</f>
        <v>Suministrar información a la alta dirección sobre el monitoreo llevado a cabo a los indicadores de gestión, determinando si el logro de los objetivos está dentro de las tolerancias de riesgo establecidas</v>
      </c>
      <c r="F121" s="139">
        <f>+Autodiagnóstico!H124</f>
        <v>90</v>
      </c>
      <c r="G121" s="138"/>
      <c r="H121" s="138"/>
      <c r="I121" s="138"/>
      <c r="J121" s="138"/>
      <c r="K121" s="138"/>
      <c r="L121" s="138"/>
      <c r="M121" s="172"/>
      <c r="N121" s="26"/>
    </row>
    <row r="122" spans="2:14" s="6" customFormat="1" ht="54.95" customHeight="1" thickBot="1" x14ac:dyDescent="0.3">
      <c r="B122" s="25"/>
      <c r="C122" s="394"/>
      <c r="D122" s="401"/>
      <c r="E122" s="155" t="str">
        <f>+Autodiagnóstico!G125</f>
        <v>Consolidar y generar información vital para la toma de decisiones</v>
      </c>
      <c r="F122" s="156">
        <f>+Autodiagnóstico!H125</f>
        <v>100</v>
      </c>
      <c r="G122" s="173"/>
      <c r="H122" s="173"/>
      <c r="I122" s="173"/>
      <c r="J122" s="173"/>
      <c r="K122" s="173"/>
      <c r="L122" s="173"/>
      <c r="M122" s="174"/>
      <c r="N122" s="26"/>
    </row>
    <row r="123" spans="2:14" s="6" customFormat="1" ht="54.95" customHeight="1" thickBot="1" x14ac:dyDescent="0.3">
      <c r="B123" s="25"/>
      <c r="C123" s="394"/>
      <c r="D123" s="402" t="s">
        <v>87</v>
      </c>
      <c r="E123" s="141" t="str">
        <f>+Autodiagnóstico!G126</f>
        <v>Establecer el plan anual de auditoría basado en riesgos, priorizando aquellos procesos de mayor exposición</v>
      </c>
      <c r="F123" s="142">
        <f>+Autodiagnóstico!H126</f>
        <v>100</v>
      </c>
      <c r="G123" s="177"/>
      <c r="H123" s="177"/>
      <c r="I123" s="177"/>
      <c r="J123" s="177"/>
      <c r="K123" s="177"/>
      <c r="L123" s="177"/>
      <c r="M123" s="178"/>
      <c r="N123" s="26"/>
    </row>
    <row r="124" spans="2:14" s="6" customFormat="1" ht="54.95" customHeight="1" thickBot="1" x14ac:dyDescent="0.3">
      <c r="B124" s="25"/>
      <c r="C124" s="394"/>
      <c r="D124" s="403"/>
      <c r="E124" s="140" t="str">
        <f>+Autodiagnóstico!G127</f>
        <v>Generar información sobre evaluaciones llevadas a cabo por la primera y segunda línea de defensa</v>
      </c>
      <c r="F124" s="139">
        <f>+Autodiagnóstico!H127</f>
        <v>100</v>
      </c>
      <c r="G124" s="138"/>
      <c r="H124" s="138"/>
      <c r="I124" s="138"/>
      <c r="J124" s="138"/>
      <c r="K124" s="138"/>
      <c r="L124" s="138"/>
      <c r="M124" s="172"/>
      <c r="N124" s="26"/>
    </row>
    <row r="125" spans="2:14" s="6" customFormat="1" ht="54.95" customHeight="1" thickBot="1" x14ac:dyDescent="0.3">
      <c r="B125" s="25"/>
      <c r="C125" s="394"/>
      <c r="D125" s="403"/>
      <c r="E125" s="140" t="str">
        <f>+Autodiagnóstico!G128</f>
        <v>Evaluar si los controles están presentes (en políticas y procedimientos) y funcionan, apoyando el control de los riesgos y el logro de los objetivos establecidos en la planeación institucional</v>
      </c>
      <c r="F125" s="139">
        <f>+Autodiagnóstico!H128</f>
        <v>100</v>
      </c>
      <c r="G125" s="138"/>
      <c r="H125" s="138"/>
      <c r="I125" s="138"/>
      <c r="J125" s="138"/>
      <c r="K125" s="138"/>
      <c r="L125" s="138"/>
      <c r="M125" s="172"/>
      <c r="N125" s="26"/>
    </row>
    <row r="126" spans="2:14" s="6" customFormat="1" ht="54.95" customHeight="1" x14ac:dyDescent="0.25">
      <c r="B126" s="25"/>
      <c r="C126" s="395"/>
      <c r="D126" s="426"/>
      <c r="E126" s="155" t="str">
        <f>+Autodiagnóstico!G129</f>
        <v>Establecer y mantener un sistema de monitoreado de hallazgos y recomendaciones</v>
      </c>
      <c r="F126" s="156">
        <f>+Autodiagnóstico!H129</f>
        <v>100</v>
      </c>
      <c r="G126" s="173"/>
      <c r="H126" s="173"/>
      <c r="I126" s="173"/>
      <c r="J126" s="173"/>
      <c r="K126" s="173"/>
      <c r="L126" s="173"/>
      <c r="M126" s="174"/>
      <c r="N126" s="26"/>
    </row>
    <row r="127" spans="2:14" ht="8.25" customHeight="1" thickBot="1" x14ac:dyDescent="0.3">
      <c r="B127" s="28"/>
      <c r="C127" s="29"/>
      <c r="D127" s="29"/>
      <c r="E127" s="29"/>
      <c r="F127" s="30"/>
      <c r="G127" s="29"/>
      <c r="H127" s="29"/>
      <c r="I127" s="29"/>
      <c r="J127" s="29"/>
      <c r="K127" s="29"/>
      <c r="L127" s="29"/>
      <c r="M127" s="29"/>
      <c r="N127" s="31"/>
    </row>
    <row r="128" spans="2:14" x14ac:dyDescent="0.25"/>
    <row r="129" spans="6:6" x14ac:dyDescent="0.25"/>
    <row r="130" spans="6:6" x14ac:dyDescent="0.25"/>
    <row r="131" spans="6:6" x14ac:dyDescent="0.25"/>
    <row r="132" spans="6:6" x14ac:dyDescent="0.25"/>
    <row r="133" spans="6:6" x14ac:dyDescent="0.25"/>
    <row r="134" spans="6:6" x14ac:dyDescent="0.25"/>
    <row r="135" spans="6:6" x14ac:dyDescent="0.25"/>
    <row r="136" spans="6:6" ht="18" x14ac:dyDescent="0.25">
      <c r="F136" s="104" t="s">
        <v>28</v>
      </c>
    </row>
    <row r="137" spans="6:6" x14ac:dyDescent="0.25"/>
    <row r="138" spans="6:6" x14ac:dyDescent="0.25"/>
    <row r="139" spans="6:6" x14ac:dyDescent="0.25"/>
    <row r="140" spans="6:6" x14ac:dyDescent="0.25"/>
  </sheetData>
  <protectedRanges>
    <protectedRange sqref="K8:M104" name="Planeacion"/>
  </protectedRanges>
  <mergeCells count="43">
    <mergeCell ref="D116:D118"/>
    <mergeCell ref="D119:D122"/>
    <mergeCell ref="D123:D126"/>
    <mergeCell ref="D89:D94"/>
    <mergeCell ref="D95:D99"/>
    <mergeCell ref="D100:D103"/>
    <mergeCell ref="D104:D112"/>
    <mergeCell ref="D113:D115"/>
    <mergeCell ref="B8:B25"/>
    <mergeCell ref="C4:M4"/>
    <mergeCell ref="C6:C7"/>
    <mergeCell ref="D6:D7"/>
    <mergeCell ref="E6:E7"/>
    <mergeCell ref="M6:M7"/>
    <mergeCell ref="K6:K7"/>
    <mergeCell ref="L6:L7"/>
    <mergeCell ref="J6:J7"/>
    <mergeCell ref="I6:I7"/>
    <mergeCell ref="H6:H7"/>
    <mergeCell ref="G6:G7"/>
    <mergeCell ref="F6:F7"/>
    <mergeCell ref="C8:C32"/>
    <mergeCell ref="C104:C126"/>
    <mergeCell ref="D8:D12"/>
    <mergeCell ref="D13:D16"/>
    <mergeCell ref="D17:D21"/>
    <mergeCell ref="D22:D27"/>
    <mergeCell ref="D28:D32"/>
    <mergeCell ref="D43:D46"/>
    <mergeCell ref="D47:D55"/>
    <mergeCell ref="D56:D60"/>
    <mergeCell ref="D61:D63"/>
    <mergeCell ref="D64:D65"/>
    <mergeCell ref="D66:D70"/>
    <mergeCell ref="D71:D78"/>
    <mergeCell ref="D79:D83"/>
    <mergeCell ref="D84:D86"/>
    <mergeCell ref="D87:D88"/>
    <mergeCell ref="C33:C60"/>
    <mergeCell ref="C61:C83"/>
    <mergeCell ref="C84:C103"/>
    <mergeCell ref="D33:D37"/>
    <mergeCell ref="D38:D42"/>
  </mergeCells>
  <conditionalFormatting sqref="F8:F126">
    <cfRule type="cellIs" dxfId="4" priority="43" operator="between">
      <formula>81</formula>
      <formula>100</formula>
    </cfRule>
    <cfRule type="cellIs" dxfId="3" priority="44" operator="between">
      <formula>61</formula>
      <formula>80</formula>
    </cfRule>
    <cfRule type="cellIs" dxfId="2" priority="45" operator="between">
      <formula>21</formula>
      <formula>40</formula>
    </cfRule>
    <cfRule type="cellIs" dxfId="1" priority="46" operator="between">
      <formula>41</formula>
      <formula>60</formula>
    </cfRule>
    <cfRule type="cellIs" dxfId="0" priority="47" operator="between">
      <formula>1</formula>
      <formula>20</formula>
    </cfRule>
  </conditionalFormatting>
  <pageMargins left="0.7" right="0.7" top="0.75" bottom="0.75" header="0.3" footer="0.3"/>
  <pageSetup orientation="portrait" horizontalDpi="4294967294"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Luz Marina Diaz Ramirez</cp:lastModifiedBy>
  <cp:lastPrinted>2020-01-31T16:43:56Z</cp:lastPrinted>
  <dcterms:created xsi:type="dcterms:W3CDTF">2016-12-25T14:51:07Z</dcterms:created>
  <dcterms:modified xsi:type="dcterms:W3CDTF">2020-01-31T16:56:19Z</dcterms:modified>
</cp:coreProperties>
</file>