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transmilenio-my.sharepoint.com/personal/herlay_hurtado_transmilenio_gov_co/Documents/2022/Evaluación Dependencia/Modos Alternativos/Informe/PUBLICADO/"/>
    </mc:Choice>
  </mc:AlternateContent>
  <xr:revisionPtr revIDLastSave="90" documentId="8_{E37D75FC-41FF-44CF-99C6-7162C8E803EF}" xr6:coauthVersionLast="47" xr6:coauthVersionMax="47" xr10:uidLastSave="{935D475F-2DD0-47CA-8361-DE3B70141225}"/>
  <bookViews>
    <workbookView xWindow="-120" yWindow="-120" windowWidth="20730" windowHeight="11160" activeTab="1" xr2:uid="{0421EBB5-4F62-487E-B39E-D770E9798328}"/>
  </bookViews>
  <sheets>
    <sheet name="Anexo1 Indicadores" sheetId="1" r:id="rId1"/>
    <sheet name="Anexo No.2 Plan de Acció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9" i="1" l="1"/>
  <c r="O10" i="1" s="1"/>
</calcChain>
</file>

<file path=xl/sharedStrings.xml><?xml version="1.0" encoding="utf-8"?>
<sst xmlns="http://schemas.openxmlformats.org/spreadsheetml/2006/main" count="260" uniqueCount="156">
  <si>
    <t>OBJ. CORP.</t>
  </si>
  <si>
    <t>OBJ. ESP.</t>
  </si>
  <si>
    <t>ESTRAT.</t>
  </si>
  <si>
    <t>PROCESO</t>
  </si>
  <si>
    <t xml:space="preserve">DEPENDENCIA
RESPONSABLE </t>
  </si>
  <si>
    <t>INDICADOR</t>
  </si>
  <si>
    <t>OBJETIVO</t>
  </si>
  <si>
    <t xml:space="preserve">FORMULA DEL INDICADOR </t>
  </si>
  <si>
    <t>META</t>
  </si>
  <si>
    <t>PERIODICIDAD</t>
  </si>
  <si>
    <t>TIPO</t>
  </si>
  <si>
    <t>OBSERVACIONES</t>
  </si>
  <si>
    <t>1,3,3</t>
  </si>
  <si>
    <t>SUPERVISIÓN Y CONTROL DE LA OPERACIÓN DEL SITP</t>
  </si>
  <si>
    <t>DIRECCION TECNICA DE MODOS ALTERNATIVOS Y EC</t>
  </si>
  <si>
    <t>Seguimiento al cumplimiento de las actividades contractuales de aseo y mantenimiento de la infraestructura TransMiCable</t>
  </si>
  <si>
    <t>El indicador permitirá medir el cumplimiento de la ejecución del seguimiento a las obligaciones contractuales del interventor del sistema TransMiCable, en su componente de aseo y mantenimiento de infraestructura.</t>
  </si>
  <si>
    <t>(Actividades de seguimiento efectivamente ejecutadas / Actividades de seguimiento programadas) X 100</t>
  </si>
  <si>
    <t>Mensual</t>
  </si>
  <si>
    <t>Eficacia</t>
  </si>
  <si>
    <t>1,3,6</t>
  </si>
  <si>
    <t>Seguimiento de la demanda de usuarios de cicloparqueaderos asociados al Sistema TransMilenio</t>
  </si>
  <si>
    <t>Hacer seguimiento a las entradas de usuarios a los cicloparqueaderos, en comparación con el total de usuarios del Sistema TransMilenio.</t>
  </si>
  <si>
    <t>(Entradas totales a los cicloparqueaderos / entradas totales al Sistema)*10000</t>
  </si>
  <si>
    <t xml:space="preserve">Mensual </t>
  </si>
  <si>
    <t>1,3,7</t>
  </si>
  <si>
    <t>Seguimiento a paraderos del componente zonal del SITP</t>
  </si>
  <si>
    <t>Hacer seguimiento a la implementación y funcionamiento de los paraderos operativos del componente zonal del SITP.</t>
  </si>
  <si>
    <t>(Novedades de paraderos gestionadas  / Novedades de paraderos recibidas en el periodo )*100</t>
  </si>
  <si>
    <t>Trimestral</t>
  </si>
  <si>
    <t>Eficiencia</t>
  </si>
  <si>
    <t>Seguimiento a rutinas de aseo intensivo en estaciones y portales del sistema a cargo de TRANSMILENIO S.A.</t>
  </si>
  <si>
    <t>Identificar el porcentaje de cumplimiento en la ejecución de rutinas de aseo intensivo realizado en las estaciones y portales del Sistema a cargo de TRANSMILENIO S.A.</t>
  </si>
  <si>
    <t xml:space="preserve"> Número de rutinas de aseo intensivo realizadas / Número de rutinas de aseo intensivo programadas X 100</t>
  </si>
  <si>
    <t>1,3,4</t>
  </si>
  <si>
    <t>Seguimiento a la calidad y oportunidad del mantenimiento preventivo en estaciones y portales del sistema.</t>
  </si>
  <si>
    <t>Identificar el porcentaje de cumplimiento en la ejecución del mantenimiento preventivo en las estaciones y portales del Sistema.</t>
  </si>
  <si>
    <t>(Órdenes de mantenimiento preventivo ejecutadas en el período / Órdenes de mantenimiento preventivo programadas para el período) X 100</t>
  </si>
  <si>
    <t>3,1,2</t>
  </si>
  <si>
    <t>Seguimiento al consumo energético en el Sistema TransMilenio</t>
  </si>
  <si>
    <t>Hacer seguimiento a los consumos energéticos en el Sistema TransMilenio para priorizar actividades de intervención en eficiencia energética.</t>
  </si>
  <si>
    <t>(Consumo energético mensual por tipología de Estación o Portal / Número de Estaciones o Portales asociados a cada tipología)</t>
  </si>
  <si>
    <t xml:space="preserve">Portal Sin LED (A)  = ≤ 30.700
Portal Sin LED (B) = ≤ 23.460
Portal Sin LED (C) = ≤ 25.740
Portal Sin LED (D) = ≤ 13.650
Portal LED (A) = ≤ 13.824
Intermedia (A) = ≤ 16.600
Intermedia (B) = ≤ 5.467
Intermedia (C) = ≤ 11.400
1A = ≤ 8.162
1B = ≤ 7.053
1C = ≤ 6.638
2A = ≤ 5.557
2B = ≤ 5.041
2C = ≤ 3.990
2D = ≤ 3.622
2E  = ≤ 3.212
3A = ≤ 2.209
3B = ≤ 2.190
4A = ≤ 1.882
4B = ≤ 989
2B LED= ≤ 4.950 
2E LED = ≤ 2.566
3A LED = ≤ 1.080
Túnel (A) = ≤ 6.380
Túnel (B) = ≤ 4.381
Túnel (C) = ≤ 12.500
</t>
  </si>
  <si>
    <t>Semestral</t>
  </si>
  <si>
    <t>Valor mínimo aceptado Aceptado</t>
  </si>
  <si>
    <t>Meta a Logar</t>
  </si>
  <si>
    <t>Resultado Reportado</t>
  </si>
  <si>
    <t xml:space="preserve">% de cumplimiento OCI </t>
  </si>
  <si>
    <t>Ninguna</t>
  </si>
  <si>
    <t>Teniendo en  cuenta que el indicador se mide con los ingresos al parqueadero vs ingresos al sistema y teniendo en cuenta que los ingresos al sistema han venido creciendo , tambien los ingresos a los cicloparqueaderos por  el retorno a la  normalidad.   
Se recomienda revisar el indicador para ver si es util  o si lo qu se quiere medir se esta reflejando por este  mismo.
Nota:  El enlace del area manifestó que respecto a este indicador se tiene pensado  cambiarlo para la vigencia siguiente</t>
  </si>
  <si>
    <t>Ninguna
Este indicador conservó el 100% en cada uno de los meses de la vigencia 2021, es decir, cumplió el objetivo medir el cumplimiento de la ejecución del seguimiento a las obligaciones contractuales del interventor del sistema TransMiCable, en su componente de aseo y mantenimiento de infraestructura.</t>
  </si>
  <si>
    <t>25.1%</t>
  </si>
  <si>
    <t>18.6</t>
  </si>
  <si>
    <t>N.A.</t>
  </si>
  <si>
    <t>NA.</t>
  </si>
  <si>
    <t>95.06%</t>
  </si>
  <si>
    <t xml:space="preserve">Seguimiento al consumo energético en el Sistema TransMilenio
No obstante   la DTMA  lo reportó mediante correo electrónico a la OA´P EL día   : martes, 11 de enero de 2022 9:13 a. m.,  con corte a noviembre 30 en virtud de que los recibos de energía  del mes de diciembre se reciben en el mes de enero del siguiente año.
Este es el unico INDICADOR DEL  AREA ,que no se encuentra en el aplicativo SIGEST, en virtud de la complejidd del mismo no ha sido posible su cargue
</t>
  </si>
  <si>
    <t>Anexo No.1. Indicadores de Gestion de la Dirección Técnica de Modos Alternativos  con corte a 31 de diciembre de 2021</t>
  </si>
  <si>
    <t>Lineamiento Corporativo</t>
  </si>
  <si>
    <t>Objetivo Específico</t>
  </si>
  <si>
    <t>Estrategia</t>
  </si>
  <si>
    <t>Plan</t>
  </si>
  <si>
    <t>Código</t>
  </si>
  <si>
    <t>Compromiso</t>
  </si>
  <si>
    <t>Producto y/o Meta</t>
  </si>
  <si>
    <t>Listado de Actividades Necesarias para el Logro del Producto</t>
  </si>
  <si>
    <t>Fecha de Entrega Final de la Actividad</t>
  </si>
  <si>
    <r>
      <rPr>
        <b/>
        <sz val="12"/>
        <rFont val="Arial"/>
        <family val="2"/>
      </rPr>
      <t>Ponderación en el Logro del
Producto</t>
    </r>
  </si>
  <si>
    <t>Indicador</t>
  </si>
  <si>
    <r>
      <rPr>
        <b/>
        <sz val="12"/>
        <rFont val="Arial"/>
        <family val="2"/>
      </rPr>
      <t>Avance Porcentual Esperado con corte
31/03/21</t>
    </r>
  </si>
  <si>
    <r>
      <rPr>
        <b/>
        <sz val="12"/>
        <rFont val="Arial"/>
        <family val="2"/>
      </rPr>
      <t>Avance Porcentual Esperado con corte
30/06/21</t>
    </r>
  </si>
  <si>
    <r>
      <rPr>
        <b/>
        <sz val="12"/>
        <rFont val="Arial"/>
        <family val="2"/>
      </rPr>
      <t>Avance Porcentual Esperado con corte
30/09/21</t>
    </r>
  </si>
  <si>
    <r>
      <rPr>
        <b/>
        <sz val="12"/>
        <rFont val="Arial"/>
        <family val="2"/>
      </rPr>
      <t>Avance Porcentual Esperado con corte
31/12/21</t>
    </r>
  </si>
  <si>
    <t>Proceso</t>
  </si>
  <si>
    <t>Fecha de Inicio</t>
  </si>
  <si>
    <t>Fecha final de Ejecución</t>
  </si>
  <si>
    <t>Responsable</t>
  </si>
  <si>
    <t>Soportes de la verificación realizada</t>
  </si>
  <si>
    <t>Seguimiento cualitativo OCI</t>
  </si>
  <si>
    <t>Seguimiento cuantitativo OCI</t>
  </si>
  <si>
    <t>1.3</t>
  </si>
  <si>
    <r>
      <rPr>
        <sz val="12"/>
        <rFont val="Arial"/>
        <family val="2"/>
      </rPr>
      <t>1.3.5
1.3.7</t>
    </r>
  </si>
  <si>
    <t>Plan de Acción Institucional</t>
  </si>
  <si>
    <t>DMP1</t>
  </si>
  <si>
    <t>Gestionar con las Entidades competentes la realización de actividades de mantenimiento, adecuación, actualización y mejoramiento de los paraderos zonales del SITP.</t>
  </si>
  <si>
    <t>Adelantar acciones orientadas a que las señales de los paraderos del componente zonal, se encuentren actualizadas de acuerdo con la información de las rutas asociadas al paradero.</t>
  </si>
  <si>
    <t>Generar informes con la asignación de paraderos a las rutas a partir de la información recibida de parte de la Subgerencia Técnica sobre los trazados oficiales de las rutas modificadas y/o implementadas.</t>
  </si>
  <si>
    <t>40%</t>
  </si>
  <si>
    <t>{(Informe trimestral con la asignación de paraderos de las rutas modificadas y/o implementaras/4)*0,4 + (Informe trimestral de las comunicaciones enviadas a la entidad responsable con la relación de las señales a actualizar/4)*0,2 +
(Informe trimestral de verificación documental de la atención a las solicitudes efectuada por TMSA/4)*0,4} *100
Nota: En caso de no presentarse novedades de infraestructura durante el periodo evaluado, el indicador se reportará como el porcentaje máximo previsto para el trimestre correspondiente.</t>
  </si>
  <si>
    <t>Supervisión y Control de la Operación del SITP</t>
  </si>
  <si>
    <t>Director Técnico de Modos</t>
  </si>
  <si>
    <t xml:space="preserve"> 4 archivos denominados "informe indicadores"</t>
  </si>
  <si>
    <t>Se evidenciaron 4 archivos denominados "informe indicadores" para los 4 trimestres del año. No obstante, en el ultimo trimestre  se encontró información diez (10) del mes de septiembre  en el numeral 1.1.Consolidar	y	reportar	a	la	Entidad	responsable,	el	100%	de	las	novedades	de	infraestructura	(señal	y	línea	amarilla)	recibidas	a	través	de	los	diferentes	canales	(PQRS,	Operadores,	supervisores	de	la	operación,	visitas	técnicas,	etc.)  se encontró información del mes de septiembre
NOTA:  En entrevista con el enlace  informó que efectivamente corresponde a septiembre pero que fueron atendidas en el mes de octubre de 2021.
En los cuatro informes trimestrales que  el proceso reportó se evidenció r informes con la asignación de paraderos a las rutas a partir de la información recibida de parte de la Subgerencia Técnica sobre los trazados oficiales de las rutas modificadas y/o implementadas</t>
  </si>
  <si>
    <t>Remitir a la Entidad responsable la relación de las señales a actualizar con descriptores a implementar y/o retirar, y su distribución en la señal.</t>
  </si>
  <si>
    <t>20%</t>
  </si>
  <si>
    <t>En los cuatro (4) informes trimestrales que  el proceso reportó se evidenció la parte del Remitir a la Entidad responsable la relación de las señales a actualizar con descriptores a implementar y/o retirar, y su distribución en la señal.</t>
  </si>
  <si>
    <t>Verificar documentalmente la atención de los requerimientos realizados por TMSA sobre la actualización con descriptores a implementar y/o retirar, y su distribución en la señal.</t>
  </si>
  <si>
    <t>1.3.3</t>
  </si>
  <si>
    <t>DMP2</t>
  </si>
  <si>
    <t>Mantener la infraestructura del Sistema TransMilenio en adecuadas condiciones de aseo y limpieza a través de actividades rutinarias e intensivas.</t>
  </si>
  <si>
    <t>Realizar rutinas de aseo intensivo en las estaciones a cargo de TMSA.</t>
  </si>
  <si>
    <t>Elaborar informes mensuales de las actividades de aseo intensivo realizadas en las estaciones a cargo de TMSA.</t>
  </si>
  <si>
    <t>100%</t>
  </si>
  <si>
    <t>(Informes descriptivos de las rutinas de aseo intensivo realizadas / 11)*100</t>
  </si>
  <si>
    <t>11 Informes</t>
  </si>
  <si>
    <t>La firma interventora reporta los informes  en el que se describe  portal  estación fecha programada y se ejecutó
Se evidenciaron  11 informes hasta el mes de  agosto de 2021 con el contrato 781 de 2020  ASEOCOLBA S.A. y  posteriores la contrato  906 de 2021</t>
  </si>
  <si>
    <t>1.3.4</t>
  </si>
  <si>
    <t>DMP3</t>
  </si>
  <si>
    <t>Conservar la infraestructura del Sistema TransMiCable en los aspectos relacionados con aseo y mantenimiento de las estaciones.</t>
  </si>
  <si>
    <t>Seguimiento de novedades encontradas en TransMiCable respecto al componente de aseo y mantenimiento a la infraestructura.</t>
  </si>
  <si>
    <t>Informes con las novedades encontradas y con el resultado del seguimiento por parte de la interventoría a la actuación frente a los mismos.</t>
  </si>
  <si>
    <t>(Informe trimestral de análisis y recomendaciones/4)*100</t>
  </si>
  <si>
    <t>4  informes</t>
  </si>
  <si>
    <t>Se evidenciaron 4 informes dirigidos al D.T. de modos alternativos en los que relacionan  conclusiones , actividades de limpieza intensiva y correctiva, actividades de mantenimiento rutinario  mantenimiento correctivo
En el informe del ultimo trimestre en el numeral 3.2. mantenimiento correctivo  relacionan:  "De los indicadores reportados durante el periodo de marzo de 2021, todos fueron atendidos dentro de los tiempos contractuales por lo que los mismos no generan descuento en la retribución al operador. " No es claro si esta situación se refiere  al ultimo trimestre del año o  al primer</t>
  </si>
  <si>
    <t>1.3.6</t>
  </si>
  <si>
    <t>DMP4</t>
  </si>
  <si>
    <t>Mejorar la disponibilidad física y operativa de ciclo parqueaderos en el Sistema TransMilenio.</t>
  </si>
  <si>
    <t>Monitoreo de la operación y uso de los cicloparqueaderos del Sistema TransMilenio.</t>
  </si>
  <si>
    <t>Crear procedimiento para la inspección de la operación de los cicloparqueaderos</t>
  </si>
  <si>
    <t>30%</t>
  </si>
  <si>
    <t>{(Procedimiento de inspección de operación de cicloparqueaderos/ 1)*0,3 + (Informes trimestrales de inspección de operación/3)*0,3 + (Reporte de uso de cicloparqueaderos/ 11)*0,4} *100</t>
  </si>
  <si>
    <t>1 Protocolo</t>
  </si>
  <si>
    <t>Se creo el PROTOCOLO DE INSPECCIÓN CICLOPARQUEADEROS T-DM-003 , Vigente en el Micrositio del MIPG</t>
  </si>
  <si>
    <t>Mejorar la disponibilidad física y operativa de cicloparqueaderos en el Sistema TransMilenio.</t>
  </si>
  <si>
    <t>Informes trimestral de inspección de operación de Cicloparqueaderos del Sistema.</t>
  </si>
  <si>
    <t>3 informes</t>
  </si>
  <si>
    <t xml:space="preserve">Según se aclaró con el enlace son trimestrales a partir de la definición del protocoloT-DM-003 que se formalizó en el mes de abril. Razón por la cual son 3 en el año.  La formula si esta bien 
La Oficina de control Interno hace la recomendación  Revisar la redacción de los indicadores para que estos se haga en forma clara, precisa, que den lugar a una única interpretación  de tal forma que sean entendidos por cualquier persona, pues en este caso fue necesario aclarar verbalmente por el enlace.  </t>
  </si>
  <si>
    <t>Informes respecto del uso (indicador de intermodalidad) de los cicloparqueaderos del sistema TransMilenio.</t>
  </si>
  <si>
    <t>11 informes</t>
  </si>
  <si>
    <t xml:space="preserve">Se evidenciaron 11 informes </t>
  </si>
  <si>
    <t>DMP5</t>
  </si>
  <si>
    <t>Realizar las acciones asociadas al mantenimiento, necesarias para garantizar la disponibilidad de la infraestructura BRT a cargo de TRANSMILENIO S.A.</t>
  </si>
  <si>
    <t>Cambio de más del 90% del piso priorizado para cambio en las estaciones según informe elaborado.</t>
  </si>
  <si>
    <t>Elaborar informes del estado del piso en las estaciones.</t>
  </si>
  <si>
    <t>Supervisión y control de la operación del SITP</t>
  </si>
  <si>
    <t>2 informes</t>
  </si>
  <si>
    <t>Se evidenció el  informes del estado del piso en las estaciones.  (2)</t>
  </si>
  <si>
    <t>Elaborar informe donde se analizan y priorizan áreas de piso para cambiar.</t>
  </si>
  <si>
    <t>Se evidenciaron los informes  donde se analizan y priorizan áreas de piso para cambiar.</t>
  </si>
  <si>
    <t>Realizar la solicitud a la interventoría en relación con el suministro e instalación del piso y Seguimiento a la instalación del piso solicitado.</t>
  </si>
  <si>
    <t>Solicitud cambios pisos  y certificacion de la interventoria</t>
  </si>
  <si>
    <t xml:space="preserve">Se aclara con el enlace  que la interventoría no hace el cambio pero si hace la  solicitud de mantenimiento al contratista de mantenimiento a la infraestructura del sistema,  así como el seguimiento a la ejecución.
El proceso adjunta certificación de la instalación de pisos expedida por el Director de Interventoría CONSORCIO INFRAESTRUCTURA BRT 
 </t>
  </si>
  <si>
    <r>
      <rPr>
        <sz val="12"/>
        <rFont val="Arial"/>
        <family val="2"/>
      </rPr>
      <t>1.3.4
1.3.5
1.3.6
1.3.7</t>
    </r>
  </si>
  <si>
    <t>Plan de Desarrollo</t>
  </si>
  <si>
    <t>DMP6</t>
  </si>
  <si>
    <t>Mantenimiento del 100% de las estaciones del Sistema TransMilenio</t>
  </si>
  <si>
    <t>(Porcentaje de estaciones mantenidas anualmente /100 )*100</t>
  </si>
  <si>
    <t>25,00%</t>
  </si>
  <si>
    <t>50,00%</t>
  </si>
  <si>
    <t>75,00%</t>
  </si>
  <si>
    <t>100,00%</t>
  </si>
  <si>
    <t xml:space="preserve">Informes de supervision </t>
  </si>
  <si>
    <t>El área reportó el 100%, no obstante,  Ellos mismo aclara  que aunque han brindado el mantenimiento  programado en la infraestructura, la labor ha sido atenuada en virtud de las protestas a partir de 28 de abril de 2021</t>
  </si>
  <si>
    <t>Porcentaje por actividad- OCI</t>
  </si>
  <si>
    <t>{(informes de estado de pisos elaborado/2)*0,40 + (Informes de análisis y priorización elaborados/2)*0,40 + (Solicitudes de cambio de piso hechas a la interventoría e Informes posteriores de avance de piso instalado/2)*0,20} *100
Nota: En caso de que en el análisis y priorización semestral realizado se determine que no es necesario solicitar cambio de piso y para efectos del cálculo del indicador se remplazara con el factor (1) en la parte de la ecuación que hace referencia a la Solicitudes de cambio de piso hechas a la interventoría e Informes posteriores de avance de piso instalado.</t>
  </si>
  <si>
    <t>Anexo 2: Evaluaciónn ppor Dependencias  con corte a 31 de diciembre de 2021.  Plan de Acción  Dirección Técnica de Modos Alternativos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</si>
</sst>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m/yyyy;@"/>
  </numFmts>
  <fonts count="18" x14ac:knownFonts="1">
    <font>
      <sz val="11"/>
      <color theme="1"/>
      <name val="Calibri"/>
      <family val="2"/>
      <scheme val="minor"/>
    </font>
    <font>
      <sz val="11"/>
      <color theme="1"/>
      <name val="Calibri"/>
      <family val="2"/>
      <scheme val="minor"/>
    </font>
    <font>
      <u/>
      <sz val="11"/>
      <color theme="10"/>
      <name val="Calibri"/>
      <family val="2"/>
      <scheme val="minor"/>
    </font>
    <font>
      <sz val="9"/>
      <name val="Arial"/>
      <family val="2"/>
    </font>
    <font>
      <b/>
      <sz val="9"/>
      <color rgb="FF000000"/>
      <name val="Arial"/>
      <family val="2"/>
    </font>
    <font>
      <sz val="9"/>
      <color rgb="FF000000"/>
      <name val="Arial"/>
      <family val="2"/>
    </font>
    <font>
      <u/>
      <sz val="10"/>
      <color rgb="FF0000FF"/>
      <name val="Arial"/>
      <family val="2"/>
    </font>
    <font>
      <u/>
      <sz val="9"/>
      <color rgb="FF0000FF"/>
      <name val="Arial"/>
      <family val="2"/>
    </font>
    <font>
      <b/>
      <sz val="12"/>
      <color theme="1"/>
      <name val="Cambria"/>
      <family val="1"/>
    </font>
    <font>
      <sz val="12"/>
      <color theme="1"/>
      <name val="Cambria"/>
      <family val="1"/>
    </font>
    <font>
      <b/>
      <sz val="11"/>
      <color theme="1"/>
      <name val="Calibri"/>
      <family val="2"/>
      <scheme val="minor"/>
    </font>
    <font>
      <sz val="12"/>
      <color rgb="FF000000"/>
      <name val="Arial"/>
      <family val="2"/>
    </font>
    <font>
      <b/>
      <sz val="12"/>
      <name val="Arial"/>
      <family val="2"/>
    </font>
    <font>
      <sz val="11"/>
      <color indexed="8"/>
      <name val="Calibri"/>
      <family val="2"/>
      <scheme val="minor"/>
    </font>
    <font>
      <sz val="12"/>
      <name val="Arial"/>
      <family val="2"/>
    </font>
    <font>
      <sz val="10"/>
      <color rgb="FF000000"/>
      <name val="Arial"/>
      <family val="2"/>
    </font>
    <font>
      <b/>
      <sz val="10"/>
      <name val="Arial"/>
      <family val="2"/>
    </font>
    <font>
      <sz val="10"/>
      <name val="Arial"/>
      <family val="2"/>
    </font>
  </fonts>
  <fills count="9">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3" tint="0.79998168889431442"/>
        <bgColor indexed="64"/>
      </patternFill>
    </fill>
    <fill>
      <patternFill patternType="solid">
        <fgColor rgb="FFF2F2F2"/>
      </patternFill>
    </fill>
    <fill>
      <patternFill patternType="solid">
        <fgColor theme="0"/>
        <bgColor rgb="FF000000"/>
      </patternFill>
    </fill>
    <fill>
      <patternFill patternType="solid">
        <fgColor theme="2" tint="-0.249977111117893"/>
        <bgColor indexed="64"/>
      </patternFill>
    </fill>
    <fill>
      <patternFill patternType="solid">
        <fgColor theme="0" tint="-4.9989318521683403E-2"/>
        <bgColor indexed="64"/>
      </patternFill>
    </fill>
  </fills>
  <borders count="10">
    <border>
      <left/>
      <right/>
      <top/>
      <bottom/>
      <diagonal/>
    </border>
    <border>
      <left style="thin">
        <color auto="1"/>
      </left>
      <right style="thin">
        <color auto="1"/>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top style="medium">
        <color indexed="64"/>
      </top>
      <bottom/>
      <diagonal/>
    </border>
    <border>
      <left style="thin">
        <color indexed="64"/>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 fillId="0" borderId="0"/>
    <xf numFmtId="0" fontId="1" fillId="0" borderId="0"/>
    <xf numFmtId="9" fontId="13" fillId="0" borderId="0" applyFont="0" applyFill="0" applyBorder="0" applyAlignment="0" applyProtection="0"/>
  </cellStyleXfs>
  <cellXfs count="70">
    <xf numFmtId="0" fontId="0" fillId="0" borderId="0" xfId="0"/>
    <xf numFmtId="0" fontId="3" fillId="0" borderId="2"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9" fontId="3" fillId="0" borderId="2" xfId="0" applyNumberFormat="1" applyFont="1" applyBorder="1" applyAlignment="1">
      <alignment horizontal="center" vertical="center" wrapText="1"/>
    </xf>
    <xf numFmtId="0" fontId="5" fillId="0" borderId="2" xfId="0" applyFont="1" applyBorder="1" applyAlignment="1">
      <alignment horizontal="center" vertical="center"/>
    </xf>
    <xf numFmtId="0" fontId="3" fillId="3" borderId="2" xfId="0" applyFont="1" applyFill="1" applyBorder="1" applyAlignment="1">
      <alignment horizontal="center" vertical="center" wrapText="1"/>
    </xf>
    <xf numFmtId="0" fontId="6" fillId="0" borderId="2" xfId="2" applyFont="1" applyFill="1" applyBorder="1" applyAlignment="1" applyProtection="1">
      <alignment horizontal="center" vertical="center" wrapText="1"/>
    </xf>
    <xf numFmtId="9" fontId="5" fillId="0" borderId="2" xfId="0" applyNumberFormat="1" applyFont="1" applyBorder="1" applyAlignment="1">
      <alignment horizontal="center" vertical="center"/>
    </xf>
    <xf numFmtId="0" fontId="3" fillId="3" borderId="2" xfId="0" applyFont="1" applyFill="1" applyBorder="1" applyAlignment="1">
      <alignment horizontal="center" vertical="center"/>
    </xf>
    <xf numFmtId="0" fontId="7" fillId="0" borderId="2" xfId="2" applyFont="1" applyFill="1" applyBorder="1" applyAlignment="1" applyProtection="1">
      <alignment horizontal="center" vertical="center" wrapText="1"/>
    </xf>
    <xf numFmtId="9" fontId="9" fillId="2" borderId="2" xfId="1" applyFont="1" applyFill="1" applyBorder="1" applyAlignment="1">
      <alignment horizontal="center" vertical="center"/>
    </xf>
    <xf numFmtId="10" fontId="9" fillId="2" borderId="2" xfId="1" applyNumberFormat="1" applyFont="1" applyFill="1" applyBorder="1" applyAlignment="1">
      <alignment horizontal="center" vertical="center"/>
    </xf>
    <xf numFmtId="0" fontId="9" fillId="2" borderId="2" xfId="0" applyFont="1" applyFill="1" applyBorder="1" applyAlignment="1">
      <alignment horizontal="center" wrapText="1"/>
    </xf>
    <xf numFmtId="9" fontId="9" fillId="2" borderId="2" xfId="1" applyFont="1" applyFill="1" applyBorder="1" applyAlignment="1">
      <alignment horizontal="center" vertical="center" wrapText="1"/>
    </xf>
    <xf numFmtId="0" fontId="10" fillId="4" borderId="0" xfId="0" applyFont="1" applyFill="1"/>
    <xf numFmtId="0" fontId="4" fillId="6" borderId="1"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protection locked="0"/>
    </xf>
    <xf numFmtId="0" fontId="8" fillId="2" borderId="2" xfId="0" applyFont="1" applyFill="1" applyBorder="1" applyAlignment="1">
      <alignment horizontal="center" vertical="center" wrapText="1"/>
    </xf>
    <xf numFmtId="10" fontId="8" fillId="2" borderId="2" xfId="0" applyNumberFormat="1" applyFont="1" applyFill="1" applyBorder="1" applyAlignment="1">
      <alignment horizontal="center" vertical="center" wrapText="1"/>
    </xf>
    <xf numFmtId="0" fontId="0" fillId="2" borderId="0" xfId="0" applyFill="1"/>
    <xf numFmtId="0" fontId="11" fillId="0" borderId="0" xfId="0" applyFont="1" applyAlignment="1">
      <alignment horizontal="left" vertical="center"/>
    </xf>
    <xf numFmtId="0" fontId="12" fillId="5" borderId="3" xfId="0" applyFont="1" applyFill="1" applyBorder="1" applyAlignment="1">
      <alignment horizontal="center" vertical="center" wrapText="1"/>
    </xf>
    <xf numFmtId="0" fontId="12" fillId="5" borderId="3" xfId="0" applyFont="1" applyFill="1" applyBorder="1" applyAlignment="1">
      <alignment horizontal="left" vertical="center" wrapText="1"/>
    </xf>
    <xf numFmtId="0" fontId="11" fillId="5" borderId="3" xfId="0" applyFont="1" applyFill="1" applyBorder="1" applyAlignment="1">
      <alignment horizontal="center" vertical="center" wrapText="1"/>
    </xf>
    <xf numFmtId="0" fontId="12" fillId="5" borderId="4" xfId="0" applyFont="1" applyFill="1" applyBorder="1" applyAlignment="1">
      <alignment horizontal="left" vertical="center" wrapText="1"/>
    </xf>
    <xf numFmtId="0" fontId="12" fillId="7" borderId="5" xfId="0" applyFont="1" applyFill="1" applyBorder="1" applyAlignment="1">
      <alignment horizontal="left" vertical="center" wrapText="1"/>
    </xf>
    <xf numFmtId="1" fontId="11" fillId="0" borderId="2" xfId="0" applyNumberFormat="1" applyFont="1" applyBorder="1" applyAlignment="1">
      <alignment vertical="center" shrinkToFit="1"/>
    </xf>
    <xf numFmtId="164" fontId="11" fillId="0" borderId="2" xfId="0" applyNumberFormat="1" applyFont="1" applyBorder="1" applyAlignment="1">
      <alignment vertical="center" shrinkToFit="1"/>
    </xf>
    <xf numFmtId="0" fontId="11" fillId="0" borderId="2" xfId="0" applyFont="1" applyBorder="1" applyAlignment="1">
      <alignment vertical="center" wrapText="1"/>
    </xf>
    <xf numFmtId="0" fontId="14" fillId="0" borderId="2" xfId="0" applyFont="1" applyBorder="1" applyAlignment="1">
      <alignment vertical="center" wrapText="1"/>
    </xf>
    <xf numFmtId="0" fontId="14" fillId="0" borderId="2" xfId="0" applyFont="1" applyBorder="1" applyAlignment="1">
      <alignment horizontal="left" vertical="center" wrapText="1"/>
    </xf>
    <xf numFmtId="165" fontId="11" fillId="0" borderId="2" xfId="0" applyNumberFormat="1" applyFont="1" applyBorder="1" applyAlignment="1">
      <alignment horizontal="center" vertical="center" shrinkToFit="1"/>
    </xf>
    <xf numFmtId="0" fontId="14" fillId="0" borderId="2" xfId="0" applyFont="1" applyBorder="1" applyAlignment="1">
      <alignment horizontal="center" vertical="center" wrapText="1"/>
    </xf>
    <xf numFmtId="9" fontId="11" fillId="0" borderId="2" xfId="0" applyNumberFormat="1" applyFont="1" applyBorder="1" applyAlignment="1">
      <alignment vertical="center" shrinkToFit="1"/>
    </xf>
    <xf numFmtId="165" fontId="11" fillId="0" borderId="2" xfId="0" applyNumberFormat="1" applyFont="1" applyBorder="1" applyAlignment="1">
      <alignment vertical="center" shrinkToFit="1"/>
    </xf>
    <xf numFmtId="0" fontId="14" fillId="7" borderId="2" xfId="0" applyFont="1" applyFill="1" applyBorder="1" applyAlignment="1">
      <alignment horizontal="left" vertical="center" wrapText="1"/>
    </xf>
    <xf numFmtId="0" fontId="11" fillId="0" borderId="2" xfId="0" applyFont="1" applyBorder="1" applyAlignment="1">
      <alignment horizontal="left" vertical="center" wrapText="1"/>
    </xf>
    <xf numFmtId="9" fontId="11" fillId="0" borderId="2" xfId="0" applyNumberFormat="1" applyFont="1" applyBorder="1" applyAlignment="1">
      <alignment horizontal="center" vertical="center" wrapText="1"/>
    </xf>
    <xf numFmtId="1" fontId="11" fillId="0" borderId="2" xfId="0" applyNumberFormat="1" applyFont="1" applyBorder="1" applyAlignment="1">
      <alignment horizontal="center" vertical="center" shrinkToFit="1"/>
    </xf>
    <xf numFmtId="164" fontId="11" fillId="0" borderId="2" xfId="0" applyNumberFormat="1" applyFont="1" applyBorder="1" applyAlignment="1">
      <alignment horizontal="center" vertical="center" shrinkToFit="1"/>
    </xf>
    <xf numFmtId="9" fontId="11" fillId="0" borderId="2" xfId="0" applyNumberFormat="1" applyFont="1" applyBorder="1" applyAlignment="1">
      <alignment horizontal="left" vertical="center" shrinkToFit="1"/>
    </xf>
    <xf numFmtId="9" fontId="11" fillId="0" borderId="2" xfId="0" applyNumberFormat="1" applyFont="1" applyBorder="1" applyAlignment="1">
      <alignment horizontal="center" vertical="center" shrinkToFit="1"/>
    </xf>
    <xf numFmtId="165" fontId="11" fillId="0" borderId="2" xfId="0" applyNumberFormat="1" applyFont="1" applyBorder="1" applyAlignment="1">
      <alignment horizontal="left" vertical="center" shrinkToFit="1"/>
    </xf>
    <xf numFmtId="0" fontId="11" fillId="0" borderId="2" xfId="0" applyFont="1" applyBorder="1" applyAlignment="1">
      <alignment horizontal="left" vertical="center"/>
    </xf>
    <xf numFmtId="9" fontId="11" fillId="2" borderId="2" xfId="0" applyNumberFormat="1" applyFont="1" applyFill="1" applyBorder="1" applyAlignment="1">
      <alignment horizontal="center" vertical="center" wrapText="1"/>
    </xf>
    <xf numFmtId="9" fontId="11" fillId="0" borderId="6" xfId="0" applyNumberFormat="1" applyFont="1" applyBorder="1" applyAlignment="1">
      <alignment horizontal="center" vertical="center"/>
    </xf>
    <xf numFmtId="0" fontId="14" fillId="2" borderId="2" xfId="0" applyFont="1" applyFill="1" applyBorder="1" applyAlignment="1">
      <alignment horizontal="left" vertical="center" wrapText="1"/>
    </xf>
    <xf numFmtId="9" fontId="11" fillId="0" borderId="2" xfId="0" applyNumberFormat="1" applyFont="1" applyBorder="1" applyAlignment="1">
      <alignment horizontal="center" vertical="center"/>
    </xf>
    <xf numFmtId="0" fontId="14" fillId="0" borderId="7" xfId="0" applyFont="1" applyBorder="1" applyAlignment="1">
      <alignment vertical="center" wrapText="1"/>
    </xf>
    <xf numFmtId="9" fontId="14"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0" xfId="0" applyFont="1" applyAlignment="1">
      <alignment horizontal="center" vertical="center"/>
    </xf>
    <xf numFmtId="9" fontId="11" fillId="0" borderId="0" xfId="0" applyNumberFormat="1" applyFont="1" applyAlignment="1">
      <alignment horizontal="center" vertical="center"/>
    </xf>
    <xf numFmtId="0" fontId="8" fillId="8" borderId="8" xfId="4" applyFont="1" applyFill="1" applyBorder="1" applyAlignment="1" applyProtection="1">
      <alignment horizontal="center" vertical="center" wrapText="1"/>
      <protection locked="0"/>
    </xf>
    <xf numFmtId="0" fontId="8" fillId="2" borderId="2" xfId="4" applyFont="1" applyFill="1" applyBorder="1" applyAlignment="1" applyProtection="1">
      <alignment vertical="center" wrapText="1"/>
      <protection locked="0"/>
    </xf>
    <xf numFmtId="10" fontId="8" fillId="2" borderId="2" xfId="5" applyNumberFormat="1" applyFont="1" applyFill="1" applyBorder="1" applyAlignment="1" applyProtection="1">
      <alignment horizontal="center" vertical="center" wrapText="1"/>
      <protection locked="0"/>
    </xf>
    <xf numFmtId="0" fontId="14" fillId="0" borderId="0" xfId="0" applyFont="1" applyAlignment="1">
      <alignment horizontal="left" vertical="center"/>
    </xf>
    <xf numFmtId="0" fontId="16" fillId="5" borderId="3" xfId="0" applyFont="1" applyFill="1" applyBorder="1" applyAlignment="1">
      <alignment horizontal="center" vertical="center" wrapText="1"/>
    </xf>
    <xf numFmtId="0" fontId="17" fillId="0" borderId="2" xfId="0" applyFont="1" applyBorder="1" applyAlignment="1">
      <alignment horizontal="center" vertical="center" wrapText="1"/>
    </xf>
    <xf numFmtId="0" fontId="15" fillId="0" borderId="0" xfId="0" applyFont="1" applyAlignment="1">
      <alignment horizontal="center" vertical="center"/>
    </xf>
    <xf numFmtId="9" fontId="11" fillId="0" borderId="5" xfId="0" applyNumberFormat="1" applyFont="1" applyBorder="1" applyAlignment="1">
      <alignment horizontal="left" vertical="center"/>
    </xf>
    <xf numFmtId="9" fontId="11" fillId="0" borderId="9" xfId="0" applyNumberFormat="1" applyFont="1" applyBorder="1" applyAlignment="1">
      <alignment vertical="center"/>
    </xf>
    <xf numFmtId="9" fontId="11" fillId="0" borderId="7" xfId="0" applyNumberFormat="1" applyFont="1" applyBorder="1" applyAlignment="1">
      <alignment vertical="center"/>
    </xf>
    <xf numFmtId="9" fontId="11" fillId="0" borderId="5" xfId="0" applyNumberFormat="1" applyFont="1" applyBorder="1" applyAlignment="1">
      <alignment vertical="center"/>
    </xf>
    <xf numFmtId="9" fontId="11" fillId="0" borderId="7" xfId="0" applyNumberFormat="1" applyFont="1" applyBorder="1" applyAlignment="1">
      <alignment horizontal="center" vertical="center"/>
    </xf>
    <xf numFmtId="9" fontId="11" fillId="2" borderId="5" xfId="0" applyNumberFormat="1" applyFont="1" applyFill="1" applyBorder="1" applyAlignment="1">
      <alignment vertical="center"/>
    </xf>
    <xf numFmtId="9" fontId="11" fillId="2" borderId="7" xfId="0" applyNumberFormat="1" applyFont="1" applyFill="1" applyBorder="1" applyAlignment="1">
      <alignment vertical="center"/>
    </xf>
    <xf numFmtId="9" fontId="11" fillId="2" borderId="9" xfId="0" applyNumberFormat="1" applyFont="1" applyFill="1" applyBorder="1" applyAlignment="1">
      <alignment vertical="center"/>
    </xf>
  </cellXfs>
  <cellStyles count="6">
    <cellStyle name="Hipervínculo" xfId="2" builtinId="8"/>
    <cellStyle name="Normal" xfId="0" builtinId="0"/>
    <cellStyle name="Normal 2 2 2" xfId="3" xr:uid="{EC1E0BEC-EAB7-4255-A5D9-7DA92DCC5DF7}"/>
    <cellStyle name="Normal 2 2 5" xfId="4" xr:uid="{BD6E4239-1E9A-4FA3-96CC-305BC9FEB61C}"/>
    <cellStyle name="Porcentaje" xfId="1" builtinId="5"/>
    <cellStyle name="Porcentaje 3" xfId="5" xr:uid="{BD630193-71B0-42CC-9907-78FD442345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7</xdr:col>
      <xdr:colOff>116633</xdr:colOff>
      <xdr:row>2</xdr:row>
      <xdr:rowOff>257175</xdr:rowOff>
    </xdr:from>
    <xdr:ext cx="873967" cy="657224"/>
    <mc:AlternateContent xmlns:mc="http://schemas.openxmlformats.org/markup-compatibility/2006" xmlns:a14="http://schemas.microsoft.com/office/drawing/2010/main">
      <mc:Choice Requires="a14">
        <xdr:sp macro="" textlink="">
          <xdr:nvSpPr>
            <xdr:cNvPr id="8" name="CuadroTexto 4">
              <a:extLst>
                <a:ext uri="{FF2B5EF4-FFF2-40B4-BE49-F238E27FC236}">
                  <a16:creationId xmlns:a16="http://schemas.microsoft.com/office/drawing/2014/main" id="{2BC69AD9-B8B7-4480-8FCE-39CAE06C43A1}"/>
                </a:ext>
              </a:extLst>
            </xdr:cNvPr>
            <xdr:cNvSpPr txBox="1"/>
          </xdr:nvSpPr>
          <xdr:spPr>
            <a:xfrm>
              <a:off x="6212633" y="1066800"/>
              <a:ext cx="873967" cy="65722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sSub>
                      <m:sSubPr>
                        <m:ctrlPr>
                          <a:rPr kumimoji="0" lang="es-CO"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a:rPr kumimoji="0" lang="es-CO"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𝐼𝑚</m:t>
                        </m:r>
                        <m:r>
                          <a:rPr kumimoji="0" lang="es-CO"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s-CO"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𝐹𝑚</m:t>
                        </m:r>
                      </m:e>
                      <m:sub>
                        <m:r>
                          <a:rPr kumimoji="0" lang="es-CO"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𝑀</m:t>
                        </m:r>
                      </m:sub>
                    </m:sSub>
                    <m:r>
                      <a:rPr kumimoji="0" lang="es-CO"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nary>
                      <m:naryPr>
                        <m:chr m:val="∑"/>
                        <m:supHide m:val="on"/>
                        <m:ctrlPr>
                          <a:rPr kumimoji="0" lang="es-CO"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7"/>
                          </m:rPr>
                          <a:rPr kumimoji="0" lang="es-CO"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𝑑</m:t>
                        </m:r>
                        <m:r>
                          <a:rPr kumimoji="0" lang="es-CO"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s-CO"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𝑀</m:t>
                        </m:r>
                      </m:sub>
                      <m:sup/>
                      <m:e>
                        <m:f>
                          <m:fPr>
                            <m:ctrlPr>
                              <a:rPr kumimoji="0" lang="es-CO"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sSub>
                              <m:sSubPr>
                                <m:ctrlPr>
                                  <a:rPr kumimoji="0" lang="es-CO"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a:rPr kumimoji="0" lang="es-CO"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𝐾𝑜</m:t>
                                </m:r>
                              </m:e>
                              <m:sub>
                                <m:r>
                                  <a:rPr kumimoji="0" lang="es-CO"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𝑀</m:t>
                                </m:r>
                              </m:sub>
                            </m:sSub>
                          </m:num>
                          <m:den>
                            <m:sSub>
                              <m:sSubPr>
                                <m:ctrlPr>
                                  <a:rPr kumimoji="0" lang="es-CO"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a:rPr kumimoji="0" lang="es-CO"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𝐹</m:t>
                                </m:r>
                              </m:e>
                              <m:sub>
                                <m:r>
                                  <a:rPr kumimoji="0" lang="es-CO"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𝑀</m:t>
                                </m:r>
                              </m:sub>
                            </m:sSub>
                          </m:den>
                        </m:f>
                      </m:e>
                    </m:nary>
                  </m:oMath>
                </m:oMathPara>
              </a14:m>
              <a:endPar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8" name="CuadroTexto 4">
              <a:extLst>
                <a:ext uri="{FF2B5EF4-FFF2-40B4-BE49-F238E27FC236}">
                  <a16:creationId xmlns:a16="http://schemas.microsoft.com/office/drawing/2014/main" id="{2BC69AD9-B8B7-4480-8FCE-39CAE06C43A1}"/>
                </a:ext>
              </a:extLst>
            </xdr:cNvPr>
            <xdr:cNvSpPr txBox="1"/>
          </xdr:nvSpPr>
          <xdr:spPr>
            <a:xfrm>
              <a:off x="6212633" y="1066800"/>
              <a:ext cx="873967" cy="65722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〖𝐼𝑚=𝐹𝑚〗_𝑀=∑_𝑑€𝑀▒〖𝐾𝑜〗_𝑀/𝐹_𝑀 </a:t>
              </a:r>
              <a:endPar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twoCellAnchor editAs="oneCell">
    <xdr:from>
      <xdr:col>8</xdr:col>
      <xdr:colOff>142874</xdr:colOff>
      <xdr:row>2</xdr:row>
      <xdr:rowOff>142876</xdr:rowOff>
    </xdr:from>
    <xdr:to>
      <xdr:col>8</xdr:col>
      <xdr:colOff>2857499</xdr:colOff>
      <xdr:row>2</xdr:row>
      <xdr:rowOff>1181100</xdr:rowOff>
    </xdr:to>
    <xdr:pic>
      <xdr:nvPicPr>
        <xdr:cNvPr id="10" name="Imagen 6" descr="Tabla que identifica los valores del indicador">
          <a:extLst>
            <a:ext uri="{FF2B5EF4-FFF2-40B4-BE49-F238E27FC236}">
              <a16:creationId xmlns:a16="http://schemas.microsoft.com/office/drawing/2014/main" id="{EC148AD1-6403-44D5-8566-04DA215204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53474" y="952501"/>
          <a:ext cx="2714625" cy="1038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2B99-86E2-4064-ABF7-B1289D14832F}">
  <dimension ref="A1:P10"/>
  <sheetViews>
    <sheetView topLeftCell="H1" workbookViewId="0">
      <selection activeCell="N3" sqref="N3"/>
    </sheetView>
  </sheetViews>
  <sheetFormatPr baseColWidth="10" defaultRowHeight="15" x14ac:dyDescent="0.25"/>
  <cols>
    <col min="4" max="4" width="16.140625" customWidth="1"/>
    <col min="7" max="7" width="31.5703125" customWidth="1"/>
    <col min="8" max="8" width="20" customWidth="1"/>
    <col min="9" max="9" width="44" customWidth="1"/>
    <col min="10" max="10" width="15.85546875" customWidth="1"/>
    <col min="12" max="12" width="15.7109375" bestFit="1" customWidth="1"/>
    <col min="13" max="13" width="15" bestFit="1" customWidth="1"/>
    <col min="14" max="14" width="12.5703125" bestFit="1" customWidth="1"/>
    <col min="15" max="15" width="16.28515625" customWidth="1"/>
    <col min="16" max="16" width="43.7109375" customWidth="1"/>
  </cols>
  <sheetData>
    <row r="1" spans="1:16" ht="15.75" thickBot="1" x14ac:dyDescent="0.3">
      <c r="A1" t="s">
        <v>57</v>
      </c>
    </row>
    <row r="2" spans="1:16" s="21" customFormat="1" ht="48" x14ac:dyDescent="0.25">
      <c r="A2" s="17" t="s">
        <v>0</v>
      </c>
      <c r="B2" s="17" t="s">
        <v>1</v>
      </c>
      <c r="C2" s="18" t="s">
        <v>2</v>
      </c>
      <c r="D2" s="17" t="s">
        <v>3</v>
      </c>
      <c r="E2" s="17" t="s">
        <v>4</v>
      </c>
      <c r="F2" s="17" t="s">
        <v>5</v>
      </c>
      <c r="G2" s="18" t="s">
        <v>6</v>
      </c>
      <c r="H2" s="18" t="s">
        <v>7</v>
      </c>
      <c r="I2" s="18" t="s">
        <v>8</v>
      </c>
      <c r="J2" s="18" t="s">
        <v>9</v>
      </c>
      <c r="K2" s="18" t="s">
        <v>10</v>
      </c>
      <c r="L2" s="19" t="s">
        <v>44</v>
      </c>
      <c r="M2" s="19" t="s">
        <v>45</v>
      </c>
      <c r="N2" s="20" t="s">
        <v>46</v>
      </c>
      <c r="O2" s="20" t="s">
        <v>47</v>
      </c>
      <c r="P2" s="19" t="s">
        <v>11</v>
      </c>
    </row>
    <row r="3" spans="1:16" ht="165.75" x14ac:dyDescent="0.25">
      <c r="A3" s="6">
        <v>1</v>
      </c>
      <c r="B3" s="6">
        <v>1.3</v>
      </c>
      <c r="C3" s="6" t="s">
        <v>12</v>
      </c>
      <c r="D3" s="7" t="s">
        <v>13</v>
      </c>
      <c r="E3" s="1" t="s">
        <v>14</v>
      </c>
      <c r="F3" s="8" t="s">
        <v>15</v>
      </c>
      <c r="G3" s="2" t="s">
        <v>16</v>
      </c>
      <c r="H3" s="2" t="s">
        <v>17</v>
      </c>
      <c r="I3" s="9">
        <v>1</v>
      </c>
      <c r="J3" s="3" t="s">
        <v>18</v>
      </c>
      <c r="K3" s="10" t="s">
        <v>19</v>
      </c>
      <c r="L3" s="12">
        <v>0.8</v>
      </c>
      <c r="M3" s="12">
        <v>1</v>
      </c>
      <c r="N3" s="13">
        <v>1</v>
      </c>
      <c r="O3" s="13">
        <v>1</v>
      </c>
      <c r="P3" s="15" t="s">
        <v>50</v>
      </c>
    </row>
    <row r="4" spans="1:16" ht="220.5" x14ac:dyDescent="0.25">
      <c r="A4" s="6">
        <v>1</v>
      </c>
      <c r="B4" s="6">
        <v>1.3</v>
      </c>
      <c r="C4" s="6" t="s">
        <v>20</v>
      </c>
      <c r="D4" s="7" t="s">
        <v>13</v>
      </c>
      <c r="E4" s="1" t="s">
        <v>14</v>
      </c>
      <c r="F4" s="11" t="s">
        <v>21</v>
      </c>
      <c r="G4" s="2" t="s">
        <v>22</v>
      </c>
      <c r="H4" s="2" t="s">
        <v>23</v>
      </c>
      <c r="I4" s="4">
        <v>25.1</v>
      </c>
      <c r="J4" s="3" t="s">
        <v>24</v>
      </c>
      <c r="K4" s="10" t="s">
        <v>19</v>
      </c>
      <c r="L4" s="12">
        <v>0</v>
      </c>
      <c r="M4" s="12" t="s">
        <v>51</v>
      </c>
      <c r="N4" s="13" t="s">
        <v>52</v>
      </c>
      <c r="O4" s="13" t="s">
        <v>53</v>
      </c>
      <c r="P4" s="15" t="s">
        <v>49</v>
      </c>
    </row>
    <row r="5" spans="1:16" ht="312" customHeight="1" x14ac:dyDescent="0.25">
      <c r="A5" s="6">
        <v>1</v>
      </c>
      <c r="B5" s="6">
        <v>1.3</v>
      </c>
      <c r="C5" s="6" t="s">
        <v>25</v>
      </c>
      <c r="D5" s="7" t="s">
        <v>13</v>
      </c>
      <c r="E5" s="1" t="s">
        <v>14</v>
      </c>
      <c r="F5" s="11" t="s">
        <v>26</v>
      </c>
      <c r="G5" s="2" t="s">
        <v>27</v>
      </c>
      <c r="H5" s="2" t="s">
        <v>28</v>
      </c>
      <c r="I5" s="5">
        <v>1</v>
      </c>
      <c r="J5" s="3" t="s">
        <v>29</v>
      </c>
      <c r="K5" s="10" t="s">
        <v>30</v>
      </c>
      <c r="L5" s="12">
        <v>0.8</v>
      </c>
      <c r="M5" s="12">
        <v>1</v>
      </c>
      <c r="N5" s="13">
        <v>0.9506</v>
      </c>
      <c r="O5" s="13" t="s">
        <v>55</v>
      </c>
      <c r="P5" s="12" t="s">
        <v>48</v>
      </c>
    </row>
    <row r="6" spans="1:16" ht="120" x14ac:dyDescent="0.25">
      <c r="A6" s="6">
        <v>1</v>
      </c>
      <c r="B6" s="6">
        <v>1.3</v>
      </c>
      <c r="C6" s="6" t="s">
        <v>12</v>
      </c>
      <c r="D6" s="7" t="s">
        <v>13</v>
      </c>
      <c r="E6" s="1" t="s">
        <v>14</v>
      </c>
      <c r="F6" s="11" t="s">
        <v>31</v>
      </c>
      <c r="G6" s="2" t="s">
        <v>32</v>
      </c>
      <c r="H6" s="2" t="s">
        <v>33</v>
      </c>
      <c r="I6" s="5">
        <v>1</v>
      </c>
      <c r="J6" s="3" t="s">
        <v>29</v>
      </c>
      <c r="K6" s="10" t="s">
        <v>19</v>
      </c>
      <c r="L6" s="12">
        <v>0.9</v>
      </c>
      <c r="M6" s="12">
        <v>1</v>
      </c>
      <c r="N6" s="13">
        <v>1</v>
      </c>
      <c r="O6" s="13">
        <v>1</v>
      </c>
      <c r="P6" s="12" t="s">
        <v>48</v>
      </c>
    </row>
    <row r="7" spans="1:16" ht="120" x14ac:dyDescent="0.25">
      <c r="A7" s="6">
        <v>1</v>
      </c>
      <c r="B7" s="6">
        <v>1.3</v>
      </c>
      <c r="C7" s="6" t="s">
        <v>34</v>
      </c>
      <c r="D7" s="7" t="s">
        <v>13</v>
      </c>
      <c r="E7" s="1" t="s">
        <v>14</v>
      </c>
      <c r="F7" s="11" t="s">
        <v>35</v>
      </c>
      <c r="G7" s="2" t="s">
        <v>36</v>
      </c>
      <c r="H7" s="2" t="s">
        <v>37</v>
      </c>
      <c r="I7" s="5">
        <v>1</v>
      </c>
      <c r="J7" s="3" t="s">
        <v>29</v>
      </c>
      <c r="K7" s="10" t="s">
        <v>19</v>
      </c>
      <c r="L7" s="12">
        <v>0.9</v>
      </c>
      <c r="M7" s="12">
        <v>1</v>
      </c>
      <c r="N7" s="13">
        <v>1</v>
      </c>
      <c r="O7" s="13">
        <v>1</v>
      </c>
      <c r="P7" s="12" t="s">
        <v>48</v>
      </c>
    </row>
    <row r="8" spans="1:16" ht="324" x14ac:dyDescent="0.25">
      <c r="A8" s="6">
        <v>3</v>
      </c>
      <c r="B8" s="6">
        <v>3.1</v>
      </c>
      <c r="C8" s="6" t="s">
        <v>38</v>
      </c>
      <c r="D8" s="7" t="s">
        <v>13</v>
      </c>
      <c r="E8" s="1" t="s">
        <v>14</v>
      </c>
      <c r="F8" s="11" t="s">
        <v>39</v>
      </c>
      <c r="G8" s="2" t="s">
        <v>40</v>
      </c>
      <c r="H8" s="2" t="s">
        <v>41</v>
      </c>
      <c r="I8" s="1" t="s">
        <v>42</v>
      </c>
      <c r="J8" s="1" t="s">
        <v>43</v>
      </c>
      <c r="K8" s="10" t="s">
        <v>30</v>
      </c>
      <c r="L8" s="14"/>
      <c r="M8" s="14"/>
      <c r="N8" s="13"/>
      <c r="O8" s="13" t="s">
        <v>54</v>
      </c>
      <c r="P8" s="15" t="s">
        <v>56</v>
      </c>
    </row>
    <row r="9" spans="1:16" x14ac:dyDescent="0.25">
      <c r="O9">
        <f>100+100+100+95.06</f>
        <v>395.06</v>
      </c>
    </row>
    <row r="10" spans="1:16" x14ac:dyDescent="0.25">
      <c r="O10" s="16">
        <f>+O9/4</f>
        <v>98.765000000000001</v>
      </c>
    </row>
  </sheetData>
  <hyperlinks>
    <hyperlink ref="B3" location="'PLAN ESTRATEGICO '!D8" display="1.1" xr:uid="{D05086DC-15E2-4E09-9C11-1C892D02C1BE}"/>
    <hyperlink ref="C3" location="'PLAN ESTRATEGICO '!F8" display="1.1.1" xr:uid="{0FB0050B-908B-4D2A-8DF7-DCD88367F423}"/>
    <hyperlink ref="C4" location="'PLAN ESTRATEGICO '!F8" display="1.1.1" xr:uid="{02E7E3F1-3173-475A-B45D-1C886B351735}"/>
    <hyperlink ref="F3" location="'SYC11'!A6" display="Seguimiento al cumplimiento de las actividades contractuales de aseo y mantenimiento de la infraestructura TransMiCable" xr:uid="{F18AA599-2E08-4982-8588-F4060A8CA2A5}"/>
    <hyperlink ref="A8" location="'PLAN ESTRATEGICO '!B8" display="'PLAN ESTRATEGICO '!B8" xr:uid="{282F8596-897D-47BF-BD5E-FA289A3A5CD5}"/>
    <hyperlink ref="B8" location="'PLAN ESTRATEGICO '!D8" display="1.1" xr:uid="{84D3229C-9F09-4F16-A529-7B6B957DC307}"/>
    <hyperlink ref="C5" location="'PLAN ESTRATEGICO '!F8" display="1.1.1" xr:uid="{ADF3C76D-7ED2-4C5B-B068-4E4B65A92659}"/>
    <hyperlink ref="C6" location="'PLAN ESTRATEGICO '!F8" display="1.1.1" xr:uid="{0C25D3DE-882F-49EA-A5C3-3E6EB82A6C36}"/>
    <hyperlink ref="C7" location="'PLAN ESTRATEGICO '!F8" display="1.1.1" xr:uid="{67690471-4E6F-4C55-90CF-AF79936F3DDC}"/>
    <hyperlink ref="C8" location="'PLAN ESTRATEGICO '!F8" display="1.1.1" xr:uid="{7F1FA2E9-E6AB-442A-9A4F-7495B991225F}"/>
    <hyperlink ref="F5" location="'SYC13'!A6" display="Seguimiento a paraderos del componente zonal del SITP" xr:uid="{FF5EB666-4F15-4ADE-9DB4-E9E8B869FABC}"/>
    <hyperlink ref="F6" location="'SYC14'!A6" display="Seguimiento a rutinas de aseo intensivo en estaciones y portales del sistema a cargo de TRANSMILENIO S.A." xr:uid="{4125AC11-D9C7-4D38-ACCC-DF01DD330DDA}"/>
    <hyperlink ref="F7" location="'SYC15'!A6" display="Seguimiento a la calidad y oportunidad del mantenimiento preventivo en estaciones y portales del sistema." xr:uid="{91171F96-AEE8-4A43-9B4D-6EA0EFF0D98C}"/>
    <hyperlink ref="F8" location="'SYC16'!A6" display="Seguimiento al consumo energético en el Sistema TransMilenio" xr:uid="{F2CEAB2C-FE68-4615-833F-3E696728BDEE}"/>
    <hyperlink ref="B4" location="'PLAN ESTRATEGICO '!D8" display="1.1" xr:uid="{A191BDA1-E726-40B6-803D-64BEF15FB08B}"/>
    <hyperlink ref="B5" location="'PLAN ESTRATEGICO '!D8" display="1.1" xr:uid="{1F1D0A19-4F54-48AB-98D4-712F0F7B7D70}"/>
    <hyperlink ref="B6" location="'PLAN ESTRATEGICO '!D8" display="1.1" xr:uid="{B4B4B020-94EC-45F6-9636-3DD7AC99DACE}"/>
    <hyperlink ref="B7" location="'PLAN ESTRATEGICO '!D8" display="1.1" xr:uid="{0C0040BC-14A8-46DC-AE99-49D8D4DF1D9A}"/>
    <hyperlink ref="A3" location="'PLAN ESTRATEGICO'!A8" display="'PLAN ESTRATEGICO'!A8" xr:uid="{0C62608F-C009-4AB8-B487-7528B69D3C1F}"/>
    <hyperlink ref="A4" location="'PLAN ESTRATEGICO'!A8" display="'PLAN ESTRATEGICO'!A8" xr:uid="{D597838A-CA46-4861-BB6E-B7552771D350}"/>
    <hyperlink ref="A5" location="'PLAN ESTRATEGICO'!A8" display="'PLAN ESTRATEGICO'!A8" xr:uid="{9B24F656-9B13-40CA-9C3E-64425156E9FF}"/>
    <hyperlink ref="A6" location="'PLAN ESTRATEGICO'!A8" display="'PLAN ESTRATEGICO'!A8" xr:uid="{FC8B70E0-CFE4-45BF-A1E6-B75A65AA1809}"/>
    <hyperlink ref="A7" location="'PLAN ESTRATEGICO'!A8" display="'PLAN ESTRATEGICO'!A8" xr:uid="{AF3BA80B-1927-4763-8834-936A7B9B2943}"/>
    <hyperlink ref="F4" location="'SYC12'!A6" display="Seguimiento contractual a ejecución del contrato de acceso a cicloparqueaderos asociados al sistema TransMilenio." xr:uid="{616B1388-D909-4E53-A7B6-4B5ADBBFB3C7}"/>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881FB-A02E-4DC1-8792-6F8DA6A9A6D7}">
  <dimension ref="A1:W16"/>
  <sheetViews>
    <sheetView tabSelected="1" topLeftCell="S12" workbookViewId="0">
      <selection activeCell="W12" sqref="W12"/>
    </sheetView>
  </sheetViews>
  <sheetFormatPr baseColWidth="10" defaultColWidth="8" defaultRowHeight="15" x14ac:dyDescent="0.25"/>
  <cols>
    <col min="1" max="1" width="14.7109375" style="53" customWidth="1"/>
    <col min="2" max="2" width="12.42578125" style="53" customWidth="1"/>
    <col min="3" max="3" width="11" style="53" customWidth="1"/>
    <col min="4" max="4" width="23.42578125" style="53" customWidth="1"/>
    <col min="5" max="5" width="8.85546875" style="22" customWidth="1"/>
    <col min="6" max="6" width="36" style="22" customWidth="1"/>
    <col min="7" max="7" width="36.28515625" style="22" customWidth="1"/>
    <col min="8" max="8" width="69" style="22" customWidth="1"/>
    <col min="9" max="9" width="14.28515625" style="22" customWidth="1"/>
    <col min="10" max="10" width="14" style="22" customWidth="1"/>
    <col min="11" max="11" width="71.28515625" style="58" customWidth="1"/>
    <col min="12" max="15" width="12.5703125" style="22" customWidth="1"/>
    <col min="16" max="16" width="16" style="61" customWidth="1"/>
    <col min="17" max="17" width="11.28515625" style="22" bestFit="1" customWidth="1"/>
    <col min="18" max="18" width="11.42578125" style="22" customWidth="1"/>
    <col min="19" max="19" width="20.28515625" style="22" customWidth="1"/>
    <col min="20" max="20" width="14.85546875" style="22" customWidth="1"/>
    <col min="21" max="21" width="66.28515625" style="22" customWidth="1"/>
    <col min="22" max="22" width="37" style="22" customWidth="1"/>
    <col min="23" max="23" width="22.7109375" style="22" customWidth="1"/>
    <col min="24" max="16384" width="8" style="22"/>
  </cols>
  <sheetData>
    <row r="1" spans="1:23" ht="15.75" thickBot="1" x14ac:dyDescent="0.3">
      <c r="A1" s="53" t="s">
        <v>155</v>
      </c>
    </row>
    <row r="2" spans="1:23" ht="94.5" x14ac:dyDescent="0.25">
      <c r="A2" s="23" t="s">
        <v>58</v>
      </c>
      <c r="B2" s="23" t="s">
        <v>59</v>
      </c>
      <c r="C2" s="23" t="s">
        <v>60</v>
      </c>
      <c r="D2" s="23" t="s">
        <v>61</v>
      </c>
      <c r="E2" s="24" t="s">
        <v>62</v>
      </c>
      <c r="F2" s="23" t="s">
        <v>63</v>
      </c>
      <c r="G2" s="24" t="s">
        <v>64</v>
      </c>
      <c r="H2" s="24" t="s">
        <v>65</v>
      </c>
      <c r="I2" s="24" t="s">
        <v>66</v>
      </c>
      <c r="J2" s="25" t="s">
        <v>67</v>
      </c>
      <c r="K2" s="23" t="s">
        <v>68</v>
      </c>
      <c r="L2" s="25" t="s">
        <v>69</v>
      </c>
      <c r="M2" s="25" t="s">
        <v>70</v>
      </c>
      <c r="N2" s="25" t="s">
        <v>71</v>
      </c>
      <c r="O2" s="25" t="s">
        <v>72</v>
      </c>
      <c r="P2" s="59" t="s">
        <v>73</v>
      </c>
      <c r="Q2" s="24" t="s">
        <v>74</v>
      </c>
      <c r="R2" s="26" t="s">
        <v>75</v>
      </c>
      <c r="S2" s="27" t="s">
        <v>76</v>
      </c>
      <c r="T2" s="55" t="s">
        <v>77</v>
      </c>
      <c r="U2" s="56" t="s">
        <v>78</v>
      </c>
      <c r="V2" s="56" t="s">
        <v>153</v>
      </c>
      <c r="W2" s="57" t="s">
        <v>79</v>
      </c>
    </row>
    <row r="3" spans="1:23" ht="255" x14ac:dyDescent="0.25">
      <c r="A3" s="28">
        <v>1</v>
      </c>
      <c r="B3" s="29" t="s">
        <v>80</v>
      </c>
      <c r="C3" s="30" t="s">
        <v>81</v>
      </c>
      <c r="D3" s="31" t="s">
        <v>82</v>
      </c>
      <c r="E3" s="31" t="s">
        <v>83</v>
      </c>
      <c r="F3" s="31" t="s">
        <v>84</v>
      </c>
      <c r="G3" s="31" t="s">
        <v>85</v>
      </c>
      <c r="H3" s="32" t="s">
        <v>86</v>
      </c>
      <c r="I3" s="33">
        <v>44561</v>
      </c>
      <c r="J3" s="34" t="s">
        <v>87</v>
      </c>
      <c r="K3" s="31" t="s">
        <v>88</v>
      </c>
      <c r="L3" s="35">
        <v>0.25</v>
      </c>
      <c r="M3" s="35">
        <v>0.5</v>
      </c>
      <c r="N3" s="35">
        <v>0.75</v>
      </c>
      <c r="O3" s="35">
        <v>1</v>
      </c>
      <c r="P3" s="60" t="s">
        <v>89</v>
      </c>
      <c r="Q3" s="36">
        <v>44197</v>
      </c>
      <c r="R3" s="36">
        <v>44561</v>
      </c>
      <c r="S3" s="37" t="s">
        <v>90</v>
      </c>
      <c r="T3" s="38" t="s">
        <v>91</v>
      </c>
      <c r="U3" s="38" t="s">
        <v>92</v>
      </c>
      <c r="V3" s="39">
        <v>0.4</v>
      </c>
      <c r="W3" s="62">
        <v>1</v>
      </c>
    </row>
    <row r="4" spans="1:23" ht="150" customHeight="1" x14ac:dyDescent="0.25">
      <c r="A4" s="28">
        <v>1</v>
      </c>
      <c r="B4" s="29" t="s">
        <v>80</v>
      </c>
      <c r="C4" s="30" t="s">
        <v>81</v>
      </c>
      <c r="D4" s="31" t="s">
        <v>82</v>
      </c>
      <c r="E4" s="31" t="s">
        <v>83</v>
      </c>
      <c r="F4" s="31" t="s">
        <v>84</v>
      </c>
      <c r="G4" s="31" t="s">
        <v>85</v>
      </c>
      <c r="H4" s="32" t="s">
        <v>93</v>
      </c>
      <c r="I4" s="33">
        <v>44561</v>
      </c>
      <c r="J4" s="34" t="s">
        <v>94</v>
      </c>
      <c r="K4" s="31" t="s">
        <v>88</v>
      </c>
      <c r="L4" s="35">
        <v>0.25</v>
      </c>
      <c r="M4" s="35">
        <v>0.5</v>
      </c>
      <c r="N4" s="35">
        <v>0.75</v>
      </c>
      <c r="O4" s="35">
        <v>1</v>
      </c>
      <c r="P4" s="60" t="s">
        <v>89</v>
      </c>
      <c r="Q4" s="36">
        <v>44197</v>
      </c>
      <c r="R4" s="36">
        <v>44561</v>
      </c>
      <c r="S4" s="37" t="s">
        <v>90</v>
      </c>
      <c r="T4" s="38" t="s">
        <v>91</v>
      </c>
      <c r="U4" s="38" t="s">
        <v>95</v>
      </c>
      <c r="V4" s="39">
        <v>0.2</v>
      </c>
      <c r="W4" s="64"/>
    </row>
    <row r="5" spans="1:23" ht="159.75" customHeight="1" x14ac:dyDescent="0.25">
      <c r="A5" s="28">
        <v>1</v>
      </c>
      <c r="B5" s="29" t="s">
        <v>80</v>
      </c>
      <c r="C5" s="30" t="s">
        <v>81</v>
      </c>
      <c r="D5" s="31" t="s">
        <v>82</v>
      </c>
      <c r="E5" s="31" t="s">
        <v>83</v>
      </c>
      <c r="F5" s="31" t="s">
        <v>84</v>
      </c>
      <c r="G5" s="31" t="s">
        <v>85</v>
      </c>
      <c r="H5" s="32" t="s">
        <v>96</v>
      </c>
      <c r="I5" s="33">
        <v>44561</v>
      </c>
      <c r="J5" s="34" t="s">
        <v>87</v>
      </c>
      <c r="K5" s="31" t="s">
        <v>88</v>
      </c>
      <c r="L5" s="35">
        <v>0.25</v>
      </c>
      <c r="M5" s="35">
        <v>0.5</v>
      </c>
      <c r="N5" s="35">
        <v>0.75</v>
      </c>
      <c r="O5" s="35">
        <v>1</v>
      </c>
      <c r="P5" s="60" t="s">
        <v>89</v>
      </c>
      <c r="Q5" s="36">
        <v>44197</v>
      </c>
      <c r="R5" s="36">
        <v>44561</v>
      </c>
      <c r="S5" s="37" t="s">
        <v>90</v>
      </c>
      <c r="T5" s="38" t="s">
        <v>91</v>
      </c>
      <c r="U5" s="38" t="s">
        <v>95</v>
      </c>
      <c r="V5" s="39">
        <v>0.4</v>
      </c>
      <c r="W5" s="63"/>
    </row>
    <row r="6" spans="1:23" ht="90" x14ac:dyDescent="0.25">
      <c r="A6" s="40">
        <v>1</v>
      </c>
      <c r="B6" s="41" t="s">
        <v>80</v>
      </c>
      <c r="C6" s="34" t="s">
        <v>97</v>
      </c>
      <c r="D6" s="34" t="s">
        <v>82</v>
      </c>
      <c r="E6" s="32" t="s">
        <v>98</v>
      </c>
      <c r="F6" s="31" t="s">
        <v>99</v>
      </c>
      <c r="G6" s="31" t="s">
        <v>100</v>
      </c>
      <c r="H6" s="32" t="s">
        <v>101</v>
      </c>
      <c r="I6" s="33">
        <v>44561</v>
      </c>
      <c r="J6" s="34" t="s">
        <v>102</v>
      </c>
      <c r="K6" s="34" t="s">
        <v>103</v>
      </c>
      <c r="L6" s="42">
        <v>0.18</v>
      </c>
      <c r="M6" s="42">
        <v>0.45</v>
      </c>
      <c r="N6" s="43">
        <v>0.73</v>
      </c>
      <c r="O6" s="43">
        <v>1</v>
      </c>
      <c r="P6" s="60" t="s">
        <v>89</v>
      </c>
      <c r="Q6" s="44">
        <v>44197</v>
      </c>
      <c r="R6" s="33">
        <v>44561</v>
      </c>
      <c r="S6" s="37" t="s">
        <v>90</v>
      </c>
      <c r="T6" s="45" t="s">
        <v>104</v>
      </c>
      <c r="U6" s="38" t="s">
        <v>105</v>
      </c>
      <c r="V6" s="46">
        <v>1</v>
      </c>
      <c r="W6" s="47">
        <v>1</v>
      </c>
    </row>
    <row r="7" spans="1:23" ht="165" x14ac:dyDescent="0.25">
      <c r="A7" s="40">
        <v>1</v>
      </c>
      <c r="B7" s="41" t="s">
        <v>80</v>
      </c>
      <c r="C7" s="34" t="s">
        <v>106</v>
      </c>
      <c r="D7" s="34" t="s">
        <v>82</v>
      </c>
      <c r="E7" s="32" t="s">
        <v>107</v>
      </c>
      <c r="F7" s="31" t="s">
        <v>108</v>
      </c>
      <c r="G7" s="31" t="s">
        <v>109</v>
      </c>
      <c r="H7" s="32" t="s">
        <v>110</v>
      </c>
      <c r="I7" s="33">
        <v>44561</v>
      </c>
      <c r="J7" s="34" t="s">
        <v>102</v>
      </c>
      <c r="K7" s="34" t="s">
        <v>111</v>
      </c>
      <c r="L7" s="42">
        <v>0.25</v>
      </c>
      <c r="M7" s="42">
        <v>0.5</v>
      </c>
      <c r="N7" s="43">
        <v>0.75</v>
      </c>
      <c r="O7" s="43">
        <v>1</v>
      </c>
      <c r="P7" s="60" t="s">
        <v>89</v>
      </c>
      <c r="Q7" s="44">
        <v>44197</v>
      </c>
      <c r="R7" s="33">
        <v>44561</v>
      </c>
      <c r="S7" s="37" t="s">
        <v>90</v>
      </c>
      <c r="T7" s="45" t="s">
        <v>112</v>
      </c>
      <c r="U7" s="48" t="s">
        <v>113</v>
      </c>
      <c r="V7" s="46">
        <v>1</v>
      </c>
      <c r="W7" s="49">
        <v>1</v>
      </c>
    </row>
    <row r="8" spans="1:23" ht="45" customHeight="1" x14ac:dyDescent="0.25">
      <c r="A8" s="28">
        <v>1</v>
      </c>
      <c r="B8" s="29" t="s">
        <v>80</v>
      </c>
      <c r="C8" s="31" t="s">
        <v>114</v>
      </c>
      <c r="D8" s="31" t="s">
        <v>82</v>
      </c>
      <c r="E8" s="31" t="s">
        <v>115</v>
      </c>
      <c r="F8" s="31" t="s">
        <v>116</v>
      </c>
      <c r="G8" s="31" t="s">
        <v>117</v>
      </c>
      <c r="H8" s="32" t="s">
        <v>118</v>
      </c>
      <c r="I8" s="33">
        <v>44286</v>
      </c>
      <c r="J8" s="34" t="s">
        <v>119</v>
      </c>
      <c r="K8" s="31" t="s">
        <v>120</v>
      </c>
      <c r="L8" s="35">
        <v>0.37</v>
      </c>
      <c r="M8" s="35">
        <v>0.57999999999999996</v>
      </c>
      <c r="N8" s="35">
        <v>0.79</v>
      </c>
      <c r="O8" s="35">
        <v>1</v>
      </c>
      <c r="P8" s="60" t="s">
        <v>89</v>
      </c>
      <c r="Q8" s="36">
        <v>44197</v>
      </c>
      <c r="R8" s="36">
        <v>44561</v>
      </c>
      <c r="S8" s="37" t="s">
        <v>90</v>
      </c>
      <c r="T8" s="45" t="s">
        <v>121</v>
      </c>
      <c r="U8" s="38" t="s">
        <v>122</v>
      </c>
      <c r="V8" s="49">
        <v>0.3</v>
      </c>
      <c r="W8" s="65">
        <v>1</v>
      </c>
    </row>
    <row r="9" spans="1:23" ht="120" x14ac:dyDescent="0.25">
      <c r="A9" s="28">
        <v>1</v>
      </c>
      <c r="B9" s="29" t="s">
        <v>80</v>
      </c>
      <c r="C9" s="31" t="s">
        <v>114</v>
      </c>
      <c r="D9" s="31" t="s">
        <v>82</v>
      </c>
      <c r="E9" s="31" t="s">
        <v>115</v>
      </c>
      <c r="F9" s="31" t="s">
        <v>123</v>
      </c>
      <c r="G9" s="31" t="s">
        <v>117</v>
      </c>
      <c r="H9" s="48" t="s">
        <v>124</v>
      </c>
      <c r="I9" s="33">
        <v>44561</v>
      </c>
      <c r="J9" s="34" t="s">
        <v>119</v>
      </c>
      <c r="K9" s="31" t="s">
        <v>120</v>
      </c>
      <c r="L9" s="35">
        <v>0.37</v>
      </c>
      <c r="M9" s="35">
        <v>0.57999999999999996</v>
      </c>
      <c r="N9" s="35">
        <v>0.79</v>
      </c>
      <c r="O9" s="35">
        <v>1</v>
      </c>
      <c r="P9" s="60" t="s">
        <v>89</v>
      </c>
      <c r="Q9" s="36">
        <v>44197</v>
      </c>
      <c r="R9" s="36">
        <v>44561</v>
      </c>
      <c r="S9" s="37" t="s">
        <v>90</v>
      </c>
      <c r="T9" s="45" t="s">
        <v>125</v>
      </c>
      <c r="U9" s="38" t="s">
        <v>126</v>
      </c>
      <c r="V9" s="39">
        <v>0.3</v>
      </c>
      <c r="W9" s="66"/>
    </row>
    <row r="10" spans="1:23" ht="51" x14ac:dyDescent="0.25">
      <c r="A10" s="28">
        <v>1</v>
      </c>
      <c r="B10" s="29" t="s">
        <v>80</v>
      </c>
      <c r="C10" s="31" t="s">
        <v>114</v>
      </c>
      <c r="D10" s="31" t="s">
        <v>82</v>
      </c>
      <c r="E10" s="31" t="s">
        <v>115</v>
      </c>
      <c r="F10" s="31" t="s">
        <v>123</v>
      </c>
      <c r="G10" s="31" t="s">
        <v>117</v>
      </c>
      <c r="H10" s="32" t="s">
        <v>127</v>
      </c>
      <c r="I10" s="33">
        <v>44561</v>
      </c>
      <c r="J10" s="34" t="s">
        <v>87</v>
      </c>
      <c r="K10" s="31" t="s">
        <v>120</v>
      </c>
      <c r="L10" s="35">
        <v>0.37</v>
      </c>
      <c r="M10" s="35">
        <v>0.57999999999999996</v>
      </c>
      <c r="N10" s="35">
        <v>0.79</v>
      </c>
      <c r="O10" s="35">
        <v>1</v>
      </c>
      <c r="P10" s="60" t="s">
        <v>89</v>
      </c>
      <c r="Q10" s="36">
        <v>44197</v>
      </c>
      <c r="R10" s="36">
        <v>44561</v>
      </c>
      <c r="S10" s="37" t="s">
        <v>90</v>
      </c>
      <c r="T10" s="45" t="s">
        <v>128</v>
      </c>
      <c r="U10" s="38" t="s">
        <v>129</v>
      </c>
      <c r="V10" s="49">
        <v>0.4</v>
      </c>
      <c r="W10" s="63"/>
    </row>
    <row r="11" spans="1:23" ht="131.25" customHeight="1" x14ac:dyDescent="0.25">
      <c r="A11" s="28">
        <v>1</v>
      </c>
      <c r="B11" s="29" t="s">
        <v>80</v>
      </c>
      <c r="C11" s="31" t="s">
        <v>106</v>
      </c>
      <c r="D11" s="31" t="s">
        <v>82</v>
      </c>
      <c r="E11" s="31" t="s">
        <v>130</v>
      </c>
      <c r="F11" s="31" t="s">
        <v>131</v>
      </c>
      <c r="G11" s="50" t="s">
        <v>132</v>
      </c>
      <c r="H11" s="32" t="s">
        <v>133</v>
      </c>
      <c r="I11" s="33">
        <v>44561</v>
      </c>
      <c r="J11" s="34" t="s">
        <v>87</v>
      </c>
      <c r="K11" s="31" t="s">
        <v>154</v>
      </c>
      <c r="L11" s="35">
        <v>0.2</v>
      </c>
      <c r="M11" s="35">
        <v>0.5</v>
      </c>
      <c r="N11" s="35">
        <v>0.9</v>
      </c>
      <c r="O11" s="35">
        <v>1</v>
      </c>
      <c r="P11" s="60" t="s">
        <v>134</v>
      </c>
      <c r="Q11" s="36">
        <v>44197</v>
      </c>
      <c r="R11" s="36">
        <v>44561</v>
      </c>
      <c r="S11" s="37" t="s">
        <v>90</v>
      </c>
      <c r="T11" s="45" t="s">
        <v>135</v>
      </c>
      <c r="U11" s="38" t="s">
        <v>136</v>
      </c>
      <c r="V11" s="49">
        <v>0.4</v>
      </c>
      <c r="W11" s="67">
        <v>1</v>
      </c>
    </row>
    <row r="12" spans="1:23" ht="150" x14ac:dyDescent="0.25">
      <c r="A12" s="28">
        <v>1</v>
      </c>
      <c r="B12" s="29" t="s">
        <v>80</v>
      </c>
      <c r="C12" s="31" t="s">
        <v>106</v>
      </c>
      <c r="D12" s="31" t="s">
        <v>82</v>
      </c>
      <c r="E12" s="31" t="s">
        <v>130</v>
      </c>
      <c r="F12" s="31" t="s">
        <v>131</v>
      </c>
      <c r="G12" s="50" t="s">
        <v>132</v>
      </c>
      <c r="H12" s="32" t="s">
        <v>137</v>
      </c>
      <c r="I12" s="33">
        <v>44561</v>
      </c>
      <c r="J12" s="34" t="s">
        <v>87</v>
      </c>
      <c r="K12" s="31" t="s">
        <v>154</v>
      </c>
      <c r="L12" s="35">
        <v>0.2</v>
      </c>
      <c r="M12" s="35">
        <v>0.5</v>
      </c>
      <c r="N12" s="35">
        <v>0.9</v>
      </c>
      <c r="O12" s="35">
        <v>1</v>
      </c>
      <c r="P12" s="60" t="s">
        <v>134</v>
      </c>
      <c r="Q12" s="36">
        <v>44197</v>
      </c>
      <c r="R12" s="36">
        <v>44561</v>
      </c>
      <c r="S12" s="37" t="s">
        <v>90</v>
      </c>
      <c r="T12" s="45" t="s">
        <v>135</v>
      </c>
      <c r="U12" s="38" t="s">
        <v>138</v>
      </c>
      <c r="V12" s="49">
        <v>0.4</v>
      </c>
      <c r="W12" s="68"/>
    </row>
    <row r="13" spans="1:23" ht="150" x14ac:dyDescent="0.25">
      <c r="A13" s="28">
        <v>1</v>
      </c>
      <c r="B13" s="29" t="s">
        <v>80</v>
      </c>
      <c r="C13" s="31" t="s">
        <v>106</v>
      </c>
      <c r="D13" s="31" t="s">
        <v>82</v>
      </c>
      <c r="E13" s="31" t="s">
        <v>130</v>
      </c>
      <c r="F13" s="31" t="s">
        <v>131</v>
      </c>
      <c r="G13" s="50" t="s">
        <v>132</v>
      </c>
      <c r="H13" s="32" t="s">
        <v>139</v>
      </c>
      <c r="I13" s="33">
        <v>44561</v>
      </c>
      <c r="J13" s="51">
        <v>0.2</v>
      </c>
      <c r="K13" s="31" t="s">
        <v>154</v>
      </c>
      <c r="L13" s="35">
        <v>0.2</v>
      </c>
      <c r="M13" s="35">
        <v>0.5</v>
      </c>
      <c r="N13" s="35">
        <v>0.9</v>
      </c>
      <c r="O13" s="35">
        <v>1</v>
      </c>
      <c r="P13" s="60" t="s">
        <v>134</v>
      </c>
      <c r="Q13" s="36">
        <v>44197</v>
      </c>
      <c r="R13" s="36">
        <v>44561</v>
      </c>
      <c r="S13" s="37" t="s">
        <v>90</v>
      </c>
      <c r="T13" s="38" t="s">
        <v>140</v>
      </c>
      <c r="U13" s="38" t="s">
        <v>141</v>
      </c>
      <c r="V13" s="49">
        <v>0.2</v>
      </c>
      <c r="W13" s="69"/>
    </row>
    <row r="14" spans="1:23" ht="60" x14ac:dyDescent="0.25">
      <c r="A14" s="40">
        <v>6</v>
      </c>
      <c r="B14" s="41" t="s">
        <v>80</v>
      </c>
      <c r="C14" s="52" t="s">
        <v>142</v>
      </c>
      <c r="D14" s="34" t="s">
        <v>143</v>
      </c>
      <c r="E14" s="32" t="s">
        <v>144</v>
      </c>
      <c r="F14" s="31" t="s">
        <v>145</v>
      </c>
      <c r="G14" s="31" t="s">
        <v>145</v>
      </c>
      <c r="H14" s="32" t="s">
        <v>145</v>
      </c>
      <c r="I14" s="33">
        <v>44561</v>
      </c>
      <c r="J14" s="34" t="s">
        <v>102</v>
      </c>
      <c r="K14" s="34" t="s">
        <v>146</v>
      </c>
      <c r="L14" s="32" t="s">
        <v>147</v>
      </c>
      <c r="M14" s="32" t="s">
        <v>148</v>
      </c>
      <c r="N14" s="34" t="s">
        <v>149</v>
      </c>
      <c r="O14" s="34" t="s">
        <v>150</v>
      </c>
      <c r="P14" s="60" t="s">
        <v>134</v>
      </c>
      <c r="Q14" s="44">
        <v>44197</v>
      </c>
      <c r="R14" s="33">
        <v>44561</v>
      </c>
      <c r="S14" s="37" t="s">
        <v>90</v>
      </c>
      <c r="T14" s="38" t="s">
        <v>151</v>
      </c>
      <c r="U14" s="38" t="s">
        <v>152</v>
      </c>
      <c r="V14" s="49">
        <v>1</v>
      </c>
      <c r="W14" s="49">
        <v>1</v>
      </c>
    </row>
    <row r="16" spans="1:23" x14ac:dyDescent="0.25">
      <c r="W16" s="54">
        <v>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Anexo1 Indicadores</vt:lpstr>
      <vt:lpstr>Anexo No.2 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Herlay Hurtado Ortiz</dc:creator>
  <cp:lastModifiedBy>Herlay Hurtado Ortiz</cp:lastModifiedBy>
  <dcterms:created xsi:type="dcterms:W3CDTF">2022-01-21T16:18:59Z</dcterms:created>
  <dcterms:modified xsi:type="dcterms:W3CDTF">2022-01-28T17:27:41Z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2022-01-21T16:18:59Z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9f874d2d-48f7-4c85-91e6-eb8d039652e6</vt:lpwstr>
  </property>
  <property fmtid="{D5CDD505-2E9C-101B-9397-08002B2CF9AE}" pid="8" name="MSIP_Label_6d4a1d0b-1085-4621-a04c-793d50865184_ContentBits">
    <vt:lpwstr>0</vt:lpwstr>
  </property>
</Properties>
</file>