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negri\Downloads\"/>
    </mc:Choice>
  </mc:AlternateContent>
  <xr:revisionPtr revIDLastSave="0" documentId="8_{E2B13DC6-294B-4796-977C-BE241972119D}" xr6:coauthVersionLast="47" xr6:coauthVersionMax="47" xr10:uidLastSave="{00000000-0000-0000-0000-000000000000}"/>
  <bookViews>
    <workbookView xWindow="-110" yWindow="-110" windowWidth="19420" windowHeight="10300" xr2:uid="{00000000-000D-0000-FFFF-FFFF00000000}"/>
  </bookViews>
  <sheets>
    <sheet name="Anexo 1" sheetId="1" r:id="rId1"/>
    <sheet name="Anexo 2" sheetId="2" r:id="rId2"/>
  </sheets>
  <definedNames>
    <definedName name="_xlnm._FilterDatabase" localSheetId="0" hidden="1">'Anexo 1'!$A$1:$I$17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2" l="1"/>
  <c r="S11" i="2"/>
  <c r="O11" i="2"/>
</calcChain>
</file>

<file path=xl/sharedStrings.xml><?xml version="1.0" encoding="utf-8"?>
<sst xmlns="http://schemas.openxmlformats.org/spreadsheetml/2006/main" count="215" uniqueCount="147">
  <si>
    <t>Nombre</t>
  </si>
  <si>
    <t>Valor</t>
  </si>
  <si>
    <t>Meta</t>
  </si>
  <si>
    <t>%</t>
  </si>
  <si>
    <t>Unidad</t>
  </si>
  <si>
    <t>TH1 Personal competente seleccionado y vinculado 2021</t>
  </si>
  <si>
    <t>0.00</t>
  </si>
  <si>
    <t>100.00</t>
  </si>
  <si>
    <t>TH2 Efectividad en el registro de novedades y pago oportuno de la nómina de funcionarios 2021</t>
  </si>
  <si>
    <t>TH3 Cumplimiento del programa integral de gestión humana 2021</t>
  </si>
  <si>
    <t>94.83</t>
  </si>
  <si>
    <t>90.00</t>
  </si>
  <si>
    <t>TH4 Frecuencia de accidentalidad 2021</t>
  </si>
  <si>
    <t>TH5 Severidad de los accidentes de trabajo 2021</t>
  </si>
  <si>
    <t>TH6 Proporción de accidentes de trabajo mortales 2021</t>
  </si>
  <si>
    <t>GFYC1 Seguimiento y Control de la Ejecución Presupuestal 2021</t>
  </si>
  <si>
    <t>GFYC2 Oportunidad en la entrega de informes Presupuestales 2021</t>
  </si>
  <si>
    <t>GFYC3 Rentabilidad en Cuentas de Ahorro 2021</t>
  </si>
  <si>
    <t>102.00</t>
  </si>
  <si>
    <t>GFYC4 Pagos Realizados 2021</t>
  </si>
  <si>
    <t>GFYC5 Oportunidad y Calidad en la liquidación y presentación de declaraciones 2021</t>
  </si>
  <si>
    <t>NUM</t>
  </si>
  <si>
    <t>GFYC6 Información contable 2021</t>
  </si>
  <si>
    <t>GSL1 Atención de requerimientos de mantenimiento de bienes y equipo 2021</t>
  </si>
  <si>
    <t>GSL2 Eficacia en el Trámite de Siniestros 2021</t>
  </si>
  <si>
    <t>11.33</t>
  </si>
  <si>
    <t>73.00</t>
  </si>
  <si>
    <t>dias</t>
  </si>
  <si>
    <t>GSL4 Estado de organización archivo de gestión 2021</t>
  </si>
  <si>
    <t>89.00</t>
  </si>
  <si>
    <t>80.00</t>
  </si>
  <si>
    <t>ABS1 Contratos aceptados en la Entidad 2021</t>
  </si>
  <si>
    <t>99.40</t>
  </si>
  <si>
    <t>Observación DC</t>
  </si>
  <si>
    <t>Observación OCI</t>
  </si>
  <si>
    <t>No se realizó vinculación de nuevos funcionarios a los que se les haya aplicado la evaluación del periodo de prueba</t>
  </si>
  <si>
    <t>A la fecha no se han realizado la vinculación de nuevos funcionarios a los que se les haya aplicado la evaluación del periodo de prueba</t>
  </si>
  <si>
    <t>Se realizó el pago oportuno de la nómina en las fechas establecidas; adicionalmente, se validan oportunamente todas las novedades de nómina reportadas por agentes internos o externos, a través de los soportes radicados en el aplicativo T-doc, y los enviados por correo electrónico.</t>
  </si>
  <si>
    <t>Las adquisiciones planeadas según la última versión del PAA 2021 V36 son 1463, lo que arroja un 99,4 % de cumplimiento de las adquisiciones planeadas.
Se legalizaron 1538 contratos en el periodo de enero a diciembre de 2021</t>
  </si>
  <si>
    <t>La organización del archivo se mantiene por encima de los estándares mínimos aceptados lo que indica que la información se encuentra disponible y organizada a disposición de los usuarios internos y externos de la entidad.</t>
  </si>
  <si>
    <t>En el periodo fueron presentados 47 siniestros y de los anteriores reportados fueron pagados por la compañía de seguros 33 siniestros, con un promedio de 11,33 días en el trámite de pago de los mismos.</t>
  </si>
  <si>
    <t>Durante el periodo se hizo seguimiento a los requerimientos e incidencias de mantenimiento de la Infraestructura física, sistemas, equipos y muebles de la Sede Administrativa de TRANSMILENIO S.A., registradas en la mesa de ayuda del aplicativo PROACTIVANET.
De acuerdo con lo anterior, se evaluó las solicitudes atendidas vs las realizadas, evidenciando el cumplimiento del 100%, conforme a la información relacionada a continuación:
Requerimientos Realizados: 25
Requerimientos Atendidos: 25
Requerimientos Pendientes: 0</t>
  </si>
  <si>
    <t>Se realizó la presentación y entrega oportuna de la información contable correspondiente al mes de noviembre, dentro de los plazos, formatos y requerimientos establecidos y sujetos a normatividad vigente, por lo que se puede evidenciar que no se han presentado sanciones o requerimientos por parte de los órganos de control administrativo, fiscal y disciplinario.</t>
  </si>
  <si>
    <t>Se presentaron y pagaron el 100% de las declaraciones de impuestos (ocho) con un día hábil de holgura en la limite</t>
  </si>
  <si>
    <t>Con corte al 31 de diciembre 2021, se pagaron el 100% de los documentos recibidos para giro.</t>
  </si>
  <si>
    <t>Con corte al 31 de diciembre de 2021, se logró una rentabilidad superior en el 2,00 % a la Tasa de Intervención del Banco de la República (REPO) del 3,00%.</t>
  </si>
  <si>
    <t>Se han presentado oportunamente los informes: SEVICOF, Pagina WEBB, SAP, CHIP Contraloría GRAL</t>
  </si>
  <si>
    <t>Durante el mes de diciembre no se presentaron accidentes de trabajo mortales</t>
  </si>
  <si>
    <t>Durante el mes de diciembre no se presentó pérdida de días laborales a causa de accidentes laborales</t>
  </si>
  <si>
    <t>Por cada 100 (cien) trabajadores que laboraron en el mes, se presentaron 5 accidentes laborales, lo cual corresponde a una tasa de 0,34.</t>
  </si>
  <si>
    <t>A diciembre se tiene un acumulado del 94,83% de satisfacción y asistencia a las actividades del programa integral de gestión humana, el cual es el promedio del 96,52% de las actividades de capacitación, el 98,25% de las actividades de bienestar y el 89,72% de las actividades de SST, siendo éste último el único que se encuentra por debajo de la meta del 90%.</t>
  </si>
  <si>
    <t>0.34%</t>
  </si>
  <si>
    <t>No reporte</t>
  </si>
  <si>
    <t>Este indicador se mide de manera trimestral y la meta esperada es del 90%.
1er Trimestre: 93.3%
2do trimestre: 102,1%
3er Trimestre: 92,28%
4to Trimestre: 94,83%
De acuerdo con la meta establecida para el indicador, para la vigencia 2021 se cumple al 100% durante todo el año.</t>
  </si>
  <si>
    <t>Para este indicador se espera que no se presenten accidentes laborales, sin embargo, se pude observar que durante el año se presentaron 14 accidentes laborales, por lo tanto, no se cumple con la meta esperada</t>
  </si>
  <si>
    <t>No se cumple</t>
  </si>
  <si>
    <t xml:space="preserve">Para este Indicador se esperaba no tener dias laborales perdidos por accidentes presentados, de acuerdo con la información suministrada solo se presentó perdida de dos días laborales en el mes de Septiembre, por lo tanto, no se cumple con la meta establecida para el indicador </t>
  </si>
  <si>
    <t>No se presentaron accidentes mortales durante la vigencia, cumpliendo asi con la meta propuesta</t>
  </si>
  <si>
    <t>Durante la evaluación del Control interno contable, se evidenció el cumplimiento de este indicador en un 100% durante todo el año.</t>
  </si>
  <si>
    <t>Este indicador es acumulativo y de acuerdo con su evolución se observa que se alcanzó en la vigencia 2021 a organizar el archivo en un 89%, paso asi la meta establecida que corresponde al 80%</t>
  </si>
  <si>
    <t>El indicador es acumulativo y de acuerdo con la información suministrada se cumple en un 99,40%.</t>
  </si>
  <si>
    <t>Cumple</t>
  </si>
  <si>
    <t xml:space="preserve">Este indicador se mide de manera mensual y su meta es el 100%.
Durante la vigencia 2021, se puede observar que se cumplió con la meta durante 8 meses, se observa que febrero tiene un cumplimiento del 75% debido a un retraso de un día en el pago de la nómina y en  los meses de julio, agosto y Septiembre un cumplimiento del 95% debido a el retraso en el pago del retroactivo, por lo tanto en promedio el cumplimiento de este indicador es de 96,66%  </t>
  </si>
  <si>
    <t>De acuerdo con la información suministrada se pudo evidenciar que durante los meses de enero a marzo se superó la meta esperada, pero por temas de la pandemia en los meses de abril a julio no se alcanzó la meta, razón por la cual se debió modificar la meta lo que ayudó a lograr la meta en los últimos 4 meses.</t>
  </si>
  <si>
    <t>Este indicador se mide de manera trimestral, en los dos primeros trimestres presentó un cumplimiento del 77% teniendo en cuenta que no se cumplieron con todos los requerimientos, para el tercer trimestre se mejora el indicador cumpliendo en un 93% las solicitudes y en el cuarto trimestre se cumplen todas quedando en el 100%, lo que representa un cumplimiento promedio en el año de 86,79%.</t>
  </si>
  <si>
    <t>para este indicador se observó que para la vigencia 2021 se cumple con el 100% puesto que realizó la presentación y entrega oportuna de la información contable, dentro de los plazos, formatos y requerimientos establecidos y sujetos a normatividad vigente.</t>
  </si>
  <si>
    <t>De acuerdo con la información suministrada se pudo evidenciar que durante el año 2021 se perotó oportunamente la información en las diferentes plataformas</t>
  </si>
  <si>
    <t>Durante la evaluación del Control interno contable, se evidenció el cumplimiento en la oportunidad y calidad de la presentación de las declaraciones por tal razón, este indicador en un 100% durante todo el año.</t>
  </si>
  <si>
    <t>Este indicador se mide de manera trimestral y la meta es no tener más de 73 días para el trámite de los siniestros, durante el año se observa que se cumplió debido a que el tiempo máximo esperado fue de 70 días, cumpliendo así durante todo el año con este indicador.</t>
  </si>
  <si>
    <t>Este indicador se cumple al 100% en siete (7) meses del año y en los otros seis meses se cumple de 87% al 97%.</t>
  </si>
  <si>
    <t>Lineamiento Corporativo</t>
  </si>
  <si>
    <t>Objetivo Específico</t>
  </si>
  <si>
    <t>Estrategia</t>
  </si>
  <si>
    <t>Plan</t>
  </si>
  <si>
    <t>Código</t>
  </si>
  <si>
    <t>Compromiso</t>
  </si>
  <si>
    <t>Producto y/o Meta</t>
  </si>
  <si>
    <t>Listado de Actividades Necesarias para el Logro del Producto</t>
  </si>
  <si>
    <t>Fecha de Entrega Final de la Actividad</t>
  </si>
  <si>
    <r>
      <rPr>
        <b/>
        <sz val="11"/>
        <rFont val="Arial"/>
        <family val="2"/>
      </rPr>
      <t>Ponderación en el Logro del
Producto</t>
    </r>
  </si>
  <si>
    <t>Indicador</t>
  </si>
  <si>
    <r>
      <rPr>
        <b/>
        <sz val="11"/>
        <rFont val="Arial"/>
        <family val="2"/>
      </rPr>
      <t>Avance Porcentual Esperado con corte
31/12/21</t>
    </r>
  </si>
  <si>
    <t>Fecha de Inicio</t>
  </si>
  <si>
    <t>Fecha final de Ejecución</t>
  </si>
  <si>
    <t>% de Cumplimiento</t>
  </si>
  <si>
    <t>6.3</t>
  </si>
  <si>
    <t>6.3.8</t>
  </si>
  <si>
    <t>Plan de Acción Institucional</t>
  </si>
  <si>
    <t>DCP1</t>
  </si>
  <si>
    <t>Gestionar el desarrollo del Plan Anual de Adquisiciones</t>
  </si>
  <si>
    <t>Reporte trimestral en el Comité Directivo sobre el cumplimiento del Plan Anual de Adquisiciones</t>
  </si>
  <si>
    <t>Elaborar un reporte trimestral sobre el desarrollo y cumplimiento del plan anual de adquisiciones frente a la realidad de la ejecución contractual. Los informes se presentarán así: Periodo Oct-Dic (2020) en Enero 2021 Periodo Ene-Mar en Abril Periodo Abr-Jun en Julio
Periodo Jul-Sep. en Octubre</t>
  </si>
  <si>
    <t>100%</t>
  </si>
  <si>
    <t>{(# Informes trimestrales elaborados elaborado /4)*100</t>
  </si>
  <si>
    <r>
      <rPr>
        <sz val="11"/>
        <rFont val="Arial"/>
        <family val="2"/>
      </rPr>
      <t>6.3.1
6.3.2</t>
    </r>
  </si>
  <si>
    <r>
      <rPr>
        <sz val="11"/>
        <rFont val="Arial"/>
        <family val="2"/>
      </rPr>
      <t>Plan de Acción Institucional
Plan Estratégico de Talento Humano
Plan Institucional de Capacitación
Plan de Trabajo Anual en Seguridad y Salud en el Trabajo
Plan de Incentivos Institucionales</t>
    </r>
  </si>
  <si>
    <t>DCP2</t>
  </si>
  <si>
    <t>Implementar el Plan Estratégico de Gestión de Talento Humano y sus componentes (Plan Institucional de Capacitación, Plan de Bienestar Social e Incentivos, Plan de Trabajo del SGSST, Plan de Previsión del Talento Humano y Plan Operativo de Gestión de Integridad)</t>
  </si>
  <si>
    <t>Un Plan Estratégico de Gestión de Talento Humano y sus componentes (Plan Institucional de Capacitación, Plan de Bienestar Social e Incentivos, Plan de Trabajo del SGSST, Plan Operativo de Gestión de Integridad) establecido e implementado</t>
  </si>
  <si>
    <t>Definir y establecer el Plan Estratégico de Gestión de Talento Humano y sus componentes (Plan Institucional de Capacitación, Plan de Bienestar Social e Incentivos, Plan de Trabajo del SGSST y Plan Operativo de Gestión de Integridad)</t>
  </si>
  <si>
    <t>25%</t>
  </si>
  <si>
    <t>{[(1 Plan Estratégico de Gestión de Talento Humano definido/1)*0,25] + [(# Actividades del Plan Estratégico de Gestión de Talento Humano y sus componentes realizadas en el trimestre/# Actividades del Plan Estratégico de Gestión de Talento Humano y sus componentes planeadas para el trimestre)*0,75]} * 100</t>
  </si>
  <si>
    <t>Ejecutar el Plan Estratégico de Gestión de Talento Humano y sus componentes (Plan Institucional de Capacitación, Plan de Bienestar Social e Incentivos, Plan de Trabajo del SGSST y Plan Operativo de Gestión de Integridad)</t>
  </si>
  <si>
    <t>75%</t>
  </si>
  <si>
    <t>Se evidencia con el seguimiento efectuado a los planes que se han cumplido las actividades en un 100% de tres (3) de los cuatro (4) planes asociados a esta actividad, uno de ellos no cumple con 10 actividades los que representa un avance del 94,87%.</t>
  </si>
  <si>
    <t>6.1</t>
  </si>
  <si>
    <t>6.1.2</t>
  </si>
  <si>
    <t>Plan de Acción Institucional Plan Institucional de Archivos</t>
  </si>
  <si>
    <t>DCP3</t>
  </si>
  <si>
    <t>Implementar los componentes de la gestión de la información pública reglamentada por la Ley 1712 de 2014 (…)</t>
  </si>
  <si>
    <t>Plan Institucional de Archivos - PINAR actualizado y adoptado</t>
  </si>
  <si>
    <t>Actualizar cronogramas de implementación del PINAR</t>
  </si>
  <si>
    <t>50%</t>
  </si>
  <si>
    <t>{[(1 Cronograma actualizado/1)*0,5]+ [(# Actividades realizadas en el periodo/# Actividades planeadas en el periodo)*0,5]}*100</t>
  </si>
  <si>
    <t>Se evidencia en la pagina web de la entidad ultima fecha de publicacion del PINAR el 11 de octubre de 2021</t>
  </si>
  <si>
    <t>Realizar actividades definidas para la vigencia 2021</t>
  </si>
  <si>
    <t>De acuerdo con el seguimiento realizado por la Oficina de Control Interno, se evidenció que tuvieron un cumplimiento del 100%, toda vez que para la vigencia se tenían programadas 10 actividades las cuales se ejecutaron de conformidad con lo establecido</t>
  </si>
  <si>
    <t>6.1.1</t>
  </si>
  <si>
    <t>DCP4</t>
  </si>
  <si>
    <t>Optimizar la gestión fiscal (pago de impuestos) y de reporte de información financiera de la Entidad</t>
  </si>
  <si>
    <t>Reportes de información financiera a los órganos de control y declaraciones de impuestos nacionales y distritales, presentadas y pagadas con un día de holgura frente a los plazos establecidos en la normatividad aplicable para tal efecto</t>
  </si>
  <si>
    <t>Reportar la información financiera, y pagar las declaraciones de impuestos nacionales y distritales, con un día de holgura frente a los plazos establecidos en la normatividad aplicable para tal efecto</t>
  </si>
  <si>
    <t>33%</t>
  </si>
  <si>
    <t>(# de reportes de información financiera e impuestos presentados y pagados en el trimestre con un día de anterioridad /# de reportes de información financiera e impuestos a presentar y pagar en el trimestre) * 100</t>
  </si>
  <si>
    <t xml:space="preserve">Se evidenció a traves de la evaluación de Control interno Contable que los pagos de las obligaciones con la nación y el distrito se estan efectuando un dia antes del vencimiento de acuerdo a lo establecido en esta acción </t>
  </si>
  <si>
    <t>DCP5</t>
  </si>
  <si>
    <t>Garantizar el correcto funcionamiento de la sede administrativa y el aseguramiento de los activos de la Entidad</t>
  </si>
  <si>
    <t>Una sede administrativa en condiciones óptimas para su funcionamiento y el aseguramiento de sus activos</t>
  </si>
  <si>
    <t>Ejecutar el Plan anual de mantenimiento.</t>
  </si>
  <si>
    <t>{[# Actividades del plan de mantenimiento realizadas en el periodo/# Actividades del plan de mentenimiento planeadas para el trimestre)*0,5]+[(# Actividades del programa de seguros realizadas en el periodo/# Actividades del programa de seguros programadas para el trimestre)*0,5]}*100</t>
  </si>
  <si>
    <t>Se evidencia en Excel cronograma de actividades, las cuales son atendidas a traves de contratos, cumpliendo de esta manera con el cronograma establecido para la vigencia.</t>
  </si>
  <si>
    <t>Ejecutar el plan de actividades que fomente la mitigación de riesgos.</t>
  </si>
  <si>
    <t xml:space="preserve">Para mitigar los riesgos se mantiene las polizas actualizadas </t>
  </si>
  <si>
    <r>
      <rPr>
        <sz val="11"/>
        <rFont val="Arial"/>
        <family val="2"/>
      </rPr>
      <t>6.1.1
6.1.2
6.1.3
6.1.4
6.1.5
6.1.6
6.1.7
6.1.8</t>
    </r>
  </si>
  <si>
    <t>Plan de Desarrollo</t>
  </si>
  <si>
    <t>DCP6</t>
  </si>
  <si>
    <t>Lograr un índice de satisfacción al usuario de 72,20</t>
  </si>
  <si>
    <t>(Indice de satisfacción al usuario /72,20)*100</t>
  </si>
  <si>
    <t>100,00%</t>
  </si>
  <si>
    <t>Para esta actividad es importante tener en cuenta que no se ha hecho medicion reciente sobre la satisfacción de los usuarios externos, por lo tanto, se está efectuando medicion con información correspondiente al año 2020, para la medición interna se efectua con la medición de la satisfaccipon de las actividades que se realizan a traves del Programa integral de gestión.</t>
  </si>
  <si>
    <t>Seguimiento OCI Vigencia 2021</t>
  </si>
  <si>
    <t>Observaciones</t>
  </si>
  <si>
    <t>Resultado del Auditor</t>
  </si>
  <si>
    <t>Resultado Esperado</t>
  </si>
  <si>
    <t>Se evidenció que se realizaron los seguimientos y presentaciones trimestrales del Cumplimiento del Plan Anual de Adquisiciones, el cual cerró la vigencia 2021 así: 
solicitudes contractuales de enero a diciembre (1538)
Contratos suscritos: 1295 
Modificaciones: 243
Total suscritos de enero a diciembre 1538
Las adquisiciones planeadas según la última versión del PAA 2021 V36 son 1463, lo que arroja un 99,4 % de cumplimiento de las adquisiciones planeadas.</t>
  </si>
  <si>
    <t>Resultado reportado por la Dirección Corporativa</t>
  </si>
  <si>
    <t xml:space="preserve">Se evidencia en la Intranet y en la pagina web que se encuentran definidos los siguentes planes:
PLAN DE TRABAJO ANUAL EN SST - VIGENCIA 2021 Feb 2021
Plan Institucional de Capacitación
El plan de gestión estratégica de talento humano adoptado por resolucion 118 de marzo 2021 
Plan operativo de gestión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</si>
</sst>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m/yyyy;@"/>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charset val="204"/>
    </font>
    <font>
      <b/>
      <sz val="11"/>
      <name val="Arial"/>
      <family val="2"/>
    </font>
    <font>
      <sz val="11"/>
      <color rgb="FF000000"/>
      <name val="Arial"/>
      <family val="2"/>
    </font>
    <font>
      <b/>
      <sz val="10"/>
      <name val="Arial"/>
      <family val="2"/>
    </font>
    <font>
      <sz val="11"/>
      <name val="Arial"/>
      <family val="2"/>
    </font>
    <font>
      <sz val="12"/>
      <color theme="1"/>
      <name val="Arial"/>
      <family val="2"/>
    </font>
    <font>
      <b/>
      <sz val="10"/>
      <name val="Tahoma"/>
      <family val="2"/>
    </font>
    <font>
      <sz val="10"/>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8EE"/>
        <bgColor indexed="64"/>
      </patternFill>
    </fill>
    <fill>
      <patternFill patternType="solid">
        <fgColor rgb="FFFDF0E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0" fontId="1" fillId="0" borderId="0"/>
    <xf numFmtId="0" fontId="23" fillId="0" borderId="0"/>
    <xf numFmtId="9"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18" fillId="0" borderId="0" xfId="42" applyAlignment="1">
      <alignment horizontal="left" vertical="top"/>
    </xf>
    <xf numFmtId="0" fontId="19" fillId="6" borderId="11" xfId="42" applyFont="1" applyFill="1" applyBorder="1" applyAlignment="1">
      <alignment horizontal="center" vertical="center" wrapText="1"/>
    </xf>
    <xf numFmtId="0" fontId="19" fillId="6" borderId="11" xfId="42" applyFont="1" applyFill="1" applyBorder="1" applyAlignment="1">
      <alignment horizontal="left" vertical="center" wrapText="1"/>
    </xf>
    <xf numFmtId="0" fontId="20" fillId="6" borderId="11" xfId="42" applyFont="1" applyFill="1" applyBorder="1" applyAlignment="1">
      <alignment horizontal="center" vertical="center" wrapText="1"/>
    </xf>
    <xf numFmtId="0" fontId="19" fillId="6" borderId="12" xfId="42" applyFont="1" applyFill="1" applyBorder="1" applyAlignment="1">
      <alignment horizontal="left" vertical="center" wrapText="1"/>
    </xf>
    <xf numFmtId="0" fontId="21" fillId="6" borderId="10" xfId="42" applyFont="1" applyFill="1" applyBorder="1" applyAlignment="1">
      <alignment horizontal="left" vertical="center" wrapText="1"/>
    </xf>
    <xf numFmtId="1" fontId="20" fillId="0" borderId="10" xfId="42" applyNumberFormat="1" applyFont="1" applyBorder="1" applyAlignment="1">
      <alignment horizontal="center" vertical="center" shrinkToFit="1"/>
    </xf>
    <xf numFmtId="164" fontId="20" fillId="0" borderId="10" xfId="42" applyNumberFormat="1" applyFont="1" applyBorder="1" applyAlignment="1">
      <alignment horizontal="center" vertical="center" shrinkToFit="1"/>
    </xf>
    <xf numFmtId="0" fontId="22" fillId="0" borderId="10" xfId="42" applyFont="1" applyBorder="1" applyAlignment="1">
      <alignment horizontal="center" vertical="center" wrapText="1"/>
    </xf>
    <xf numFmtId="0" fontId="22" fillId="0" borderId="10" xfId="42" applyFont="1" applyBorder="1" applyAlignment="1">
      <alignment horizontal="left" vertical="center" wrapText="1"/>
    </xf>
    <xf numFmtId="0" fontId="22" fillId="0" borderId="10" xfId="42" applyFont="1" applyBorder="1" applyAlignment="1">
      <alignment vertical="center" wrapText="1"/>
    </xf>
    <xf numFmtId="0" fontId="20" fillId="0" borderId="10" xfId="42" applyFont="1" applyBorder="1" applyAlignment="1">
      <alignment horizontal="left" vertical="center" wrapText="1"/>
    </xf>
    <xf numFmtId="165" fontId="20" fillId="0" borderId="10" xfId="42" applyNumberFormat="1" applyFont="1" applyBorder="1" applyAlignment="1">
      <alignment horizontal="center" vertical="center" shrinkToFit="1"/>
    </xf>
    <xf numFmtId="9" fontId="20" fillId="0" borderId="10" xfId="42" applyNumberFormat="1" applyFont="1" applyBorder="1" applyAlignment="1">
      <alignment horizontal="center" vertical="center" shrinkToFit="1"/>
    </xf>
    <xf numFmtId="165" fontId="20" fillId="0" borderId="10" xfId="42" applyNumberFormat="1" applyFont="1" applyBorder="1" applyAlignment="1">
      <alignment horizontal="left" vertical="center" shrinkToFit="1"/>
    </xf>
    <xf numFmtId="10" fontId="18" fillId="0" borderId="0" xfId="42" applyNumberFormat="1" applyAlignment="1">
      <alignment horizontal="left" vertical="top"/>
    </xf>
    <xf numFmtId="0" fontId="24" fillId="33" borderId="14" xfId="45" applyFont="1" applyFill="1" applyBorder="1" applyAlignment="1" applyProtection="1">
      <alignment horizontal="left" vertical="center"/>
      <protection locked="0"/>
    </xf>
    <xf numFmtId="0" fontId="24" fillId="33" borderId="15" xfId="45" applyFont="1" applyFill="1" applyBorder="1" applyAlignment="1" applyProtection="1">
      <alignment horizontal="center" vertical="center"/>
      <protection locked="0"/>
    </xf>
    <xf numFmtId="0" fontId="24" fillId="33" borderId="16" xfId="45" applyFont="1" applyFill="1" applyBorder="1" applyAlignment="1" applyProtection="1">
      <alignment horizontal="left" vertical="center"/>
      <protection locked="0"/>
    </xf>
    <xf numFmtId="0" fontId="25" fillId="0" borderId="0" xfId="45" applyFont="1" applyAlignment="1" applyProtection="1">
      <alignment horizontal="left" vertical="center"/>
      <protection locked="0"/>
    </xf>
    <xf numFmtId="0" fontId="24" fillId="33" borderId="17" xfId="45" applyFont="1" applyFill="1" applyBorder="1" applyAlignment="1">
      <alignment horizontal="center" vertical="center" wrapText="1"/>
    </xf>
    <xf numFmtId="0" fontId="24" fillId="33" borderId="18" xfId="45" applyFont="1" applyFill="1" applyBorder="1" applyAlignment="1">
      <alignment horizontal="center" vertical="center" wrapText="1"/>
    </xf>
    <xf numFmtId="9" fontId="24" fillId="33" borderId="19" xfId="46" applyFont="1" applyFill="1" applyBorder="1" applyAlignment="1">
      <alignment horizontal="center" vertical="center" wrapText="1"/>
    </xf>
    <xf numFmtId="9" fontId="24" fillId="34" borderId="20" xfId="46" applyFont="1" applyFill="1" applyBorder="1" applyAlignment="1">
      <alignment horizontal="center" vertical="center" wrapText="1"/>
    </xf>
    <xf numFmtId="165" fontId="20" fillId="0" borderId="10" xfId="42" applyNumberFormat="1" applyFont="1" applyBorder="1" applyAlignment="1">
      <alignment vertical="center" shrinkToFit="1"/>
    </xf>
    <xf numFmtId="9" fontId="20" fillId="0" borderId="13" xfId="42" applyNumberFormat="1" applyFont="1" applyBorder="1" applyAlignment="1">
      <alignment vertical="center" shrinkToFit="1"/>
    </xf>
    <xf numFmtId="9" fontId="20" fillId="0" borderId="24" xfId="42" applyNumberFormat="1" applyFont="1" applyBorder="1" applyAlignment="1">
      <alignment vertical="center" shrinkToFit="1"/>
    </xf>
    <xf numFmtId="9" fontId="20" fillId="0" borderId="23" xfId="42" applyNumberFormat="1" applyFont="1" applyBorder="1" applyAlignment="1">
      <alignment vertical="center" shrinkToFit="1"/>
    </xf>
    <xf numFmtId="0" fontId="22" fillId="0" borderId="22" xfId="42" applyFont="1" applyBorder="1" applyAlignment="1">
      <alignment horizontal="left" vertical="center" wrapText="1"/>
    </xf>
    <xf numFmtId="1" fontId="20" fillId="0" borderId="13" xfId="42" applyNumberFormat="1" applyFont="1" applyBorder="1" applyAlignment="1">
      <alignment vertical="center" shrinkToFit="1"/>
    </xf>
    <xf numFmtId="164" fontId="20" fillId="0" borderId="13" xfId="42" applyNumberFormat="1" applyFont="1" applyBorder="1" applyAlignment="1">
      <alignment vertical="center" shrinkToFit="1"/>
    </xf>
    <xf numFmtId="0" fontId="22" fillId="0" borderId="13" xfId="42" applyFont="1" applyBorder="1" applyAlignment="1">
      <alignment vertical="center" wrapText="1"/>
    </xf>
    <xf numFmtId="1" fontId="20" fillId="0" borderId="23" xfId="42" applyNumberFormat="1" applyFont="1" applyBorder="1" applyAlignment="1">
      <alignment horizontal="center" vertical="center" shrinkToFit="1"/>
    </xf>
    <xf numFmtId="164" fontId="20" fillId="0" borderId="23" xfId="42" applyNumberFormat="1" applyFont="1" applyBorder="1" applyAlignment="1">
      <alignment horizontal="center" vertical="center" shrinkToFit="1"/>
    </xf>
    <xf numFmtId="0" fontId="22" fillId="0" borderId="23" xfId="42" applyFont="1" applyBorder="1" applyAlignment="1">
      <alignment horizontal="center" vertical="center" wrapText="1"/>
    </xf>
    <xf numFmtId="0" fontId="22" fillId="0" borderId="23" xfId="42" applyFont="1" applyBorder="1" applyAlignment="1">
      <alignment vertical="center" wrapText="1"/>
    </xf>
    <xf numFmtId="1" fontId="20" fillId="0" borderId="23" xfId="42" applyNumberFormat="1" applyFont="1" applyBorder="1" applyAlignment="1">
      <alignment vertical="center" shrinkToFit="1"/>
    </xf>
    <xf numFmtId="164" fontId="20" fillId="0" borderId="23" xfId="42" applyNumberFormat="1" applyFont="1" applyBorder="1" applyAlignment="1">
      <alignment vertical="center" shrinkToFit="1"/>
    </xf>
    <xf numFmtId="0" fontId="22" fillId="0" borderId="25" xfId="42" applyFont="1" applyBorder="1" applyAlignment="1">
      <alignment vertical="center" wrapText="1"/>
    </xf>
    <xf numFmtId="0" fontId="22" fillId="0" borderId="23" xfId="42" applyFont="1" applyBorder="1" applyAlignment="1">
      <alignment horizontal="left" vertical="center" wrapText="1"/>
    </xf>
    <xf numFmtId="0" fontId="22" fillId="0" borderId="24" xfId="42" applyFont="1" applyBorder="1" applyAlignment="1">
      <alignment vertical="center" wrapText="1"/>
    </xf>
    <xf numFmtId="0" fontId="20" fillId="0" borderId="23" xfId="42" applyFont="1" applyBorder="1" applyAlignment="1">
      <alignment horizontal="center" vertical="center" wrapText="1"/>
    </xf>
    <xf numFmtId="0" fontId="22" fillId="0" borderId="21" xfId="42" applyFont="1" applyBorder="1" applyAlignment="1">
      <alignment horizontal="center" vertical="center" wrapText="1"/>
    </xf>
    <xf numFmtId="0" fontId="20" fillId="0" borderId="23" xfId="42" applyFont="1" applyBorder="1" applyAlignment="1">
      <alignment vertical="center" wrapText="1"/>
    </xf>
    <xf numFmtId="0" fontId="22" fillId="0" borderId="25" xfId="42" applyFont="1" applyBorder="1" applyAlignment="1">
      <alignment horizontal="center" vertical="center" wrapText="1"/>
    </xf>
    <xf numFmtId="9" fontId="22" fillId="0" borderId="13" xfId="47" applyFont="1" applyBorder="1" applyAlignment="1">
      <alignment vertical="center" wrapText="1"/>
    </xf>
    <xf numFmtId="0" fontId="0" fillId="0" borderId="10" xfId="0" applyBorder="1" applyAlignment="1">
      <alignment horizontal="left" vertical="center" wrapText="1"/>
    </xf>
    <xf numFmtId="0" fontId="20" fillId="0" borderId="10" xfId="42" applyFont="1" applyFill="1" applyBorder="1" applyAlignment="1">
      <alignment horizontal="left" vertical="top" wrapText="1"/>
    </xf>
    <xf numFmtId="9" fontId="22" fillId="0" borderId="13" xfId="47" applyFont="1" applyBorder="1" applyAlignment="1">
      <alignment horizontal="center" vertical="center" wrapText="1"/>
    </xf>
    <xf numFmtId="0" fontId="22" fillId="0" borderId="13" xfId="42" applyFont="1" applyBorder="1" applyAlignment="1">
      <alignment wrapText="1"/>
    </xf>
    <xf numFmtId="1" fontId="20" fillId="0" borderId="13" xfId="42" applyNumberFormat="1" applyFont="1" applyBorder="1" applyAlignment="1">
      <alignment shrinkToFit="1"/>
    </xf>
    <xf numFmtId="164" fontId="20" fillId="0" borderId="13" xfId="42" applyNumberFormat="1" applyFont="1" applyBorder="1" applyAlignment="1">
      <alignment shrinkToFit="1"/>
    </xf>
    <xf numFmtId="0" fontId="20" fillId="0" borderId="13" xfId="42" applyFont="1" applyBorder="1" applyAlignment="1">
      <alignment wrapText="1"/>
    </xf>
    <xf numFmtId="9" fontId="22" fillId="0" borderId="13" xfId="47" applyFont="1" applyBorder="1" applyAlignment="1">
      <alignment wrapText="1"/>
    </xf>
    <xf numFmtId="0" fontId="20" fillId="0" borderId="27" xfId="42" applyFont="1" applyBorder="1" applyAlignment="1">
      <alignment vertical="center" wrapText="1"/>
    </xf>
    <xf numFmtId="0" fontId="20" fillId="0" borderId="24" xfId="42" applyFont="1" applyBorder="1" applyAlignment="1">
      <alignment vertical="center" wrapText="1"/>
    </xf>
    <xf numFmtId="165" fontId="20" fillId="0" borderId="13" xfId="42" applyNumberFormat="1" applyFont="1" applyBorder="1" applyAlignment="1">
      <alignment vertical="center" shrinkToFit="1"/>
    </xf>
    <xf numFmtId="165" fontId="20" fillId="0" borderId="23" xfId="42" applyNumberFormat="1" applyFont="1" applyBorder="1" applyAlignment="1">
      <alignment horizontal="left" vertical="center" shrinkToFit="1"/>
    </xf>
    <xf numFmtId="9" fontId="22" fillId="0" borderId="29" xfId="47" applyFont="1" applyBorder="1" applyAlignment="1">
      <alignment vertical="center" wrapText="1"/>
    </xf>
    <xf numFmtId="9" fontId="22" fillId="0" borderId="26" xfId="47" applyFont="1" applyBorder="1" applyAlignment="1">
      <alignment vertical="center" wrapText="1"/>
    </xf>
    <xf numFmtId="165" fontId="20" fillId="0" borderId="23" xfId="42" applyNumberFormat="1" applyFont="1" applyFill="1" applyBorder="1" applyAlignment="1">
      <alignment vertical="center" shrinkToFit="1"/>
    </xf>
    <xf numFmtId="165" fontId="20" fillId="0" borderId="21" xfId="42" applyNumberFormat="1" applyFont="1" applyBorder="1" applyAlignment="1">
      <alignment horizontal="center" vertical="center" shrinkToFit="1"/>
    </xf>
    <xf numFmtId="165" fontId="20" fillId="0" borderId="21" xfId="42" applyNumberFormat="1" applyFont="1" applyBorder="1" applyAlignment="1">
      <alignment vertical="center" shrinkToFit="1"/>
    </xf>
    <xf numFmtId="165" fontId="20" fillId="0" borderId="29" xfId="42" applyNumberFormat="1" applyFont="1" applyBorder="1" applyAlignment="1">
      <alignment horizontal="center" vertical="center" shrinkToFit="1"/>
    </xf>
    <xf numFmtId="0" fontId="22" fillId="0" borderId="27" xfId="42" applyFont="1" applyFill="1" applyBorder="1" applyAlignment="1">
      <alignment horizontal="left" vertical="center" wrapText="1"/>
    </xf>
    <xf numFmtId="165" fontId="20" fillId="0" borderId="27" xfId="42" applyNumberFormat="1" applyFont="1" applyBorder="1" applyAlignment="1">
      <alignment horizontal="center" vertical="center" shrinkToFit="1"/>
    </xf>
    <xf numFmtId="10" fontId="22" fillId="0" borderId="10" xfId="44" applyNumberFormat="1" applyFont="1" applyFill="1" applyBorder="1" applyAlignment="1" applyProtection="1">
      <alignment horizontal="center" vertical="center"/>
      <protection locked="0"/>
    </xf>
    <xf numFmtId="10" fontId="22" fillId="0" borderId="13" xfId="44" applyNumberFormat="1" applyFont="1" applyFill="1" applyBorder="1" applyAlignment="1" applyProtection="1">
      <alignment horizontal="center" vertical="center"/>
      <protection locked="0"/>
    </xf>
    <xf numFmtId="10" fontId="22" fillId="0" borderId="23" xfId="44" applyNumberFormat="1" applyFont="1" applyFill="1" applyBorder="1" applyAlignment="1" applyProtection="1">
      <alignment horizontal="center" vertical="center"/>
      <protection locked="0"/>
    </xf>
    <xf numFmtId="10" fontId="22" fillId="0" borderId="31" xfId="44" applyNumberFormat="1" applyFont="1" applyFill="1" applyBorder="1" applyAlignment="1" applyProtection="1">
      <alignment horizontal="center" vertical="center"/>
      <protection locked="0"/>
    </xf>
    <xf numFmtId="10" fontId="22" fillId="0" borderId="32" xfId="44" applyNumberFormat="1" applyFont="1" applyFill="1" applyBorder="1" applyAlignment="1" applyProtection="1">
      <protection locked="0"/>
    </xf>
    <xf numFmtId="9" fontId="22" fillId="0" borderId="26" xfId="47" applyFont="1" applyBorder="1" applyAlignment="1">
      <alignment wrapText="1"/>
    </xf>
    <xf numFmtId="10" fontId="22" fillId="0" borderId="34" xfId="44" applyNumberFormat="1" applyFont="1" applyFill="1" applyBorder="1" applyAlignment="1" applyProtection="1">
      <alignment horizontal="center" vertical="center"/>
      <protection locked="0"/>
    </xf>
    <xf numFmtId="10" fontId="22" fillId="0" borderId="30" xfId="44" applyNumberFormat="1" applyFont="1" applyFill="1" applyBorder="1" applyAlignment="1" applyProtection="1">
      <protection locked="0"/>
    </xf>
    <xf numFmtId="10" fontId="22" fillId="0" borderId="28" xfId="44" applyNumberFormat="1" applyFont="1" applyFill="1" applyBorder="1" applyAlignment="1" applyProtection="1">
      <alignment horizontal="center" vertical="center"/>
      <protection locked="0"/>
    </xf>
    <xf numFmtId="9" fontId="22" fillId="0" borderId="30" xfId="47" applyFont="1" applyBorder="1" applyAlignment="1">
      <alignment wrapText="1"/>
    </xf>
    <xf numFmtId="0" fontId="20" fillId="0" borderId="28" xfId="42" applyFont="1" applyBorder="1" applyAlignment="1">
      <alignment horizontal="center" vertical="center" wrapText="1"/>
    </xf>
    <xf numFmtId="9" fontId="22" fillId="0" borderId="30" xfId="47" applyFont="1" applyBorder="1" applyAlignment="1">
      <alignment horizontal="center" vertical="center" wrapText="1"/>
    </xf>
    <xf numFmtId="10" fontId="22" fillId="0" borderId="33" xfId="44" applyNumberFormat="1" applyFont="1" applyFill="1" applyBorder="1" applyAlignment="1" applyProtection="1">
      <alignment vertical="center"/>
      <protection locked="0"/>
    </xf>
    <xf numFmtId="10" fontId="22" fillId="0" borderId="13" xfId="44" applyNumberFormat="1" applyFont="1" applyFill="1" applyBorder="1" applyAlignment="1" applyProtection="1">
      <protection locked="0"/>
    </xf>
    <xf numFmtId="22" fontId="0" fillId="0" borderId="10" xfId="0" applyNumberFormat="1" applyBorder="1" applyAlignment="1">
      <alignment horizontal="left" vertical="center" wrapText="1"/>
    </xf>
    <xf numFmtId="0" fontId="0" fillId="0" borderId="10" xfId="0" applyFill="1" applyBorder="1" applyAlignment="1">
      <alignment horizontal="left" vertical="center" wrapText="1"/>
    </xf>
    <xf numFmtId="0" fontId="16" fillId="0" borderId="10" xfId="0" applyFont="1" applyBorder="1" applyAlignment="1">
      <alignment horizontal="left" vertical="center" wrapText="1"/>
    </xf>
    <xf numFmtId="0" fontId="16" fillId="0" borderId="10" xfId="0" applyFont="1" applyBorder="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10" fontId="0" fillId="0" borderId="10" xfId="0" applyNumberFormat="1" applyBorder="1" applyAlignment="1">
      <alignment horizontal="left" vertical="center"/>
    </xf>
    <xf numFmtId="9" fontId="0" fillId="0" borderId="10" xfId="0" applyNumberFormat="1" applyBorder="1" applyAlignment="1">
      <alignment horizontal="left" vertical="center"/>
    </xf>
    <xf numFmtId="9" fontId="0" fillId="0" borderId="10" xfId="0" applyNumberFormat="1" applyFill="1" applyBorder="1" applyAlignment="1">
      <alignment horizontal="left" vertical="center"/>
    </xf>
    <xf numFmtId="0" fontId="0" fillId="0" borderId="10" xfId="0" applyBorder="1" applyAlignment="1">
      <alignment horizontal="left" vertical="center"/>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C893EB2A-74D1-42B8-9D17-C71A285E4434}"/>
    <cellStyle name="Normal 2 2 2" xfId="43" xr:uid="{8CD2CAB2-FC68-4E5D-9A80-70C1424509BF}"/>
    <cellStyle name="Normal 2 2 2 2" xfId="44" xr:uid="{483DFC11-3A00-43B9-8BE8-F9965D744C38}"/>
    <cellStyle name="Normal 7 2" xfId="45" xr:uid="{76239033-23AC-4AF7-8849-71BAD6D15056}"/>
    <cellStyle name="Notas" xfId="15" builtinId="10" customBuiltin="1"/>
    <cellStyle name="Porcentaje" xfId="47" builtinId="5"/>
    <cellStyle name="Porcentaje 2 2" xfId="46" xr:uid="{ECE16AC7-7208-4DD3-BCD1-502EE435260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showGridLines="0" tabSelected="1" zoomScale="70" zoomScaleNormal="70" workbookViewId="0">
      <selection sqref="A1:XFD1048576"/>
    </sheetView>
  </sheetViews>
  <sheetFormatPr baseColWidth="10" defaultRowHeight="14.5" x14ac:dyDescent="0.35"/>
  <cols>
    <col min="1" max="1" width="46.1796875" style="86" bestFit="1" customWidth="1"/>
    <col min="2" max="4" width="6.54296875" style="86" bestFit="1" customWidth="1"/>
    <col min="5" max="5" width="9.08984375" style="86" customWidth="1"/>
    <col min="6" max="6" width="42.453125" style="86" customWidth="1"/>
    <col min="7" max="7" width="50.6328125" style="86" customWidth="1"/>
    <col min="8" max="16384" width="10.90625" style="86"/>
  </cols>
  <sheetData>
    <row r="1" spans="1:8" s="85" customFormat="1" x14ac:dyDescent="0.35">
      <c r="A1" s="83" t="s">
        <v>0</v>
      </c>
      <c r="B1" s="83" t="s">
        <v>1</v>
      </c>
      <c r="C1" s="83" t="s">
        <v>2</v>
      </c>
      <c r="D1" s="83" t="s">
        <v>3</v>
      </c>
      <c r="E1" s="83" t="s">
        <v>4</v>
      </c>
      <c r="F1" s="83" t="s">
        <v>33</v>
      </c>
      <c r="G1" s="83" t="s">
        <v>34</v>
      </c>
      <c r="H1" s="84" t="s">
        <v>61</v>
      </c>
    </row>
    <row r="2" spans="1:8" ht="43.5" x14ac:dyDescent="0.35">
      <c r="A2" s="47" t="s">
        <v>5</v>
      </c>
      <c r="B2" s="82" t="s">
        <v>6</v>
      </c>
      <c r="C2" s="47" t="s">
        <v>7</v>
      </c>
      <c r="D2" s="47" t="s">
        <v>6</v>
      </c>
      <c r="E2" s="47" t="s">
        <v>3</v>
      </c>
      <c r="F2" s="81" t="s">
        <v>36</v>
      </c>
      <c r="G2" s="82" t="s">
        <v>35</v>
      </c>
      <c r="H2" s="82" t="s">
        <v>52</v>
      </c>
    </row>
    <row r="3" spans="1:8" ht="130.5" x14ac:dyDescent="0.35">
      <c r="A3" s="47" t="s">
        <v>8</v>
      </c>
      <c r="B3" s="82" t="s">
        <v>7</v>
      </c>
      <c r="C3" s="47" t="s">
        <v>7</v>
      </c>
      <c r="D3" s="47" t="s">
        <v>7</v>
      </c>
      <c r="E3" s="47" t="s">
        <v>3</v>
      </c>
      <c r="F3" s="81" t="s">
        <v>37</v>
      </c>
      <c r="G3" s="47" t="s">
        <v>62</v>
      </c>
      <c r="H3" s="87">
        <v>0.96660000000000001</v>
      </c>
    </row>
    <row r="4" spans="1:8" ht="116" x14ac:dyDescent="0.35">
      <c r="A4" s="47" t="s">
        <v>9</v>
      </c>
      <c r="B4" s="47" t="s">
        <v>10</v>
      </c>
      <c r="C4" s="47" t="s">
        <v>11</v>
      </c>
      <c r="D4" s="47" t="s">
        <v>7</v>
      </c>
      <c r="E4" s="47" t="s">
        <v>3</v>
      </c>
      <c r="F4" s="81" t="s">
        <v>50</v>
      </c>
      <c r="G4" s="47" t="s">
        <v>53</v>
      </c>
      <c r="H4" s="88">
        <v>1</v>
      </c>
    </row>
    <row r="5" spans="1:8" ht="58" x14ac:dyDescent="0.35">
      <c r="A5" s="47" t="s">
        <v>12</v>
      </c>
      <c r="B5" s="82" t="s">
        <v>51</v>
      </c>
      <c r="C5" s="47" t="s">
        <v>6</v>
      </c>
      <c r="D5" s="47" t="s">
        <v>7</v>
      </c>
      <c r="E5" s="47" t="s">
        <v>3</v>
      </c>
      <c r="F5" s="81" t="s">
        <v>49</v>
      </c>
      <c r="G5" s="47" t="s">
        <v>54</v>
      </c>
      <c r="H5" s="82" t="s">
        <v>55</v>
      </c>
    </row>
    <row r="6" spans="1:8" ht="72.5" x14ac:dyDescent="0.35">
      <c r="A6" s="47" t="s">
        <v>13</v>
      </c>
      <c r="B6" s="47" t="s">
        <v>6</v>
      </c>
      <c r="C6" s="47" t="s">
        <v>6</v>
      </c>
      <c r="D6" s="47" t="s">
        <v>7</v>
      </c>
      <c r="E6" s="47" t="s">
        <v>3</v>
      </c>
      <c r="F6" s="81" t="s">
        <v>48</v>
      </c>
      <c r="G6" s="47" t="s">
        <v>56</v>
      </c>
      <c r="H6" s="82" t="s">
        <v>55</v>
      </c>
    </row>
    <row r="7" spans="1:8" ht="29" x14ac:dyDescent="0.35">
      <c r="A7" s="47" t="s">
        <v>14</v>
      </c>
      <c r="B7" s="47" t="s">
        <v>6</v>
      </c>
      <c r="C7" s="47" t="s">
        <v>6</v>
      </c>
      <c r="D7" s="47" t="s">
        <v>7</v>
      </c>
      <c r="E7" s="47" t="s">
        <v>3</v>
      </c>
      <c r="F7" s="81" t="s">
        <v>47</v>
      </c>
      <c r="G7" s="47" t="s">
        <v>57</v>
      </c>
      <c r="H7" s="88">
        <v>1</v>
      </c>
    </row>
    <row r="8" spans="1:8" ht="116" x14ac:dyDescent="0.35">
      <c r="A8" s="47" t="s">
        <v>15</v>
      </c>
      <c r="B8" s="47" t="s">
        <v>7</v>
      </c>
      <c r="C8" s="47" t="s">
        <v>7</v>
      </c>
      <c r="D8" s="47" t="s">
        <v>7</v>
      </c>
      <c r="E8" s="47" t="s">
        <v>3</v>
      </c>
      <c r="F8" s="81" t="s">
        <v>42</v>
      </c>
      <c r="G8" s="47" t="s">
        <v>65</v>
      </c>
      <c r="H8" s="88">
        <v>1</v>
      </c>
    </row>
    <row r="9" spans="1:8" ht="58" x14ac:dyDescent="0.35">
      <c r="A9" s="47" t="s">
        <v>16</v>
      </c>
      <c r="B9" s="47" t="s">
        <v>7</v>
      </c>
      <c r="C9" s="47" t="s">
        <v>7</v>
      </c>
      <c r="D9" s="47" t="s">
        <v>7</v>
      </c>
      <c r="E9" s="47" t="s">
        <v>3</v>
      </c>
      <c r="F9" s="81" t="s">
        <v>46</v>
      </c>
      <c r="G9" s="47" t="s">
        <v>66</v>
      </c>
      <c r="H9" s="88">
        <v>1</v>
      </c>
    </row>
    <row r="10" spans="1:8" ht="87" x14ac:dyDescent="0.35">
      <c r="A10" s="47" t="s">
        <v>17</v>
      </c>
      <c r="B10" s="47" t="s">
        <v>18</v>
      </c>
      <c r="C10" s="47" t="s">
        <v>7</v>
      </c>
      <c r="D10" s="47" t="s">
        <v>7</v>
      </c>
      <c r="E10" s="47" t="s">
        <v>3</v>
      </c>
      <c r="F10" s="81" t="s">
        <v>45</v>
      </c>
      <c r="G10" s="47" t="s">
        <v>63</v>
      </c>
      <c r="H10" s="82" t="s">
        <v>55</v>
      </c>
    </row>
    <row r="11" spans="1:8" ht="29" x14ac:dyDescent="0.35">
      <c r="A11" s="47" t="s">
        <v>19</v>
      </c>
      <c r="B11" s="47" t="s">
        <v>7</v>
      </c>
      <c r="C11" s="47" t="s">
        <v>7</v>
      </c>
      <c r="D11" s="47" t="s">
        <v>7</v>
      </c>
      <c r="E11" s="47" t="s">
        <v>3</v>
      </c>
      <c r="F11" s="81" t="s">
        <v>44</v>
      </c>
      <c r="G11" s="47" t="s">
        <v>69</v>
      </c>
      <c r="H11" s="82" t="s">
        <v>55</v>
      </c>
    </row>
    <row r="12" spans="1:8" ht="58" x14ac:dyDescent="0.35">
      <c r="A12" s="47" t="s">
        <v>20</v>
      </c>
      <c r="B12" s="47" t="s">
        <v>6</v>
      </c>
      <c r="C12" s="47" t="s">
        <v>6</v>
      </c>
      <c r="D12" s="47" t="s">
        <v>7</v>
      </c>
      <c r="E12" s="47" t="s">
        <v>21</v>
      </c>
      <c r="F12" s="81" t="s">
        <v>43</v>
      </c>
      <c r="G12" s="47" t="s">
        <v>67</v>
      </c>
      <c r="H12" s="88">
        <v>1</v>
      </c>
    </row>
    <row r="13" spans="1:8" ht="116" x14ac:dyDescent="0.35">
      <c r="A13" s="47" t="s">
        <v>22</v>
      </c>
      <c r="B13" s="47" t="s">
        <v>7</v>
      </c>
      <c r="C13" s="47" t="s">
        <v>7</v>
      </c>
      <c r="D13" s="47" t="s">
        <v>7</v>
      </c>
      <c r="E13" s="47" t="s">
        <v>3</v>
      </c>
      <c r="F13" s="81" t="s">
        <v>42</v>
      </c>
      <c r="G13" s="47" t="s">
        <v>58</v>
      </c>
      <c r="H13" s="88">
        <v>1</v>
      </c>
    </row>
    <row r="14" spans="1:8" ht="219" customHeight="1" x14ac:dyDescent="0.35">
      <c r="A14" s="47" t="s">
        <v>23</v>
      </c>
      <c r="B14" s="47" t="s">
        <v>7</v>
      </c>
      <c r="C14" s="47" t="s">
        <v>7</v>
      </c>
      <c r="D14" s="47" t="s">
        <v>7</v>
      </c>
      <c r="E14" s="47" t="s">
        <v>3</v>
      </c>
      <c r="F14" s="81" t="s">
        <v>41</v>
      </c>
      <c r="G14" s="47" t="s">
        <v>64</v>
      </c>
      <c r="H14" s="89">
        <v>0.86790000000000012</v>
      </c>
    </row>
    <row r="15" spans="1:8" ht="72.5" x14ac:dyDescent="0.35">
      <c r="A15" s="47" t="s">
        <v>24</v>
      </c>
      <c r="B15" s="47" t="s">
        <v>25</v>
      </c>
      <c r="C15" s="47" t="s">
        <v>26</v>
      </c>
      <c r="D15" s="47" t="s">
        <v>7</v>
      </c>
      <c r="E15" s="47" t="s">
        <v>27</v>
      </c>
      <c r="F15" s="81" t="s">
        <v>40</v>
      </c>
      <c r="G15" s="47" t="s">
        <v>68</v>
      </c>
      <c r="H15" s="88">
        <v>1</v>
      </c>
    </row>
    <row r="16" spans="1:8" ht="72.5" x14ac:dyDescent="0.35">
      <c r="A16" s="47" t="s">
        <v>28</v>
      </c>
      <c r="B16" s="47" t="s">
        <v>29</v>
      </c>
      <c r="C16" s="47" t="s">
        <v>30</v>
      </c>
      <c r="D16" s="47" t="s">
        <v>7</v>
      </c>
      <c r="E16" s="47" t="s">
        <v>3</v>
      </c>
      <c r="F16" s="81" t="s">
        <v>39</v>
      </c>
      <c r="G16" s="47" t="s">
        <v>59</v>
      </c>
      <c r="H16" s="90"/>
    </row>
    <row r="17" spans="1:8" ht="78.650000000000006" customHeight="1" x14ac:dyDescent="0.35">
      <c r="A17" s="47" t="s">
        <v>31</v>
      </c>
      <c r="B17" s="47" t="s">
        <v>32</v>
      </c>
      <c r="C17" s="47" t="s">
        <v>7</v>
      </c>
      <c r="D17" s="47" t="s">
        <v>32</v>
      </c>
      <c r="E17" s="47" t="s">
        <v>3</v>
      </c>
      <c r="F17" s="81" t="s">
        <v>38</v>
      </c>
      <c r="G17" s="47" t="s">
        <v>60</v>
      </c>
      <c r="H17" s="88">
        <v>0.99400000000000011</v>
      </c>
    </row>
  </sheetData>
  <autoFilter ref="A1:I17" xr:uid="{00000000-0009-0000-0000-000000000000}"/>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84B-0703-4943-8753-C664A1D608E6}">
  <dimension ref="A1:S12"/>
  <sheetViews>
    <sheetView showGridLines="0" topLeftCell="E1" zoomScale="40" zoomScaleNormal="40" workbookViewId="0">
      <selection activeCell="P7" sqref="P7"/>
    </sheetView>
  </sheetViews>
  <sheetFormatPr baseColWidth="10" defaultColWidth="10.90625" defaultRowHeight="13" x14ac:dyDescent="0.35"/>
  <cols>
    <col min="1" max="1" width="15.54296875" style="1" customWidth="1"/>
    <col min="2" max="2" width="13.08984375" style="1" customWidth="1"/>
    <col min="3" max="3" width="11.6328125" style="1" customWidth="1"/>
    <col min="4" max="4" width="36" style="1" customWidth="1"/>
    <col min="5" max="5" width="9.36328125" style="1" customWidth="1"/>
    <col min="6" max="6" width="38.1796875" style="1" customWidth="1"/>
    <col min="7" max="7" width="38.453125" style="1" customWidth="1"/>
    <col min="8" max="8" width="73.08984375" style="1" customWidth="1"/>
    <col min="9" max="9" width="15.1796875" style="1" customWidth="1"/>
    <col min="10" max="10" width="14.81640625" style="1" customWidth="1"/>
    <col min="11" max="11" width="48.453125" style="1" customWidth="1"/>
    <col min="12" max="12" width="13.36328125" style="1" customWidth="1"/>
    <col min="13" max="13" width="11.90625" style="1" bestFit="1" customWidth="1"/>
    <col min="14" max="14" width="12.08984375" style="1" customWidth="1"/>
    <col min="15" max="15" width="21.54296875" style="1" customWidth="1"/>
    <col min="16" max="16" width="51.453125" style="1" customWidth="1"/>
    <col min="17" max="17" width="37" style="1" customWidth="1"/>
    <col min="18" max="18" width="33.90625" style="1" customWidth="1"/>
    <col min="19" max="19" width="14.54296875" style="1" bestFit="1" customWidth="1"/>
    <col min="20" max="16384" width="10.90625" style="1"/>
  </cols>
  <sheetData>
    <row r="1" spans="1:19" ht="14.5" customHeight="1" thickBot="1" x14ac:dyDescent="0.4">
      <c r="O1" s="17"/>
      <c r="P1" s="18" t="s">
        <v>140</v>
      </c>
      <c r="Q1" s="19"/>
      <c r="R1" s="20"/>
    </row>
    <row r="2" spans="1:19" ht="70" x14ac:dyDescent="0.35">
      <c r="A2" s="2" t="s">
        <v>70</v>
      </c>
      <c r="B2" s="2" t="s">
        <v>71</v>
      </c>
      <c r="C2" s="2" t="s">
        <v>72</v>
      </c>
      <c r="D2" s="2" t="s">
        <v>73</v>
      </c>
      <c r="E2" s="3" t="s">
        <v>74</v>
      </c>
      <c r="F2" s="2" t="s">
        <v>75</v>
      </c>
      <c r="G2" s="3" t="s">
        <v>76</v>
      </c>
      <c r="H2" s="3" t="s">
        <v>77</v>
      </c>
      <c r="I2" s="3" t="s">
        <v>78</v>
      </c>
      <c r="J2" s="4" t="s">
        <v>79</v>
      </c>
      <c r="K2" s="2" t="s">
        <v>80</v>
      </c>
      <c r="L2" s="4" t="s">
        <v>81</v>
      </c>
      <c r="M2" s="3" t="s">
        <v>82</v>
      </c>
      <c r="N2" s="5" t="s">
        <v>83</v>
      </c>
      <c r="O2" s="21" t="s">
        <v>145</v>
      </c>
      <c r="P2" s="22" t="s">
        <v>141</v>
      </c>
      <c r="Q2" s="23" t="s">
        <v>142</v>
      </c>
      <c r="R2" s="24" t="s">
        <v>143</v>
      </c>
      <c r="S2" s="6" t="s">
        <v>84</v>
      </c>
    </row>
    <row r="3" spans="1:19" ht="154.5" customHeight="1" x14ac:dyDescent="0.35">
      <c r="A3" s="7">
        <v>6</v>
      </c>
      <c r="B3" s="8" t="s">
        <v>85</v>
      </c>
      <c r="C3" s="9" t="s">
        <v>86</v>
      </c>
      <c r="D3" s="9" t="s">
        <v>87</v>
      </c>
      <c r="E3" s="10" t="s">
        <v>88</v>
      </c>
      <c r="F3" s="11" t="s">
        <v>89</v>
      </c>
      <c r="G3" s="11" t="s">
        <v>90</v>
      </c>
      <c r="H3" s="12" t="s">
        <v>91</v>
      </c>
      <c r="I3" s="13">
        <v>44500</v>
      </c>
      <c r="J3" s="9" t="s">
        <v>92</v>
      </c>
      <c r="K3" s="9" t="s">
        <v>93</v>
      </c>
      <c r="L3" s="14">
        <v>1</v>
      </c>
      <c r="M3" s="15">
        <v>44197</v>
      </c>
      <c r="N3" s="62">
        <v>44500</v>
      </c>
      <c r="O3" s="67">
        <v>0.99399999999999999</v>
      </c>
      <c r="P3" s="48" t="s">
        <v>144</v>
      </c>
      <c r="Q3" s="73">
        <v>1</v>
      </c>
      <c r="R3" s="67">
        <v>1</v>
      </c>
      <c r="S3" s="70">
        <v>1</v>
      </c>
    </row>
    <row r="4" spans="1:19" ht="125" customHeight="1" x14ac:dyDescent="0.3">
      <c r="A4" s="51">
        <v>6</v>
      </c>
      <c r="B4" s="52" t="s">
        <v>85</v>
      </c>
      <c r="C4" s="53" t="s">
        <v>94</v>
      </c>
      <c r="D4" s="53" t="s">
        <v>95</v>
      </c>
      <c r="E4" s="50" t="s">
        <v>96</v>
      </c>
      <c r="F4" s="50" t="s">
        <v>97</v>
      </c>
      <c r="G4" s="50" t="s">
        <v>98</v>
      </c>
      <c r="H4" s="29" t="s">
        <v>99</v>
      </c>
      <c r="I4" s="13">
        <v>44286</v>
      </c>
      <c r="J4" s="43" t="s">
        <v>100</v>
      </c>
      <c r="K4" s="50" t="s">
        <v>101</v>
      </c>
      <c r="L4" s="26">
        <v>1</v>
      </c>
      <c r="M4" s="25">
        <v>44197</v>
      </c>
      <c r="N4" s="63">
        <v>44561</v>
      </c>
      <c r="O4" s="68">
        <v>0.99039999999999995</v>
      </c>
      <c r="P4" s="48" t="s">
        <v>146</v>
      </c>
      <c r="Q4" s="74">
        <v>0.99039999999999995</v>
      </c>
      <c r="R4" s="80">
        <v>1</v>
      </c>
      <c r="S4" s="71">
        <v>0.99039999999999995</v>
      </c>
    </row>
    <row r="5" spans="1:19" ht="108" customHeight="1" x14ac:dyDescent="0.35">
      <c r="A5" s="28"/>
      <c r="B5" s="28"/>
      <c r="C5" s="28"/>
      <c r="D5" s="28"/>
      <c r="E5" s="28"/>
      <c r="F5" s="28"/>
      <c r="G5" s="28"/>
      <c r="H5" s="29" t="s">
        <v>102</v>
      </c>
      <c r="I5" s="13">
        <v>44561</v>
      </c>
      <c r="J5" s="43" t="s">
        <v>103</v>
      </c>
      <c r="K5" s="39"/>
      <c r="L5" s="27"/>
      <c r="M5" s="25">
        <v>44197</v>
      </c>
      <c r="N5" s="63">
        <v>44561</v>
      </c>
      <c r="O5" s="69"/>
      <c r="P5" s="48" t="s">
        <v>104</v>
      </c>
      <c r="Q5" s="75"/>
      <c r="R5" s="69"/>
      <c r="S5" s="79"/>
    </row>
    <row r="6" spans="1:19" ht="64.5" customHeight="1" x14ac:dyDescent="0.3">
      <c r="A6" s="51">
        <v>6</v>
      </c>
      <c r="B6" s="52" t="s">
        <v>105</v>
      </c>
      <c r="C6" s="50" t="s">
        <v>106</v>
      </c>
      <c r="D6" s="50" t="s">
        <v>107</v>
      </c>
      <c r="E6" s="50" t="s">
        <v>108</v>
      </c>
      <c r="F6" s="50" t="s">
        <v>109</v>
      </c>
      <c r="G6" s="50" t="s">
        <v>110</v>
      </c>
      <c r="H6" s="29" t="s">
        <v>111</v>
      </c>
      <c r="I6" s="13">
        <v>44377</v>
      </c>
      <c r="J6" s="43" t="s">
        <v>112</v>
      </c>
      <c r="K6" s="50" t="s">
        <v>113</v>
      </c>
      <c r="L6" s="54">
        <v>1</v>
      </c>
      <c r="M6" s="25">
        <v>44287</v>
      </c>
      <c r="N6" s="63">
        <v>44561</v>
      </c>
      <c r="O6" s="49">
        <v>1</v>
      </c>
      <c r="P6" s="48" t="s">
        <v>114</v>
      </c>
      <c r="Q6" s="76">
        <v>1</v>
      </c>
      <c r="R6" s="54">
        <v>1</v>
      </c>
      <c r="S6" s="72">
        <v>1</v>
      </c>
    </row>
    <row r="7" spans="1:19" ht="88.5" customHeight="1" x14ac:dyDescent="0.35">
      <c r="A7" s="37"/>
      <c r="B7" s="38"/>
      <c r="C7" s="36"/>
      <c r="D7" s="41"/>
      <c r="E7" s="36"/>
      <c r="F7" s="36"/>
      <c r="G7" s="41"/>
      <c r="H7" s="29" t="s">
        <v>115</v>
      </c>
      <c r="I7" s="13">
        <v>44561</v>
      </c>
      <c r="J7" s="43" t="s">
        <v>112</v>
      </c>
      <c r="K7" s="44"/>
      <c r="L7" s="44"/>
      <c r="M7" s="25">
        <v>44287</v>
      </c>
      <c r="N7" s="63">
        <v>44561</v>
      </c>
      <c r="O7" s="42"/>
      <c r="P7" s="48" t="s">
        <v>116</v>
      </c>
      <c r="Q7" s="77"/>
      <c r="R7" s="42"/>
      <c r="S7" s="56"/>
    </row>
    <row r="8" spans="1:19" ht="114" customHeight="1" x14ac:dyDescent="0.35">
      <c r="A8" s="33">
        <v>6</v>
      </c>
      <c r="B8" s="34" t="s">
        <v>105</v>
      </c>
      <c r="C8" s="35" t="s">
        <v>117</v>
      </c>
      <c r="D8" s="35" t="s">
        <v>87</v>
      </c>
      <c r="E8" s="40" t="s">
        <v>118</v>
      </c>
      <c r="F8" s="36" t="s">
        <v>119</v>
      </c>
      <c r="G8" s="36" t="s">
        <v>120</v>
      </c>
      <c r="H8" s="10" t="s">
        <v>121</v>
      </c>
      <c r="I8" s="13">
        <v>44530</v>
      </c>
      <c r="J8" s="9" t="s">
        <v>122</v>
      </c>
      <c r="K8" s="45" t="s">
        <v>123</v>
      </c>
      <c r="L8" s="14">
        <v>1</v>
      </c>
      <c r="M8" s="15">
        <v>44197</v>
      </c>
      <c r="N8" s="62">
        <v>44561</v>
      </c>
      <c r="O8" s="67">
        <v>1</v>
      </c>
      <c r="P8" s="48" t="s">
        <v>124</v>
      </c>
      <c r="Q8" s="73">
        <v>1</v>
      </c>
      <c r="R8" s="67">
        <v>1</v>
      </c>
      <c r="S8" s="70">
        <v>1</v>
      </c>
    </row>
    <row r="9" spans="1:19" ht="133" customHeight="1" x14ac:dyDescent="0.35">
      <c r="A9" s="30">
        <v>6</v>
      </c>
      <c r="B9" s="31" t="s">
        <v>85</v>
      </c>
      <c r="C9" s="32" t="s">
        <v>86</v>
      </c>
      <c r="D9" s="32" t="s">
        <v>87</v>
      </c>
      <c r="E9" s="32" t="s">
        <v>125</v>
      </c>
      <c r="F9" s="32" t="s">
        <v>126</v>
      </c>
      <c r="G9" s="32" t="s">
        <v>127</v>
      </c>
      <c r="H9" s="29" t="s">
        <v>128</v>
      </c>
      <c r="I9" s="13">
        <v>44561</v>
      </c>
      <c r="J9" s="43" t="s">
        <v>112</v>
      </c>
      <c r="K9" s="59" t="s">
        <v>129</v>
      </c>
      <c r="L9" s="46">
        <v>1</v>
      </c>
      <c r="M9" s="57">
        <v>44197</v>
      </c>
      <c r="N9" s="64">
        <v>44561</v>
      </c>
      <c r="O9" s="46">
        <v>1</v>
      </c>
      <c r="P9" s="46" t="s">
        <v>130</v>
      </c>
      <c r="Q9" s="78">
        <v>1</v>
      </c>
      <c r="R9" s="49">
        <v>1</v>
      </c>
      <c r="S9" s="60">
        <v>1</v>
      </c>
    </row>
    <row r="10" spans="1:19" ht="70.5" customHeight="1" x14ac:dyDescent="0.35">
      <c r="A10" s="37"/>
      <c r="B10" s="38"/>
      <c r="C10" s="36"/>
      <c r="D10" s="41"/>
      <c r="E10" s="36"/>
      <c r="F10" s="36"/>
      <c r="G10" s="36"/>
      <c r="H10" s="29" t="s">
        <v>131</v>
      </c>
      <c r="I10" s="13">
        <v>44561</v>
      </c>
      <c r="J10" s="43" t="s">
        <v>112</v>
      </c>
      <c r="K10" s="55"/>
      <c r="L10" s="44"/>
      <c r="M10" s="61"/>
      <c r="N10" s="65"/>
      <c r="O10" s="44"/>
      <c r="P10" s="44" t="s">
        <v>132</v>
      </c>
      <c r="Q10" s="77"/>
      <c r="R10" s="42"/>
      <c r="S10" s="56"/>
    </row>
    <row r="11" spans="1:19" ht="142" customHeight="1" x14ac:dyDescent="0.35">
      <c r="A11" s="33">
        <v>6</v>
      </c>
      <c r="B11" s="34" t="s">
        <v>105</v>
      </c>
      <c r="C11" s="42" t="s">
        <v>133</v>
      </c>
      <c r="D11" s="35" t="s">
        <v>134</v>
      </c>
      <c r="E11" s="40" t="s">
        <v>135</v>
      </c>
      <c r="F11" s="36" t="s">
        <v>136</v>
      </c>
      <c r="G11" s="36" t="s">
        <v>136</v>
      </c>
      <c r="H11" s="10" t="s">
        <v>136</v>
      </c>
      <c r="I11" s="13">
        <v>44561</v>
      </c>
      <c r="J11" s="9" t="s">
        <v>92</v>
      </c>
      <c r="K11" s="35" t="s">
        <v>137</v>
      </c>
      <c r="L11" s="35" t="s">
        <v>138</v>
      </c>
      <c r="M11" s="58">
        <v>44197</v>
      </c>
      <c r="N11" s="66">
        <v>44561</v>
      </c>
      <c r="O11" s="69">
        <f>+(72.01/72.2)</f>
        <v>0.99736842105263157</v>
      </c>
      <c r="P11" s="48" t="s">
        <v>139</v>
      </c>
      <c r="Q11" s="73">
        <f>+(72.01/72.2)</f>
        <v>0.99736842105263157</v>
      </c>
      <c r="R11" s="67">
        <v>1</v>
      </c>
      <c r="S11" s="70">
        <f>+(72.01/72.2)</f>
        <v>0.99736842105263157</v>
      </c>
    </row>
    <row r="12" spans="1:19" x14ac:dyDescent="0.35">
      <c r="O12"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5574D95F9E64FAAE6AF2873584920" ma:contentTypeVersion="12" ma:contentTypeDescription="Crear nuevo documento." ma:contentTypeScope="" ma:versionID="d53dd28ab5c05059d14b717a26e60698">
  <xsd:schema xmlns:xsd="http://www.w3.org/2001/XMLSchema" xmlns:xs="http://www.w3.org/2001/XMLSchema" xmlns:p="http://schemas.microsoft.com/office/2006/metadata/properties" xmlns:ns3="72199a52-16a3-47a3-99b2-73830fddb7bb" xmlns:ns4="141308e6-4d0e-4c89-809a-2ae2c3b0a98b" targetNamespace="http://schemas.microsoft.com/office/2006/metadata/properties" ma:root="true" ma:fieldsID="475d6bff0d6976dbfa2d6492d2802f6c" ns3:_="" ns4:_="">
    <xsd:import namespace="72199a52-16a3-47a3-99b2-73830fddb7bb"/>
    <xsd:import namespace="141308e6-4d0e-4c89-809a-2ae2c3b0a9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9a52-16a3-47a3-99b2-73830fddb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308e6-4d0e-4c89-809a-2ae2c3b0a98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01E27-8269-4696-9D8C-2E81A68C3A50}">
  <ds:schemaRefs>
    <ds:schemaRef ds:uri="http://schemas.microsoft.com/office/infopath/2007/PartnerControls"/>
    <ds:schemaRef ds:uri="141308e6-4d0e-4c89-809a-2ae2c3b0a98b"/>
    <ds:schemaRef ds:uri="http://purl.org/dc/elements/1.1/"/>
    <ds:schemaRef ds:uri="http://schemas.microsoft.com/office/2006/metadata/properties"/>
    <ds:schemaRef ds:uri="http://schemas.microsoft.com/office/2006/documentManagement/types"/>
    <ds:schemaRef ds:uri="72199a52-16a3-47a3-99b2-73830fddb7bb"/>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2D0F2A78-4876-44F4-BA39-E0899A57CEB2}">
  <ds:schemaRefs>
    <ds:schemaRef ds:uri="http://schemas.microsoft.com/sharepoint/v3/contenttype/forms"/>
  </ds:schemaRefs>
</ds:datastoreItem>
</file>

<file path=customXml/itemProps3.xml><?xml version="1.0" encoding="utf-8"?>
<ds:datastoreItem xmlns:ds="http://schemas.openxmlformats.org/officeDocument/2006/customXml" ds:itemID="{03D27121-FF51-4A5F-B618-5FDF4A4A8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99a52-16a3-47a3-99b2-73830fddb7bb"/>
    <ds:schemaRef ds:uri="141308e6-4d0e-4c89-809a-2ae2c3b0a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Anexo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Nohra Lucia Forero Cespedes</dc:creator>
  <cp:lastModifiedBy>Nohra Lucia Forero Cespedes</cp:lastModifiedBy>
  <dcterms:created xsi:type="dcterms:W3CDTF">2022-01-20T23:04:58Z</dcterms:created>
  <dcterms:modified xsi:type="dcterms:W3CDTF">2022-01-28T19:08:57Z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0x010100EA15574D95F9E64FAAE6AF2873584920</vt:lpwstr>
  </property>
</Properties>
</file>