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transmilenio-my.sharepoint.com/personal/andres_gamba_transmilenio_gov_co/Documents/1. OCI TMSA/7. DEPENDENCIAS/CDI/2. INFORME/"/>
    </mc:Choice>
  </mc:AlternateContent>
  <xr:revisionPtr revIDLastSave="5" documentId="13_ncr:1_{0602A158-17CD-44F6-AF76-8A744F99C1CF}" xr6:coauthVersionLast="47" xr6:coauthVersionMax="47" xr10:uidLastSave="{0B3C2126-1F8A-4E2E-8839-274213D65E63}"/>
  <bookViews>
    <workbookView xWindow="-120" yWindow="-120" windowWidth="20730" windowHeight="11040" activeTab="1" xr2:uid="{CD68DF97-EAA0-4771-8A95-9CBCC4FC32DD}"/>
  </bookViews>
  <sheets>
    <sheet name="Anexo 1 - Analisis Indicadores" sheetId="1" r:id="rId1"/>
    <sheet name="Anexo 2 - Seguimiento PAI" sheetId="2" r:id="rId2"/>
  </sheets>
  <definedNames>
    <definedName name="_xlnm._FilterDatabase" localSheetId="1" hidden="1">'Anexo 2 - Seguimiento PAI'!$A$5:$T$7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0" i="2" l="1"/>
  <c r="S8" i="2" l="1"/>
  <c r="R8" i="2"/>
</calcChain>
</file>

<file path=xl/sharedStrings.xml><?xml version="1.0" encoding="utf-8"?>
<sst xmlns="http://schemas.openxmlformats.org/spreadsheetml/2006/main" count="74" uniqueCount="68">
  <si>
    <t>Lineamiento Corporativo</t>
  </si>
  <si>
    <t>Objetivo Específico</t>
  </si>
  <si>
    <t>Estrategia</t>
  </si>
  <si>
    <t>Plan</t>
  </si>
  <si>
    <t>Código</t>
  </si>
  <si>
    <t>Compromiso</t>
  </si>
  <si>
    <t>Listado de Actividades Necesarias para el Logro del Producto</t>
  </si>
  <si>
    <t>Fecha de Entrega Final de la Actividad</t>
  </si>
  <si>
    <t>Indicador</t>
  </si>
  <si>
    <t>Proceso</t>
  </si>
  <si>
    <t>Fecha de Inicio</t>
  </si>
  <si>
    <t>Fecha final de Ejecución</t>
  </si>
  <si>
    <t>6.1</t>
  </si>
  <si>
    <t>Plan de Acción Institucional</t>
  </si>
  <si>
    <t>Anexo 2 - Matriz Seguimiento al Plan de Acción Institucional</t>
  </si>
  <si>
    <t>Observaciones OCI</t>
  </si>
  <si>
    <t>Resultado Esperado</t>
  </si>
  <si>
    <t>Resultado del Auditor</t>
  </si>
  <si>
    <t>Anexo 1 - Matriz de Análisis de Indicadores de Gestión</t>
  </si>
  <si>
    <t>Nombre del Indicador</t>
  </si>
  <si>
    <t>Tipo de Indicador</t>
  </si>
  <si>
    <t>Formula</t>
  </si>
  <si>
    <t>Periodicidad</t>
  </si>
  <si>
    <t>Meta a Logar</t>
  </si>
  <si>
    <t>Fuente de Información</t>
  </si>
  <si>
    <t>Resultado Reportado</t>
  </si>
  <si>
    <t xml:space="preserve">% de cumplimiento </t>
  </si>
  <si>
    <t>Eficacia</t>
  </si>
  <si>
    <t>Eficiencia</t>
  </si>
  <si>
    <t>Trimestral</t>
  </si>
  <si>
    <t>Descripción</t>
  </si>
  <si>
    <t>Dimensión MIPG</t>
  </si>
  <si>
    <t xml:space="preserve">Porcentaje Total de Cumplimiento </t>
  </si>
  <si>
    <t>CM1</t>
  </si>
  <si>
    <t>CM2</t>
  </si>
  <si>
    <t>Valor Mínimo Aceptado</t>
  </si>
  <si>
    <t>Ponderación en el Logro del
Producto</t>
  </si>
  <si>
    <t>Seguimiento OCI Vigencia 2022</t>
  </si>
  <si>
    <t>Campañas de Divulgación 2022</t>
  </si>
  <si>
    <t>(Campañas Realizadas / 3) *100%</t>
  </si>
  <si>
    <t>Identificar el número de campañas de divulgación para prevenir la
comisión de conductas disciplinarias</t>
  </si>
  <si>
    <t>Semestral</t>
  </si>
  <si>
    <t>Control Interno.</t>
  </si>
  <si>
    <t>Fuente: Procesos disciplinarios radicados en T-DOC.</t>
  </si>
  <si>
    <t>Culminación de actuaciones disciplinarias</t>
  </si>
  <si>
    <t>(Número de actuaciones culminadas/26)*100</t>
  </si>
  <si>
    <t>Identificar el número de decisiones que culminan una actuación
disciplinaria con respecto al objetivo delimitado para el año.</t>
  </si>
  <si>
    <t>Procesos disciplinarios radicados en la herramienta dispuesta por la entidad</t>
  </si>
  <si>
    <t>a) Teniendo en cuenta los soportes suministrados por la Oficina de Control Interno Disciplinario, se evidenció el cumplimiento del indicador, no obstante, se resaltan los siguientes aspectos:
1. Conforme a la formula y la meta el indicador es de eficacia es decir de resultado, sin embargo en la información de la variable se encuentra catalogado en eficiencia por lo que se recomienda revisar la ficha técnica.
2. Según el avance reportado en SIGEST la meta de las 26 actuaciones culminadas se logró en el tercer trimestre, por lo que se recomienda revisar el mecanismo para establecer dicha meta y plantear objetivos retadores. Si se calcula el resultado frente al total de actuaciones de la vigencia 2022 este alcanza un cumplimiento del 146%.</t>
  </si>
  <si>
    <t>6.1.7 y 6.1.8</t>
  </si>
  <si>
    <t>OCDIP1</t>
  </si>
  <si>
    <t>Realizar durante el año 2022 campañas de divulgación orientadas a prevenir la comisión de conductas disciplinarias por parte de los servidores públicos de la Entidad con el acompañamiento de la Subgerencia de Atención al Usuario y Comunicaciones</t>
  </si>
  <si>
    <t>Realizar tres campañas de divulgación para prevenir la comisión de conductas disciplinarias</t>
  </si>
  <si>
    <t>Definición cronograma y aspectos generales de cada campaña. Diseño de contenido de cada una de las campañas y difusión de cada campaña</t>
  </si>
  <si>
    <t>Resultado reportado por la Oficina de Control Disciplinario Interno</t>
  </si>
  <si>
    <t>Observaciones</t>
  </si>
  <si>
    <t>Gestión de Asuntos Disciplinarios</t>
  </si>
  <si>
    <t>OCDIP2</t>
  </si>
  <si>
    <t>Culminar treinta y seis (36) actuaciones disciplinarias en la fase de instrucción en el año</t>
  </si>
  <si>
    <t>(Procesos culminados en su fase de instrucción / 36)*100</t>
  </si>
  <si>
    <t>(Campañas de prevención realizadas / 3)*100</t>
  </si>
  <si>
    <t>Producto y o Meta</t>
  </si>
  <si>
    <t>Avance Porcentual Esperado a
31/12/22</t>
  </si>
  <si>
    <t>La Oficina de Control Disciplinario cumplió con las tres campañas de divulgación, no obstante, no se llevan a cabo mediciones de impacto, apropiación y recordación de las mismas que permitan disminuir la ocurrencia de conductas disciplinarias.</t>
  </si>
  <si>
    <t>En la vigencia 2022, la Oficina de Control Disciplinario culminó en fase de instrucción 38 actuaciones disciplinarias de las 36 que estableció como meta, es decir que se logró el 106%. Es importante resaltar que el compromiso no contempla que se lleve a cabo en los términos de ley sino únicamente en la culminación de las actuaciones en la fase de instrucción.</t>
  </si>
  <si>
    <t>a) Teniendo en cuenta los soportes suministrados por la Oficina de Control Interno Disciplinario, se evidenció el cumplimiento del indicador debido a que se llevaron a cabo tres campañas de divulgación durante la vigencia 2022, así:
1. Trámite adecuado a los requerimientos internos, la cual fue publicada en la intranet el 23 y 30 de junio de 2022.
2. Denuncias actos de corrupción, mediante los boletines 50 (25-ago-22) y 53 (6-sep-22) de la intranet se divulgó cómo se llevan a cabo las denuncias y cuales son las medidas de protección frente a estas.
3. Trámite de permisos, mediante el boletín 74 (1-dic-22) de la intranet se divulgaron los aspectos a tener en cuenta por parte de los trabajadores oficiales al momento de requerir un permiso conforme a lo establecido en el reglamento interno de trabajo y la convención colectiva.
b) Se evidenció una oportunidad de mejora debido a que los comentarios registrados en el aplicativo SIGEST, en el análisis descriptivo no se especificó las actividades realizadas en la segunda campaña, por lo que se recomienda tomar las medidas necesarias para que toda la información registrada en dicho aplicativo permita validar el cumplimiento del indicador.
c) Se identificó una debilidad en la ficha técnica, correspondiente a la información registrada en el campo fuente, debido a que esta no es lo suficientemente explicativa frente a la utilización de los procesos disciplinarios registrados en T-Doc.</t>
  </si>
  <si>
    <t>Culminar en el año 2022 treinta y seis (36) actuaciones disciplinarias en fase de instrucción originadas en el trámite de los informes y/o quejas presentadas a la Oficina de Control Disciplinario Interno</t>
  </si>
  <si>
    <t>Indagación y/o Investigación
Etapa Probatoria
Decisión según corresponda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</si>
</sst>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d/mmm/yyyy;@"/>
  </numFmts>
  <fonts count="16" x14ac:knownFonts="1">
    <font>
      <sz val="11"/>
      <color theme="1"/>
      <name val="Calibri"/>
      <family val="2"/>
      <scheme val="minor"/>
    </font>
    <font>
      <sz val="11"/>
      <color theme="1"/>
      <name val="Calibri"/>
      <family val="2"/>
      <scheme val="minor"/>
    </font>
    <font>
      <sz val="10"/>
      <color rgb="FF000000"/>
      <name val="Times New Roman"/>
      <family val="1"/>
    </font>
    <font>
      <sz val="10"/>
      <color rgb="FF000000"/>
      <name val="Tahoma"/>
      <family val="2"/>
    </font>
    <font>
      <sz val="12"/>
      <color theme="1"/>
      <name val="Arial"/>
      <family val="2"/>
    </font>
    <font>
      <b/>
      <sz val="10"/>
      <name val="Tahoma"/>
      <family val="2"/>
    </font>
    <font>
      <sz val="10"/>
      <name val="Tahoma"/>
      <family val="2"/>
    </font>
    <font>
      <sz val="11"/>
      <color indexed="8"/>
      <name val="Calibri"/>
      <family val="2"/>
      <scheme val="minor"/>
    </font>
    <font>
      <sz val="11"/>
      <name val="Arial"/>
      <family val="2"/>
    </font>
    <font>
      <b/>
      <sz val="18"/>
      <name val="Arial"/>
      <family val="2"/>
    </font>
    <font>
      <b/>
      <sz val="10"/>
      <name val="Arial"/>
      <family val="2"/>
    </font>
    <font>
      <sz val="10"/>
      <name val="Arial"/>
      <family val="2"/>
    </font>
    <font>
      <sz val="10"/>
      <color theme="1"/>
      <name val="Arial"/>
      <family val="2"/>
    </font>
    <font>
      <sz val="8"/>
      <name val="Calibri"/>
      <family val="2"/>
      <scheme val="minor"/>
    </font>
    <font>
      <u/>
      <sz val="12"/>
      <color theme="10"/>
      <name val="Arial"/>
      <family val="2"/>
    </font>
    <font>
      <sz val="10"/>
      <color theme="1"/>
      <name val="Tahoma"/>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2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medium">
        <color indexed="64"/>
      </left>
      <right style="thin">
        <color auto="1"/>
      </right>
      <top style="medium">
        <color indexed="64"/>
      </top>
      <bottom/>
      <diagonal/>
    </border>
    <border>
      <left style="thin">
        <color auto="1"/>
      </left>
      <right style="thin">
        <color auto="1"/>
      </right>
      <top style="medium">
        <color auto="1"/>
      </top>
      <bottom/>
      <diagonal/>
    </border>
    <border>
      <left style="thin">
        <color auto="1"/>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auto="1"/>
      </right>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rgb="FF000000"/>
      </left>
      <right style="medium">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44">
    <xf numFmtId="0" fontId="0" fillId="0" borderId="0"/>
    <xf numFmtId="0" fontId="2" fillId="0" borderId="0"/>
    <xf numFmtId="0" fontId="1" fillId="0" borderId="0"/>
    <xf numFmtId="0" fontId="4" fillId="0" borderId="0"/>
    <xf numFmtId="9" fontId="1" fillId="0" borderId="0" applyFont="0" applyFill="0" applyBorder="0" applyAlignment="0" applyProtection="0"/>
    <xf numFmtId="0" fontId="7" fillId="0" borderId="0"/>
    <xf numFmtId="0" fontId="7"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4" fillId="0" borderId="0" applyFont="0" applyFill="0" applyBorder="0" applyAlignment="0" applyProtection="0"/>
    <xf numFmtId="41" fontId="4" fillId="0" borderId="0" applyFont="0" applyFill="0" applyBorder="0" applyAlignment="0" applyProtection="0"/>
    <xf numFmtId="0" fontId="14" fillId="0" borderId="0" applyNumberFormat="0" applyFill="0" applyBorder="0" applyAlignment="0" applyProtection="0"/>
    <xf numFmtId="0" fontId="4" fillId="0" borderId="0"/>
    <xf numFmtId="41"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41"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41" fontId="4" fillId="0" borderId="0" applyFont="0" applyFill="0" applyBorder="0" applyAlignment="0" applyProtection="0"/>
    <xf numFmtId="9" fontId="4" fillId="0" borderId="0" applyFont="0" applyFill="0" applyBorder="0" applyAlignment="0" applyProtection="0"/>
    <xf numFmtId="0" fontId="4" fillId="0" borderId="0"/>
    <xf numFmtId="0" fontId="1" fillId="0" borderId="0"/>
  </cellStyleXfs>
  <cellXfs count="77">
    <xf numFmtId="0" fontId="0" fillId="0" borderId="0" xfId="0"/>
    <xf numFmtId="0" fontId="3" fillId="0" borderId="0" xfId="1" applyFont="1" applyAlignment="1">
      <alignment horizontal="left" vertical="top"/>
    </xf>
    <xf numFmtId="0" fontId="6" fillId="0" borderId="0" xfId="3" applyFont="1" applyAlignment="1" applyProtection="1">
      <alignment horizontal="left" vertical="center"/>
      <protection locked="0"/>
    </xf>
    <xf numFmtId="0" fontId="8" fillId="2" borderId="0" xfId="3" applyFont="1" applyFill="1" applyAlignment="1">
      <alignment vertical="center"/>
    </xf>
    <xf numFmtId="0" fontId="8" fillId="2" borderId="0" xfId="3" applyFont="1" applyFill="1" applyAlignment="1">
      <alignment vertical="center" wrapText="1"/>
    </xf>
    <xf numFmtId="0" fontId="8" fillId="2" borderId="0" xfId="3" applyFont="1" applyFill="1" applyAlignment="1">
      <alignment horizontal="center" vertical="center" wrapText="1"/>
    </xf>
    <xf numFmtId="0" fontId="8" fillId="2" borderId="0" xfId="3" applyFont="1" applyFill="1" applyAlignment="1">
      <alignment horizontal="center" vertical="center"/>
    </xf>
    <xf numFmtId="0" fontId="11" fillId="0" borderId="5" xfId="3" applyFont="1" applyBorder="1" applyAlignment="1">
      <alignment horizontal="left" vertical="center" wrapText="1"/>
    </xf>
    <xf numFmtId="0" fontId="11" fillId="2" borderId="5" xfId="0" applyFont="1" applyFill="1" applyBorder="1" applyAlignment="1">
      <alignment horizontal="left" vertical="center" wrapText="1"/>
    </xf>
    <xf numFmtId="9" fontId="11" fillId="0" borderId="5" xfId="3" applyNumberFormat="1" applyFont="1" applyBorder="1" applyAlignment="1">
      <alignment horizontal="left" vertical="center" wrapText="1"/>
    </xf>
    <xf numFmtId="0" fontId="11" fillId="2" borderId="7" xfId="0" applyFont="1" applyFill="1" applyBorder="1" applyAlignment="1">
      <alignment horizontal="left" vertical="center" wrapText="1"/>
    </xf>
    <xf numFmtId="0" fontId="11" fillId="2" borderId="8" xfId="0" applyFont="1" applyFill="1" applyBorder="1" applyAlignment="1">
      <alignment horizontal="left" vertical="center"/>
    </xf>
    <xf numFmtId="0" fontId="11" fillId="2" borderId="8" xfId="0" applyFont="1" applyFill="1" applyBorder="1" applyAlignment="1">
      <alignment horizontal="left" vertical="center" wrapText="1"/>
    </xf>
    <xf numFmtId="0" fontId="11" fillId="0" borderId="8" xfId="0" applyFont="1" applyBorder="1" applyAlignment="1">
      <alignment horizontal="left" vertical="center"/>
    </xf>
    <xf numFmtId="9" fontId="11" fillId="0" borderId="8" xfId="3" applyNumberFormat="1" applyFont="1" applyBorder="1" applyAlignment="1">
      <alignment horizontal="left" vertical="center" wrapText="1"/>
    </xf>
    <xf numFmtId="0" fontId="12" fillId="0" borderId="0" xfId="0" applyFont="1" applyAlignment="1">
      <alignment vertical="center"/>
    </xf>
    <xf numFmtId="10" fontId="11" fillId="0" borderId="5" xfId="21" applyNumberFormat="1" applyFont="1" applyFill="1" applyBorder="1" applyAlignment="1">
      <alignment horizontal="left" vertical="center"/>
    </xf>
    <xf numFmtId="10" fontId="11" fillId="0" borderId="6" xfId="22" applyNumberFormat="1" applyFont="1" applyFill="1" applyBorder="1" applyAlignment="1">
      <alignment horizontal="left" vertical="center"/>
    </xf>
    <xf numFmtId="0" fontId="10" fillId="2" borderId="0" xfId="3" applyFont="1" applyFill="1" applyAlignment="1">
      <alignment horizontal="left" vertical="center"/>
    </xf>
    <xf numFmtId="0" fontId="10" fillId="2" borderId="11" xfId="3" applyFont="1" applyFill="1" applyBorder="1" applyAlignment="1">
      <alignment horizontal="left" vertical="center" wrapText="1"/>
    </xf>
    <xf numFmtId="0" fontId="10" fillId="2" borderId="12" xfId="3" applyFont="1" applyFill="1" applyBorder="1" applyAlignment="1">
      <alignment horizontal="left" vertical="center" wrapText="1"/>
    </xf>
    <xf numFmtId="0" fontId="10" fillId="2" borderId="13" xfId="3" applyFont="1" applyFill="1" applyBorder="1" applyAlignment="1">
      <alignment horizontal="left" vertical="center" wrapText="1"/>
    </xf>
    <xf numFmtId="0" fontId="10" fillId="2" borderId="0" xfId="3" applyFont="1" applyFill="1" applyAlignment="1">
      <alignment horizontal="left" vertical="center" wrapText="1"/>
    </xf>
    <xf numFmtId="0" fontId="9" fillId="2" borderId="0" xfId="3" applyFont="1" applyFill="1" applyAlignment="1">
      <alignment horizontal="center" vertical="center"/>
    </xf>
    <xf numFmtId="0" fontId="12" fillId="0" borderId="8" xfId="0" applyFont="1" applyBorder="1" applyAlignment="1">
      <alignment horizontal="left" vertical="center" wrapText="1"/>
    </xf>
    <xf numFmtId="10" fontId="12" fillId="0" borderId="8" xfId="21" applyNumberFormat="1" applyFont="1" applyBorder="1" applyAlignment="1">
      <alignment horizontal="left" vertical="center"/>
    </xf>
    <xf numFmtId="0" fontId="0" fillId="0" borderId="0" xfId="0" applyAlignment="1">
      <alignment vertical="center"/>
    </xf>
    <xf numFmtId="9" fontId="6" fillId="3" borderId="7" xfId="2" applyNumberFormat="1" applyFont="1" applyFill="1" applyBorder="1" applyAlignment="1" applyProtection="1">
      <alignment horizontal="left" vertical="center"/>
      <protection locked="0"/>
    </xf>
    <xf numFmtId="10" fontId="3" fillId="0" borderId="0" xfId="21" applyNumberFormat="1" applyFont="1" applyAlignment="1">
      <alignment horizontal="left" vertical="top"/>
    </xf>
    <xf numFmtId="9" fontId="6" fillId="3" borderId="16" xfId="2" applyNumberFormat="1" applyFont="1" applyFill="1" applyBorder="1" applyAlignment="1" applyProtection="1">
      <alignment horizontal="left" vertical="center"/>
      <protection locked="0"/>
    </xf>
    <xf numFmtId="0" fontId="5" fillId="2" borderId="14" xfId="3" applyFont="1" applyFill="1" applyBorder="1" applyAlignment="1">
      <alignment horizontal="left" vertical="center" wrapText="1"/>
    </xf>
    <xf numFmtId="9" fontId="5" fillId="2" borderId="14" xfId="3" applyNumberFormat="1" applyFont="1" applyFill="1" applyBorder="1" applyAlignment="1">
      <alignment horizontal="left" vertical="center"/>
    </xf>
    <xf numFmtId="0" fontId="5" fillId="2" borderId="0" xfId="3" applyFont="1" applyFill="1" applyAlignment="1" applyProtection="1">
      <alignment horizontal="left" vertical="center"/>
      <protection locked="0"/>
    </xf>
    <xf numFmtId="0" fontId="11" fillId="0" borderId="4" xfId="0" applyFont="1" applyBorder="1" applyAlignment="1">
      <alignment horizontal="left" vertical="center" wrapText="1"/>
    </xf>
    <xf numFmtId="0" fontId="11" fillId="0" borderId="5" xfId="0" applyFont="1" applyBorder="1" applyAlignment="1">
      <alignment horizontal="left" vertical="center"/>
    </xf>
    <xf numFmtId="0" fontId="11" fillId="0" borderId="5" xfId="0" applyFont="1" applyBorder="1" applyAlignment="1">
      <alignment horizontal="left" vertical="center" wrapText="1"/>
    </xf>
    <xf numFmtId="0" fontId="12" fillId="0" borderId="0" xfId="0" applyFont="1" applyAlignment="1">
      <alignment vertical="center" wrapText="1"/>
    </xf>
    <xf numFmtId="10" fontId="0" fillId="0" borderId="0" xfId="0" applyNumberFormat="1" applyAlignment="1">
      <alignment vertical="center"/>
    </xf>
    <xf numFmtId="10" fontId="11" fillId="0" borderId="18" xfId="22" applyNumberFormat="1" applyFont="1" applyFill="1" applyBorder="1" applyAlignment="1">
      <alignment horizontal="left" vertical="center"/>
    </xf>
    <xf numFmtId="0" fontId="10" fillId="2" borderId="14" xfId="3" applyFont="1" applyFill="1" applyBorder="1" applyAlignment="1">
      <alignment horizontal="left" vertical="center" wrapText="1"/>
    </xf>
    <xf numFmtId="10" fontId="10" fillId="2" borderId="15" xfId="3" applyNumberFormat="1" applyFont="1" applyFill="1" applyBorder="1" applyAlignment="1">
      <alignment horizontal="left" vertical="center"/>
    </xf>
    <xf numFmtId="1" fontId="3" fillId="0" borderId="4" xfId="1" applyNumberFormat="1" applyFont="1" applyBorder="1" applyAlignment="1">
      <alignment horizontal="left" vertical="center" shrinkToFit="1"/>
    </xf>
    <xf numFmtId="164" fontId="3" fillId="0" borderId="5" xfId="1" applyNumberFormat="1" applyFont="1" applyBorder="1" applyAlignment="1">
      <alignment horizontal="left" vertical="center" shrinkToFit="1"/>
    </xf>
    <xf numFmtId="0" fontId="6" fillId="0" borderId="20" xfId="1" applyFont="1" applyBorder="1" applyAlignment="1">
      <alignment horizontal="left" vertical="center" wrapText="1"/>
    </xf>
    <xf numFmtId="0" fontId="6" fillId="0" borderId="5" xfId="1" applyFont="1" applyBorder="1" applyAlignment="1">
      <alignment horizontal="left" vertical="center" wrapText="1"/>
    </xf>
    <xf numFmtId="165" fontId="3" fillId="0" borderId="5" xfId="1" applyNumberFormat="1" applyFont="1" applyBorder="1" applyAlignment="1">
      <alignment horizontal="left" vertical="center" shrinkToFit="1"/>
    </xf>
    <xf numFmtId="0" fontId="3" fillId="0" borderId="21" xfId="1" applyFont="1" applyBorder="1" applyAlignment="1">
      <alignment horizontal="left" vertical="center" wrapText="1"/>
    </xf>
    <xf numFmtId="9" fontId="3" fillId="0" borderId="5" xfId="1" applyNumberFormat="1" applyFont="1" applyBorder="1" applyAlignment="1">
      <alignment horizontal="left" vertical="center" shrinkToFit="1"/>
    </xf>
    <xf numFmtId="0" fontId="6" fillId="0" borderId="22" xfId="1" applyFont="1" applyBorder="1" applyAlignment="1">
      <alignment horizontal="left" vertical="center" wrapText="1"/>
    </xf>
    <xf numFmtId="165" fontId="3" fillId="0" borderId="21" xfId="1" applyNumberFormat="1" applyFont="1" applyBorder="1" applyAlignment="1">
      <alignment horizontal="left" vertical="center" shrinkToFit="1"/>
    </xf>
    <xf numFmtId="9" fontId="3" fillId="0" borderId="4" xfId="1" applyNumberFormat="1" applyFont="1" applyBorder="1" applyAlignment="1">
      <alignment horizontal="left" vertical="center" shrinkToFit="1"/>
    </xf>
    <xf numFmtId="0" fontId="6" fillId="2" borderId="5" xfId="2" applyFont="1" applyFill="1" applyBorder="1" applyAlignment="1" applyProtection="1">
      <alignment horizontal="left" vertical="center" wrapText="1"/>
      <protection locked="0"/>
    </xf>
    <xf numFmtId="9" fontId="3" fillId="0" borderId="11" xfId="1" applyNumberFormat="1" applyFont="1" applyBorder="1" applyAlignment="1">
      <alignment horizontal="left" vertical="center" shrinkToFit="1"/>
    </xf>
    <xf numFmtId="9" fontId="3" fillId="0" borderId="17" xfId="1" applyNumberFormat="1" applyFont="1" applyBorder="1" applyAlignment="1">
      <alignment horizontal="left" vertical="center" shrinkToFit="1"/>
    </xf>
    <xf numFmtId="0" fontId="6" fillId="0" borderId="24" xfId="1" applyFont="1" applyBorder="1" applyAlignment="1">
      <alignment horizontal="left" vertical="center" wrapText="1"/>
    </xf>
    <xf numFmtId="165" fontId="3" fillId="0" borderId="24" xfId="1" applyNumberFormat="1" applyFont="1" applyBorder="1" applyAlignment="1">
      <alignment horizontal="left" vertical="center" shrinkToFit="1"/>
    </xf>
    <xf numFmtId="9" fontId="6" fillId="0" borderId="24" xfId="1" applyNumberFormat="1" applyFont="1" applyBorder="1" applyAlignment="1">
      <alignment horizontal="left" vertical="center" wrapText="1"/>
    </xf>
    <xf numFmtId="0" fontId="3" fillId="0" borderId="24" xfId="1" quotePrefix="1" applyFont="1" applyBorder="1" applyAlignment="1">
      <alignment horizontal="left" vertical="center" wrapText="1"/>
    </xf>
    <xf numFmtId="1" fontId="3" fillId="0" borderId="23" xfId="1" applyNumberFormat="1" applyFont="1" applyBorder="1" applyAlignment="1">
      <alignment horizontal="left" vertical="center" shrinkToFit="1"/>
    </xf>
    <xf numFmtId="9" fontId="3" fillId="0" borderId="24" xfId="1" applyNumberFormat="1" applyFont="1" applyBorder="1" applyAlignment="1">
      <alignment horizontal="left" vertical="center" shrinkToFit="1"/>
    </xf>
    <xf numFmtId="165" fontId="3" fillId="0" borderId="25" xfId="1" applyNumberFormat="1" applyFont="1" applyBorder="1" applyAlignment="1">
      <alignment horizontal="left" vertical="center" shrinkToFit="1"/>
    </xf>
    <xf numFmtId="9" fontId="6" fillId="3" borderId="23" xfId="2" applyNumberFormat="1" applyFont="1" applyFill="1" applyBorder="1" applyAlignment="1" applyProtection="1">
      <alignment horizontal="left" vertical="center"/>
      <protection locked="0"/>
    </xf>
    <xf numFmtId="0" fontId="3" fillId="0" borderId="0" xfId="1" applyFont="1" applyAlignment="1">
      <alignment horizontal="left" vertical="center"/>
    </xf>
    <xf numFmtId="9" fontId="6" fillId="0" borderId="5" xfId="1" applyNumberFormat="1" applyFont="1" applyBorder="1" applyAlignment="1">
      <alignment horizontal="left" vertical="center" wrapText="1"/>
    </xf>
    <xf numFmtId="9" fontId="3" fillId="0" borderId="0" xfId="21" applyFont="1" applyAlignment="1">
      <alignment horizontal="left" vertical="top"/>
    </xf>
    <xf numFmtId="0" fontId="15" fillId="2" borderId="8" xfId="2" applyFont="1" applyFill="1" applyBorder="1" applyAlignment="1" applyProtection="1">
      <alignment horizontal="left" vertical="center" wrapText="1"/>
      <protection locked="0"/>
    </xf>
    <xf numFmtId="0" fontId="5" fillId="2" borderId="9"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5" fillId="2" borderId="11" xfId="3" applyFont="1" applyFill="1" applyBorder="1" applyAlignment="1">
      <alignment horizontal="center" vertical="center" wrapText="1"/>
    </xf>
    <xf numFmtId="0" fontId="5" fillId="2" borderId="12" xfId="3" applyFont="1" applyFill="1" applyBorder="1" applyAlignment="1">
      <alignment horizontal="center" vertical="center" wrapText="1"/>
    </xf>
    <xf numFmtId="9" fontId="5" fillId="2" borderId="13" xfId="4" applyFont="1" applyFill="1" applyBorder="1" applyAlignment="1">
      <alignment horizontal="center" vertical="center" wrapText="1"/>
    </xf>
    <xf numFmtId="9" fontId="5" fillId="2" borderId="3" xfId="4" applyFont="1" applyFill="1" applyBorder="1" applyAlignment="1">
      <alignment horizontal="center" vertical="center" wrapText="1"/>
    </xf>
    <xf numFmtId="0" fontId="3" fillId="2" borderId="0" xfId="1" applyFont="1" applyFill="1" applyAlignment="1">
      <alignment horizontal="center" vertical="top"/>
    </xf>
    <xf numFmtId="0" fontId="5" fillId="2" borderId="1" xfId="3" applyFont="1" applyFill="1" applyBorder="1" applyAlignment="1" applyProtection="1">
      <alignment horizontal="left" vertical="center"/>
      <protection locked="0"/>
    </xf>
    <xf numFmtId="0" fontId="5" fillId="2" borderId="2" xfId="3" applyFont="1" applyFill="1" applyBorder="1" applyAlignment="1" applyProtection="1">
      <alignment horizontal="center" vertical="center"/>
      <protection locked="0"/>
    </xf>
    <xf numFmtId="0" fontId="5" fillId="2" borderId="3" xfId="3" applyFont="1" applyFill="1" applyBorder="1" applyAlignment="1" applyProtection="1">
      <alignment horizontal="left" vertical="center"/>
      <protection locked="0"/>
    </xf>
  </cellXfs>
  <cellStyles count="44">
    <cellStyle name="Hipervínculo 2" xfId="24" xr:uid="{B1541AE8-8609-4F01-A1B3-0FF2F970FC13}"/>
    <cellStyle name="Millares [0] 2" xfId="23" xr:uid="{843E8F8A-9F1A-459A-A407-55469F7C4893}"/>
    <cellStyle name="Millares [0] 2 2" xfId="31" xr:uid="{4E75E520-0350-4EAA-8E23-05C857805FBA}"/>
    <cellStyle name="Millares [0] 2 3" xfId="38" xr:uid="{C79298C9-B9D5-4E62-882C-DEA42D466A48}"/>
    <cellStyle name="Millares [0] 3" xfId="26" xr:uid="{4AB1C09C-ED0F-4B1F-A29A-042F0AC49AD9}"/>
    <cellStyle name="Millares [0] 3 2" xfId="33" xr:uid="{5C2FC1F0-8C16-48C8-B49E-725517DF309E}"/>
    <cellStyle name="Millares [0] 3 3" xfId="40" xr:uid="{27A9C5B1-E004-4C4F-A6E5-B2B4FF7C12F6}"/>
    <cellStyle name="Normal" xfId="0" builtinId="0"/>
    <cellStyle name="Normal 2" xfId="1" xr:uid="{8463A490-676A-4E78-ABC9-EC8DBA0DD1C2}"/>
    <cellStyle name="Normal 2 2" xfId="9" xr:uid="{CA662C8B-49E6-4CC4-A531-16125BEE6678}"/>
    <cellStyle name="Normal 2 2 2" xfId="2" xr:uid="{60748007-567C-472F-97F2-01EF396ADE67}"/>
    <cellStyle name="Normal 2 2 2 2" xfId="43" xr:uid="{B32B3246-7595-4F62-AFF7-24E770625029}"/>
    <cellStyle name="Normal 2 2 5" xfId="12" xr:uid="{B5868429-0F4B-4073-87BF-60FBE976D31A}"/>
    <cellStyle name="Normal 2 2 5 2" xfId="19" xr:uid="{A0E8DF2A-840B-418D-A32D-82BC15402887}"/>
    <cellStyle name="Normal 2 3" xfId="10" xr:uid="{49A69E47-6F20-47F4-883C-CD1C12C4FD30}"/>
    <cellStyle name="Normal 2 3 2" xfId="17" xr:uid="{0693BAE8-5C27-422B-945B-85129B81A7F6}"/>
    <cellStyle name="Normal 2 4" xfId="15" xr:uid="{02445ED5-69B5-4C1C-92E2-1BE0BDC42FB6}"/>
    <cellStyle name="Normal 2 5" xfId="11" xr:uid="{218B535F-5E94-40AB-8405-79648B72D582}"/>
    <cellStyle name="Normal 2 5 2" xfId="18" xr:uid="{930FAEF2-2F83-4C47-8E53-0A4593C2DBCE}"/>
    <cellStyle name="Normal 2 6" xfId="13" xr:uid="{04CE506D-AAD8-4C86-949D-E72E405969B7}"/>
    <cellStyle name="Normal 2 6 2" xfId="20" xr:uid="{22F43709-3D11-4F2D-B590-A61B13C192C0}"/>
    <cellStyle name="Normal 3" xfId="8" xr:uid="{AE98E1D6-78E7-44F6-BEE1-157197ED6725}"/>
    <cellStyle name="Normal 3 2" xfId="16" xr:uid="{A8BD5164-CABC-49BD-A770-4C06720B2E14}"/>
    <cellStyle name="Normal 4" xfId="5" xr:uid="{5F55866C-72AB-472A-972E-CBAE89B160BC}"/>
    <cellStyle name="Normal 4 2" xfId="32" xr:uid="{C5357E2A-2E69-4E60-97CB-BFC8E41CF8E0}"/>
    <cellStyle name="Normal 4 3" xfId="39" xr:uid="{B12F0D5B-CF2B-484B-9496-7CEC7D843EFF}"/>
    <cellStyle name="Normal 4 4" xfId="25" xr:uid="{21A00EF1-5307-4289-95B5-189D761A43DF}"/>
    <cellStyle name="Normal 7" xfId="6" xr:uid="{B12450CE-F2CF-4548-A741-A5E3326F07C4}"/>
    <cellStyle name="Normal 7 2" xfId="3" xr:uid="{ADD81F0D-13CD-4249-A93D-FBE483254E70}"/>
    <cellStyle name="Normal 7 2 2" xfId="29" xr:uid="{57972828-C1E7-4161-B7D0-D38D68BBE31D}"/>
    <cellStyle name="Normal 7 2 3" xfId="36" xr:uid="{5E65AD2F-79E4-4E6C-8CB7-98D988D21202}"/>
    <cellStyle name="Normal 7 3" xfId="28" xr:uid="{8C46BF2F-AAB7-4E41-8919-914BA36A8820}"/>
    <cellStyle name="Normal 7 3 2" xfId="35" xr:uid="{CDEE56E7-354E-4B32-B347-21E23E0843F6}"/>
    <cellStyle name="Normal 7 3 3" xfId="42" xr:uid="{FF9FD6A6-63CC-4B95-A537-5815B36DCCF2}"/>
    <cellStyle name="Porcentaje" xfId="21" builtinId="5"/>
    <cellStyle name="Porcentaje 2" xfId="7" xr:uid="{89DC36A0-7441-4F6E-837C-A8876B1B7288}"/>
    <cellStyle name="Porcentaje 2 2" xfId="4" xr:uid="{853A9142-8CE6-451E-85DF-331F5373CEB4}"/>
    <cellStyle name="Porcentaje 3" xfId="14" xr:uid="{681A1263-E4B3-4C5F-AAF6-62D7F92B2439}"/>
    <cellStyle name="Porcentaje 3 2" xfId="34" xr:uid="{A66B622F-90E9-4D7F-99E7-92E9E45B4746}"/>
    <cellStyle name="Porcentaje 3 3" xfId="41" xr:uid="{624F38F3-B66E-42DB-88E3-6C2217441B34}"/>
    <cellStyle name="Porcentaje 3 4" xfId="27" xr:uid="{F772F4D2-9404-4F38-8DC5-688D43086980}"/>
    <cellStyle name="Porcentaje 4" xfId="22" xr:uid="{20BF9617-A470-46CC-9007-4814A7EB4BD3}"/>
    <cellStyle name="Porcentaje 4 2" xfId="30" xr:uid="{6C241873-1F5B-45B6-93F6-BAA57F8BEA50}"/>
    <cellStyle name="Porcentaje 4 3" xfId="37" xr:uid="{1A78B112-AE79-4B98-BAF6-57C3C9C92D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3DF9D-4A4A-450E-B504-C36F9DD0267A}">
  <dimension ref="A1:Q9"/>
  <sheetViews>
    <sheetView showGridLines="0" topLeftCell="F1" zoomScale="115" zoomScaleNormal="115" workbookViewId="0">
      <selection activeCell="K6" sqref="K6"/>
    </sheetView>
  </sheetViews>
  <sheetFormatPr baseColWidth="10" defaultColWidth="0" defaultRowHeight="15" zeroHeight="1" x14ac:dyDescent="0.25"/>
  <cols>
    <col min="1" max="1" width="18.28515625" style="26" customWidth="1"/>
    <col min="2" max="2" width="11.5703125" style="26" bestFit="1" customWidth="1"/>
    <col min="3" max="3" width="24.140625" style="26" customWidth="1"/>
    <col min="4" max="4" width="20.140625" style="26" customWidth="1"/>
    <col min="5" max="6" width="13.5703125" style="26" customWidth="1"/>
    <col min="7" max="7" width="18" style="26" customWidth="1"/>
    <col min="8" max="8" width="11.5703125" style="26" bestFit="1" customWidth="1"/>
    <col min="9" max="9" width="14.28515625" style="26" bestFit="1" customWidth="1"/>
    <col min="10" max="10" width="11" style="26" customWidth="1"/>
    <col min="11" max="11" width="91.5703125" style="26" customWidth="1"/>
    <col min="12" max="12" width="14.28515625" style="26" customWidth="1"/>
    <col min="13" max="13" width="3.28515625" style="26" customWidth="1"/>
    <col min="14" max="14" width="4.85546875" style="26" bestFit="1" customWidth="1"/>
    <col min="15" max="16" width="11.42578125" style="26" hidden="1" customWidth="1"/>
    <col min="17" max="17" width="0" style="26" hidden="1" customWidth="1"/>
    <col min="18" max="16384" width="11.42578125" style="26" hidden="1"/>
  </cols>
  <sheetData>
    <row r="1" spans="1:15" s="3" customFormat="1" ht="23.25" x14ac:dyDescent="0.25">
      <c r="A1" s="4"/>
      <c r="B1" s="23"/>
      <c r="C1" s="23"/>
      <c r="D1" s="4"/>
      <c r="F1" s="23"/>
      <c r="G1" s="23" t="s">
        <v>18</v>
      </c>
      <c r="H1" s="23"/>
      <c r="I1" s="23"/>
      <c r="J1" s="23"/>
      <c r="K1" s="23"/>
      <c r="L1" s="23"/>
      <c r="M1" s="23"/>
    </row>
    <row r="2" spans="1:15" s="3" customFormat="1" ht="14.25" x14ac:dyDescent="0.25">
      <c r="A2" s="4"/>
      <c r="B2" s="5"/>
      <c r="C2" s="5"/>
      <c r="D2" s="4"/>
      <c r="E2" s="4"/>
      <c r="F2" s="4"/>
      <c r="G2" s="4"/>
      <c r="H2" s="4"/>
      <c r="I2" s="4"/>
      <c r="J2" s="4"/>
      <c r="K2" s="4"/>
      <c r="L2" s="6"/>
      <c r="M2" s="6"/>
    </row>
    <row r="3" spans="1:15" s="3" customFormat="1" thickBot="1" x14ac:dyDescent="0.3">
      <c r="A3" s="4"/>
      <c r="B3" s="5"/>
      <c r="C3" s="5"/>
      <c r="D3" s="4"/>
      <c r="E3" s="4"/>
      <c r="F3" s="4"/>
      <c r="G3" s="4"/>
      <c r="H3" s="4"/>
      <c r="I3" s="4"/>
      <c r="J3" s="4"/>
      <c r="K3" s="4"/>
      <c r="L3" s="6"/>
      <c r="M3" s="6"/>
    </row>
    <row r="4" spans="1:15" s="18" customFormat="1" ht="26.25" thickBot="1" x14ac:dyDescent="0.3">
      <c r="A4" s="19" t="s">
        <v>19</v>
      </c>
      <c r="B4" s="20" t="s">
        <v>20</v>
      </c>
      <c r="C4" s="20" t="s">
        <v>21</v>
      </c>
      <c r="D4" s="20" t="s">
        <v>30</v>
      </c>
      <c r="E4" s="20" t="s">
        <v>22</v>
      </c>
      <c r="F4" s="20" t="s">
        <v>35</v>
      </c>
      <c r="G4" s="20" t="s">
        <v>23</v>
      </c>
      <c r="H4" s="20" t="s">
        <v>31</v>
      </c>
      <c r="I4" s="20" t="s">
        <v>24</v>
      </c>
      <c r="J4" s="20" t="s">
        <v>25</v>
      </c>
      <c r="K4" s="20" t="s">
        <v>15</v>
      </c>
      <c r="L4" s="21" t="s">
        <v>26</v>
      </c>
      <c r="M4" s="22"/>
    </row>
    <row r="5" spans="1:15" s="15" customFormat="1" ht="228.75" customHeight="1" x14ac:dyDescent="0.25">
      <c r="A5" s="33" t="s">
        <v>38</v>
      </c>
      <c r="B5" s="34" t="s">
        <v>27</v>
      </c>
      <c r="C5" s="35" t="s">
        <v>39</v>
      </c>
      <c r="D5" s="35" t="s">
        <v>40</v>
      </c>
      <c r="E5" s="34" t="s">
        <v>41</v>
      </c>
      <c r="F5" s="9">
        <v>0.66</v>
      </c>
      <c r="G5" s="35">
        <v>100</v>
      </c>
      <c r="H5" s="7" t="s">
        <v>42</v>
      </c>
      <c r="I5" s="35" t="s">
        <v>43</v>
      </c>
      <c r="J5" s="16">
        <v>1</v>
      </c>
      <c r="K5" s="8" t="s">
        <v>65</v>
      </c>
      <c r="L5" s="17">
        <v>1</v>
      </c>
      <c r="N5" s="15" t="s">
        <v>33</v>
      </c>
      <c r="O5" s="36"/>
    </row>
    <row r="6" spans="1:15" s="15" customFormat="1" ht="122.25" customHeight="1" thickBot="1" x14ac:dyDescent="0.3">
      <c r="A6" s="10" t="s">
        <v>44</v>
      </c>
      <c r="B6" s="11" t="s">
        <v>28</v>
      </c>
      <c r="C6" s="12" t="s">
        <v>45</v>
      </c>
      <c r="D6" s="12" t="s">
        <v>46</v>
      </c>
      <c r="E6" s="13" t="s">
        <v>29</v>
      </c>
      <c r="F6" s="14">
        <v>0.8</v>
      </c>
      <c r="G6" s="12">
        <v>100</v>
      </c>
      <c r="H6" s="24" t="s">
        <v>42</v>
      </c>
      <c r="I6" s="12" t="s">
        <v>47</v>
      </c>
      <c r="J6" s="25">
        <v>1</v>
      </c>
      <c r="K6" s="12" t="s">
        <v>48</v>
      </c>
      <c r="L6" s="38">
        <v>1</v>
      </c>
      <c r="N6" s="15" t="s">
        <v>34</v>
      </c>
      <c r="O6" s="36"/>
    </row>
    <row r="7" spans="1:15" ht="15.75" thickBot="1" x14ac:dyDescent="0.3">
      <c r="K7" s="39" t="s">
        <v>32</v>
      </c>
      <c r="L7" s="40">
        <v>1</v>
      </c>
    </row>
    <row r="8" spans="1:15" x14ac:dyDescent="0.25">
      <c r="L8" s="37"/>
    </row>
    <row r="9" spans="1:15" x14ac:dyDescent="0.25"/>
  </sheetData>
  <phoneticPr fontId="1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4DF8A-ED7A-4BC7-883A-4B124DA2EFA6}">
  <dimension ref="A2:S13"/>
  <sheetViews>
    <sheetView showGridLines="0" tabSelected="1" topLeftCell="N5" zoomScale="130" zoomScaleNormal="130" workbookViewId="0">
      <selection activeCell="Q6" sqref="Q6"/>
    </sheetView>
  </sheetViews>
  <sheetFormatPr baseColWidth="10" defaultRowHeight="12.75" x14ac:dyDescent="0.25"/>
  <cols>
    <col min="1" max="1" width="14.7109375" style="1" customWidth="1"/>
    <col min="2" max="2" width="12.42578125" style="1" customWidth="1"/>
    <col min="3" max="3" width="11" style="1" customWidth="1"/>
    <col min="4" max="4" width="14.140625" style="1" customWidth="1"/>
    <col min="5" max="5" width="8.85546875" style="1" customWidth="1"/>
    <col min="6" max="6" width="38.42578125" style="1" bestFit="1" customWidth="1"/>
    <col min="7" max="7" width="23.42578125" style="1" bestFit="1" customWidth="1"/>
    <col min="8" max="8" width="29.7109375" style="1" customWidth="1"/>
    <col min="9" max="9" width="13" style="1" bestFit="1" customWidth="1"/>
    <col min="10" max="10" width="12.7109375" style="1" customWidth="1"/>
    <col min="11" max="11" width="19.5703125" style="1" customWidth="1"/>
    <col min="12" max="12" width="14.140625" style="1" customWidth="1"/>
    <col min="13" max="13" width="13" style="1" bestFit="1" customWidth="1"/>
    <col min="14" max="14" width="11.28515625" style="1" bestFit="1" customWidth="1"/>
    <col min="15" max="15" width="11.42578125" style="1" customWidth="1"/>
    <col min="16" max="16" width="20.7109375" style="1" customWidth="1"/>
    <col min="17" max="17" width="65.5703125" style="1" customWidth="1"/>
    <col min="18" max="18" width="11.28515625" style="1" bestFit="1" customWidth="1"/>
    <col min="19" max="19" width="10.85546875" style="1" bestFit="1" customWidth="1"/>
    <col min="20" max="20" width="20.140625" style="1" bestFit="1" customWidth="1"/>
    <col min="21" max="16384" width="11.42578125" style="1"/>
  </cols>
  <sheetData>
    <row r="2" spans="1:19" x14ac:dyDescent="0.25">
      <c r="H2" s="32" t="s">
        <v>14</v>
      </c>
    </row>
    <row r="3" spans="1:19" ht="13.5" thickBot="1" x14ac:dyDescent="0.3"/>
    <row r="4" spans="1:19" ht="13.5" thickBot="1" x14ac:dyDescent="0.3">
      <c r="P4" s="74"/>
      <c r="Q4" s="75" t="s">
        <v>37</v>
      </c>
      <c r="R4" s="76"/>
      <c r="S4" s="2"/>
    </row>
    <row r="5" spans="1:19" s="73" customFormat="1" ht="51.75" thickBot="1" x14ac:dyDescent="0.3">
      <c r="A5" s="66" t="s">
        <v>0</v>
      </c>
      <c r="B5" s="67" t="s">
        <v>1</v>
      </c>
      <c r="C5" s="67" t="s">
        <v>2</v>
      </c>
      <c r="D5" s="67" t="s">
        <v>3</v>
      </c>
      <c r="E5" s="67" t="s">
        <v>4</v>
      </c>
      <c r="F5" s="67" t="s">
        <v>5</v>
      </c>
      <c r="G5" s="67" t="s">
        <v>61</v>
      </c>
      <c r="H5" s="67" t="s">
        <v>6</v>
      </c>
      <c r="I5" s="67" t="s">
        <v>7</v>
      </c>
      <c r="J5" s="67" t="s">
        <v>36</v>
      </c>
      <c r="K5" s="67" t="s">
        <v>8</v>
      </c>
      <c r="L5" s="67" t="s">
        <v>62</v>
      </c>
      <c r="M5" s="67" t="s">
        <v>9</v>
      </c>
      <c r="N5" s="67" t="s">
        <v>10</v>
      </c>
      <c r="O5" s="68" t="s">
        <v>11</v>
      </c>
      <c r="P5" s="69" t="s">
        <v>54</v>
      </c>
      <c r="Q5" s="70" t="s">
        <v>55</v>
      </c>
      <c r="R5" s="71" t="s">
        <v>17</v>
      </c>
      <c r="S5" s="72" t="s">
        <v>16</v>
      </c>
    </row>
    <row r="6" spans="1:19" ht="76.5" x14ac:dyDescent="0.25">
      <c r="A6" s="41">
        <v>6</v>
      </c>
      <c r="B6" s="42" t="s">
        <v>12</v>
      </c>
      <c r="C6" s="43" t="s">
        <v>49</v>
      </c>
      <c r="D6" s="44" t="s">
        <v>13</v>
      </c>
      <c r="E6" s="43" t="s">
        <v>50</v>
      </c>
      <c r="F6" s="44" t="s">
        <v>51</v>
      </c>
      <c r="G6" s="44" t="s">
        <v>52</v>
      </c>
      <c r="H6" s="44" t="s">
        <v>53</v>
      </c>
      <c r="I6" s="45">
        <v>44926</v>
      </c>
      <c r="J6" s="63">
        <v>1</v>
      </c>
      <c r="K6" s="46" t="s">
        <v>60</v>
      </c>
      <c r="L6" s="47">
        <v>1</v>
      </c>
      <c r="M6" s="48" t="s">
        <v>56</v>
      </c>
      <c r="N6" s="45">
        <v>44562</v>
      </c>
      <c r="O6" s="49">
        <v>44926</v>
      </c>
      <c r="P6" s="50">
        <v>1</v>
      </c>
      <c r="Q6" s="51" t="s">
        <v>63</v>
      </c>
      <c r="R6" s="52">
        <v>1</v>
      </c>
      <c r="S6" s="53">
        <v>1</v>
      </c>
    </row>
    <row r="7" spans="1:19" s="62" customFormat="1" ht="64.5" thickBot="1" x14ac:dyDescent="0.3">
      <c r="A7" s="58">
        <v>6</v>
      </c>
      <c r="B7" s="54" t="s">
        <v>12</v>
      </c>
      <c r="C7" s="54" t="s">
        <v>49</v>
      </c>
      <c r="D7" s="54" t="s">
        <v>13</v>
      </c>
      <c r="E7" s="54" t="s">
        <v>57</v>
      </c>
      <c r="F7" s="54" t="s">
        <v>66</v>
      </c>
      <c r="G7" s="54" t="s">
        <v>58</v>
      </c>
      <c r="H7" s="54" t="s">
        <v>67</v>
      </c>
      <c r="I7" s="55">
        <v>44926</v>
      </c>
      <c r="J7" s="56">
        <v>1</v>
      </c>
      <c r="K7" s="57" t="s">
        <v>59</v>
      </c>
      <c r="L7" s="59">
        <v>1</v>
      </c>
      <c r="M7" s="54" t="s">
        <v>56</v>
      </c>
      <c r="N7" s="55">
        <v>44562</v>
      </c>
      <c r="O7" s="60">
        <v>44926</v>
      </c>
      <c r="P7" s="61">
        <v>1</v>
      </c>
      <c r="Q7" s="65" t="s">
        <v>64</v>
      </c>
      <c r="R7" s="27">
        <v>1</v>
      </c>
      <c r="S7" s="29">
        <v>1</v>
      </c>
    </row>
    <row r="8" spans="1:19" ht="13.5" thickBot="1" x14ac:dyDescent="0.3">
      <c r="Q8" s="30" t="s">
        <v>32</v>
      </c>
      <c r="R8" s="31">
        <f>AVERAGE(R6:R7)</f>
        <v>1</v>
      </c>
      <c r="S8" s="31">
        <f>AVERAGE(S6:S7)</f>
        <v>1</v>
      </c>
    </row>
    <row r="10" spans="1:19" x14ac:dyDescent="0.25">
      <c r="R10" s="64">
        <f>38/36</f>
        <v>1.0555555555555556</v>
      </c>
    </row>
    <row r="13" spans="1:19" x14ac:dyDescent="0.25">
      <c r="P13" s="28"/>
    </row>
  </sheetData>
  <autoFilter ref="A5:T7" xr:uid="{B7F4DF8A-ED7A-4BC7-883A-4B124DA2EFA6}"/>
  <dataValidations count="1">
    <dataValidation allowBlank="1" sqref="P7 R7:S7 Q6:Q7" xr:uid="{9D04D020-A834-4B85-B56B-C8170E9B5D8C}"/>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1 - Analisis Indicadores</vt:lpstr>
      <vt:lpstr>Anexo 2 - Seguimiento PAI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andres.gamba@transmilenio.gov.co</dc:creator>
  <cp:lastModifiedBy>Daniel Andres Gamba Hurtado</cp:lastModifiedBy>
  <cp:lastPrinted>2023-01-17T22:23:59Z</cp:lastPrinted>
  <dcterms:created xsi:type="dcterms:W3CDTF">2022-01-18T15:59:02Z</dcterms:created>
  <dcterms:modified xsi:type="dcterms:W3CDTF">2023-01-31T21:13:15Z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2023-01-17T22:52:27Z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5592387c-d460-44af-b1c2-9e3cdde9e2c6</vt:lpwstr>
  </property>
  <property fmtid="{D5CDD505-2E9C-101B-9397-08002B2CF9AE}" pid="8" name="MSIP_Label_6d4a1d0b-1085-4621-a04c-793d50865184_ContentBits">
    <vt:lpwstr>0</vt:lpwstr>
  </property>
</Properties>
</file>