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ohn.burgos\OneDrive - Admincloud TRANSMILENIO\Escritorio\Evaluación por Dependencias\Seguimientos\OAP 10\"/>
    </mc:Choice>
  </mc:AlternateContent>
  <bookViews>
    <workbookView xWindow="0" yWindow="0" windowWidth="28800" windowHeight="11730" firstSheet="1"/>
  </bookViews>
  <sheets>
    <sheet name="Anexo 1 Matriz Análisis Indicad" sheetId="2" r:id="rId1"/>
    <sheet name="Anexo 2 Matriz Seguimiento PAI " sheetId="1" r:id="rId2"/>
  </sheets>
  <definedNames>
    <definedName name="_xlnm._FilterDatabase" localSheetId="1" hidden="1">'Anexo 2 Matriz Seguimiento PAI '!$A$2:$T$163</definedName>
  </definedNames>
  <calcPr calcId="191028"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29" i="1" l="1"/>
  <c r="Z131" i="1" s="1"/>
  <c r="X158" i="1"/>
  <c r="U154" i="1"/>
</calcChain>
</file>

<file path=xl/sharedStrings.xml><?xml version="1.0" encoding="utf-8"?>
<sst xmlns="http://schemas.openxmlformats.org/spreadsheetml/2006/main" count="1132" uniqueCount="686">
  <si>
    <t>OBJ. CORP.</t>
  </si>
  <si>
    <t>OBJ. ESP.</t>
  </si>
  <si>
    <t>ESTRAT.</t>
  </si>
  <si>
    <t>PROCESO</t>
  </si>
  <si>
    <t>DEPENDENCIA</t>
  </si>
  <si>
    <t>Proyecto de Inversión Plan de Desarrollo</t>
  </si>
  <si>
    <t>Objetivos Específicos</t>
  </si>
  <si>
    <t>Estrategias</t>
  </si>
  <si>
    <t>Nombre del Indicador</t>
  </si>
  <si>
    <t>Objetivo</t>
  </si>
  <si>
    <t>Formula</t>
  </si>
  <si>
    <t>TIPO</t>
  </si>
  <si>
    <t>Periodicidad</t>
  </si>
  <si>
    <t>Valor mínimo aceptado Aceptado</t>
  </si>
  <si>
    <t>Meta a Logar</t>
  </si>
  <si>
    <t>Resultado Reportado en promedio SIGEST</t>
  </si>
  <si>
    <t xml:space="preserve">% promedio de cumplimiento OCI </t>
  </si>
  <si>
    <t>fecha Limite</t>
  </si>
  <si>
    <t>fecha reporte</t>
  </si>
  <si>
    <t>Observación OCI</t>
  </si>
  <si>
    <t xml:space="preserve">RESPONSABLE </t>
  </si>
  <si>
    <t>6.1</t>
  </si>
  <si>
    <t>6.1.4</t>
  </si>
  <si>
    <t xml:space="preserve">	
Proceso Desarrollo Estratégico</t>
  </si>
  <si>
    <t>Oficina de Control Interno</t>
  </si>
  <si>
    <t>Fortalecimiento Corporativo en TRANSMILENIO S.A. en Bogotá</t>
  </si>
  <si>
    <t>Implementar un modelo de gestión institucional que permita cumplir el direccionamiento estratégico de la entidad.</t>
  </si>
  <si>
    <t>Diseñar e implementar una estrategia de revisión, ajuste, control y reporte permanente de las herramientas de planeación disponibles.</t>
  </si>
  <si>
    <t>DE2 Sostenibilidad del Modelo de Gestión Institucional 2022</t>
  </si>
  <si>
    <t>Medir el cumplimiento de las actividades previstas en el Plan de Sostenibilidad del Sistema de Gestión de la Entidad bajo el referente del Modelo Integrado de Planeación y Gestión - MIPG</t>
  </si>
  <si>
    <t>(Actividades Realizadas /Actividades Programadas) *100</t>
  </si>
  <si>
    <t>Eficacia</t>
  </si>
  <si>
    <t>trimestral</t>
  </si>
  <si>
    <t>Se observa cumplimiento del indicador de acuerdo con lo publicado en el SIGEST</t>
  </si>
  <si>
    <t>3.3</t>
  </si>
  <si>
    <t>3.3.2</t>
  </si>
  <si>
    <t>Control y Operación del Sistema Integrado de Transporte Público de Bogotá</t>
  </si>
  <si>
    <t>Generar una cultura de protección del ambiente.</t>
  </si>
  <si>
    <t>Implementar y mantener el Plan Institucional de Gestión Ambiental y el Plan de Acción Cuatrienal Ambiental.</t>
  </si>
  <si>
    <t>SYC12 Niveles de Ocupación Bici estaciones del Sistema 2022</t>
  </si>
  <si>
    <t>Hacer seguimiento a los niveles de ocupación de las Bici Estaciones, en relación con el índice de ocupación de estas. Permitiendo así, el mantener ocupaciones medio altas, que brinden una reserva de cupos disponibles, para momentos de ocupaciones pico.</t>
  </si>
  <si>
    <t>Indice de ocupación= Sumatoria n1((( Ocupación promedio mensual día hábil)/ (cupos Bici estación) )*Pc )* 100</t>
  </si>
  <si>
    <t>semestral</t>
  </si>
  <si>
    <r>
      <rPr>
        <b/>
        <sz val="9"/>
        <rFont val="Cambria"/>
        <family val="1"/>
      </rPr>
      <t xml:space="preserve">PLAN DE ACCIÓN INSTITUCIONAL AÑO 2022
Nota 1: </t>
    </r>
    <r>
      <rPr>
        <sz val="9"/>
        <rFont val="Cambria"/>
        <family val="1"/>
      </rPr>
      <t xml:space="preserve">El Plan de Acción es un instrumento gerencial y de gestión para la programación y control de la ejecución anual de actividades que deben llevar a cabo en cada una de las dependencias de TRANSMILENIO S.A., para dar cumplimiento a las estrategias y proyectos establecidos. A continuación se presenta el Plan de Acción Institucional para el año 2022, en el cual se especifican los compromisos, los productos y/o metas, indicadores, responsables y tiempos de ejecución previstos.  El dinamismo y constante cambio en el escenario institucional de TRANSMILENIO S.A., hacen del presente plan, un documento susceptible a mejoras permanentes introducidas por los diferentes actores que para su desarrollo convergen, por lo cual las actualizaciones se efectuarán a través del versionamiento indicado en el pie de página.
</t>
    </r>
    <r>
      <rPr>
        <b/>
        <sz val="9"/>
        <rFont val="Cambria"/>
        <family val="1"/>
      </rPr>
      <t xml:space="preserve">Nota 2: </t>
    </r>
    <r>
      <rPr>
        <sz val="9"/>
        <rFont val="Cambria"/>
        <family val="1"/>
      </rPr>
      <t>En cumplimiento del Decreto 612 del 4 de abril de 2018, el presente plan incluye  la integración del mismo con las diferentes políticas, estrategias o iniciativa en materia de desempeño institucional aplicables para la entidad. El Plan de Adquisiciones hace parte integral del presente Plan de Acción; con el fin de mostrar la información con mayor claridad, el mismo se encuentra en un archivo particular.</t>
    </r>
  </si>
  <si>
    <t>Lineamiento Corporativo</t>
  </si>
  <si>
    <t>Objetivo Específico</t>
  </si>
  <si>
    <t>Estrategia</t>
  </si>
  <si>
    <t>Plan</t>
  </si>
  <si>
    <t>Código</t>
  </si>
  <si>
    <t>Compromiso</t>
  </si>
  <si>
    <t>Producto  y/o  Meta</t>
  </si>
  <si>
    <t>Listado de Actividades Necesarias para el Logro del Producto</t>
  </si>
  <si>
    <t>Fecha de Entrega Final de la Actividad</t>
  </si>
  <si>
    <t>Ponderación en el Logro del Producto</t>
  </si>
  <si>
    <t>Indicador</t>
  </si>
  <si>
    <r>
      <rPr>
        <b/>
        <sz val="9"/>
        <rFont val="Cambria"/>
        <family val="1"/>
      </rPr>
      <t>Avance Porcentual
Esperado con corte 31/03/22</t>
    </r>
  </si>
  <si>
    <r>
      <rPr>
        <b/>
        <sz val="9"/>
        <rFont val="Cambria"/>
        <family val="1"/>
      </rPr>
      <t>Avance Porcentual
Esperado con corte 30/06/22</t>
    </r>
  </si>
  <si>
    <r>
      <rPr>
        <b/>
        <sz val="9"/>
        <rFont val="Cambria"/>
        <family val="1"/>
      </rPr>
      <t>Avance Porcentual
Esperado con corte 30/09/22</t>
    </r>
  </si>
  <si>
    <r>
      <rPr>
        <b/>
        <sz val="9"/>
        <rFont val="Cambria"/>
        <family val="1"/>
      </rPr>
      <t>Avance Porcentual
Esperado con corte 31/12/22</t>
    </r>
  </si>
  <si>
    <t>Proceso</t>
  </si>
  <si>
    <t>Fecha de Inicio</t>
  </si>
  <si>
    <t>Fecha final de Ejecución</t>
  </si>
  <si>
    <t>Responsable</t>
  </si>
  <si>
    <t>Avance Área</t>
  </si>
  <si>
    <t>Seguimiento Área</t>
  </si>
  <si>
    <t>Seguimiento OCI</t>
  </si>
  <si>
    <t>Cumplimiento</t>
  </si>
  <si>
    <t>4.2</t>
  </si>
  <si>
    <r>
      <rPr>
        <sz val="9"/>
        <rFont val="Cambria"/>
        <family val="1"/>
      </rPr>
      <t>4.2.1
4.2.2
4.2.3</t>
    </r>
  </si>
  <si>
    <t>Plan de acción institucional</t>
  </si>
  <si>
    <t>SNP1</t>
  </si>
  <si>
    <t>Facturar todos los negocios generados mediante explotación colateral de TRANSMILENIO S.A. para la presente vigencia.</t>
  </si>
  <si>
    <r>
      <rPr>
        <sz val="9"/>
        <rFont val="Cambria"/>
        <family val="1"/>
      </rPr>
      <t>Facturar una suma superior o igual por ingresos colaterales por valor de
$12.500.000.000 con una factibilidad del 95% de realizar los ingresos planteados.</t>
    </r>
  </si>
  <si>
    <t>Facturar una suma superior o igual a $12.500.000.000 mediante  las  líneas  de  negocios  establecidas  por  la Subgerencia     de     Desarrollo     de     Negocios     de TRANSMILENIO S.A.</t>
  </si>
  <si>
    <t>(Facturación esperada / Facturación Real)*100</t>
  </si>
  <si>
    <t>Gestión de Mercadeo</t>
  </si>
  <si>
    <t>Subgerente de Desarrollo de Negocios</t>
  </si>
  <si>
    <t>SDN</t>
  </si>
  <si>
    <t>SNP2</t>
  </si>
  <si>
    <t>Fortalecer el Modelo Comercial para Apadrinamiento de estaciones</t>
  </si>
  <si>
    <t>Apadrinamiento de cinco (5) estaciones para la vigencia</t>
  </si>
  <si>
    <t>Realizar    alianzas    estratégicas    que    permitan    el apadrinamiento   de   cinco   (5)   estaciones   para   la vigencia mediante un contrato de explotación colateral.</t>
  </si>
  <si>
    <r>
      <rPr>
        <sz val="9"/>
        <rFont val="Cambria"/>
        <family val="1"/>
      </rPr>
      <t>(Alianzas estratégicas suscritas para apadrinamiento de estaciones/3 )
* 100</t>
    </r>
  </si>
  <si>
    <t>SNP3</t>
  </si>
  <si>
    <t>Definir y diseñar una estrategia interna e interinstitucional de incorporación de vendedores informales al Sistema mediante la explotación colateral</t>
  </si>
  <si>
    <t>Estrategia definida y diseñada</t>
  </si>
  <si>
    <t>Adelantar  las  actividades  necesarias  para  coordinar interna    e    interinstitucionalmente     el    diseño    y definición de la estrategia.</t>
  </si>
  <si>
    <t>(Estrategia definida y diseñada/1)*100</t>
  </si>
  <si>
    <t>1.1</t>
  </si>
  <si>
    <r>
      <rPr>
        <sz val="9"/>
        <rFont val="Cambria"/>
        <family val="1"/>
      </rPr>
      <t>1.1.2.
1.1.3.</t>
    </r>
  </si>
  <si>
    <t>Plan de Acción Institucional</t>
  </si>
  <si>
    <t>STSP1</t>
  </si>
  <si>
    <t>Desarrollar, implementar y optimizar el SITP, en condiciones de calidad, accesibilidad y comodidad, teniendo en cuenta el crecimiento de la ciudad y su dinámica de movilidad</t>
  </si>
  <si>
    <t>Aumento en 20% (acumulado) de la oferta del Sistema Integrado de Transporte Público</t>
  </si>
  <si>
    <t>Gestionar  la  incorporación  y  puesta  en  operación  de los  1.002  buses  de  Fase  V,  en  cumplimiento  de  los cronogramas contractuales establecidos</t>
  </si>
  <si>
    <t>((Buses puestos en operación con la gestión a cargo de STS/1.002)*40%)+ (Avance en el seguimiento y control a chatarrización de los vehículos que quedaron pendientes por imposibilidades jurídicas (Para el primer semestre el 10% y para el segundo semestre 10%)*20%+(Propuestas de ajustes a servicios implementadas para un grupo de corredores o cuencas /3 )*40%</t>
  </si>
  <si>
    <t>Planeación del SITP</t>
  </si>
  <si>
    <t>Subgerente Técnico y de Servicios</t>
  </si>
  <si>
    <t>STS</t>
  </si>
  <si>
    <t>Realizar el seguimiento y control a la chatarrización de los     vehículos     que     quedaron     pendientes     por imposibilidades jurídicas del año 2021</t>
  </si>
  <si>
    <t>Plantear, evaluar e implementar ajustes a servicios del diseño operacional actual del  componente troncal  del SITP que permitan  mejorar las  conexiones y  a su  vez optimizar el uso de la flota y los kilómetros.</t>
  </si>
  <si>
    <t>1.1.</t>
  </si>
  <si>
    <t>STSP2</t>
  </si>
  <si>
    <t>Lograr un tiempo promedio de espera en los componentes zonal y troncal del SITP de 23,54</t>
  </si>
  <si>
    <t>Revisión y actualización del modelo de transporte que permita la optimización del componente zonal a nivel de ruta</t>
  </si>
  <si>
    <t>(Avance real en la actualización del modelo de transporte / Avance programado)*70% + (Actividades de toma de información adelantadas / Actividades de toma de información requeridas )*30%</t>
  </si>
  <si>
    <t>Realizar   el   100%   de   las   actividades   de   toma   de información para la medición del tiempo promedio de espera en los componentes zonal y troncal del SITP</t>
  </si>
  <si>
    <t>1.3</t>
  </si>
  <si>
    <r>
      <rPr>
        <sz val="9"/>
        <rFont val="Cambria"/>
        <family val="1"/>
      </rPr>
      <t>1.3.1
1.3.2</t>
    </r>
  </si>
  <si>
    <t>STSP3</t>
  </si>
  <si>
    <t>Gestionar los proyectos de mejoramiento y expansión de la infraestructura troncal y zonal del SITP</t>
  </si>
  <si>
    <t>Cuatro (4) informes que contengan el seguimiento a la gestión y avance de los proyectos de expansión y mejoramiento de la infraestructura troncal y zonal del SITP</t>
  </si>
  <si>
    <t>Elaborar   carpeta   trimestral   con   el   soporte   de   la asistencia  a  reuniones  de  seguimiento  realizadas  de los proyectos</t>
  </si>
  <si>
    <t>(carpeta reuniones realizadas/4)*20%+(carpeta visitas realizada/4)*20%+(informes realizados/4)*60%</t>
  </si>
  <si>
    <t>Elaborar   carpeta   trimestral   con   el   soporte   de   la asistencia   a   visitas   de   campo   realizadas   de   los proyectos</t>
  </si>
  <si>
    <t>Elaborar    informes   trimestrales   que   contienen   las evidencias   de   seguimiento   y   las   evidencias   de   la gestión realizada en el periodo para el mejoramiento y expansión de la infraestructura</t>
  </si>
  <si>
    <t>STSP4</t>
  </si>
  <si>
    <t>Optimizar el Modelo de Seguimiento al diseño de rutas y la operación</t>
  </si>
  <si>
    <t>Proceso de seguimiento y Optimización  con enfoque de rediseño de rutas</t>
  </si>
  <si>
    <t>Diseño e implementación  de una  metodología para  la toma     de     decisiones      para     la     provisión     de infraestructura y flota.</t>
  </si>
  <si>
    <r>
      <rPr>
        <sz val="9"/>
        <rFont val="Cambria"/>
        <family val="1"/>
      </rPr>
      <t>((Metodología para toma de decisiones diseñada e implementada/1)*0,34 Metodología de seguimiento a rutas /1)*0,33
+
(Metodología  de revisión de trazados/1)*0,33)
* 100</t>
    </r>
  </si>
  <si>
    <t>Diseño   e   implementación   de   una   metodología   de seguimiento   a   las   rutas   del   SITP   que   permita   la simulación de acciones encaminadas al mejoramiento del servicio y reducción de costos de operación.</t>
  </si>
  <si>
    <t>Diseñar   e   implementar   una   metodología   para   la revisión  estratégica  de  trazados  de  rutas  teniendo  en cuenta    las    cadenas    de    viaje    y    buscando    la complementariedad  entre  el  componente  zonal  y  el troncal.</t>
  </si>
  <si>
    <r>
      <rPr>
        <sz val="9"/>
        <rFont val="Cambria"/>
        <family val="1"/>
      </rPr>
      <t>1.1.2
1.1.3</t>
    </r>
  </si>
  <si>
    <t>Plan de Desarrollo</t>
  </si>
  <si>
    <t>STSP5</t>
  </si>
  <si>
    <t>Alcanzar 158.606 sillas adicionales en el SITP (Valor Acumulado PDD)</t>
  </si>
  <si>
    <t>Alcanzar  158.606  sillas  adicionales  en  el  SITP (Valor Acumulado PDD)</t>
  </si>
  <si>
    <t>Alcanzar  158.606  sillas  adicionales  en  el  SITP  (Valor Acumulado PDD)</t>
  </si>
  <si>
    <t>(Sillas Adicionales en el SITP  / 158.606)*100</t>
  </si>
  <si>
    <t>STSP6</t>
  </si>
  <si>
    <t>Alcanzar  un  Tiempo  promedio  de  23,54  en minutos de acceso al Transporte Público</t>
  </si>
  <si>
    <t>Alcanzar  un  Tiempo  promedio  de  23,54   en minutos de acceso al Transporte Público</t>
  </si>
  <si>
    <t>Alcanzar un Tiempo promedio de 23,54 en minutos de acceso al Transporte Público</t>
  </si>
  <si>
    <t>(Tiempo Promedio en minutos de acceso al Transporte Público / 23,54)*100</t>
  </si>
  <si>
    <r>
      <rPr>
        <sz val="9"/>
        <rFont val="Cambria"/>
        <family val="1"/>
      </rPr>
      <t>1.3.1
1.3.2
1.3.3</t>
    </r>
  </si>
  <si>
    <t>STSP7</t>
  </si>
  <si>
    <t>Ejecutar   el  100%  de  las  actividades  a  cargo de TMSA  en la vigencia, para el mejoramiento de 43 estaciones del sistema TransMilenio</t>
  </si>
  <si>
    <t>Ejecutar  el 100% de las actividades a cargo de TMSA   en la vigencia, para el mejoramiento de 43 estaciones del sistema TransMilenio</t>
  </si>
  <si>
    <t>Ejecutar  el 100% de las actividades a cargo de TMSA en la vigencia, para el mejoramiento de 43 estaciones del sistema TransMilenio</t>
  </si>
  <si>
    <t>(Porcentaje de avance de las actividades /100 )*100</t>
  </si>
  <si>
    <t>STSP8</t>
  </si>
  <si>
    <t>Ejecutar   el  100%  de  las  actividades  a  cargo de   TMSA    en   la   vigencia,   para   diseñar   y contratar la construcción de 6 patios troncales y zonales del SITP</t>
  </si>
  <si>
    <t>Ejecutar  el 100% de las actividades a cargo de TMSA   en la  vigencia, para  diseñar y  contratar la construcción de 6 patios troncales y  zonales del SITP</t>
  </si>
  <si>
    <t>Ejecutar  el 100% de las actividades a cargo de TMSA en la vigencia, para diseñar y contratar la construcción de 6 patios troncales y zonales del SITP</t>
  </si>
  <si>
    <t>STSP9</t>
  </si>
  <si>
    <t>Ejecutar   el  100%  de  las  actividades  a  cargo de  TMSA   en la  vigencia,   para  las obras  para la   adecuación   de   29.6   km   de   corredores troncales de transporte masivo</t>
  </si>
  <si>
    <t>Ejecutar  el 100% de las actividades a cargo de TMSA   en  la  vigencia,   para  las  obras  para  la adecuación de 29.6 km de corredores troncales de transporte masivo</t>
  </si>
  <si>
    <r>
      <rPr>
        <sz val="9"/>
        <rFont val="Cambria"/>
        <family val="1"/>
      </rPr>
      <t>Ejecutar  el 100% de las actividades a cargo de TMSA en  la  vigencia,   para  las  obras  para  la  adecuación  de
29.6 km de corredores troncales de transporte masivo</t>
    </r>
  </si>
  <si>
    <t>STSP10</t>
  </si>
  <si>
    <t>Ejecutar   el  100%  de  las  actividades  a  cargo de  TMSA   en la  vigencia,   para  las obras  para la adecuación de 20 Km del corredor verde de la carrera séptima</t>
  </si>
  <si>
    <t>Ejecutar  el 100% de las actividades a cargo de TMSA   en  la  vigencia,   para  las  obras  para  la adecuación de 20 Km del corredor verde de la carrera séptima</t>
  </si>
  <si>
    <t>Ejecutar  el 100% de las actividades a cargo de TMSA en la vigencia,  para las obras para la adecuación de 20 Km del corredor verde de la carrera séptima</t>
  </si>
  <si>
    <t>STSP11</t>
  </si>
  <si>
    <t>Alcanzar  un  avance  del  0,6  absoluto  (60% acumulado)   en   la   Meta   PDD   Formular   e implementar   una   estrategia   integral   para mejorar   la   calidad   del   transporte   público urbano regional</t>
  </si>
  <si>
    <t>Alcanzar  un   avance   del   0,6   absoluto   (60% acumulado)   en   la   Meta   PDD   Formular   e implementar    una    estrategia    integral    para mejorar   la   calidad   del   transporte   público urbano regional</t>
  </si>
  <si>
    <t>Alcanzar un avance del 0,6 absoluto (60% acumulado) en    la   Meta    PDD    Formular    e   implementar    una estrategia    integral    para    mejorar    la    calidad    del transporte público urbano regional</t>
  </si>
  <si>
    <t>(Porcentaje de avance de la meta /60 )*100</t>
  </si>
  <si>
    <t>STSP12</t>
  </si>
  <si>
    <t>Ejecutar   el  100%  de  las  actividades  a  cargo de   TMSA    en   la   vigencia,    para   Diseñar   y contratar   la   construcción   de   la    estación central del Sistema TransMilenio</t>
  </si>
  <si>
    <t>Ejecutar  el 100% de las actividades a cargo de TMSA  en la vigencia,  para Diseñar y  contratar la   construcción   de   la   estación   central   del Sistema TransMilenio</t>
  </si>
  <si>
    <t>Ejecutar  el 100% de las actividades a cargo de TMSA en    la    vigencia,     para    Diseñar    y    contratar    la construcción   de   la   estación   central   del   Sistema TransMilenio</t>
  </si>
  <si>
    <t>5.1</t>
  </si>
  <si>
    <t>5.1.5</t>
  </si>
  <si>
    <t>Plan Estratégico de Tecnologías de la Información y las Comunicaciones</t>
  </si>
  <si>
    <t>DTP1</t>
  </si>
  <si>
    <t>Apoyar, acompañar y gestionar mejoras en los componentes de recaudo, control de flota y seguridad del SITP</t>
  </si>
  <si>
    <t>Gestionar mejoras mínimo en dos componentes del SITP asociados al SIRCI</t>
  </si>
  <si>
    <t>Gestionar la activación de recargas realizadas vía Web, mínimo   en   dos   (2)   mecanismos   de   activación   de dichas recargas</t>
  </si>
  <si>
    <r>
      <rPr>
        <sz val="9"/>
        <rFont val="Cambria"/>
        <family val="1"/>
      </rPr>
      <t>((No de mecanismos efectivamente activos / No. de mecanismos previstos para ser activados)0.33 +
(Un mecanismo de Integración para recarga implementado /1)0.33 + (No. de tipologías probadas en la muestra / No. de tipologías nuevas previstas)*0,34)
* 100</t>
    </r>
  </si>
  <si>
    <t>Gestión de TIC</t>
  </si>
  <si>
    <t>Director de TIC</t>
  </si>
  <si>
    <t>TICS</t>
  </si>
  <si>
    <t>Implementar    un    mecanismo    de    integración    del sistema de recaudo para realizar recargas en las TISC.</t>
  </si>
  <si>
    <t>Realizar las pruebas funcionales, para la instalación de al menos una nueva tipología de barreras que incluya un   componente   de   validador   multipago,   en   una muestra    de    las    estaciones    priorizadas    que    se incorporen en el otrosí al Contrato SIRCI, que realice la entidad.</t>
  </si>
  <si>
    <r>
      <rPr>
        <sz val="9"/>
        <rFont val="Cambria"/>
        <family val="1"/>
      </rPr>
      <t>5.1.1
5.1.2</t>
    </r>
  </si>
  <si>
    <t>DTP2</t>
  </si>
  <si>
    <t>Fortalecer la disposición de mecanismos tecnológicos que promuevan y faciliten el uso y aprovechamiento de la información generada a través de los ITS</t>
  </si>
  <si>
    <t>Tres (3) mecanismos tecnológicos mejorados y/o nuevos para uso y aprovechamiento de la información generada por los ITS.</t>
  </si>
  <si>
    <t>Implementar    dos    nuevas    funcionalidades    en    la TransmiApp   (Reporteador  y  TrasmiApp  Offline)  que mejoren la disposición de información del Sistema.</t>
  </si>
  <si>
    <t>((No. de funcionalidades implementadas en la TransmiApp/No. de funcionalidades previstas para implementación)0.33 + (Dos mecanismos tecnológicos definidos o sus mejoras/2)0.34 + (Paraderos con información de transporte desplegada/Paraderos efectivamente instalados y configurados por el DADEP)0.33)*100</t>
  </si>
  <si>
    <t>Desarrollar,   probar,   desplegar  y   socializar  dos   (2) mecanismos    tecnológicos    definidos    para    uso    y aprovechamiento  de  la  información  generada  por  los ITS.</t>
  </si>
  <si>
    <t>Desplegar  información  de  transporte  al  menos  en  el 50%    del    nuevo    mobiliario    urbano    (paraderos) efectivamente instalado y configurado por el DADEP</t>
  </si>
  <si>
    <r>
      <rPr>
        <sz val="9"/>
        <rFont val="Cambria"/>
        <family val="1"/>
      </rPr>
      <t>5.1,3
5.1.4</t>
    </r>
  </si>
  <si>
    <r>
      <rPr>
        <sz val="9"/>
        <rFont val="Cambria"/>
        <family val="1"/>
      </rPr>
      <t>*Plan de Acción Institucional
*Plan Estratégico de Tecnologías de la Información y las Comunicaciones
*Plan de Acción Institucional
*Plan de tratamiento de riesgos en seguridad y privacidad de la información
*Plan de Seguridad y privacidad de la Información</t>
    </r>
  </si>
  <si>
    <t>DTP3</t>
  </si>
  <si>
    <t>Fortalecer la infraestructura tecnológica que soporta la gestión, acceso a la información y servicios conexos, en el marco del eje transversal de seguridad de la información, alineado con el estándar internacional ISO/IEC27001:2013</t>
  </si>
  <si>
    <t>Desarrollar tres (3) componentes de infraestructura TIC que soportan la gestión, bajo el eje transversal de Seguridad de la Información</t>
  </si>
  <si>
    <t>Llevar  a  cabo  un  ejercicio  de  auditoría  interna   de seguridad  de  la  información  en  el  marco  del  proceso de   Gestión   de   TIC   y   como   parte   de   la   fase   de preparación para Certificación del SGSI</t>
  </si>
  <si>
    <t>(Un ejercicio de auditoría interna de seguridad de la información realizado en el marco del proceso de Gestión de TIC/1)0.30 + (150 colaboradores de la Entidad en la modalidad de Home Office/150)0.35 + (No. de sistemas de información misional dispuestos en el Tablero de Control Gerencial/2))0.35)*100</t>
  </si>
  <si>
    <t>Proveer a mínimo 150 colaboradores de la Entidad la modalidad de Home Office, a través de la herramienta tecnológica  de  escritorios virtuales,  en alineación  con las directrices institucionales</t>
  </si>
  <si>
    <t>Estructurar y disponer el Tablero de Control Gerencial, con los datos de al menos dos sistemas de información misional (CDEG y Bodega de Datos) para visualización y análisis de información</t>
  </si>
  <si>
    <t>1.1.2</t>
  </si>
  <si>
    <t>DTP4</t>
  </si>
  <si>
    <t>Lograr    una    confiabilidad    promedio    del servicio  del  SITP  en  el  componente  troncal  y zonal de 79,50</t>
  </si>
  <si>
    <t>Lograr una confiabilidad promedio del servicio del  SITP  en  el  componente  troncal  y  zonal  de 79,50</t>
  </si>
  <si>
    <t>Lograr  una  confiabilidad  promedio  del  servicio  del SITP en el componente troncal y zonal de 79,50</t>
  </si>
  <si>
    <t>(confiabilidad promedio del servicio del SITP en el componente troncal y zonal  / 79,50)*100</t>
  </si>
  <si>
    <t>Director de TIC Director de BRT Director de Buses</t>
  </si>
  <si>
    <r>
      <rPr>
        <sz val="9"/>
        <rFont val="Cambria"/>
        <family val="1"/>
      </rPr>
      <t>5.1.3
5.1.4</t>
    </r>
  </si>
  <si>
    <t>Plan de Acción</t>
  </si>
  <si>
    <t>DTP5</t>
  </si>
  <si>
    <t>Fortalecimiento  del   Modelo  Tecnológico  en Procesos Misionales</t>
  </si>
  <si>
    <t>Modelo Tecnológico Fortalecido</t>
  </si>
  <si>
    <t>Implementar al menos una alternativa de mejoras a la Aplicación de Remuneración de Agentes, que  permita el   cargue   de   información   por   parte   de   las   áreas usuarias,     en     articulación     con     las     alternativas presentadas   por   la   Subgerencia   Económica   a    la Dirección de TIC.</t>
  </si>
  <si>
    <t>(Alternativa de Mejoras a la aplicación de Remuneración de Agentes implementada / 1)*100</t>
  </si>
  <si>
    <t>2.1</t>
  </si>
  <si>
    <t>2.1.6</t>
  </si>
  <si>
    <t>SAUCP1</t>
  </si>
  <si>
    <t>Convertir a TRANSMILENIO S.A. en fuente de información permante y no solo reactiva, generando noticias relacionadas con los beneficios, servicios y/o aspectos positivos del Sistema.</t>
  </si>
  <si>
    <t>Cuarenta y Tres (43) acciones de comunicación</t>
  </si>
  <si>
    <t>Generar  treinta  y  seis   (36)  noticias   en  medios   de comunicación   sobre   los   beneficios,   servicios   y/o aspectos positivos del Sistema.</t>
  </si>
  <si>
    <t>((Total noticias generadas/36 noticias programadas)*0,34)+(Total contenidos divulgados/5 contenidos programados)*0,33)+(acciones de comunicación implementadas/2 acciones programadas)*0,33)</t>
  </si>
  <si>
    <t>Gestión grupos de interés</t>
  </si>
  <si>
    <t>Subgerente de Atención al Usuario y Comunicaciones</t>
  </si>
  <si>
    <t>SAUC</t>
  </si>
  <si>
    <t>Divulgar  cinco  (5)   contenidos   de   interés   sobre   el Sistema a través de las cuentas oficiales de la entidad.</t>
  </si>
  <si>
    <r>
      <rPr>
        <sz val="9"/>
        <rFont val="Cambria"/>
        <family val="1"/>
      </rPr>
      <t>Desarrollar  dos  (2)  acciones  de  comunicación  para promover  el   conocimiento  e   interiorización   de   los proyectos    estratégicos    de    la    entidad    entre    los
colaboradores.</t>
    </r>
  </si>
  <si>
    <t>SAUCP2</t>
  </si>
  <si>
    <t>Generar innovación y promover acciones de comunicación  interna que permitan el trabajo colaborativo entre los diferentes equipos de la entidad.</t>
  </si>
  <si>
    <t>Seis (6) acciones internas</t>
  </si>
  <si>
    <t>Implementar dos  (2)  campañas  de comunicación  que promuevan  cambios en la cultura organizacional para una mejor gestión de los equipos y fortalecer vinculos en pro del trabajo colaborativo.</t>
  </si>
  <si>
    <t>((Total campañas implementadas/2 campañas programadas)*0,34)+(Total actualizaciones o modernizaciones/3 actualizaciones programadas)*0,34) + (depósitos construidos/1 depósito programado)*0,32))</t>
  </si>
  <si>
    <t>Aplicar tres (3)  actualizaciones o modernizaciones de los canales de comunicación interna para fomentar en los     colaboradores     el     interés     por     consultar periódicamente estos medios.</t>
  </si>
  <si>
    <r>
      <rPr>
        <sz val="9"/>
        <rFont val="Cambria"/>
        <family val="1"/>
      </rPr>
      <t>Construir   un   (1)   depósito   o   "stock"   de   recursos gráficos   elaborados   con   ilustraciones   y   elementos vectoriales,   sobre   el   Sistema   TransMilenio,    bajo lineamientos   de   unificación   y   posicionamiento   de
marca.</t>
    </r>
  </si>
  <si>
    <t>2.1.4</t>
  </si>
  <si>
    <t>SAUCP3</t>
  </si>
  <si>
    <t>Promover en los territorios de intervención de Gestión Social, el cuidado y buen comportamiento en el Sistema TransMilenio.</t>
  </si>
  <si>
    <t>Tres (3) estrategias de gestión social.</t>
  </si>
  <si>
    <t>Elaborar  e  implementar  una  (1)  estrategia  para  el fortalecimiento  de  los  canales  de  comunicación  que emplea el equipo de Gestión Social para la divulgación de información en los territorios.</t>
  </si>
  <si>
    <t>X= ((Total estrategia de comunicación implementada/1 estrategia programada)*0,33)+(Total estrategia de humanización implementada/1 estrategia programada)*0,34) + (Total estrategia beneficios/1 estrategia programada)*0,33))</t>
  </si>
  <si>
    <t>Elaborar  e  implementar  una  (1)  estrategia  para  el equipo de Gestión Social que promueva el buen trato y la  humanización  del personal  de TRANSMILENIO  S.A. en los territorios.</t>
  </si>
  <si>
    <t>Elaborar   e   implementar   una   (1)   estrategia   para informar  a   las   comunidades   las   actividades   y   los beneficios que el Equipo de Gestión Social realiza y/o promociona  en  los  territorios  de  intervención  y  que impactan su entorno.</t>
  </si>
  <si>
    <t>2.1.2</t>
  </si>
  <si>
    <t>SAUCP4</t>
  </si>
  <si>
    <t>Promover acciones de cultura ciudadana y Responsabilidad Social en el Sistema TransMilenio</t>
  </si>
  <si>
    <t>Cinco (5) acciones relacionadas con las estrategias de responsabilidad social y cultura ciudadana</t>
  </si>
  <si>
    <t>Aportar desde la estrategia de Responsabilidad Social a   la   implementación   de  dos   (2)  Políticas   Públicas Distritales.</t>
  </si>
  <si>
    <t>X= ((Total políticas públicas/2 políticas programadas)*0,50)+(Total tácticas implementadas/3 tácticas programadas)*0,50)</t>
  </si>
  <si>
    <t>Implementar  tres  (3)  tácticas  de  cultura  ciudadana relacionadas con la gestión del cambio, en el marco de la estrategia Equipo T.</t>
  </si>
  <si>
    <t>2.1.5</t>
  </si>
  <si>
    <t>SAUCP5</t>
  </si>
  <si>
    <t>Generar una estrategia de posicionamiento de los diferentes canales de atención al Usuario de la Entidad.</t>
  </si>
  <si>
    <t>Diez (10) acciones relacionadas con la estrategia de atención al usuario.</t>
  </si>
  <si>
    <t>Desarrollar   cinco    (5)    acciones    para   reforzar    el seguimiento  y  medición  a  la  Política  Publica  Distrital de Servicio a la Ciudadanía</t>
  </si>
  <si>
    <t>X= ((Total acciones de seguimiento implementadas/5 acciones de seguimiento programadas)*0,34)+(Total acciones de apropiación implementadas/3 acciones programadas)*0,33) + (Total actividades de sensibilización/2 actividades programadas)*0,33))</t>
  </si>
  <si>
    <t>Implementar  tres  (3)  acciones para  propender por  la apropiación  del  Manual  del  Usuario  y  continuar  el posicionamiento de los canales de atención.</t>
  </si>
  <si>
    <t>Realizar dos (2)  actividades para la sensibilización de los usuarios frente a la  labor del personal de Atención en Vía.</t>
  </si>
  <si>
    <r>
      <rPr>
        <sz val="9"/>
        <rFont val="Cambria"/>
        <family val="1"/>
      </rPr>
      <t>2.1.1
2.1.2
2.1.3
2.1.4
2.1.5
2.1.6
2.1.7
2.1.8</t>
    </r>
  </si>
  <si>
    <t>SAUCP6</t>
  </si>
  <si>
    <t>Alcanzar     un     avance     físico     del      65% (acumulado)     de     la     meta     "Definir     e implementar    dos    estrategias    de    cultura ciudadana  para  el  sistema  de  movilidad,  con enfoque  diferencial,  de  género  y  territorial, donde   una   de   ellas   incluya   la   prevención, atención  y  sanción  de  la  violencia  contra  la mujer en el transporte</t>
  </si>
  <si>
    <t>Alcanzar     un     avance     físico     del      65% (acumulado) de la meta "Definir e implementar dos  estrategias  de  cultura  ciudadana  para  el sistema de movilidad, con enfoque diferencial, de   género  y   territorial,   donde   una  de   ellas incluya la prevención, atención y  sanción de la violencia contra la mujer en el transporte</t>
  </si>
  <si>
    <t>Alcanzar un avance físico del  65% (acumulado) de la meta "Definir e implementar dos estrategias de cultura ciudadana  para el  sistema de  movilidad, con  enfoque diferencial, de género y  territorial, donde una de ellas incluya   la   prevención,   atención   y   sanción   de   la violencia contra la mujer en el transporte</t>
  </si>
  <si>
    <t>(Avance físico (acumulado) alcanzado en la meta  "Definir e implementar dos estrategias de cultura ciudadana para el sistema de movilidad, con enfoque diferencial, de género y territorial, donde una de ellas incluya la prevención, atención y sanción de la violencia contra la mujer en el transporte" / 65)*100</t>
  </si>
  <si>
    <t>Gestión de Grupos de Interés</t>
  </si>
  <si>
    <t>1.1.4</t>
  </si>
  <si>
    <t>DTBP1</t>
  </si>
  <si>
    <t>Realizar el 100% de las mesas y seguimientos planeados sobre  la gestión del  mantenimiento de la flota, llevada a cabo por los diferentes concesionarios de operación en pro del buen estado de los vehículos y de la mejora en la disponibilidad operativa de los mismos.</t>
  </si>
  <si>
    <t>Doce (12) Mesas de mantenimiento por cada concesionario de operación, doce (12) informes de seguimiento a flota programada y Doce (12) informes de fallas por mes vencido</t>
  </si>
  <si>
    <r>
      <rPr>
        <sz val="9"/>
        <rFont val="Cambria"/>
        <family val="1"/>
      </rPr>
      <t>Realizar      la     mesa      mensual     de     trabajo     de mantenimiento con cada concesionario de operación.
Nota:  El informe se entrega "10" días hábiles después de cerrado el mes evaluado.</t>
    </r>
  </si>
  <si>
    <r>
      <rPr>
        <sz val="9"/>
        <rFont val="Cambria"/>
        <family val="1"/>
      </rPr>
      <t>{(Cantidad de mesas de mantenimiento realizadas /12)*0,33
+
(Cantidad de informes mensuales  seguimiento  flota operada  / 12)*0,33
+
(Cantidad de informe Pareto mensual de fallas /12)*0,33}
* 100</t>
    </r>
  </si>
  <si>
    <t>Supervisión y control de la operación del SITP</t>
  </si>
  <si>
    <t>Director Técnico de Buses</t>
  </si>
  <si>
    <t>DTB</t>
  </si>
  <si>
    <r>
      <rPr>
        <sz val="9"/>
        <rFont val="Cambria"/>
        <family val="1"/>
      </rPr>
      <t>Construir  el  informe   mensual  de  seguimiento  a  la flota operada frente a la flota programada.
Nota:  El informe se entrega "10" días hábiles después de cerrado el mes evaluado.</t>
    </r>
  </si>
  <si>
    <r>
      <rPr>
        <sz val="9"/>
        <rFont val="Cambria"/>
        <family val="1"/>
      </rPr>
      <t>Construir el informe de Pareto de fallas mes vencido.
Nota:  El informe se entrega "10" días hábiles después de cerrado el mes evaluado.</t>
    </r>
  </si>
  <si>
    <t>DTBP2</t>
  </si>
  <si>
    <t>Evaluar las condiciones técnicas y operativas del 100% de las rutas que se encuentran en funcionamiento en el componente zonal del Sistema, para definir las acciones y modificaciones que se requieran en pro de la mejora del servicio a los usuarios del transporte público de la ciudad</t>
  </si>
  <si>
    <t>Cuatro (4) informes de propuestas de modificación de rutas y seguimiento fase III y cuatro (4) informes del avance de la programación de servicios  por unidades funcionales en operación</t>
  </si>
  <si>
    <t>Construir    informe    trimestral    de    propuestas    de modificación     de     rutas     (ajustes     de     trazados, individualización de rutas, ajustes de horarios, ajustes de cabeceras, ajustes de programación)</t>
  </si>
  <si>
    <r>
      <rPr>
        <sz val="9"/>
        <rFont val="Cambria"/>
        <family val="1"/>
      </rPr>
      <t>{(Cantidad de informes trimestrales de modificación de rutas /4)*0,5
+
(Cantidad de informes trimestrales seguimiento Unidades Funcionales  / 4)*0,5}
* 100</t>
    </r>
  </si>
  <si>
    <r>
      <rPr>
        <sz val="9"/>
        <rFont val="Cambria"/>
        <family val="1"/>
      </rPr>
      <t>Construir  Informes   trimestrales  de  seguimiento  del avance  de los escenarios y programación de unidades funcionales
Nota:  El informe estará consolidado "10" diez  hábiles siguientes al cierre del periodo a evaluar</t>
    </r>
  </si>
  <si>
    <t>1.1.3</t>
  </si>
  <si>
    <t>DTBP3</t>
  </si>
  <si>
    <t>Adelantar actividades de supervisión y control de la operación del 100% de las rutas zonales del Sistema correspondientes a Fase III y Unidades Funcionales,  en pro de la adecuada prestación del servicio a los usuarios del transporte público de la ciudad</t>
  </si>
  <si>
    <t>Cuatro (4) reuniones con centros de control de empresas operadoras de fase III, Cuatro (4) mesas de seguimientos con concesionarios de Unidades Funcionales, cincuenta y dos (52) reportes semanales de kilometraje efectivamente ejecutado de fase III y doce (12) reportes de kilometraje efectivamente ejecutado de unidades funcionales</t>
  </si>
  <si>
    <t>Socializar Trimestralmente con los Centros de Control Zonales  de  las  empresas  operadoras  de  Fase  III,  las mejoras,   planes   de   trabajo   y   estrategias,   para   la corrección   de    prácticas   operativas   no   adecuadas identificadas por los equipos especializados del Centro de Control del Ente Gestor.</t>
  </si>
  <si>
    <r>
      <rPr>
        <sz val="9"/>
        <rFont val="Cambria"/>
        <family val="1"/>
      </rPr>
      <t>{(Cantidad de socializaciones trimestrales con centros de control Fase III/4)*0,25
+
(Cantidad de socializaciones trimestrales adelantadas con empresas operadoras Unidades Funcionales/ 4)*0,25
+
(Cantidad de reportes semanales de kilometraje efectivamente ejecutado en rutas Fase III /52)*0,25)
+
(Cantidad de reportes mensuales de kilometraje efectivamente ejecutado en rutas de Unidades Funcionales /12)*0,25)}
* 100</t>
    </r>
  </si>
  <si>
    <t>Socializar     Trimestralmente     con     las     empresas operadoras   de  las  unidades  funcionales, las  mejoras, planes de trabajo y  estrategias, para  la corrección  de prácticas  operativas  no  adecuadas, con  el objetivo  de fortalecer  la   operación   del  componente   zonal  y   la actividad de regulación y control por parte del TMSA.</t>
  </si>
  <si>
    <r>
      <rPr>
        <sz val="9"/>
        <rFont val="Cambria"/>
        <family val="1"/>
      </rPr>
      <t xml:space="preserve">Consolidar  52  reportes  semanales  de  la  información base     para     la     remuneración     del     </t>
    </r>
    <r>
      <rPr>
        <b/>
        <sz val="9"/>
        <rFont val="Cambria"/>
        <family val="1"/>
      </rPr>
      <t xml:space="preserve">kilometraje efectivamente  ejecutado  </t>
    </r>
    <r>
      <rPr>
        <sz val="9"/>
        <rFont val="Cambria"/>
        <family val="1"/>
      </rPr>
      <t xml:space="preserve">en  operación  de  Fase  III  y
12       informes       mensuales       de       </t>
    </r>
    <r>
      <rPr>
        <b/>
        <sz val="9"/>
        <rFont val="Cambria"/>
        <family val="1"/>
      </rPr>
      <t xml:space="preserve">kilometraje efectivamente ejecutado </t>
    </r>
    <r>
      <rPr>
        <sz val="9"/>
        <rFont val="Cambria"/>
        <family val="1"/>
      </rPr>
      <t>correspondiente a Unidades
Funcionales</t>
    </r>
  </si>
  <si>
    <t>DTBP4</t>
  </si>
  <si>
    <t>Adelantar actividades basadas en el análisis   de datos que permitan mejorar, optimizar y fortalecer como mínimo uno (1) de los procedimientos del proceso de supervisión y control de la operación a cargo de la Dirección</t>
  </si>
  <si>
    <t>Generar herramientas, procedimientos, análisis y demás soluciones que permitan la mejora de los procesos internos de la Dirección</t>
  </si>
  <si>
    <r>
      <rPr>
        <sz val="9"/>
        <rFont val="Cambria"/>
        <family val="1"/>
      </rPr>
      <t>Construir    una    (1)    herramienta    que    permita    la generación automática de la información base para  la remuneración     de     la     flota     de     los     diferentes concesionarios de operación.</t>
    </r>
    <r>
      <rPr>
        <sz val="9"/>
        <rFont val="Microsoft Sans Serif"/>
        <family val="2"/>
      </rPr>
      <t xml:space="preserve"> </t>
    </r>
  </si>
  <si>
    <r>
      <rPr>
        <sz val="9"/>
        <rFont val="Cambria"/>
        <family val="1"/>
      </rPr>
      <t>{(Una (1)  herramienta desarrollada en funcionamiento*0,5)
+
( Una (1) actualización del procedimiento que incluya el uso de la herramienta desarrollada*0,5)}
* 100</t>
    </r>
  </si>
  <si>
    <t>Actualización  de  un  (1)  procedimiento,  en  donde  se incluya   el   uso   de   la   herramienta   automática   en funcionamiento.</t>
  </si>
  <si>
    <t>DTBP5</t>
  </si>
  <si>
    <t>Realizar la supervisión al desempeño y cumplimiento operativo del 100% de los Concesionarios de Operación en las rutas zonales del Sistema, en función de la adecuada prestación del servicio a los usuarios del transporte público de la ciudad</t>
  </si>
  <si>
    <t>Un (1) Informe de seguimiento al desempeño operativo a través del calculo de la Medición de los niveles de Servicio del componente zonal (DPV ICO IRI e ICS)</t>
  </si>
  <si>
    <r>
      <rPr>
        <sz val="9"/>
        <rFont val="Cambria"/>
        <family val="1"/>
      </rPr>
      <t>·     Consolidar,    calcular,    validar    y    notificar    los resultados trimestrales de la EIC.
Nota:     Teniendo     en     cuenta     los     tiempos     del procedimiento     de     debido     proceso     establecido contractualmente, la fechas de corte y presentación de los reportes son:
Del periodo de noviembre 2022: 20 de enero de 2022 Del periodo de diciembre 2022: 20 de febrero de 2022 Del periodo de enero 2022: 20 de marzo de 2022
Del periodo de febrero 2022: 20 de abril de 2022 Del periodo de marzo 2022: 20 de mayo de 2022 Del periodo de abril 2022: 20 de junio de 2022 Del periodo de mayo 2022: 20 de julio de 2022 Del periodo de junio 2022: 20 de agosto de 2022
Del periodo de julio 2022: 20 de septiembre de 2022 Del periodo de agosto 2022: 20 de octubre de 2022  Del periodo de septiembre 2022: 20 de noviembre de 2022
Del periodo de octubre 2022: 20 de diciembre de 2022</t>
    </r>
  </si>
  <si>
    <t>(Cantidad de notificaciones trimestrales de la EIC/4) * 100</t>
  </si>
  <si>
    <t>6,1</t>
  </si>
  <si>
    <t>6.1.8</t>
  </si>
  <si>
    <t>OCIP1</t>
  </si>
  <si>
    <t>Gestionar la aprobación, realizar la ejecución y monitoreo del Plan Anual de Auditorías de la Entidad, para la Oficina de Control Interno de TRANSMILENIO S. A., de conformidad con lo aprobado por el Comité Institucional de Coordinación de Control Interno para la vigencia 2022, bajo los siguientes roles: Liderazgo estratégico, enfoque hacia la prevención, evaluación de la gestión del  riesgo, evaluación y seguimiento, relación con entes externos de control.</t>
  </si>
  <si>
    <t>Plan de Anual de Auditoría para la vigencia 2022 ejecutado</t>
  </si>
  <si>
    <t>Ejecutar  el  100%  las  auditorías  de  aseguramiento  de acuerdo con el Plan Anual de Auditoría aprobado por el  Comité  Institucional  de  Coordinación  de  Control Interno para la vigencia 2022.</t>
  </si>
  <si>
    <r>
      <rPr>
        <sz val="9"/>
        <rFont val="Cambria"/>
        <family val="1"/>
      </rPr>
      <t>(Trabajos de aseguramiento ejecutados / Trabajos de aseguramiento planeados)*0,50 + (Trabajos de cumplimiento ejecutados / Trabajos de cumplimiento planeados)*0,4 + (Número de seguimientos a los Planes de mejoramiento realizados/4)*0,1
Creciente</t>
    </r>
  </si>
  <si>
    <t>Evaluación y Mejoramiento de la Gestión</t>
  </si>
  <si>
    <t>Jefe Oficina de Control Interno</t>
  </si>
  <si>
    <t>OCI</t>
  </si>
  <si>
    <t>Ejecutar el 100% de  los trabajos  de cumplimiento  de acuerdo con el Plan Anual de Auditorías aprobado por el  Comité  Institucional  de  Coordinación  de  Control Interno para la vigencia 2022</t>
  </si>
  <si>
    <t>Realizar  Seguimientos  trimestrales  a   los  planes   de mejoramiento  derivados  de  las  auditorias  internas  y externas.</t>
  </si>
  <si>
    <t>6.3</t>
  </si>
  <si>
    <t>6.3.8</t>
  </si>
  <si>
    <t>DCP1</t>
  </si>
  <si>
    <t>Gestionar el desarrollo del Plan Anual de Adquisiciones</t>
  </si>
  <si>
    <t>Reporte trimestral en el Comité de Contratación sobre el cumplimiento del Plan Anual de Adquisiciones</t>
  </si>
  <si>
    <r>
      <rPr>
        <sz val="9"/>
        <rFont val="Cambria"/>
        <family val="1"/>
      </rPr>
      <t>Elaborar  un  reporte  trimestral  sobre  el  desarrollo  y cumplimiento del plan anual de adquisiciones frente a la realidad de la ejecución contractual. Los informes se presentarán así:
Periodo Ene-Mar en Abril Periodo Abr-Jun en Julio Periodo Jul-Sep. en Octubre
Periodo Oct-Dic en Segunda semana de diciembre</t>
    </r>
  </si>
  <si>
    <t>{[(# Informes trimestrales elaborados elaborado /4)*0,80]+[(Circular para definición de comités de contratación /1)*0,20]}*100</t>
  </si>
  <si>
    <t>Adquisición de Bienes y Servicios</t>
  </si>
  <si>
    <t>Director Corporativo</t>
  </si>
  <si>
    <t>DC</t>
  </si>
  <si>
    <t>Generar   la   circular   para   definición   de   fechas   de comités  de  contratación  ordinarios  para  la  vigencia siguiente</t>
  </si>
  <si>
    <r>
      <rPr>
        <sz val="9"/>
        <rFont val="Cambria"/>
        <family val="1"/>
      </rPr>
      <t>6.3.1
6.3.2</t>
    </r>
  </si>
  <si>
    <r>
      <rPr>
        <sz val="9"/>
        <rFont val="Cambria"/>
        <family val="1"/>
      </rPr>
      <t>- Plan de Acción Institucional
- Plan Estratégico de Talento Humano
- Plan Institucional de Capacitación
- Plan de Trabajo Anual en Seguridad y Salud en el Trabajo
- Plan de Incentivos Institucionales</t>
    </r>
  </si>
  <si>
    <t>DCP2</t>
  </si>
  <si>
    <t>Implementar el Plan Estratégico de Gestión de Talento Humano y sus componentes (Plan Institucional de Capacitación, Plan de Bienestar Social e Incentivos, Plan de Trabajo del SGSST, Plan de Previsión del Talento Humano y Plan Operativo de Gestión de Integridad)</t>
  </si>
  <si>
    <t>Un Plan Estratégico de Gestión de Talento Humano y sus componentes (Plan Institucional de Capacitación, Plan de Bienestar Social e Incentivos, Plan de Trabajo del SGSST, Plan Operativo de Gestión de Integridad)  establecido e implementado</t>
  </si>
  <si>
    <t>Definir  y  establecer  el  Plan Estratégico  de Gestión  de Talento     Humano     y     sus     componentes     (Plan Institucional de Capacitación, Plan de Bienestar Social e   Incentivos,   Plan   de   Trabajo   del   SGSST   y   Plan Operativo de Gestión de Integridad)</t>
  </si>
  <si>
    <r>
      <rPr>
        <sz val="9"/>
        <rFont val="Cambria"/>
        <family val="1"/>
      </rPr>
      <t>{[(1 Plan Estratégico de Gestión de Talento Humano definido/1)*0,25]+
[(# Actividades del Plan Estratégico de Gestión de Talento Humano y sus componentes realizadas en el trimestre/# Actividades del Plan Estratégico de Gestión de Talento Humano y sus componentes planeadas para el trimestre)*0,75]} * 100</t>
    </r>
  </si>
  <si>
    <t>Gestión del Talento Humano</t>
  </si>
  <si>
    <t>Ejecutar  el  Plan  Estratégico  de   Gestión  de   Talento Humano  y  sus  componentes  (Plan  Institucional  de Capacitación,  Plan  de  Bienestar  Social  e  Incentivos, Plan de Trabajo del SGSST y Plan Operativo de Gestión de Integridad)</t>
  </si>
  <si>
    <t>6.1.2</t>
  </si>
  <si>
    <t>Plan de Acción Institucional Plan Institucional de Archivos</t>
  </si>
  <si>
    <t>DCP3</t>
  </si>
  <si>
    <t>Implementar los componentes de la gestión  de la información pública reglamentada por la Ley 1712 de 2014 (…)</t>
  </si>
  <si>
    <t>Plan Institucional de Archivos - PINAR implementado</t>
  </si>
  <si>
    <t>Realizar actividades definidas para la vigencia 2022</t>
  </si>
  <si>
    <t>(# Actividades realizadas en el periodo/# Actividades planeadas en el periodo)*100</t>
  </si>
  <si>
    <t>Gestión de Servicios Logísticos</t>
  </si>
  <si>
    <t>6.1.1</t>
  </si>
  <si>
    <t>DCP4</t>
  </si>
  <si>
    <t>Alinear la estructura, planta y los manuales de funciones con las necesidades de la Entidad</t>
  </si>
  <si>
    <t>Plan Progresivo de Migración a una nueva Planta</t>
  </si>
  <si>
    <t>Diseñar y estructurar un Plan Progresivo de Migración a  una  nueva  planta  que  contemple  el nuevo  contexto organizacional    (Eliminación    de    competencias    de TMSA,  Nuevos  escenarios  del  Sistema  de  Movilidad, etc.) en función de los recursos posibles</t>
  </si>
  <si>
    <t>(Plan Progresivo de Migración diseñado y estructurado / 1)*100</t>
  </si>
  <si>
    <t>DCP5</t>
  </si>
  <si>
    <t>Garantizar el correcto funcionamiento de la sede administrativa y el aseguramiento de los activos de la Entidad</t>
  </si>
  <si>
    <t>Una sede administrativa en condiciones óptimas para su funcionamiento y el aseguramiento de sus activos</t>
  </si>
  <si>
    <t>Ejecutar el Plan anual de mantenimiento.</t>
  </si>
  <si>
    <t>{[# Actividades del plan de mantenimiento realizadas en el periodo/# Actividades del plan de mantenimiento planeadas para el trimestre)*0,5]+[(# Actividades del programa de seguros realizadas en el periodo/# Actividades del programa de seguros  programadas para el trimestre)*0,5]}*100</t>
  </si>
  <si>
    <t>Ejecutar el plan de actividades que fomente la gestión de aseguramiento de los activos</t>
  </si>
  <si>
    <r>
      <rPr>
        <sz val="9"/>
        <rFont val="Cambria"/>
        <family val="1"/>
      </rPr>
      <t>6.1.1
6.1.2
6.1.3
6.1.4
6.1.5
6.1.6
6.1.7
6.1.8</t>
    </r>
  </si>
  <si>
    <t>DCP6</t>
  </si>
  <si>
    <t>Lograr un  índice de satisfacción al usuario de 73,20</t>
  </si>
  <si>
    <t>Lograr un   índice  de satisfacción  al usuario  de 73,20</t>
  </si>
  <si>
    <t>(Índice de satisfacción al usuario /73,20)*100</t>
  </si>
  <si>
    <r>
      <rPr>
        <sz val="9"/>
        <rFont val="Cambria"/>
        <family val="1"/>
      </rPr>
      <t>Gestión del Talento Humano
Gestión de Servicios Logísticos</t>
    </r>
  </si>
  <si>
    <t>SGP1</t>
  </si>
  <si>
    <t>Fortalecer las actividades de monitoreo vigilancia y control en los procesos misionales de la entidad incluido el acompañamiento al inicio de la operación  de la Operadora Distrital  de Transporte S.A.S</t>
  </si>
  <si>
    <t>Realizar reuniones del Comité de Seguimiento al SITP</t>
  </si>
  <si>
    <t>Planeación de cronograma de reuniones</t>
  </si>
  <si>
    <t>{( Cronograma Realizado / 1 )*0,05  + (reuniones ejecutadas /12)*0,65 *100 +(actas de reunión realizadas /reuniones ejecutadas)*0,3}*100</t>
  </si>
  <si>
    <t>Monitoreo Integral a la Operación del SITP</t>
  </si>
  <si>
    <t>Subgerente General</t>
  </si>
  <si>
    <t>SG</t>
  </si>
  <si>
    <t>Desarrollo   de   las   12   reuniones   del   comité   en   la vigencia 2022</t>
  </si>
  <si>
    <t>Elaboración de acta comité de seguimiento</t>
  </si>
  <si>
    <t>SGP2</t>
  </si>
  <si>
    <t>Articular la formulación, desarrollo e implementación de las líneas de acción orientadas a la prevención, mitigación control y profundización del fenómeno de la elusión</t>
  </si>
  <si>
    <t>Aplicación de los Ejes estratégicos y la líneas operativas definidas en el plan estratégico anti elusión</t>
  </si>
  <si>
    <t>Coordinar   y   participar   en   dos   (2)   reuniones   de seguimiento  a  la  implementación  de  medidas  en  el marco    del    plan    estratégico    antielusión    con    los concesionario del Sistema.</t>
  </si>
  <si>
    <t>{(reuniones de seguimiento con los concesionarios del sistema/ 2 )*0,20  + (reuniones de seguimiento ejecutadas /10)*0,30 + (informes radicados /2)*0,50}*100</t>
  </si>
  <si>
    <t>Evaluación y gestión del modelo de operación del SITP</t>
  </si>
  <si>
    <t>Coordinar  y  articular,  con  las  áreas  al  interior  de  la entidad,   diez  (10)    reuniones   de   seguimiento  a   la implementación del plan estratégico anti elusión</t>
  </si>
  <si>
    <t>Dos  informes   radicados  a  la  Gerencia  General  en  los cuales   se   expongan   las   acciones   adelantadas   por TRANSMILENIO    S.A.    respecto    a    la    prevención, mitigación, control  y profundización del fenómeno de la elusión.</t>
  </si>
  <si>
    <t>SGP3</t>
  </si>
  <si>
    <t>Coordinar la constuccion de un plan de accion ante posibles contingencias  del  SIRCI para la adecuada gestión del Sistema.</t>
  </si>
  <si>
    <t>Planes de acción elaborado para la gestión de posibles contingencias del SIRCI</t>
  </si>
  <si>
    <t>Generar un plan de acción para el cumplimiento de las obligaciones respecto de los puntos de recarga externa del contrato  SIRCI</t>
  </si>
  <si>
    <r>
      <rPr>
        <sz val="9"/>
        <rFont val="Cambria"/>
        <family val="1"/>
      </rPr>
      <t>Plan de Acción puntos de recarga generado /Plan de Acción  requeridos)*03)+(Plan de Acción para la provision de equipamiento SIRCI/ Plan de Accion documentado ) ∗03 + ( Plan  de Accion  atención posibles contingencias del Sirci/Plan de Acción documentado )
*100</t>
    </r>
  </si>
  <si>
    <t>Subgerencia General</t>
  </si>
  <si>
    <t>Generar   un   plan   de   acción   para   la   provisión   de equipamiento    SIRCI    durante    la    contigencia    de unidades lógicas.</t>
  </si>
  <si>
    <t>Plan    de    acción    para    la    atencion    de    posibles contingencias del SIRCI documentado</t>
  </si>
  <si>
    <t>SGP4</t>
  </si>
  <si>
    <t>Coordinar y liderar la determinacion de las necesidades de flota del Sistema de Transporte Público  de Bogotá - SITP.</t>
  </si>
  <si>
    <t>Un informe que soporte las necesidades de flota  en los compenentes troncal y zonal del SITP</t>
  </si>
  <si>
    <t>Coordinar  y  articular,  con  las  áreas  al  interior  de  la entidad,   siete  (7)    reuniones  de  seguimiento  a  los proyectos  de  asociación  público  privada  adelantados por la Entidad y  de análisis  de necesidad  de flota  del Sistema para los próximos 10 años.</t>
  </si>
  <si>
    <r>
      <rPr>
        <sz val="9"/>
        <rFont val="Cambria"/>
        <family val="1"/>
      </rPr>
      <t>{ (reuniones de seguimiento ejecutadas /7)*0,30 + (Documentos de etapa de factibilidad
/ 1 )*0,30 + (documento de soporte de altenativas/1)*0,40}*100</t>
    </r>
  </si>
  <si>
    <t>Coordinar    la    revisión    de    los    documentos    que componen    los    estudios    de    factibilidad    de    los proyectos  de  asociación  público  privada  adelantados por la Entidad.</t>
  </si>
  <si>
    <r>
      <rPr>
        <sz val="9"/>
        <rFont val="Cambria"/>
        <family val="1"/>
      </rPr>
      <t>Coordinar la elaboración y radicación a Gerencia de un
(1)  informe  que  soporte   las  necesidades  de flota   en los compenentes troncal y zonal del SITP.</t>
    </r>
  </si>
  <si>
    <t>6.1.7 y 6.1.8</t>
  </si>
  <si>
    <t>OCDIP1</t>
  </si>
  <si>
    <t>Realizar durante el año 2022 campañas de divulgación orientadas a prevenir la comisión de conductas disciplinarias por parte de los servidores públicos de la Entidad con el acompañamiento de la Subgerencia de Atención al Usuario y Comunicaciones</t>
  </si>
  <si>
    <t>Realizar tres campañas de divulgación para prevenir la comisión de conductas disciplinarias</t>
  </si>
  <si>
    <t>Definición  cronograma  y  aspectos  generales  de  cada campaña.  Diseño  de  contenido  de  cada  una  de  las campañas y difusión de cada campaña</t>
  </si>
  <si>
    <t>(Campañas de prevención realizadas/3)*100</t>
  </si>
  <si>
    <t>Gestión de Asuntos Disciplinarios</t>
  </si>
  <si>
    <t>Jefe de Oficina de Control Disciplinario Interno</t>
  </si>
  <si>
    <t>OCD</t>
  </si>
  <si>
    <t>OCDIP2</t>
  </si>
  <si>
    <t>Culminar en el año 2022 treinta y seis (36) actuaciones disciplinarias en fase de instrucción originadas en el trámite de los informes y/o quejas presentadas a la Oficina de Control Disciplinario Interno</t>
  </si>
  <si>
    <t>Culminar treinta y seis (36) actuaciones disciplinarias en la fase de instrucción en el año</t>
  </si>
  <si>
    <r>
      <rPr>
        <sz val="9"/>
        <rFont val="Cambria"/>
        <family val="1"/>
      </rPr>
      <t>Indagación y/o Investigación Etapa Probatoria
Decisión según corresponda</t>
    </r>
  </si>
  <si>
    <t>(Procesos culminados en su fase de instrucción/36)*100</t>
  </si>
  <si>
    <t>1.2</t>
  </si>
  <si>
    <t>1.2.1</t>
  </si>
  <si>
    <t>DBRTP1</t>
  </si>
  <si>
    <t>Elaborar las programaciones de los servicios troncales en operación, con base en la evaluación de las condiciones operativas de cada servicio.</t>
  </si>
  <si>
    <t>Un (1) Informe semestral que de cuenta de los ajustes de parámetros operacionales (tiempos de recorrido, oferta o trazados), a las rutas troncales o duales en operación.</t>
  </si>
  <si>
    <t>Revisar y ajustar, con periodicidad trimestral, y de ser necesario,  los  parámetros  operacionales  de  las  rutas troncales y duales del sistema.</t>
  </si>
  <si>
    <r>
      <rPr>
        <sz val="9"/>
        <rFont val="Cambria"/>
        <family val="1"/>
      </rPr>
      <t>{(Revisión parámetros operacionales/4)*0,4
+
(Recopilación de ajustes semestrales /4)*0,4
+
(Informe de ajustes y optimizaciones de kilometraje troncal/4)*0,2}
* 100</t>
    </r>
  </si>
  <si>
    <t>Director de BRT</t>
  </si>
  <si>
    <t>BRT</t>
  </si>
  <si>
    <t>Recopilar   con   periodicidad   trimestral   los   ajustes realizados durante el semestre.</t>
  </si>
  <si>
    <t>Elaborar  un   informe  trimestral   que  represente   los ajustes   de   la   programación   troncal,   orientados   a optimizar   los   kilómetros   en   vacío   respecto   a   los kilómetros  comerciales,  teniendo  en  cuenta  todos  los parámetros operacionales y  sus modificaciones desde cualquier área de Transmilenio</t>
  </si>
  <si>
    <t>DBRTP2</t>
  </si>
  <si>
    <t>Revisar y validar las programaciones de rutas alimentadoras de la Fase III, elaborar las programaciones de las rutas de las Unidades Funcionales UFO 2 (Fontibón) y 5 (Usme)  y proponer y gestionar acciones de mejora para su optimización, de acuerdo con las necesidades de movilización de los usuarios (demanda) y los requerimientos de la operación y del Sistema.</t>
  </si>
  <si>
    <r>
      <rPr>
        <sz val="9"/>
        <rFont val="Cambria"/>
        <family val="1"/>
      </rPr>
      <t xml:space="preserve">Un (1) Informe semestral con el análisis de los indicadores operacionales y con las modificaciones a la programación de las rutas alimentadoras  del Sistema. </t>
    </r>
    <r>
      <rPr>
        <sz val="9"/>
        <rFont val="Microsoft Sans Serif"/>
        <family val="2"/>
      </rPr>
      <t xml:space="preserve"> </t>
    </r>
  </si>
  <si>
    <t>Realizar un (1) informe semestral, con los  indicadores operacionales de las rutas alimentadoras del  Sistema (IPK, IPB, IKB y demanda por Zona y Concesionario).</t>
  </si>
  <si>
    <r>
      <rPr>
        <sz val="9"/>
        <rFont val="Cambria"/>
        <family val="1"/>
      </rPr>
      <t>{(Informe semestral con indicadores operacionales de las rutas alimentadoras del Sistema/2)*0,4
+
(Informe semestral de modificaciones aprobadas en KEZ y cambios de programación de rutas alimentadoras /2)*0,4
+
(Informe trimestral de ajustes y optimizaciones de kilometraje de alimentación/4)*0,2}
* 100</t>
    </r>
  </si>
  <si>
    <t>Elaborar     un     (1)     informe     semestral     de     las modificaciones a la operación de rutas alimentadoras aprobadas  por  el  procedimiento  de  KEZ  (Kilómetros Eficientes  Componente  Zonal)  y  de   los  ajustes  a  la programación de rutas alimentadoras.</t>
  </si>
  <si>
    <t>Elaborar  un  informe  trimestral,  que  represente  los ajustes y  optimizaciones realizados a la programación del   kilometraje   comercial   y   de   kilometraje   vacío programado    por    el    Ente    Gestor    y    por    cada concesionario de operación de rutas alimentadoras.</t>
  </si>
  <si>
    <r>
      <rPr>
        <sz val="9"/>
        <rFont val="Cambria"/>
        <family val="1"/>
      </rPr>
      <t>1
1
6</t>
    </r>
  </si>
  <si>
    <r>
      <rPr>
        <sz val="9"/>
        <rFont val="Cambria"/>
        <family val="1"/>
      </rPr>
      <t>1.1
1.2
6.3</t>
    </r>
  </si>
  <si>
    <r>
      <rPr>
        <sz val="9"/>
        <rFont val="Cambria"/>
        <family val="1"/>
      </rPr>
      <t>1.1.3
1.2.5
1.2.6
6.3.8</t>
    </r>
  </si>
  <si>
    <t>DBRTP3</t>
  </si>
  <si>
    <t>Supervisar el desempeño y cumplimiento operativo de los concesionarios de operación troncal y de alimentación, así como de los esquemas alternativos de operación que se establezcan y adelantar un proceso de análisis y  mejora del servicio.</t>
  </si>
  <si>
    <t>Gestionar 100 por ciento de los servicios del componente  troncal (troncales, duales y alimentadores)  y Cable Aéreo en operación y adelantar un proceso de análisis y mejora del servicio.</t>
  </si>
  <si>
    <t>Elaborar  un  (1)  informe  trimestral  que  contenga  los resultados   del   seguimiento   a   la   operación   de   los servicios  del  componente troncal  (troncales, duales  y alimentadores)   y   del   Cable   Aéreo,   a   partir  de   las mediciones realizadas con la EIC,  presentadas por  las Interventorías  de  los  concesionarios,  así  como  de  los indicadores de desempeño de operación de las 3 fases del   componente   troncal   y   del   seguimiento   a   la ejecución de las horas de operación programadas para la línea de Cable Aéreo.</t>
  </si>
  <si>
    <r>
      <rPr>
        <sz val="9"/>
        <rFont val="Cambria"/>
        <family val="1"/>
      </rPr>
      <t>{(Informe trimestral de seguimiento a la operación de los servicios del componente troncal (troncales, duales y alimentadores) y del Cable Aéreo/4)*0,4
+
(Esquema operativo de reducción de eventos de omisión de parada y adelantos diseñado e implementado/ 1)*0,3
+
(Esquema de control operacional  que mitigue la reducción de velocidad del Sistema diseñado e implementado / 1)*0,3}
* 100</t>
    </r>
  </si>
  <si>
    <t>Diseñar  e  implementar  un  esquema  operativo  y  de control que propenda por  la reducción  de eventos  de omisión de parada y de adelantos no autorizados.</t>
  </si>
  <si>
    <t>Diseñar   e   implementar   un   esquema   de   control operacional  que mitigue la reducción de velocidad del Sistema   por   las   obras   de   infraestructura   que   se adelantan en la ciudad</t>
  </si>
  <si>
    <r>
      <rPr>
        <sz val="9"/>
        <rFont val="Cambria"/>
        <family val="1"/>
      </rPr>
      <t>1.2.2
1.2.3
1.2.6
6.3.8</t>
    </r>
  </si>
  <si>
    <t>DBRTP4</t>
  </si>
  <si>
    <t>Realizar seguimiento al desempeño y cumplimiento operativo de los concesionarios y a los programas de gestión de conductores y mantenimiento de flota que realizan los concesionarios para cumplir con las condiciones contractuales estipuladas.</t>
  </si>
  <si>
    <t>Gestionar 100 por ciento de los procesos de vinculación y mantenimiento de vehículos, adelantados por los concesionarios del componente troncal (troncales, duales y alimentadores).</t>
  </si>
  <si>
    <t>Elaborar un (1) informe trimestral con reportes de: (i) inspecciones  diarias  aleatorias,   (ii)  revisión  de  flota inmovilizada  y   aval  para   operar,  (iii)   inspecciones periódicas    de    mantenimiento,    de    la    flota    del componente  troncal  y  de alimentación  y  (iv)   reporte del seguimiento a los resultados de la EIC presentados por las Interventorías de los Concesionarios del SITP</t>
  </si>
  <si>
    <r>
      <rPr>
        <sz val="9"/>
        <rFont val="Cambria"/>
        <family val="1"/>
      </rPr>
      <t>{(Informes trimestrales de seguimiento a inspecciones diarias aleatorias, resultados de la EIC /4)*0,4
+
(Seguimiento trimestral a la gestión de mantenimiento de concesionarios /4)*0,4
+
(Informe semestral Gestión de vinculación de vehículos /2)*0,2}
* 100</t>
    </r>
  </si>
  <si>
    <t>Elaborar  un  (1)  informe  trimestral  con  el  reporte  de operativos mensuales de  seguimiento al  control de  la gestión de mantenimiento ejecutado a la flota troncal y de  alimentación.  Se  apoyará  esta  actividad  con  los trabajos    de    interventoría    para    documentar    los aspectos contractuales.</t>
  </si>
  <si>
    <t>Elaborar un (1) informe semestral de seguimiento a la gestión    documental,    informes     y    formatos      de vinculación.    Generación    de    CVS    (Certificado    de Vinculación   al   Servicio).   Asimismo,   informes   de desvinculación  por  inoperatividad  prolongada,  vida útil y/o terminación de contrato.</t>
  </si>
  <si>
    <t>DBRTP5</t>
  </si>
  <si>
    <t>Medir y realizar seguimiento a los indicadores de desempeño del servicio troncal y de alimentación, evaluar y reportar los resultados, los cuales se emplearán como insumo para retroalimentar la estrategia adoptada para fortalecer la planeación y gestión de la operación y para formular e implementar mejoras en los procesos, procedimientos y actividades a cargo de la DTBRT.</t>
  </si>
  <si>
    <t>Ajustar y consolidar las actividades implementadas para hacer seguimiento y medir el desempeño del servicio troncal y de alimentación, e implementar reportes periódicos para socializar el resultado de dicho seguimiento.</t>
  </si>
  <si>
    <t>Elaborar un (1) reporte y/o informe semestral con los resultados    del    seguimiento    y    la    medición    del desempeño  del   servicio  troncal   y  de   alimentación, incluyendo el impacto de las medidas de mitigación de la reducción de velocidad del Sistema.</t>
  </si>
  <si>
    <r>
      <rPr>
        <sz val="9"/>
        <rFont val="Cambria"/>
        <family val="1"/>
      </rPr>
      <t>{(Informe o reportes semestrales de seguimiento /5)*025
+
(Informe semestral seguimiento de plan de acción /5)*0,25
+
(Árbol de jerarquías diseñado e implementado /1)*0,5}
* 100</t>
    </r>
  </si>
  <si>
    <t>Elaborar  un  (1)  informe  semestral  con  el  avance  del Plan de Acción de la Dirección Técnica de BRT.</t>
  </si>
  <si>
    <t>Diseñar  e  implementar  un  árbol  de  jerarquías  de  la información  operacional  registrada  en  Bitácora,  que permita  la  captura,  procesamiento y  uso decisorio  de la misma en función de la mejora operacional</t>
  </si>
  <si>
    <t>1,4</t>
  </si>
  <si>
    <r>
      <rPr>
        <sz val="9"/>
        <rFont val="Cambria"/>
        <family val="1"/>
      </rPr>
      <t>1.4.3
1.4.2
1.4.7
1.4.8</t>
    </r>
  </si>
  <si>
    <t>DSP1</t>
  </si>
  <si>
    <t>Diseñar e implementar un plan de incidencia interna y  externa para el fortalecimiento de la seguridad en el sistema</t>
  </si>
  <si>
    <t>Plan de Incidencia Externa - Interna elaborado e implementado</t>
  </si>
  <si>
    <t>Elaborar  un  documento  diagnóstico  que  incluya   la identificación  de  objetivos  de  incidencia  que  reflejen las  necesidades  de  cambio  y   el  diagnóstico  interno sobre      conocimientos.      actitudes      y      prácticas relacionadas con la gestión integral de la seguridad en el Sistema</t>
  </si>
  <si>
    <r>
      <rPr>
        <sz val="9"/>
        <rFont val="Cambria"/>
        <family val="1"/>
      </rPr>
      <t>{(Documento elaborado/1)*0,35
+
( Documento con mapeo y estrategias construido/1)*0,35
+
( Avance porcentual  en la implementación de la metodología /100)*0,30}
* 100</t>
    </r>
  </si>
  <si>
    <t>Director (a) Técnico (a) de Seguridad</t>
  </si>
  <si>
    <t>DTS</t>
  </si>
  <si>
    <t>Construir  un  documento  que  contenga  el  mapeo  de riesgos sectoriales y  los actores distritales, nacionales y   de    la   sociedad   civil   para   la   identificación   e implementación   de   las   estrategias   de   incidencias externas e internas a partir del diagnóstico elaborado</t>
  </si>
  <si>
    <t>Diseñar   e   implementar   una   metodología   para   la evaluación de los logros de los objetivos de incidencia en TRANSMILENIO S.A.</t>
  </si>
  <si>
    <t>DSP2</t>
  </si>
  <si>
    <t>Diseñar e implementar un programa de intervención de factores sociales que afectan la seguridad integral del sistema</t>
  </si>
  <si>
    <t>Programa de Intervención implementado</t>
  </si>
  <si>
    <t>Diseñar e implementar un programa de  atención de la problemática    de    vendedores    ambulantes    y    el bicitaxismo en el Sistema</t>
  </si>
  <si>
    <r>
      <rPr>
        <sz val="9"/>
        <rFont val="Cambria"/>
        <family val="1"/>
      </rPr>
      <t>{(Programa de atención a la problemática de la venta ambulante diseñado e implementado/1)*0,35
+
(Esquema de seguridad diseñado/1)*0,35
+
(Esquema de medición diseñado e implementado/1)*0,30}
* 100</t>
    </r>
  </si>
  <si>
    <t>Diseñar  un  nuevo  modelo  de  seguridad   y  vigilancia para   el   sistema   a   partir   de   la   reorganización   de recursos  existentes y  nuevos lineamientos  operativos para  el  control  de  problemáticas  priorizadas  como  la evasión</t>
  </si>
  <si>
    <t>Diseñar  e  implementar  un  esquema  de  medición  a partir del análisis de factores de eficacia y  efectividad de las acciones que afecten la seguridad del Sistema</t>
  </si>
  <si>
    <r>
      <rPr>
        <sz val="9"/>
        <rFont val="Cambria"/>
        <family val="1"/>
      </rPr>
      <t>1.4.3
1.4.2
1.4.7
1.4.8
1.4.9
1.4.10</t>
    </r>
  </si>
  <si>
    <t>DSP3</t>
  </si>
  <si>
    <t>Consolidar el sistema de alertas tempranas en materia de seguridad integral para el Sistema accionado por el equipo en vía de TRANSMILENIO S.A., usuarios y otros agentes del Sistema</t>
  </si>
  <si>
    <t>Sistema de alertas tempranas documentado</t>
  </si>
  <si>
    <t>Elaborar un documento con el diagnóstico y el diseño del  Sistema  de  Alertas  tempranas  para  la  prevención de riesgos en el Sistema</t>
  </si>
  <si>
    <r>
      <rPr>
        <sz val="9"/>
        <rFont val="Cambria"/>
        <family val="1"/>
      </rPr>
      <t>{(Documento con el diagnóstico del Sistema de Alertas Tempranas/1)*0,35
+
(Porcentaje del Personal en vía de TMSA  capacitado /0,8)*0,35
+
(Sistema de Alertas para la prevención de riesgos ejecutado/1)*0,30}
* 100</t>
    </r>
  </si>
  <si>
    <r>
      <rPr>
        <sz val="9"/>
        <rFont val="Cambria"/>
        <family val="1"/>
      </rPr>
      <t>Capacitar al 80% de las personas de TRANSMILENIO S.
A.  que  desarrollan  sus  obligaciones  contractuales  en vía, sobre el Sistema de Alertas tempranas</t>
    </r>
  </si>
  <si>
    <t>Ejecutar   el   Sistema   de   Alertas   tempranas   para   la prevención de riesgos em el Sistema</t>
  </si>
  <si>
    <t>1.4.7</t>
  </si>
  <si>
    <t>DSP4</t>
  </si>
  <si>
    <t>Diseñar y socializar estrategias para fortalecer los mecanismos de fiscalización y sanción a la evasión y elusión en el sistema</t>
  </si>
  <si>
    <t>Mecanismos de control diseñados y socializados</t>
  </si>
  <si>
    <t>Elaborar  y  presentar  para  análisis  y  trámite  de   la Administración  Central  ,  una  propuesta  de  cambios normativos que permitan ya sea el establecimiento de penas punitivas para la evasión y elusión del sistema o cambiar    los     actuales     procedimientos     para     la imposición de comparendos</t>
  </si>
  <si>
    <r>
      <rPr>
        <sz val="9"/>
        <rFont val="Cambria"/>
        <family val="1"/>
      </rPr>
      <t>{(Instrumento normativo elaborado y presentado /1)*0,35
+
( Diagnóstico de Elusión elaborado y presentado/1)*0,30
+
( Propuesta elaborada y presentada/1)*0,35}
* 100</t>
    </r>
  </si>
  <si>
    <t>Elaborar y  presentar para análisis el diagnóstico de la elusión  en  el  sistema  en  sus  diferentes  componente que permitan la actualización de las intervenciones de control</t>
  </si>
  <si>
    <t>Elaborar y presentar a las entidades competentes,  una propuesta    de    reporte    de    evasores    y    elusores (identificados  en  el  sistema)  para  el  análisis  de  la perdida de beneficios socio-económicos otorgados por el Distrito así como la cancelación de las tarjetas   con uso irregular</t>
  </si>
  <si>
    <t>DSP5</t>
  </si>
  <si>
    <t>Elaborar una propuesta para la Fiscalía, con el fin de retomar las salas de denuncia dentro del Sistema</t>
  </si>
  <si>
    <t>Propuesta para la Fiscalía elaborado</t>
  </si>
  <si>
    <t>Construir    un     documento    diagnóstico    con     los antecedentes de las salas de denuncias en el Sistema, lugares donde se  presentan mayores delitos, así como los  espacios  e  infraestructura  disponible  dentro  del Sistema para su implementación.</t>
  </si>
  <si>
    <r>
      <rPr>
        <sz val="9"/>
        <rFont val="Cambria"/>
        <family val="1"/>
      </rPr>
      <t>{( documento diagnóstico  construido /1)*0,35
+
( documento con la propuesta elaborado/1)*0,35
+
( mesas interinstitucionales de trabajo ejecutadas /mesas de trabajo programadas)*0,30}
* 100</t>
    </r>
  </si>
  <si>
    <t>Elaborar un documento con  la propuesta  a la  Fiscalía para   la   implementación   de   las   Salas   de   denuncia dentro del Sistema</t>
  </si>
  <si>
    <t>Realizar   mesas   de   trabajo   con   la   Fiscalía   para socializar la propuesta de implementación de salas de denuncia dentro del Sistema</t>
  </si>
  <si>
    <t>1.4</t>
  </si>
  <si>
    <r>
      <rPr>
        <sz val="9"/>
        <rFont val="Cambria"/>
        <family val="1"/>
      </rPr>
      <t>1.4.4
1.4.5
1.4.6
1.4.8</t>
    </r>
  </si>
  <si>
    <t>DSP6</t>
  </si>
  <si>
    <t>Reducir     en     0,03     puntos     porcentuales (acumulado  2020  -  2021  -  2022)   la  evasión en el componente troncal y zonal del SITP</t>
  </si>
  <si>
    <t>Reducir     en     0,03     puntos     porcentuales (acumulado 2020 - 2021 - 2022)  la evasión en el componente troncal y zonal del SITP</t>
  </si>
  <si>
    <t>Reducir   en   0,03   puntos   porcentuales   (acumulado 2020  -  2021  -  2022)   la  evasión  en  el  componente troncal y zonal del SITP</t>
  </si>
  <si>
    <t>(Puntos porcentuales reducidos  / 0,03)*100</t>
  </si>
  <si>
    <t>Supervisión y Control de la Operación del SITP</t>
  </si>
  <si>
    <r>
      <rPr>
        <sz val="9"/>
        <rFont val="Cambria"/>
        <family val="1"/>
      </rPr>
      <t>1.4.1
1.4.2
1.4.3
1.4.7
1.4.9
1.4.10
1.4.11</t>
    </r>
  </si>
  <si>
    <t>DSP7</t>
  </si>
  <si>
    <t>Alcanzar     un     avance     físico     del     65% (acumulado)     de     la     meta     "Diseñar     e implementar  al  100%  una  (1)  estrategia  de intervención   de   entornos   vulnerables,   con especial     énfasis     en     las     Instituciones Educativas Distritales, el Sistema Integrado de Transporte    Público,    las    ciclorrutas,    los parques   y   las   zonas  de   rumba  (aporte   de movilidad a meta del sector seguridad)"</t>
  </si>
  <si>
    <t>Alcanzar     un     avance     físico     del     65% (acumulado)     de     la     meta     "Diseñar     e implementar  al  100%  una  (1)  estrategia  de intervención   de   entornos   vulnerables,   con especial énfasis en las Instituciones Educativas Distritales, el Sistema Integrado de Transporte Público, las ciclorrutas, los parques y las zonas de  rumba  (aporte  de  movilidad  a  meta   del sector seguridad)"</t>
  </si>
  <si>
    <t>Alcanzar un avance físico del 65% (acumulado)  de  la meta   "Diseñar   e   implementar   al   100%   una   (1) estrategia  de  intervención  de  entornos  vulnerables, con  especial  énfasis  en  las  Instituciones  Educativas Distritales,    el    Sistema    Integrado    de    Transporte Público,  las  ciclorrutas,  los  parques  y  las  zonas  de rumba   (aporte   de   movilidad   a   meta   del   sector seguridad)"</t>
  </si>
  <si>
    <t>(Avance porcentual (acumulado) alcanzado en la meta de " Diseñar e implementar al 100% una (1) estrategia de intervención de entornos vulnerables, con especial énfasis en las Instituciones Educativas Distritales, el Sistema Integrado de Transporte Público, las ciclorrutas, los parques y las zonas de rumba (aporte de movilidad a meta del sector seguridad)" / 65)*100</t>
  </si>
  <si>
    <t>SJP1</t>
  </si>
  <si>
    <t>Brindar la asesoría jurídica que requiera la entidad para su correcta gestión.</t>
  </si>
  <si>
    <t>Elaboración del 100%  del tramite jurídico requerido por la entidad o personas naturales o jurídicas de derecho público o privado</t>
  </si>
  <si>
    <t>Atención  oportuna  a  las  peticiones  y  requerimientos allegados   por   las   dependencias   de   la   entidad   y personas    naturales    y    jurídicas.     y    emisión    de conceptos jurídicos con base en la normatividad legal aplicado al caso concreto puesto en consideración</t>
  </si>
  <si>
    <r>
      <rPr>
        <sz val="9"/>
        <rFont val="Cambria"/>
        <family val="1"/>
      </rPr>
      <t xml:space="preserve">((numero de requerimientos y conceptos jurídicos atendidos/ numero de requerimientos y conceptos jurídicos solicitados)*0,5
</t>
    </r>
    <r>
      <rPr>
        <b/>
        <sz val="9"/>
        <rFont val="Cambria"/>
        <family val="1"/>
      </rPr>
      <t xml:space="preserve">+
</t>
    </r>
    <r>
      <rPr>
        <sz val="9"/>
        <rFont val="Cambria"/>
        <family val="1"/>
      </rPr>
      <t xml:space="preserve">(numero de  proyectos de actos administrativos actos administrativos atendidos/numero de proyectos de actos administrativos actos administrativos requeridos)*0,3
+
(Actos y providencias de segunda instancia en procesos disciplinarios sustanciados/actos y providencias de segunda instancia en procesos disciplinarios
requeridos)*0,2)* 100
</t>
    </r>
    <r>
      <rPr>
        <b/>
        <sz val="9"/>
        <rFont val="Cambria"/>
        <family val="1"/>
      </rPr>
      <t>Nota: meta constante</t>
    </r>
  </si>
  <si>
    <t>Gestión Jurídica</t>
  </si>
  <si>
    <t>Subgerente Jurídica</t>
  </si>
  <si>
    <t>SJ</t>
  </si>
  <si>
    <t>Revisión    oportuna    de    los    proyectos    de    actos administrativos   y   actos   administrativos   de   interés para la entidad.</t>
  </si>
  <si>
    <t>Tramitar    los    requerimientos    asignados    al    área respecto  a  actos  y  providencias  de  segunda  instancia en  procesos  disciplinarios  de  acuerdo  a  lo  que   se requiera</t>
  </si>
  <si>
    <t>31/12/202</t>
  </si>
  <si>
    <t>6,3</t>
  </si>
  <si>
    <t>SJP2</t>
  </si>
  <si>
    <t>Apoyar el seguimiento jurídico a los contratos de concesión</t>
  </si>
  <si>
    <t>El 100% de los contratos misionales vigentes deben tener informe de interventoría o de supervisión del componente jurídico</t>
  </si>
  <si>
    <r>
      <rPr>
        <sz val="9"/>
        <rFont val="Cambria"/>
        <family val="1"/>
      </rPr>
      <t>Revisar   el   componente   jurídico   incluidos   en   los informes de interventoría
Nota:   Actividad   aplicable   para   los   contratos   que tengan     interventoría     del     componente     jurídico contratada</t>
    </r>
  </si>
  <si>
    <r>
      <rPr>
        <sz val="9"/>
        <rFont val="Cambria"/>
        <family val="1"/>
      </rPr>
      <t>((</t>
    </r>
    <r>
      <rPr>
        <b/>
        <sz val="9"/>
        <rFont val="Cambria"/>
        <family val="1"/>
      </rPr>
      <t xml:space="preserve">Informes </t>
    </r>
    <r>
      <rPr>
        <sz val="9"/>
        <rFont val="Cambria"/>
        <family val="1"/>
      </rPr>
      <t xml:space="preserve">del componente jurídico </t>
    </r>
    <r>
      <rPr>
        <b/>
        <sz val="9"/>
        <rFont val="Cambria"/>
        <family val="1"/>
      </rPr>
      <t xml:space="preserve">revisados </t>
    </r>
    <r>
      <rPr>
        <sz val="9"/>
        <rFont val="Cambria"/>
        <family val="1"/>
      </rPr>
      <t xml:space="preserve">para los contratos con interventoría
</t>
    </r>
    <r>
      <rPr>
        <b/>
        <sz val="9"/>
        <rFont val="Cambria"/>
        <family val="1"/>
      </rPr>
      <t xml:space="preserve">/
Informes </t>
    </r>
    <r>
      <rPr>
        <sz val="9"/>
        <rFont val="Cambria"/>
        <family val="1"/>
      </rPr>
      <t xml:space="preserve">del Componente jurídico </t>
    </r>
    <r>
      <rPr>
        <b/>
        <sz val="9"/>
        <rFont val="Cambria"/>
        <family val="1"/>
      </rPr>
      <t xml:space="preserve">presentados </t>
    </r>
    <r>
      <rPr>
        <sz val="9"/>
        <rFont val="Cambria"/>
        <family val="1"/>
      </rPr>
      <t xml:space="preserve">para los contratos con interventoría)
*0,5
</t>
    </r>
    <r>
      <rPr>
        <b/>
        <sz val="9"/>
        <rFont val="Cambria"/>
        <family val="1"/>
      </rPr>
      <t xml:space="preserve">+
</t>
    </r>
    <r>
      <rPr>
        <sz val="9"/>
        <rFont val="Cambria"/>
        <family val="1"/>
      </rPr>
      <t>(</t>
    </r>
    <r>
      <rPr>
        <b/>
        <sz val="9"/>
        <rFont val="Cambria"/>
        <family val="1"/>
      </rPr>
      <t xml:space="preserve">Informes </t>
    </r>
    <r>
      <rPr>
        <sz val="9"/>
        <rFont val="Cambria"/>
        <family val="1"/>
      </rPr>
      <t xml:space="preserve">del componente jurídico </t>
    </r>
    <r>
      <rPr>
        <b/>
        <sz val="9"/>
        <rFont val="Cambria"/>
        <family val="1"/>
      </rPr>
      <t xml:space="preserve">elaborados </t>
    </r>
    <r>
      <rPr>
        <sz val="9"/>
        <rFont val="Cambria"/>
        <family val="1"/>
      </rPr>
      <t xml:space="preserve">para los contratos sin interventoría
/
</t>
    </r>
    <r>
      <rPr>
        <b/>
        <sz val="9"/>
        <rFont val="Cambria"/>
        <family val="1"/>
      </rPr>
      <t xml:space="preserve">Informes </t>
    </r>
    <r>
      <rPr>
        <sz val="9"/>
        <rFont val="Cambria"/>
        <family val="1"/>
      </rPr>
      <t xml:space="preserve">del componente jurídico </t>
    </r>
    <r>
      <rPr>
        <b/>
        <sz val="9"/>
        <rFont val="Cambria"/>
        <family val="1"/>
      </rPr>
      <t xml:space="preserve">requeridos </t>
    </r>
    <r>
      <rPr>
        <sz val="9"/>
        <rFont val="Cambria"/>
        <family val="1"/>
      </rPr>
      <t>para los contratos sin interventoría)
*0,5)</t>
    </r>
    <r>
      <rPr>
        <b/>
        <sz val="9"/>
        <rFont val="Cambria"/>
        <family val="1"/>
      </rPr>
      <t xml:space="preserve">)
</t>
    </r>
    <r>
      <rPr>
        <sz val="9"/>
        <rFont val="Cambria"/>
        <family val="1"/>
      </rPr>
      <t>* 100</t>
    </r>
  </si>
  <si>
    <r>
      <rPr>
        <sz val="9"/>
        <rFont val="Cambria"/>
        <family val="1"/>
      </rPr>
      <t>Elaborar los informes de supervisión del componente jurídico  de  los  contratos  misionales  que  no  tengan interventoría al respecto
Nota:  Actividad  aplicable  para  los  contratos  que  no tengan     interventoría     del     componente     jurídica contratada</t>
    </r>
  </si>
  <si>
    <t>6.3.5</t>
  </si>
  <si>
    <t>SJP3</t>
  </si>
  <si>
    <t>Realizar todas las actividades tendientes para la ejecución de una defensa jurídica técnica que permita disminuir los riesgos en el contingente judicial</t>
  </si>
  <si>
    <t>Atender el 100% de demandas contestadas en los tiempos previstos por la ley</t>
  </si>
  <si>
    <t>Demandas  contestadas  de  acuerdo  con  lineamientos de defensa judicial de TRANSMILENIO S.A.</t>
  </si>
  <si>
    <r>
      <rPr>
        <sz val="9"/>
        <rFont val="Cambria"/>
        <family val="1"/>
      </rPr>
      <t>{(Demandas contestadas según lineamientos de Defensa Judicial /Demandas recibidas)*0,60
+
(Sesiones realizadas de comité de conciliación/ sesiones  que establece la ley)*0,40)</t>
    </r>
  </si>
  <si>
    <t>Citar las sesiones de comité de conciliación de acuerdo con los términos de ley</t>
  </si>
  <si>
    <t>6.3.7</t>
  </si>
  <si>
    <t>SJP4</t>
  </si>
  <si>
    <t>Apoyar y coordinar todas las actividades jurídicas y administrativas  necesarias para la gestión de la dependencia</t>
  </si>
  <si>
    <t>100% de las actividades realizadas de acuerdo con la gestión requerida en la dependencia</t>
  </si>
  <si>
    <t>Adelantar   el   100%   de   las   actividades   de   gestión requeridas para la Subgerencia Jurídica   referentes a : Recepción  y  asignación  de  correspondencia,  control trámites entes de control y  seguimiento herramientas de la gestión del área</t>
  </si>
  <si>
    <t>(Actividades de gestión adelantadas /Actividades de gestión requeridas )*100 Nota: Meta Constante</t>
  </si>
  <si>
    <r>
      <rPr>
        <sz val="9"/>
        <rFont val="Cambria"/>
        <family val="1"/>
      </rPr>
      <t>6.1.1
6.1.2
6.1.3
6.1.4
6.1.5
6.1.8</t>
    </r>
  </si>
  <si>
    <t>OAPP1</t>
  </si>
  <si>
    <t>Formular e implementar el plan de trabajo para la  adecuación y sostenibilidad del Sistema de Gestión de TRANSMILENIO S.A. para la vigencia 2022 bajo el referente de MIPG incluyendo la revisión de la herramienta CMI y la implementación del esquema de fortalecimiento del Gobierno Corporativo</t>
  </si>
  <si>
    <t>Un (1) Plan de trabajo para la adecuación y sostenibilidad de Sistema de Gestión de TRANSMILENIO S.A.  formulado e implementado incluyendo la revisión de la herramienta CMI y un esquema de gobierno corporativo fortalecido</t>
  </si>
  <si>
    <t>Formulación  e  implementación  del  plan  de  trabajo para  la   adecuación  y  sostenibilidad  del  Sistema  de Gestión de TRANSMILENIO S.A.  para la vigencia 2022</t>
  </si>
  <si>
    <r>
      <rPr>
        <sz val="9"/>
        <rFont val="Cambria"/>
        <family val="1"/>
      </rPr>
      <t xml:space="preserve">((Plan de trabajo formulado e implementado para la  adecuación y sostenibilidad del Sistema de Gestión/1)*0,70
</t>
    </r>
    <r>
      <rPr>
        <b/>
        <sz val="9"/>
        <rFont val="Cambria"/>
        <family val="1"/>
      </rPr>
      <t xml:space="preserve">+
</t>
    </r>
    <r>
      <rPr>
        <sz val="9"/>
        <rFont val="Cambria"/>
        <family val="1"/>
      </rPr>
      <t xml:space="preserve">(Proceso de revisión y rediseño de la herramienta CMI adelantado/1)*0,15
</t>
    </r>
    <r>
      <rPr>
        <b/>
        <sz val="9"/>
        <rFont val="Cambria"/>
        <family val="1"/>
      </rPr>
      <t xml:space="preserve">+
</t>
    </r>
    <r>
      <rPr>
        <sz val="9"/>
        <rFont val="Cambria"/>
        <family val="1"/>
      </rPr>
      <t>(Esquema de comisiones especiales de JD implementado/1)*0,15)
* 100</t>
    </r>
  </si>
  <si>
    <t>Desarrollo Estratégico</t>
  </si>
  <si>
    <t>Jefe de Oficina Asesora de Planeación</t>
  </si>
  <si>
    <t>OAP</t>
  </si>
  <si>
    <t>Se implementó en un 99,40% el plan de adecuación y sostenibilidad de MIPG 2022, previsto para la vigencia</t>
  </si>
  <si>
    <t>Se evidenció el plan de trabajo y su ejecución la cual quedó con un avance del 99.4%, toda vez que para la acción «Presentar al Comité Institucional de Coordinación de Control Interno, los hallazgos recurrentes encontrados en las auditorías internas que afectan la gestión de la entidad», se encuentra pendiente presentar los resultados del mes de diciembre, por lo tanto, se recomienda, ajustar el indicador para que se cumpla con la presentación que se realice al mes de diciembre y así no quede pendientes para el año siguiente, lo anterior si se considera continuar con esta acción.</t>
  </si>
  <si>
    <t>Revisión   y   rediseño  de   la   herramienta   Cuadro  de Mando  Integral  con  la  inclusión  de  indicadores  por proceso y por actividades estratégicas</t>
  </si>
  <si>
    <t>Se reviso el cuadro de mando integral, como resultado se ajustaron 8 indicadores</t>
  </si>
  <si>
    <t xml:space="preserve"> se evidenció correos donde se solicita se remitan los ajustes e inclusiones de indicadores y remisiones por parte de las áreas de los respectivos ajustes e inclusiones. </t>
  </si>
  <si>
    <t>Implementación     del     esquema     de     comisiones especiales en la junta directiva para  el fortalecimiento del gobierno corporativo.</t>
  </si>
  <si>
    <t xml:space="preserve">Se incorporó en el reglamento de Junta Directiva, numeral 5.9 las diferentes instancias que apoyan las decisiones de dicho órgano, el documento fue presentado a la Junta Directiva el 21 de Noviembre. Dichas instancias ya se encuentran funcionando cuando se requiere. </t>
  </si>
  <si>
    <t>se evidenció en la intranet de la entidad y en el aplicativo SIGEST el manual de gobierno corporativo con el código M-OP-003 de agosto del 2022, cumpliendo así con la actividad.</t>
  </si>
  <si>
    <t>6.1.6</t>
  </si>
  <si>
    <t>OAPP2</t>
  </si>
  <si>
    <t>Diseñar e implementar el Plan de Continuidad de Negocio para los procesos no críticos de TRANSMILENIO S.A.</t>
  </si>
  <si>
    <t>Un (1) Plan de Continuidad del Negocio formulado e implementado para los procesos no críticos de la Entidad</t>
  </si>
  <si>
    <t>Diseño  y  definición  de  estrategias  de  continuidad  de negocio para los procesos de la Entidad</t>
  </si>
  <si>
    <t>(((Estrategias de continuidad para procesos diseñadas y definidas/1)*0,15)+ ((Planes de continuidad de negocios para procesos diseñados y definidos /1)*0,50)+ ((Plan de pruebas implementado/1)*0,30)+((Campara para fortalecer la cultura de continuidad de negocio diseñada e implementada/1)*0,05) )*100</t>
  </si>
  <si>
    <t>Se plantearon las estrategias de continuidad del negocio para los principales escenarios de desastre identificados.
El 60% de los procesos han revisado y actualizado los informes BIA, los cuales constituyen la caracterización de los procesos en contingencia.</t>
  </si>
  <si>
    <t xml:space="preserve">Para el cumplimiento alcanzado para estas tres actividades, se evidencian archivos donde se han revisado y actualizado los informes BIA en un 9.43%, se han adelantado en un 55% el diseño y definición de los planes de continuidad del negocio y de las dos pruebas que se tienen diseñadas a 31 de diciembre de 2022 solo se había ejecutado una y para la estrategia se observa que se adelantó una parte de esta la cual correspondía a video publicado en la intranet cumpliendo así con el 2.5%.
En conclusión, este compromiso presenta un cumplimiento del 67% de acuerdo con la información suministrada, se recomienda para este compromiso evaluar el diseño del indicador establecido, toda vez que al colocar en el denominador 1 da a entender que solo se va a realizar una actividad, pero en el numerador se observan palabras como Estrategias o Planes lo que da a entender que son más de uno, adicional se evidencia que el seguimiento de este compromiso se efectúa principalmente a través de un cronograma de actividades, es importante también que se ajuste el indicador de acuerdo con las actividades que se tengan programadas para su ejecución durante el año, toda vez que, se evidencia que el contrato 729-22 con el que se ejecuta este compromiso no terminaba el 31 de diciembre de 2022 si no posterior a esta fecha.
</t>
  </si>
  <si>
    <t>Diseño  y   definición    de   planes   de   continuidad   de negocio    para    los     procesos    de     la    Entidad     e implementación del plan de pruebas</t>
  </si>
  <si>
    <t>Frente al plan de pruebas ya se tiene el escenario para probar contingencias con usuarios ante caídas del sistema SIAPO, se reporta un avance del 50%</t>
  </si>
  <si>
    <t>Se cumple esta actividad en un 50% toda vez que se cuenta con el diseño y la definición del plan de pruebas pero no se ha efectuado su implementación</t>
  </si>
  <si>
    <t>Diseño e implementación de campaña  para fortalecer la cultura  de continuidad de negocio en la Entidad</t>
  </si>
  <si>
    <t>Se produjo el video de expectativa de la campaña de continuidad del negocio y el mismo se socializo en la última semana de diciembre de 2022</t>
  </si>
  <si>
    <t>se evidencia video en la intranet donde se explica desde diferentes áreas que se hace cuando se presenta una interrupción al servicio, por lo tanto, se considera cumplida la acción</t>
  </si>
  <si>
    <t>OAPP3</t>
  </si>
  <si>
    <t>Gestionar las actividades necesarias para el seguimiento y control de los proyectos de inversión de la entidad y el Plan de Acción Institucional</t>
  </si>
  <si>
    <t>Ejecución del 100% de actualizaciones y reportes de Plan de Acción Institucional y Proyectos de Inversión en Segplan efectuados</t>
  </si>
  <si>
    <t>Efectuar  4  reportes  de  ejecución  de  los  componentes físico  y   presupuestal   asociado  a    los  proyectos   de inversión así:
Corte Diciembre de 2022 Corte Marzo de 2022 Corte Junio de 2022
Corte Septiembre de 2022</t>
  </si>
  <si>
    <r>
      <rPr>
        <sz val="9"/>
        <rFont val="Cambria"/>
        <family val="1"/>
      </rPr>
      <t xml:space="preserve">((Número de Reportes Efectuados/4)*0,50
</t>
    </r>
    <r>
      <rPr>
        <b/>
        <sz val="9"/>
        <rFont val="Cambria"/>
        <family val="1"/>
      </rPr>
      <t xml:space="preserve">+
</t>
    </r>
    <r>
      <rPr>
        <sz val="9"/>
        <rFont val="Cambria"/>
        <family val="1"/>
      </rPr>
      <t xml:space="preserve">(Número de Actualizaciones al Plan de Acción efectuadas / Número de Actualizaciones al Plan de Acción Solicitadas por las dependencias)*0,49
</t>
    </r>
    <r>
      <rPr>
        <b/>
        <sz val="9"/>
        <rFont val="Cambria"/>
        <family val="1"/>
      </rPr>
      <t xml:space="preserve">+
</t>
    </r>
    <r>
      <rPr>
        <sz val="9"/>
        <rFont val="Cambria"/>
        <family val="1"/>
      </rPr>
      <t xml:space="preserve">(Balance de resultado físico y financiero adelantado /1)*0,01
</t>
    </r>
    <r>
      <rPr>
        <b/>
        <sz val="9"/>
        <rFont val="Cambria"/>
        <family val="1"/>
      </rPr>
      <t xml:space="preserve">*
</t>
    </r>
    <r>
      <rPr>
        <sz val="9"/>
        <rFont val="Cambria"/>
        <family val="1"/>
      </rPr>
      <t>100</t>
    </r>
  </si>
  <si>
    <t>Se adelantaron cuatro reportes de los cuatro previstos de los componentes de inversión, gestión, territorialización y actividades del Banco de Proyectos (Cortes 31/12/21; 31/03/22, 30/06/22 y 30/09/22)</t>
  </si>
  <si>
    <t>se evidenciaron los cuatro soportes donde se evidencia los reportes efectuados a los componentes de inversión, gestión, territorialización y actividades del Banco de Proyectos, cumpliendo así con la actividad.</t>
  </si>
  <si>
    <t>Adelantar  el  100%  de  las  actualizaciones  requeridas por las dependencias a Plan de Acción (incluyendo sus diferentes componentes)</t>
  </si>
  <si>
    <t>Fueron adelantados 25  procesos  al Plan de Acción derivados de ajustes aprobados en comité de contratación, y ajustes en compromisos solicitados directamente por las dependencias.</t>
  </si>
  <si>
    <t>se evidenció en la intranet y en la pagina web de la entidad que se adelantaron 25 actualizaciones al plan de acción de la entidad, cumpliendo con lo establecido.</t>
  </si>
  <si>
    <t>Elaboración  de  un  balance  de  resultado  financiero  y físico  de  las  obras  de  infraestructura  con  relación  al avance  físico  y  presupuestal  proyectado  para  cada vigencia y para todo el periodo de gobierno</t>
  </si>
  <si>
    <t>Con los resultados corte 30/09/22 se hizo el balance de resultados de acuerdo con la competencia institucional de TMSA, tanto de vigencia como de acumulado de Plan de Gobierno y a partir de la información física y presupuestal de las metas Plan de Desarrollo. El análisis de metas (físico y presupuestal) se incluyó en presentación de Seguimiento de Instrumentos de Planeación con corte 30/09/22 . El avance cualitativo fue incluido en el seguimiento del componente de gestión de segplan.</t>
  </si>
  <si>
    <t>se evidencia el cumplimiento de esta actividad a través de la información remitida donde se observó el balance físico y presupuestal efectuado con corte a 30 de septiembre de 2022.</t>
  </si>
  <si>
    <t>3.1</t>
  </si>
  <si>
    <t>3.1.1</t>
  </si>
  <si>
    <t>OAPP4</t>
  </si>
  <si>
    <t>Asesorar y/o acompañar los nuevos proyectos y aquellos en ejecución a cargo de la empresa, desde el componente ambiental, entre otros los asociados a la incorporación de flota con tecnologías limpias en el Sistema</t>
  </si>
  <si>
    <t>Apoyar  y/o coadyuvar en la ejecución del 100% de las actividades solicitadas a la OAP relacionadas con la implementación o renovación de flota con tecnologías limpias o tecnologías de cero o bajas emisiones, valoración de sus beneficios. Y el asesoramiento o acompañamiento a otros proyectos a cargo de la entidad, en el componente ambiental</t>
  </si>
  <si>
    <t>Participación     en     los     temas     relacionados     con tecnologías    limpias    de    flota,    en    los    siguientes proyectos:
Apoyo   en   temas   de   carácter   ambiental   para   la planeación y/o estructuración de procesos y/o pilotos orientados a la renovación de flota del sistema.
Apoyar  en  los  procesos  de  evaluación  del  beneficio ambiental  de los  proyectos asociados  a la  renovación de  flota  del  sistema  y  otros  proyectos  a  cargo  de  la empresa.
Participar    en    reuniones,   procesos    de   gestión    y elaboración  de  informes  relacionados  con  proyectos con componente ambiental del sistema</t>
  </si>
  <si>
    <r>
      <rPr>
        <sz val="9"/>
        <rFont val="Cambria"/>
        <family val="1"/>
      </rPr>
      <t>((No. de actividades realizadas/No. de actividades relacionadas, solicitadas a la OAP)0,95
+
((Procesos gestión y reuniones adelantadas /Procesos gestión y reuniones requeridos
)0,05)
*100</t>
    </r>
  </si>
  <si>
    <t>Realizaron reuniones, revisión y elaboración de informes, documentos y conceptos componente ambiental: *Informes y proyecciones del beneficio ambiental del sistema y estudios para renovación de flota.* pilotos de buses eléctricos y GNV (revisiones de diseños y/o inspecciones técnicas y/o pruebas preliminares y/o pruebas de corta duración) a: 8 buses eléctricos y 1 a GNV Euro VI de 5 fabricantes, *2 pilotos de H2 verde en fases de estructuración y/o implementación revisión diseños buses y llegada del electrolizador y recursos para financiación del piloto, *piloto factores emisión flota.</t>
  </si>
  <si>
    <t>Se evidenció informe de gestión con corte a diciembre de 2022 donde se presenta la gestión adelantada en los temas relacionados con la gestión ambiental, cumpliendo así con la actividad propuesta.</t>
  </si>
  <si>
    <t>Participar  en  reuniones  y  adelantar  los  procesos  de gestión  asignados  a  TMSA  (OAP)  relacionados  con  el piloto de H2 .</t>
  </si>
  <si>
    <t>Plan De Acción Institucional</t>
  </si>
  <si>
    <t>OAPP5</t>
  </si>
  <si>
    <t>Adelantar las actividades relacionadas con la gestión e implementación del Plan Institucional de Gestión Ambiental, el Plan de Acción Cuatrienal Ambiental y el Plan Integral de Movilidad Sostenible</t>
  </si>
  <si>
    <t>Coadyuvar y hacer seguimiento en la ejecución del 100% de las actividades formuladas en el plan de acción PIGA y las acciones formuladas en el PACA y el PIMS</t>
  </si>
  <si>
    <t>Consolidación  y  revisión   de  información  reportada por  las  diferentes  áreas  responsables,  en  el  formato establecido por OAP (R-OP-019)</t>
  </si>
  <si>
    <r>
      <rPr>
        <sz val="9"/>
        <rFont val="Cambria"/>
        <family val="1"/>
      </rPr>
      <t>(No. de actividades con seguimiento/No. de actividades formuladas en plan de acción PIGA) *80 + (No. de acciones con seguimiento/No. de acciones formuladas en PACA) *10
+  (No. de acciones con seguimiento/No. de acciones formuladas en PIMS) *10</t>
    </r>
  </si>
  <si>
    <t>Se realizó seguimiento, gestión y contribución para la ejecución de las 12 actividades formuladas en el Plan de Acción PIGA, de la acción programada en PACA y de las 6 actividades propuestas en el PIMS, así como seguimiento y retroalimentación a la información reportada en el formato R-OP-019 por parte de las áreas. Se presentó al Comité de Gestión Ambiental (Comité MIPG) de diciembre el avance en la ejecución de estos planes (resumidos en el PIGA). A través de reuniones y solicitud de información se conoció el estado de avance y/o se brindó apoyo, para el cumplimiento de cada actividad.</t>
  </si>
  <si>
    <t>se evidenció informe de gestión con corte a diciembre de 2022 donde se presenta la gestión adelantada en los temas relacionados con la gestión ambiental, cumpliendo así con la actividad propuesta.</t>
  </si>
  <si>
    <t>Reuniones     periódicas      con     las      dependencias responsables    de    cada    una    de    las    actividades formuladas en el plan de acción PIGA y de las acciones formuladas en el PACA y el PIMS</t>
  </si>
  <si>
    <t>se evidencia la programación de las reuniones donde se efectua revisión de las actividades del PIGA, PACA y PIMS, cumpliendo con la actividad.</t>
  </si>
  <si>
    <t>Seguimiento a través del Comité de gestión ambiental o quien haga sus veces</t>
  </si>
  <si>
    <t>se evidenció acta de comité donde se efectuó el seguimiento, cumpliendo con lo establecido en esta actividad.</t>
  </si>
  <si>
    <t>OAPP6</t>
  </si>
  <si>
    <t>Lograr  un  Índice  de Desempeño  Institucional de 75,90</t>
  </si>
  <si>
    <t>Lograr  un  Índice  de  Desempeño  Institucional de 75,90</t>
  </si>
  <si>
    <t>Lograr un Índice de Desempeño Institucional de 75,90</t>
  </si>
  <si>
    <t>(Índice de Desempeño Institucional / 75,90)*100</t>
  </si>
  <si>
    <t xml:space="preserve">	
El resultado del Índice de Desempeño Institucional de TRANSMILENIO S.A. acorde con la medición de FURAG fue de 98,33%</t>
  </si>
  <si>
    <t>se evidenció el cumplimiento toda vez que, el resultado de la entidad en el Furag fue del 98.3%</t>
  </si>
  <si>
    <t>4.1</t>
  </si>
  <si>
    <t>4.1.5</t>
  </si>
  <si>
    <t>SEP1</t>
  </si>
  <si>
    <t>Garantizar la remuneración de los agentes del Sistema</t>
  </si>
  <si>
    <t>Optimizar herramientas para la gestión de remuneración de agentes del sistema</t>
  </si>
  <si>
    <t>Garantizar  un  esquema  de  remuneración  semanal  y alerta con anticipación (mínimo de 3 meses) de la falta de ingresos y gestar su consecución.</t>
  </si>
  <si>
    <r>
      <rPr>
        <sz val="9"/>
        <rFont val="Cambria"/>
        <family val="1"/>
      </rPr>
      <t>((Esquema de remuneración y alerta temprana implementado /1)*0,34
+
(Contrato (nuevo o prórroga) suscrito/1)*0,33)
+
(Etapas de implementación ejecutadas /3)*0,33)
* 100</t>
    </r>
  </si>
  <si>
    <t>Gestión Económica de los Agentes del Sistema</t>
  </si>
  <si>
    <t>Subgerente Económico</t>
  </si>
  <si>
    <t>SE</t>
  </si>
  <si>
    <t>Finalizar la suscripción del contrato nuevo/prórroga</t>
  </si>
  <si>
    <t>Revisar  y  rediseñar  el  flujo  procedimental  necesario para   adelantar   las   actividades   de   liquidación   y remuneración periódica</t>
  </si>
  <si>
    <t>4.1.6</t>
  </si>
  <si>
    <t>SEP2</t>
  </si>
  <si>
    <t>Monitorear la eficiencia costo operativa del Sistema, maximizando ingresos y minimizando egresos</t>
  </si>
  <si>
    <t>Informe de análisis de uso de tarjetas inteligentes sin contacto con propuestas tendientes a minimizar la elusión por venta de transbordos y mala utilización de la tarjeta funcionario</t>
  </si>
  <si>
    <t>Recopilar  la   información   detallada   del   uso  de   las tarjetas inteligentes sin contacto</t>
  </si>
  <si>
    <r>
      <rPr>
        <sz val="9"/>
        <rFont val="Cambria"/>
        <family val="1"/>
      </rPr>
      <t>((Recopilación de la información/1)*0,65
+
(Elaboración del informe/1)*0,35)
* 100</t>
    </r>
  </si>
  <si>
    <t>Elaborar  el  informe  de  análisis  de  uso  de   tarjetas inteligentes sin contacto</t>
  </si>
  <si>
    <t>4.1.3</t>
  </si>
  <si>
    <t>SEP3</t>
  </si>
  <si>
    <t>Realizar la planeación y seguimiento de la situación financiera del Sistema Integrado de Transporte Público</t>
  </si>
  <si>
    <t>Documento Técnico y Financiero de Soporte a la Actualización Tarifaria 2022-2031 elaborado y realización de contabilidad del sistema</t>
  </si>
  <si>
    <t>Actualizar  el  modelo  FET  incorporando  los  nuevos contratos  de  concesión  y  de  operación  de  transporte del  Sistema;  los  nuevos  modos  de  transporte  y  los esquemas de integración tarifaria a considerar</t>
  </si>
  <si>
    <r>
      <rPr>
        <sz val="9"/>
        <rFont val="Cambria"/>
        <family val="1"/>
      </rPr>
      <t>((Modelo FET actualizado)*0,4
+
(entrega de 2 informes Marco fiscal a mediano plazo)*0,3)
+
(Entrega de 8 reportes de contabilidad del sistema)*0,3)
* 100</t>
    </r>
  </si>
  <si>
    <t>Realizar 2 informes de marco fiscal a mediano plazo</t>
  </si>
  <si>
    <t>Realizar  los  reportes  mensuales  de  Contabilidad  del sistema</t>
  </si>
  <si>
    <t>1.2.6</t>
  </si>
  <si>
    <t>SEP4</t>
  </si>
  <si>
    <t>Supervisión y seguimiento financiero de los concesionarios y operadores de transporte del Sistema</t>
  </si>
  <si>
    <t>Informes de supervisión y seguimiento financiero para los concesionarios y operadores del sistema</t>
  </si>
  <si>
    <t>Realizar  los  informes  de   supervisión  y  seguimiento financiero  para  los  concesionarios  y  operadores  del sistema y las actividades de apoyo de supervisión para los   correspondientes   informes   realizados   por   las interventorías</t>
  </si>
  <si>
    <t>(Total Informes de supervisión realizados / Total de informes de supervisión establecidos reglamentariamente) * 100</t>
  </si>
  <si>
    <t>1.3.2</t>
  </si>
  <si>
    <t>SEP5</t>
  </si>
  <si>
    <t>Garantizar los recursos para la implementación de la infraestructura del Sistema</t>
  </si>
  <si>
    <t>Recursos programados para el año 2022, a través de la financiación, para la construcción de las Troncales Alimentadoras de la Primera Línea de Metro de Bogotá D.C. -TA PLMB</t>
  </si>
  <si>
    <t>Adelantar    la    estructuración   del    informe   de    los primeros títulos a colocar</t>
  </si>
  <si>
    <r>
      <rPr>
        <sz val="9"/>
        <rFont val="Cambria"/>
        <family val="1"/>
      </rPr>
      <t>((Estructuración de informe de los títulos a colocar/1)*0,40)
+
((Consecución de recursos a través de la financiación para el año 2022/1)*0,60)
* 100</t>
    </r>
  </si>
  <si>
    <t>Consecución  de  recursos  suficientes,  a  través  de  la financiación,   para   suplir   las   necesidades   para   la construcción   de   las   troncales   alimentadoras   de   la PLMB para el año 2022</t>
  </si>
  <si>
    <t>1.3.3</t>
  </si>
  <si>
    <t>DMP1</t>
  </si>
  <si>
    <t>Diseñar e implementar un esquema actualizado de atención de aseo y limpieza en estaciones</t>
  </si>
  <si>
    <t>Esquema actualizado de atención a los componentes de aseo y limpieza implementado</t>
  </si>
  <si>
    <t>Elaborar  informes  mensuales  de  las  actividades  de aseo intensivo realizadas en las estaciones a cargo  de TMSA.</t>
  </si>
  <si>
    <r>
      <rPr>
        <sz val="9"/>
        <rFont val="Cambria"/>
        <family val="1"/>
      </rPr>
      <t>((Informes descriptivos de las rutinas de aseo intensivo realizadas / 11)*0,5
+
(Modelo de Decisión de Intervención definido e implementado/1)*0,5)
* 100</t>
    </r>
  </si>
  <si>
    <t>Director(a) Técnico(a) de Modos Alternativos y E. C.</t>
  </si>
  <si>
    <t>DTMA</t>
  </si>
  <si>
    <t>Se ha venido cumpliendo en debida forma el compromiso, a corte de 31-12-2022 se han logrado 11 informes de aseo intensivo certificando el cumplimiento del 100% de las actividades programadas de este tipo, por otro lado, se ha definido el modelo de decisión de intervención el cual contempla el resultado de la última encuesta de satisfacción y la queja más recurrente en los últimos 3 meses.</t>
  </si>
  <si>
    <t>Se evidencian 12 informes mensuales de interventoría donde se presentan las actividades de aseo intensivo realizadas en las estaciones.</t>
  </si>
  <si>
    <t>Definir    y    aplicar    un    Modelo    de    Decisión    de Intervención  de  Estaciones  maximizando  el  impacto con los recursos asignados</t>
  </si>
  <si>
    <t>Se evidencia que se determinó intervenir las estaciones con mayor numero de quejas y las 3 con menor satisfacción, para esto se evidencia en cuanta de satisfacción, propuesta de modelo 
OJO Validar ampliación</t>
  </si>
  <si>
    <t>1.3.4</t>
  </si>
  <si>
    <t>DMP2</t>
  </si>
  <si>
    <t>Implementar un Modelo de Gestión de Mantenimiento de Estaciones</t>
  </si>
  <si>
    <t>Un Modelo de Gestión de Mantenimiento de Estaciones</t>
  </si>
  <si>
    <t>Definir  e  implementar  un  indicador  de  seguimiento mensual  del  estado  de  mantenimiento  preventivo  en las estaciones del sistema.</t>
  </si>
  <si>
    <r>
      <rPr>
        <sz val="9"/>
        <rFont val="Cambria"/>
        <family val="1"/>
      </rPr>
      <t>((Indicador de Seguimiento definido e implementado / 1)*0,33
+
(Modelo de Remuneración definido  / 1)*0,33
+
(Esquema de Reducción definido  / 1)*0,34
* 100</t>
    </r>
  </si>
  <si>
    <t>Se realiza tanto el documento "modelo de remuneracion para los contratos de mantenimiento a partir de niveles de servicio" como "esquema de reduccion de costos por mejores practicas en el uso de materiales en los contratos de mantenimiento". Estos documentos analizan el esquema planteado, lo definen y concluyen acerca de su aplicacion practica dando cumplimiento a la meta  planteada inicialmente que buscaba explorar dicha posibilidad. Respecto al seguimiento mensual preventivo, la interventoria a cargo del contrato de mantenimiento realiza el seguimiento mensual de los mantenimientos preventivos programados versus los ejecutados</t>
  </si>
  <si>
    <t>Se evidencia en los informes de interventoría que se implementó en el numeral 6 para los dos primeros informes y en numeral 4 para los 9 restantes, la medición del indicador el cual se observa en cada uno de los informes mensuales el estado del mantenimiento preventivo</t>
  </si>
  <si>
    <t>Definir  un  modelo  de  remuneración  en  los  contratos de   mantenimiento   a   partir   de   niveles   de   servicio recibidos.</t>
  </si>
  <si>
    <t>Se evidenció el modelo de definido para la remuneración en los contratos de mantenimiento, sin embargo al revisar su viabilidad no se considera establecer una remuneración por nivel de servicio</t>
  </si>
  <si>
    <t>Definir   un   esquema   de   reducción   de   costos,   por mejores  practicas  en  uso  de materiales  y  equipos,  en el contrato de mantenimiento.</t>
  </si>
  <si>
    <t>Se evidencia procedimiento en borrador aun no publicado en la intranet por lo tanto no se encuentra formalizado, se recomienda su formalización e implementación</t>
  </si>
  <si>
    <r>
      <rPr>
        <sz val="9"/>
        <rFont val="Cambria"/>
        <family val="1"/>
      </rPr>
      <t>1.3.5
1.3.7</t>
    </r>
  </si>
  <si>
    <t>DMP3</t>
  </si>
  <si>
    <t>Gestionar con las Entidades competentes la realización de actividades de mantenimiento, adecuación, actualización  y mejoramiento de los paraderos zonales del SITP</t>
  </si>
  <si>
    <t>Adelantar acciones orientadas al mantenimiento de los paraderos y actualización de las señales</t>
  </si>
  <si>
    <t>Generar  informes   de   la   gestión   adelantada   por   la dependencia  para  el mantenimiento  de los  paraderos y actualización de  las señales.</t>
  </si>
  <si>
    <r>
      <rPr>
        <sz val="9"/>
        <rFont val="Cambria"/>
        <family val="1"/>
      </rPr>
      <t>((Informe trimestral de la gestión adelantada para el mantenimiento de los paraderos y actualización de señales/4)*0,5
+
(Mecanismo de coordinación y decisión establecido / 1)*0,5)
* 100</t>
    </r>
  </si>
  <si>
    <t xml:space="preserve">Durante el trimestre comprendido entre octubre y septiembre de 2022, se presentaron novedades que se atendieron con dos solicitud de actualización de paraderos gestionando ajustes en 1680  señales.  Adicional se ha enviado 922 artes para reponer las señales hurtadas. Durante el trimestres (octubre y diciembre de 2022) se ha presentado hurto de 130 señales de paraderos, por lo que se han realizado reuniones con diferentes entidades, para mitigar este evento.                                                                                                                                          </t>
  </si>
  <si>
    <t xml:space="preserve">se evidenciaron 4 informes trimestrales donde se observó la gestión adelantada en lo relacionado a los paraderos y a las señales </t>
  </si>
  <si>
    <t>Definir y  establecer un mecanismo  de coordinación  y decisión  interinstitucional  periódico  para  atender  y gestionar  la  problemática  de  hurtos  de  señales   de paraderos y láminas de puentes peatonales.</t>
  </si>
  <si>
    <r>
      <t xml:space="preserve">Se evidencian 4 actas de reunión, de los mense de abril mayo y junio, donde se presenta la problemática de las señales robadas, con soluciones a aplicar 
</t>
    </r>
    <r>
      <rPr>
        <sz val="9"/>
        <color theme="6" tint="-0.499984740745262"/>
        <rFont val="Times New Roman"/>
        <family val="1"/>
      </rPr>
      <t>En las actas no es posible reconocer a que entidades corresponde los participantes, se recomienda ajustar el acta para evidenciar la participación de las diferentes entidades o empresas.</t>
    </r>
  </si>
  <si>
    <t>DMP4</t>
  </si>
  <si>
    <t>Realizar el seguimiento a la gestión ambiental adelantada por los Concesionarios de Operación del Sistema y a la eficiencia energética por iluminación en estaciones y portales del Sistema</t>
  </si>
  <si>
    <t>Seguimiento a la gestión ambiental adelantada por los Concesionarios de Operación y a la eficiencia energética por iluminación en estaciones y portales del Sistema</t>
  </si>
  <si>
    <t>Realizar   actividades   de   seguimiento   a   la   gestión ambiental   adelantada   por   los   Concesionarios   de Operación del Sistema en los patios operativos.</t>
  </si>
  <si>
    <r>
      <rPr>
        <sz val="9"/>
        <rFont val="Cambria"/>
        <family val="1"/>
      </rPr>
      <t>((Seguimiento trimestral a la gestión ambiental adelantada por los concesionarios de operación/ 4)*0,5
+
(Indicador diseñado e implementado / 1)*0,5)
* 100</t>
    </r>
  </si>
  <si>
    <t xml:space="preserve">Se ejecutaron todas visitas  de seguimiento ambiental programas, para el periodo de octubre a diciembre 2022, a los contratos de Concesionsión. </t>
  </si>
  <si>
    <t>Se evidenció el seguimiento a la gestión ambiental a través de un cronograma de visitas y de actas a los diferentes concesionarios.</t>
  </si>
  <si>
    <t>Diseñar   e  implementar  un   indicador  para   realizar seguimiento a la eficiencia energética por iluminación en el Sistema TransMilenio</t>
  </si>
  <si>
    <t>Se evidenció el diseño del indicador en la plataforma SIGEST, sin embargo, es un indicador semestral y solo tiene una medición la cual se efectuó en el mes de septiembre incumpliendo con el cargue oportuno del mismo y no se evidencia cargue del segundo semestre</t>
  </si>
  <si>
    <r>
      <rPr>
        <sz val="9"/>
        <rFont val="Cambria"/>
        <family val="1"/>
      </rPr>
      <t>1.3.4
1.3.5
1.3.6
1.3.7</t>
    </r>
  </si>
  <si>
    <t>DMP5</t>
  </si>
  <si>
    <t>Mantenimiento del 100% de las estaciones del Sistema TransMilenio</t>
  </si>
  <si>
    <t>(Porcentaje de estaciones mantenidas anualmente /100 )*100</t>
  </si>
  <si>
    <t>En lo que corresponde al avance de las actividades tendientes a garantizar el cumplimiento de la meta propuesta (mantenimiento a las estaciones del Sistema Transmilenio), durante al periodo objeto del reporte se dio inicio a la ejecución de los contratos CTO 1406-22 y CTO 1355-22 (mantenimiento e interventoría respectivamente); por medio de los cuales se grantiza la ejecucion de los referidos mantenimientos.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</si>
</sst>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yyyy;@"/>
    <numFmt numFmtId="165" formatCode="0.0%"/>
  </numFmts>
  <fonts count="24" x14ac:knownFonts="1">
    <font>
      <sz val="10"/>
      <color rgb="FF000000"/>
      <name val="Times New Roman"/>
      <charset val="204"/>
    </font>
    <font>
      <sz val="11"/>
      <color theme="1"/>
      <name val="Calibri"/>
      <family val="2"/>
      <scheme val="minor"/>
    </font>
    <font>
      <sz val="9"/>
      <color rgb="FF000000"/>
      <name val="Times New Roman"/>
      <family val="1"/>
    </font>
    <font>
      <b/>
      <sz val="9"/>
      <name val="Cambria"/>
      <family val="1"/>
    </font>
    <font>
      <sz val="9"/>
      <name val="Cambria"/>
      <family val="1"/>
    </font>
    <font>
      <sz val="9"/>
      <color rgb="FF000000"/>
      <name val="Cambria"/>
      <family val="2"/>
    </font>
    <font>
      <sz val="9"/>
      <name val="Microsoft Sans Serif"/>
      <family val="2"/>
    </font>
    <font>
      <sz val="10"/>
      <color rgb="FF000000"/>
      <name val="Times New Roman"/>
      <family val="1"/>
    </font>
    <font>
      <sz val="11"/>
      <color rgb="FF000000"/>
      <name val="Times New Roman"/>
      <family val="1"/>
    </font>
    <font>
      <b/>
      <sz val="11"/>
      <name val="Cambria"/>
      <family val="1"/>
    </font>
    <font>
      <sz val="72"/>
      <color rgb="FF000000"/>
      <name val="Calibri"/>
      <family val="2"/>
      <scheme val="minor"/>
    </font>
    <font>
      <sz val="9"/>
      <color theme="1"/>
      <name val="Cambria"/>
      <family val="1"/>
    </font>
    <font>
      <sz val="9"/>
      <color rgb="FF000000"/>
      <name val="Cambria"/>
      <family val="1"/>
    </font>
    <font>
      <sz val="8"/>
      <color rgb="FF000000"/>
      <name val="Times New Roman"/>
      <family val="1"/>
    </font>
    <font>
      <sz val="8"/>
      <color theme="1"/>
      <name val="Cambria"/>
      <family val="1"/>
    </font>
    <font>
      <sz val="9"/>
      <color rgb="FFFF0000"/>
      <name val="Times New Roman"/>
      <family val="1"/>
    </font>
    <font>
      <sz val="9"/>
      <color theme="6" tint="-0.499984740745262"/>
      <name val="Times New Roman"/>
      <family val="1"/>
    </font>
    <font>
      <sz val="9"/>
      <color rgb="FF000000"/>
      <name val="Times New Roman"/>
      <family val="1"/>
      <charset val="204"/>
    </font>
    <font>
      <sz val="9"/>
      <name val="Cambria"/>
    </font>
    <font>
      <b/>
      <sz val="9"/>
      <color rgb="FF000000"/>
      <name val="Arial"/>
      <family val="2"/>
    </font>
    <font>
      <sz val="9"/>
      <name val="Arial"/>
      <family val="2"/>
    </font>
    <font>
      <sz val="11"/>
      <color rgb="FF000000"/>
      <name val="Calibri"/>
      <family val="2"/>
    </font>
    <font>
      <sz val="9"/>
      <color rgb="FF000000"/>
      <name val="Calibri"/>
      <family val="2"/>
    </font>
    <font>
      <u/>
      <sz val="10"/>
      <color theme="10"/>
      <name val="Times New Roman"/>
      <charset val="204"/>
    </font>
  </fonts>
  <fills count="7">
    <fill>
      <patternFill patternType="none"/>
    </fill>
    <fill>
      <patternFill patternType="gray125"/>
    </fill>
    <fill>
      <patternFill patternType="solid">
        <fgColor rgb="FFD8D8D8"/>
      </patternFill>
    </fill>
    <fill>
      <patternFill patternType="solid">
        <fgColor rgb="FFF2F2F2"/>
      </patternFill>
    </fill>
    <fill>
      <patternFill patternType="solid">
        <fgColor theme="4" tint="0.79998168889431442"/>
        <bgColor indexed="64"/>
      </patternFill>
    </fill>
    <fill>
      <patternFill patternType="solid">
        <fgColor rgb="FFDDEBF7"/>
        <bgColor rgb="FF000000"/>
      </patternFill>
    </fill>
    <fill>
      <patternFill patternType="solid">
        <fgColor rgb="FFFFFFFF"/>
        <bgColor rgb="FF000000"/>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7" fillId="0" borderId="0" applyFont="0" applyFill="0" applyBorder="0" applyAlignment="0" applyProtection="0"/>
    <xf numFmtId="0" fontId="1" fillId="0" borderId="0"/>
    <xf numFmtId="0" fontId="23" fillId="0" borderId="0" applyNumberFormat="0" applyFill="0" applyBorder="0" applyAlignment="0" applyProtection="0"/>
  </cellStyleXfs>
  <cellXfs count="208">
    <xf numFmtId="0" fontId="0" fillId="0" borderId="0" xfId="0" applyAlignment="1">
      <alignment horizontal="left" vertical="top"/>
    </xf>
    <xf numFmtId="0" fontId="2" fillId="0" borderId="0" xfId="0" applyFont="1" applyAlignment="1">
      <alignment horizontal="left" vertical="top"/>
    </xf>
    <xf numFmtId="0" fontId="3" fillId="3" borderId="1" xfId="0" applyFont="1" applyFill="1" applyBorder="1" applyAlignment="1">
      <alignment horizontal="left" vertical="top" wrapText="1"/>
    </xf>
    <xf numFmtId="0" fontId="3" fillId="3" borderId="1" xfId="0" applyFont="1" applyFill="1" applyBorder="1" applyAlignment="1">
      <alignment horizontal="left" vertical="center" wrapText="1" indent="1"/>
    </xf>
    <xf numFmtId="0" fontId="3" fillId="3" borderId="1" xfId="0" applyFont="1" applyFill="1" applyBorder="1" applyAlignment="1">
      <alignment horizontal="center" vertical="center" wrapText="1"/>
    </xf>
    <xf numFmtId="0" fontId="2" fillId="3" borderId="1" xfId="0" applyFont="1" applyFill="1" applyBorder="1" applyAlignment="1">
      <alignment horizontal="left" vertical="top" wrapText="1"/>
    </xf>
    <xf numFmtId="1" fontId="5" fillId="0" borderId="1" xfId="0" applyNumberFormat="1" applyFont="1" applyBorder="1" applyAlignment="1">
      <alignment horizontal="center" vertical="center" shrinkToFit="1"/>
    </xf>
    <xf numFmtId="0" fontId="4" fillId="0" borderId="1" xfId="0" applyFont="1" applyBorder="1" applyAlignment="1">
      <alignment horizontal="left" vertical="center" wrapText="1" indent="1"/>
    </xf>
    <xf numFmtId="0" fontId="2" fillId="0" borderId="1" xfId="0" applyFont="1" applyBorder="1" applyAlignment="1">
      <alignment horizontal="center"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top"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164" fontId="5" fillId="0" borderId="1" xfId="0" applyNumberFormat="1" applyFont="1" applyBorder="1" applyAlignment="1">
      <alignment horizontal="center" vertical="center" shrinkToFit="1"/>
    </xf>
    <xf numFmtId="9" fontId="5" fillId="0" borderId="1" xfId="0" applyNumberFormat="1" applyFont="1" applyBorder="1" applyAlignment="1">
      <alignment horizontal="center" vertical="center" shrinkToFit="1"/>
    </xf>
    <xf numFmtId="9" fontId="5" fillId="0" borderId="1" xfId="0" applyNumberFormat="1" applyFont="1" applyBorder="1" applyAlignment="1">
      <alignment horizontal="left" vertical="center" indent="2" shrinkToFit="1"/>
    </xf>
    <xf numFmtId="164" fontId="5" fillId="0" borderId="1" xfId="0" applyNumberFormat="1" applyFont="1" applyBorder="1" applyAlignment="1">
      <alignment horizontal="right" vertical="center" shrinkToFit="1"/>
    </xf>
    <xf numFmtId="0" fontId="4" fillId="0" borderId="1" xfId="0" applyFont="1" applyBorder="1" applyAlignment="1">
      <alignment horizontal="left" vertical="center" wrapText="1"/>
    </xf>
    <xf numFmtId="0" fontId="4" fillId="0" borderId="1" xfId="0" applyFont="1" applyBorder="1" applyAlignment="1">
      <alignment horizontal="left" vertical="top" wrapText="1" indent="1"/>
    </xf>
    <xf numFmtId="1" fontId="5" fillId="0" borderId="5" xfId="0" applyNumberFormat="1" applyFont="1" applyBorder="1" applyAlignment="1">
      <alignment horizontal="center" shrinkToFit="1"/>
    </xf>
    <xf numFmtId="0" fontId="4" fillId="0" borderId="5" xfId="0" applyFont="1" applyBorder="1" applyAlignment="1">
      <alignment horizontal="center" wrapText="1"/>
    </xf>
    <xf numFmtId="164" fontId="5" fillId="0" borderId="1" xfId="0" applyNumberFormat="1" applyFont="1" applyBorder="1" applyAlignment="1">
      <alignment horizontal="center" shrinkToFit="1"/>
    </xf>
    <xf numFmtId="9" fontId="5" fillId="0" borderId="1" xfId="0" applyNumberFormat="1" applyFont="1" applyBorder="1" applyAlignment="1">
      <alignment horizontal="center" shrinkToFit="1"/>
    </xf>
    <xf numFmtId="0" fontId="4" fillId="0" borderId="7" xfId="0" applyFont="1" applyBorder="1" applyAlignment="1">
      <alignment horizontal="left" wrapText="1"/>
    </xf>
    <xf numFmtId="10" fontId="5" fillId="0" borderId="1" xfId="0" applyNumberFormat="1" applyFont="1" applyBorder="1" applyAlignment="1">
      <alignment horizontal="center" vertical="center" shrinkToFit="1"/>
    </xf>
    <xf numFmtId="10" fontId="5" fillId="0" borderId="1" xfId="0" applyNumberFormat="1" applyFont="1" applyBorder="1" applyAlignment="1">
      <alignment horizontal="left" vertical="center" indent="2" shrinkToFit="1"/>
    </xf>
    <xf numFmtId="1" fontId="5" fillId="0" borderId="1" xfId="0" applyNumberFormat="1" applyFont="1" applyBorder="1" applyAlignment="1">
      <alignment horizontal="center" shrinkToFit="1"/>
    </xf>
    <xf numFmtId="0" fontId="4" fillId="0" borderId="1" xfId="0" applyFont="1" applyBorder="1" applyAlignment="1">
      <alignment horizontal="left" wrapText="1" indent="1"/>
    </xf>
    <xf numFmtId="0" fontId="4" fillId="0" borderId="1" xfId="0" applyFont="1" applyBorder="1" applyAlignment="1">
      <alignment horizontal="center" wrapText="1"/>
    </xf>
    <xf numFmtId="10" fontId="5" fillId="0" borderId="1" xfId="0" applyNumberFormat="1" applyFont="1" applyBorder="1" applyAlignment="1">
      <alignment horizontal="center" shrinkToFit="1"/>
    </xf>
    <xf numFmtId="10" fontId="5" fillId="0" borderId="1" xfId="0" applyNumberFormat="1" applyFont="1" applyBorder="1" applyAlignment="1">
      <alignment horizontal="left" indent="2" shrinkToFit="1"/>
    </xf>
    <xf numFmtId="9" fontId="5" fillId="0" borderId="5" xfId="0" applyNumberFormat="1" applyFont="1" applyBorder="1" applyAlignment="1">
      <alignment horizontal="center" shrinkToFit="1"/>
    </xf>
    <xf numFmtId="0" fontId="4" fillId="0" borderId="5" xfId="0" applyFont="1" applyBorder="1" applyAlignment="1">
      <alignment horizontal="left" wrapText="1" indent="1"/>
    </xf>
    <xf numFmtId="0" fontId="4" fillId="0" borderId="5" xfId="0" applyFont="1" applyBorder="1" applyAlignment="1">
      <alignment horizontal="left" vertical="top" wrapText="1"/>
    </xf>
    <xf numFmtId="164" fontId="5" fillId="0" borderId="5" xfId="0" applyNumberFormat="1" applyFont="1" applyBorder="1" applyAlignment="1">
      <alignment horizontal="center" vertical="center" shrinkToFit="1"/>
    </xf>
    <xf numFmtId="9" fontId="5" fillId="0" borderId="5" xfId="0" applyNumberFormat="1" applyFont="1" applyBorder="1" applyAlignment="1">
      <alignment horizontal="center" vertical="center" shrinkToFit="1"/>
    </xf>
    <xf numFmtId="0" fontId="4" fillId="0" borderId="7" xfId="0" applyFont="1" applyBorder="1" applyAlignment="1">
      <alignment horizontal="left" vertical="top" wrapText="1"/>
    </xf>
    <xf numFmtId="164" fontId="5" fillId="0" borderId="7" xfId="0" applyNumberFormat="1" applyFont="1" applyBorder="1" applyAlignment="1">
      <alignment horizontal="center" vertical="center" shrinkToFit="1"/>
    </xf>
    <xf numFmtId="9" fontId="5" fillId="0" borderId="7" xfId="0" applyNumberFormat="1" applyFont="1" applyBorder="1" applyAlignment="1">
      <alignment horizontal="right" vertical="center" indent="1" shrinkToFit="1"/>
    </xf>
    <xf numFmtId="9" fontId="5" fillId="0" borderId="1" xfId="0" applyNumberFormat="1" applyFont="1" applyBorder="1" applyAlignment="1">
      <alignment horizontal="right" vertical="center" indent="1" shrinkToFit="1"/>
    </xf>
    <xf numFmtId="9" fontId="5" fillId="0" borderId="7" xfId="0" applyNumberFormat="1" applyFont="1" applyBorder="1" applyAlignment="1">
      <alignment horizontal="center" shrinkToFit="1"/>
    </xf>
    <xf numFmtId="0" fontId="4" fillId="0" borderId="1" xfId="0" applyFont="1" applyBorder="1" applyAlignment="1">
      <alignment horizontal="right" vertical="center" wrapText="1" indent="1"/>
    </xf>
    <xf numFmtId="0" fontId="2" fillId="0" borderId="1" xfId="0" applyFont="1" applyBorder="1" applyAlignment="1">
      <alignment horizontal="center" vertical="center" wrapText="1"/>
    </xf>
    <xf numFmtId="0" fontId="4" fillId="0" borderId="1" xfId="0" applyFont="1" applyBorder="1" applyAlignment="1">
      <alignment horizontal="right" vertical="center" wrapText="1" indent="2"/>
    </xf>
    <xf numFmtId="0" fontId="4" fillId="0" borderId="5" xfId="0" applyFont="1" applyBorder="1" applyAlignment="1">
      <alignment horizontal="left" wrapText="1" indent="2"/>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9" fontId="5" fillId="0" borderId="7" xfId="0" applyNumberFormat="1" applyFont="1" applyBorder="1" applyAlignment="1">
      <alignment horizontal="center" vertical="center" shrinkToFit="1"/>
    </xf>
    <xf numFmtId="9" fontId="5" fillId="0" borderId="1" xfId="0" applyNumberFormat="1" applyFont="1" applyBorder="1" applyAlignment="1">
      <alignment horizontal="right" indent="1" shrinkToFit="1"/>
    </xf>
    <xf numFmtId="0" fontId="2" fillId="0" borderId="5" xfId="0" applyFont="1" applyBorder="1" applyAlignment="1">
      <alignment horizontal="left" vertical="top" wrapText="1"/>
    </xf>
    <xf numFmtId="9" fontId="5" fillId="0" borderId="5" xfId="0" applyNumberFormat="1" applyFont="1" applyBorder="1" applyAlignment="1">
      <alignment horizontal="right" vertical="center" indent="1" shrinkToFit="1"/>
    </xf>
    <xf numFmtId="164" fontId="5" fillId="0" borderId="7" xfId="0" applyNumberFormat="1" applyFont="1" applyBorder="1" applyAlignment="1">
      <alignment horizontal="center" shrinkToFit="1"/>
    </xf>
    <xf numFmtId="0" fontId="4" fillId="0" borderId="1" xfId="0" applyFont="1" applyBorder="1" applyAlignment="1">
      <alignment horizontal="right" wrapText="1" indent="1"/>
    </xf>
    <xf numFmtId="0" fontId="4" fillId="0" borderId="1" xfId="0" applyFont="1" applyBorder="1" applyAlignment="1">
      <alignment horizontal="left" wrapText="1"/>
    </xf>
    <xf numFmtId="9" fontId="5" fillId="0" borderId="1" xfId="0" applyNumberFormat="1" applyFont="1" applyBorder="1" applyAlignment="1">
      <alignment horizontal="left" indent="2" shrinkToFit="1"/>
    </xf>
    <xf numFmtId="9" fontId="5" fillId="0" borderId="1" xfId="0" applyNumberFormat="1" applyFont="1" applyBorder="1" applyAlignment="1">
      <alignment horizontal="right" indent="2" shrinkToFit="1"/>
    </xf>
    <xf numFmtId="164" fontId="5" fillId="0" borderId="1" xfId="0" applyNumberFormat="1" applyFont="1" applyBorder="1" applyAlignment="1">
      <alignment horizontal="right" shrinkToFit="1"/>
    </xf>
    <xf numFmtId="9" fontId="5" fillId="0" borderId="1" xfId="0" applyNumberFormat="1" applyFont="1" applyBorder="1" applyAlignment="1">
      <alignment horizontal="right" vertical="center" indent="2" shrinkToFit="1"/>
    </xf>
    <xf numFmtId="0" fontId="4" fillId="0" borderId="5" xfId="0" applyFont="1" applyBorder="1" applyAlignment="1">
      <alignment horizontal="right" wrapText="1" indent="1"/>
    </xf>
    <xf numFmtId="164" fontId="5" fillId="0" borderId="5" xfId="0" applyNumberFormat="1" applyFont="1" applyBorder="1" applyAlignment="1">
      <alignment horizontal="center" shrinkToFit="1"/>
    </xf>
    <xf numFmtId="9" fontId="5" fillId="0" borderId="5" xfId="0" applyNumberFormat="1" applyFont="1" applyBorder="1" applyAlignment="1">
      <alignment horizontal="left" indent="2" shrinkToFit="1"/>
    </xf>
    <xf numFmtId="9" fontId="5" fillId="0" borderId="5" xfId="0" applyNumberFormat="1" applyFont="1" applyBorder="1" applyAlignment="1">
      <alignment horizontal="right" indent="2" shrinkToFit="1"/>
    </xf>
    <xf numFmtId="164" fontId="5" fillId="0" borderId="5" xfId="0" applyNumberFormat="1" applyFont="1" applyBorder="1" applyAlignment="1">
      <alignment horizontal="right" shrinkToFit="1"/>
    </xf>
    <xf numFmtId="0" fontId="2" fillId="0" borderId="1" xfId="0" applyFont="1" applyBorder="1" applyAlignment="1">
      <alignment horizontal="left" vertical="center" wrapText="1"/>
    </xf>
    <xf numFmtId="165" fontId="5" fillId="0" borderId="1" xfId="0" applyNumberFormat="1" applyFont="1" applyBorder="1" applyAlignment="1">
      <alignment horizontal="center" vertical="center" shrinkToFit="1"/>
    </xf>
    <xf numFmtId="165" fontId="5" fillId="0" borderId="7" xfId="0" applyNumberFormat="1" applyFont="1" applyBorder="1" applyAlignment="1">
      <alignment horizontal="right" indent="1" shrinkToFit="1"/>
    </xf>
    <xf numFmtId="165" fontId="5" fillId="0" borderId="1" xfId="0" applyNumberFormat="1" applyFont="1" applyBorder="1" applyAlignment="1">
      <alignment horizontal="right" vertical="center" indent="1" shrinkToFit="1"/>
    </xf>
    <xf numFmtId="165" fontId="5" fillId="0" borderId="1" xfId="0" applyNumberFormat="1" applyFont="1" applyBorder="1" applyAlignment="1">
      <alignment horizontal="right" indent="1" shrinkToFit="1"/>
    </xf>
    <xf numFmtId="9" fontId="5" fillId="0" borderId="1" xfId="0" applyNumberFormat="1" applyFont="1" applyBorder="1" applyAlignment="1">
      <alignment horizontal="right" vertical="top" indent="1" shrinkToFi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8" fillId="0" borderId="0" xfId="0" applyFont="1" applyAlignment="1">
      <alignment horizontal="left" vertical="top"/>
    </xf>
    <xf numFmtId="164" fontId="10" fillId="0" borderId="1" xfId="0" applyNumberFormat="1" applyFont="1" applyBorder="1" applyAlignment="1">
      <alignment horizontal="center" vertical="center" shrinkToFit="1"/>
    </xf>
    <xf numFmtId="164" fontId="10" fillId="0" borderId="1" xfId="0" applyNumberFormat="1" applyFont="1" applyBorder="1" applyAlignment="1">
      <alignment horizontal="right" vertical="center" shrinkToFit="1"/>
    </xf>
    <xf numFmtId="0" fontId="12" fillId="5" borderId="11" xfId="0" applyFont="1" applyFill="1" applyBorder="1" applyAlignment="1" applyProtection="1">
      <alignment horizontal="justify" vertical="center" wrapText="1"/>
      <protection locked="0"/>
    </xf>
    <xf numFmtId="0" fontId="13" fillId="0" borderId="0" xfId="0" applyFont="1" applyAlignment="1">
      <alignment horizontal="left" vertical="top"/>
    </xf>
    <xf numFmtId="0" fontId="2" fillId="0" borderId="0" xfId="0" applyFont="1" applyAlignment="1">
      <alignment horizontal="left" vertical="top" wrapText="1"/>
    </xf>
    <xf numFmtId="0" fontId="15" fillId="0" borderId="0" xfId="0" applyFont="1" applyAlignment="1">
      <alignment horizontal="left" vertical="top" wrapText="1"/>
    </xf>
    <xf numFmtId="0" fontId="16" fillId="0" borderId="0" xfId="0" applyFont="1" applyAlignment="1">
      <alignment horizontal="left" vertical="top" wrapText="1"/>
    </xf>
    <xf numFmtId="9" fontId="2" fillId="0" borderId="0" xfId="0" applyNumberFormat="1" applyFont="1" applyAlignment="1">
      <alignment horizontal="left" vertical="top"/>
    </xf>
    <xf numFmtId="0" fontId="4" fillId="0" borderId="2" xfId="0" applyFont="1" applyBorder="1" applyAlignment="1">
      <alignment horizontal="left" vertical="top" wrapText="1"/>
    </xf>
    <xf numFmtId="10" fontId="14" fillId="4" borderId="19" xfId="1" applyNumberFormat="1" applyFont="1" applyFill="1" applyBorder="1" applyAlignment="1" applyProtection="1">
      <alignment horizontal="center" vertical="center"/>
      <protection locked="0"/>
    </xf>
    <xf numFmtId="0" fontId="2" fillId="0" borderId="12" xfId="0" applyFont="1" applyBorder="1" applyAlignment="1">
      <alignment horizontal="left" vertical="top"/>
    </xf>
    <xf numFmtId="9" fontId="15" fillId="0" borderId="0" xfId="0" applyNumberFormat="1" applyFont="1" applyAlignment="1">
      <alignment horizontal="left" vertical="top"/>
    </xf>
    <xf numFmtId="10" fontId="2" fillId="0" borderId="0" xfId="0" applyNumberFormat="1" applyFont="1" applyAlignment="1">
      <alignment horizontal="left" vertical="top"/>
    </xf>
    <xf numFmtId="165" fontId="2" fillId="0" borderId="0" xfId="1" applyNumberFormat="1" applyFont="1" applyAlignment="1">
      <alignment horizontal="left" vertical="top"/>
    </xf>
    <xf numFmtId="165" fontId="2" fillId="0" borderId="0" xfId="0" applyNumberFormat="1" applyFont="1" applyAlignment="1">
      <alignment horizontal="left" vertical="top"/>
    </xf>
    <xf numFmtId="0" fontId="18" fillId="0" borderId="1" xfId="0" applyFont="1" applyBorder="1" applyAlignment="1">
      <alignment horizontal="left" vertical="top" wrapText="1"/>
    </xf>
    <xf numFmtId="0" fontId="18" fillId="0" borderId="7" xfId="0" applyFont="1" applyBorder="1" applyAlignment="1">
      <alignment horizontal="left" vertical="top" wrapText="1"/>
    </xf>
    <xf numFmtId="0" fontId="19" fillId="6" borderId="20" xfId="0" applyFont="1" applyFill="1" applyBorder="1" applyAlignment="1">
      <alignment horizontal="center" vertical="center" wrapText="1"/>
    </xf>
    <xf numFmtId="0" fontId="19" fillId="6" borderId="21" xfId="0" applyFont="1" applyFill="1" applyBorder="1" applyAlignment="1">
      <alignment horizontal="center" vertical="center" wrapText="1"/>
    </xf>
    <xf numFmtId="0" fontId="23" fillId="0" borderId="12" xfId="3" applyBorder="1" applyAlignment="1">
      <alignment horizontal="center" vertical="center"/>
    </xf>
    <xf numFmtId="0" fontId="20" fillId="6"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21" fillId="0" borderId="12" xfId="0" applyFont="1" applyBorder="1" applyAlignment="1">
      <alignment vertical="center" wrapText="1"/>
    </xf>
    <xf numFmtId="9" fontId="21" fillId="0" borderId="12" xfId="0" applyNumberFormat="1" applyFont="1" applyBorder="1" applyAlignment="1">
      <alignment vertical="center" wrapText="1"/>
    </xf>
    <xf numFmtId="9" fontId="22" fillId="0" borderId="12" xfId="0" applyNumberFormat="1" applyFont="1" applyBorder="1" applyAlignment="1">
      <alignment vertical="center" wrapText="1"/>
    </xf>
    <xf numFmtId="14" fontId="21" fillId="0" borderId="12" xfId="0" applyNumberFormat="1" applyFont="1" applyBorder="1" applyAlignment="1">
      <alignment vertical="center"/>
    </xf>
    <xf numFmtId="9" fontId="21" fillId="0" borderId="12" xfId="0" applyNumberFormat="1" applyFont="1" applyBorder="1" applyAlignment="1">
      <alignment vertical="center"/>
    </xf>
    <xf numFmtId="10" fontId="22" fillId="0" borderId="12" xfId="0" applyNumberFormat="1" applyFont="1" applyBorder="1" applyAlignment="1">
      <alignment vertical="center" wrapText="1"/>
    </xf>
    <xf numFmtId="0" fontId="4" fillId="0" borderId="2" xfId="0" applyFont="1" applyBorder="1" applyAlignment="1">
      <alignment horizontal="left" vertical="center" wrapText="1"/>
    </xf>
    <xf numFmtId="10" fontId="2" fillId="0" borderId="12" xfId="0" applyNumberFormat="1" applyFont="1" applyBorder="1" applyAlignment="1">
      <alignment horizontal="left" vertical="top"/>
    </xf>
    <xf numFmtId="0" fontId="17" fillId="0" borderId="12" xfId="0" applyFont="1" applyBorder="1" applyAlignment="1">
      <alignment horizontal="left" vertical="top" wrapText="1"/>
    </xf>
    <xf numFmtId="0" fontId="2" fillId="0" borderId="12" xfId="0" applyFont="1" applyBorder="1" applyAlignment="1">
      <alignment horizontal="left" vertical="top" wrapText="1"/>
    </xf>
    <xf numFmtId="165" fontId="2" fillId="0" borderId="12" xfId="0" applyNumberFormat="1" applyFont="1" applyBorder="1" applyAlignment="1">
      <alignment horizontal="left" vertical="top"/>
    </xf>
    <xf numFmtId="9" fontId="2" fillId="0" borderId="12" xfId="0" applyNumberFormat="1" applyFont="1" applyBorder="1" applyAlignment="1">
      <alignment horizontal="left" vertical="top"/>
    </xf>
    <xf numFmtId="0" fontId="12" fillId="0" borderId="12" xfId="0" applyFont="1" applyBorder="1" applyAlignment="1">
      <alignment horizontal="left" vertical="top" wrapText="1"/>
    </xf>
    <xf numFmtId="9" fontId="17" fillId="0" borderId="12" xfId="0" applyNumberFormat="1" applyFont="1" applyBorder="1" applyAlignment="1">
      <alignment horizontal="left" vertical="top"/>
    </xf>
    <xf numFmtId="0" fontId="19" fillId="6" borderId="20" xfId="0" applyFont="1" applyFill="1" applyBorder="1" applyAlignment="1">
      <alignment horizontal="center" vertical="center" wrapText="1"/>
    </xf>
    <xf numFmtId="0" fontId="19" fillId="6" borderId="21" xfId="0" applyFont="1" applyFill="1" applyBorder="1" applyAlignment="1">
      <alignment horizontal="center" vertical="center" wrapText="1"/>
    </xf>
    <xf numFmtId="0" fontId="19" fillId="6" borderId="20" xfId="0" applyFont="1" applyFill="1" applyBorder="1" applyAlignment="1">
      <alignment horizontal="center" vertical="center"/>
    </xf>
    <xf numFmtId="0" fontId="19" fillId="6" borderId="21" xfId="0" applyFont="1" applyFill="1" applyBorder="1" applyAlignment="1">
      <alignment horizontal="center" vertical="center"/>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9" fontId="5" fillId="0" borderId="5" xfId="0" applyNumberFormat="1" applyFont="1" applyBorder="1" applyAlignment="1">
      <alignment horizontal="center" shrinkToFit="1"/>
    </xf>
    <xf numFmtId="9" fontId="5" fillId="0" borderId="7" xfId="0" applyNumberFormat="1" applyFont="1" applyBorder="1" applyAlignment="1">
      <alignment horizontal="center" shrinkToFi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164" fontId="10" fillId="0" borderId="5" xfId="0" applyNumberFormat="1" applyFont="1" applyBorder="1" applyAlignment="1">
      <alignment horizontal="left" indent="1" shrinkToFit="1"/>
    </xf>
    <xf numFmtId="164" fontId="10" fillId="0" borderId="7" xfId="0" applyNumberFormat="1" applyFont="1" applyBorder="1" applyAlignment="1">
      <alignment horizontal="left" indent="1" shrinkToFit="1"/>
    </xf>
    <xf numFmtId="164" fontId="10" fillId="0" borderId="5" xfId="0" applyNumberFormat="1" applyFont="1" applyBorder="1" applyAlignment="1">
      <alignment horizontal="left" shrinkToFit="1"/>
    </xf>
    <xf numFmtId="164" fontId="10" fillId="0" borderId="7" xfId="0" applyNumberFormat="1" applyFont="1" applyBorder="1" applyAlignment="1">
      <alignment horizontal="left" shrinkToFi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1" fontId="5" fillId="0" borderId="5" xfId="0" applyNumberFormat="1" applyFont="1" applyBorder="1" applyAlignment="1">
      <alignment horizontal="center" shrinkToFit="1"/>
    </xf>
    <xf numFmtId="1" fontId="5" fillId="0" borderId="7" xfId="0" applyNumberFormat="1" applyFont="1" applyBorder="1" applyAlignment="1">
      <alignment horizontal="center" shrinkToFit="1"/>
    </xf>
    <xf numFmtId="0" fontId="4" fillId="0" borderId="5" xfId="0" applyFont="1" applyBorder="1" applyAlignment="1">
      <alignment horizontal="center" wrapText="1"/>
    </xf>
    <xf numFmtId="0" fontId="4" fillId="0" borderId="7" xfId="0" applyFont="1" applyBorder="1" applyAlignment="1">
      <alignment horizontal="center" wrapText="1"/>
    </xf>
    <xf numFmtId="0" fontId="4" fillId="0" borderId="5" xfId="0" applyFont="1" applyBorder="1" applyAlignment="1">
      <alignment horizontal="left" wrapText="1"/>
    </xf>
    <xf numFmtId="0" fontId="4" fillId="0" borderId="7" xfId="0" applyFont="1" applyBorder="1" applyAlignment="1">
      <alignment horizontal="left"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9" fontId="5" fillId="0" borderId="5" xfId="0" applyNumberFormat="1" applyFont="1" applyBorder="1" applyAlignment="1">
      <alignment horizontal="center" vertical="center" shrinkToFit="1"/>
    </xf>
    <xf numFmtId="9" fontId="5" fillId="0" borderId="7" xfId="0" applyNumberFormat="1" applyFont="1" applyBorder="1" applyAlignment="1">
      <alignment horizontal="center" vertical="center" shrinkToFi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1" fontId="5" fillId="0" borderId="6" xfId="0" applyNumberFormat="1" applyFont="1" applyBorder="1" applyAlignment="1">
      <alignment horizontal="center" shrinkToFit="1"/>
    </xf>
    <xf numFmtId="0" fontId="4" fillId="0" borderId="6" xfId="0" applyFont="1" applyBorder="1" applyAlignment="1">
      <alignment horizontal="center" wrapText="1"/>
    </xf>
    <xf numFmtId="0" fontId="4" fillId="0" borderId="6" xfId="0" applyFont="1" applyBorder="1" applyAlignment="1">
      <alignment horizontal="left" wrapText="1"/>
    </xf>
    <xf numFmtId="0" fontId="4" fillId="0" borderId="5" xfId="0" applyFont="1" applyBorder="1" applyAlignment="1">
      <alignment horizontal="left" wrapText="1" indent="1"/>
    </xf>
    <xf numFmtId="0" fontId="4" fillId="0" borderId="6" xfId="0" applyFont="1" applyBorder="1" applyAlignment="1">
      <alignment horizontal="left" wrapText="1" indent="1"/>
    </xf>
    <xf numFmtId="0" fontId="4" fillId="0" borderId="7" xfId="0" applyFont="1" applyBorder="1" applyAlignment="1">
      <alignment horizontal="left" wrapText="1" indent="1"/>
    </xf>
    <xf numFmtId="0" fontId="2" fillId="0" borderId="6" xfId="0" applyFont="1" applyBorder="1" applyAlignment="1">
      <alignment horizontal="center" vertical="center" wrapText="1"/>
    </xf>
    <xf numFmtId="9" fontId="5" fillId="0" borderId="6" xfId="0" applyNumberFormat="1" applyFont="1" applyBorder="1" applyAlignment="1">
      <alignment horizontal="center" vertical="center" shrinkToFit="1"/>
    </xf>
    <xf numFmtId="0" fontId="4" fillId="0" borderId="6" xfId="0" applyFont="1" applyBorder="1" applyAlignment="1">
      <alignment horizontal="left" vertical="center" wrapText="1"/>
    </xf>
    <xf numFmtId="164" fontId="10" fillId="0" borderId="5" xfId="0" applyNumberFormat="1" applyFont="1" applyBorder="1" applyAlignment="1">
      <alignment horizontal="left" vertical="center" indent="1" shrinkToFit="1"/>
    </xf>
    <xf numFmtId="164" fontId="10" fillId="0" borderId="6" xfId="0" applyNumberFormat="1" applyFont="1" applyBorder="1" applyAlignment="1">
      <alignment horizontal="left" vertical="center" indent="1" shrinkToFit="1"/>
    </xf>
    <xf numFmtId="164" fontId="10" fillId="0" borderId="7" xfId="0" applyNumberFormat="1" applyFont="1" applyBorder="1" applyAlignment="1">
      <alignment horizontal="left" vertical="center" indent="1" shrinkToFit="1"/>
    </xf>
    <xf numFmtId="164" fontId="10" fillId="0" borderId="5" xfId="0" applyNumberFormat="1" applyFont="1" applyBorder="1" applyAlignment="1">
      <alignment horizontal="left" vertical="center" shrinkToFit="1"/>
    </xf>
    <xf numFmtId="164" fontId="10" fillId="0" borderId="6" xfId="0" applyNumberFormat="1" applyFont="1" applyBorder="1" applyAlignment="1">
      <alignment horizontal="left" vertical="center" shrinkToFit="1"/>
    </xf>
    <xf numFmtId="164" fontId="10" fillId="0" borderId="7" xfId="0" applyNumberFormat="1" applyFont="1" applyBorder="1" applyAlignment="1">
      <alignment horizontal="left" vertical="center" shrinkToFit="1"/>
    </xf>
    <xf numFmtId="0" fontId="4" fillId="0" borderId="15" xfId="0" applyFont="1" applyBorder="1" applyAlignment="1">
      <alignment horizontal="left" vertical="center" wrapText="1"/>
    </xf>
    <xf numFmtId="164" fontId="5" fillId="0" borderId="5" xfId="0" applyNumberFormat="1" applyFont="1" applyBorder="1" applyAlignment="1">
      <alignment horizontal="left" vertical="center" indent="1" shrinkToFit="1"/>
    </xf>
    <xf numFmtId="164" fontId="5" fillId="0" borderId="6" xfId="0" applyNumberFormat="1" applyFont="1" applyBorder="1" applyAlignment="1">
      <alignment horizontal="left" vertical="center" indent="1" shrinkToFit="1"/>
    </xf>
    <xf numFmtId="164" fontId="5" fillId="0" borderId="7" xfId="0" applyNumberFormat="1" applyFont="1" applyBorder="1" applyAlignment="1">
      <alignment horizontal="left" vertical="center" indent="1" shrinkToFit="1"/>
    </xf>
    <xf numFmtId="164" fontId="5" fillId="0" borderId="5" xfId="0" applyNumberFormat="1" applyFont="1" applyBorder="1" applyAlignment="1">
      <alignment horizontal="left" vertical="center" shrinkToFit="1"/>
    </xf>
    <xf numFmtId="164" fontId="5" fillId="0" borderId="6" xfId="0" applyNumberFormat="1" applyFont="1" applyBorder="1" applyAlignment="1">
      <alignment horizontal="left" vertical="center" shrinkToFit="1"/>
    </xf>
    <xf numFmtId="164" fontId="5" fillId="0" borderId="7" xfId="0" applyNumberFormat="1" applyFont="1" applyBorder="1" applyAlignment="1">
      <alignment horizontal="left" vertical="center" shrinkToFit="1"/>
    </xf>
    <xf numFmtId="1" fontId="5" fillId="0" borderId="5" xfId="0" applyNumberFormat="1" applyFont="1" applyBorder="1" applyAlignment="1">
      <alignment horizontal="center" vertical="center" shrinkToFit="1"/>
    </xf>
    <xf numFmtId="1" fontId="5" fillId="0" borderId="7" xfId="0" applyNumberFormat="1" applyFont="1" applyBorder="1" applyAlignment="1">
      <alignment horizontal="center" vertical="center" shrinkToFit="1"/>
    </xf>
    <xf numFmtId="1" fontId="5" fillId="0" borderId="6" xfId="0" applyNumberFormat="1" applyFont="1" applyBorder="1" applyAlignment="1">
      <alignment horizontal="center" vertical="center" shrinkToFit="1"/>
    </xf>
    <xf numFmtId="0" fontId="4" fillId="0" borderId="6" xfId="0" applyFont="1" applyBorder="1" applyAlignment="1">
      <alignment horizontal="center" vertical="center" wrapText="1"/>
    </xf>
    <xf numFmtId="0" fontId="2" fillId="0" borderId="6" xfId="0" applyFont="1" applyBorder="1" applyAlignment="1">
      <alignment horizontal="center" vertical="top" wrapText="1"/>
    </xf>
    <xf numFmtId="9" fontId="5" fillId="0" borderId="6" xfId="0" applyNumberFormat="1" applyFont="1" applyBorder="1" applyAlignment="1">
      <alignment horizontal="center" shrinkToFit="1"/>
    </xf>
    <xf numFmtId="164" fontId="5" fillId="0" borderId="5" xfId="0" applyNumberFormat="1" applyFont="1" applyBorder="1" applyAlignment="1">
      <alignment horizontal="left" indent="1" shrinkToFit="1"/>
    </xf>
    <xf numFmtId="164" fontId="5" fillId="0" borderId="6" xfId="0" applyNumberFormat="1" applyFont="1" applyBorder="1" applyAlignment="1">
      <alignment horizontal="left" indent="1" shrinkToFit="1"/>
    </xf>
    <xf numFmtId="164" fontId="5" fillId="0" borderId="7" xfId="0" applyNumberFormat="1" applyFont="1" applyBorder="1" applyAlignment="1">
      <alignment horizontal="left" indent="1" shrinkToFit="1"/>
    </xf>
    <xf numFmtId="164" fontId="5" fillId="0" borderId="5" xfId="0" applyNumberFormat="1" applyFont="1" applyBorder="1" applyAlignment="1">
      <alignment horizontal="left" shrinkToFit="1"/>
    </xf>
    <xf numFmtId="164" fontId="5" fillId="0" borderId="6" xfId="0" applyNumberFormat="1" applyFont="1" applyBorder="1" applyAlignment="1">
      <alignment horizontal="left" shrinkToFit="1"/>
    </xf>
    <xf numFmtId="164" fontId="5" fillId="0" borderId="7" xfId="0" applyNumberFormat="1" applyFont="1" applyBorder="1" applyAlignment="1">
      <alignment horizontal="left" shrinkToFit="1"/>
    </xf>
    <xf numFmtId="0" fontId="4" fillId="0" borderId="13" xfId="0" applyFont="1" applyBorder="1" applyAlignment="1">
      <alignment horizontal="left" wrapText="1"/>
    </xf>
    <xf numFmtId="0" fontId="4" fillId="0" borderId="15" xfId="0" applyFont="1" applyBorder="1" applyAlignment="1">
      <alignment horizontal="left" wrapText="1"/>
    </xf>
    <xf numFmtId="0" fontId="4" fillId="0" borderId="14" xfId="0" applyFont="1" applyBorder="1" applyAlignment="1">
      <alignment horizontal="left" wrapText="1"/>
    </xf>
    <xf numFmtId="10" fontId="5" fillId="0" borderId="5" xfId="0" applyNumberFormat="1" applyFont="1" applyBorder="1" applyAlignment="1">
      <alignment horizontal="center" shrinkToFit="1"/>
    </xf>
    <xf numFmtId="10" fontId="5" fillId="0" borderId="6" xfId="0" applyNumberFormat="1" applyFont="1" applyBorder="1" applyAlignment="1">
      <alignment horizontal="center" shrinkToFit="1"/>
    </xf>
    <xf numFmtId="0" fontId="4" fillId="0" borderId="6" xfId="0" applyFont="1" applyBorder="1" applyAlignment="1">
      <alignment horizontal="center" vertical="top" wrapText="1"/>
    </xf>
    <xf numFmtId="0" fontId="4" fillId="0" borderId="5" xfId="0" applyFont="1" applyBorder="1" applyAlignment="1">
      <alignment horizontal="left" vertical="center" wrapText="1" indent="1"/>
    </xf>
    <xf numFmtId="0" fontId="4" fillId="0" borderId="7" xfId="0" applyFont="1" applyBorder="1" applyAlignment="1">
      <alignment horizontal="left" vertical="center" wrapText="1" inden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4" fillId="0" borderId="6" xfId="0" applyFont="1" applyBorder="1" applyAlignment="1">
      <alignment horizontal="left" vertical="center" wrapText="1" indent="1"/>
    </xf>
    <xf numFmtId="10" fontId="5" fillId="0" borderId="5" xfId="0" applyNumberFormat="1" applyFont="1" applyBorder="1" applyAlignment="1">
      <alignment horizontal="center" vertical="center" shrinkToFit="1"/>
    </xf>
    <xf numFmtId="10" fontId="5" fillId="0" borderId="7" xfId="0" applyNumberFormat="1" applyFont="1" applyBorder="1" applyAlignment="1">
      <alignment horizontal="center" vertical="center" shrinkToFit="1"/>
    </xf>
    <xf numFmtId="165" fontId="5" fillId="0" borderId="5" xfId="0" applyNumberFormat="1" applyFont="1" applyBorder="1" applyAlignment="1">
      <alignment horizontal="center" shrinkToFit="1"/>
    </xf>
    <xf numFmtId="165" fontId="5" fillId="0" borderId="6" xfId="0" applyNumberFormat="1" applyFont="1" applyBorder="1" applyAlignment="1">
      <alignment horizontal="center" shrinkToFit="1"/>
    </xf>
    <xf numFmtId="165" fontId="5" fillId="0" borderId="7" xfId="0" applyNumberFormat="1" applyFont="1" applyBorder="1" applyAlignment="1">
      <alignment horizontal="center" shrinkToFit="1"/>
    </xf>
    <xf numFmtId="10" fontId="5" fillId="0" borderId="7" xfId="0" applyNumberFormat="1" applyFont="1" applyBorder="1" applyAlignment="1">
      <alignment horizontal="center" shrinkToFit="1"/>
    </xf>
    <xf numFmtId="0" fontId="4" fillId="0" borderId="5" xfId="0" applyFont="1" applyBorder="1" applyAlignment="1">
      <alignment horizontal="left" wrapText="1" indent="2"/>
    </xf>
    <xf numFmtId="0" fontId="4" fillId="0" borderId="6" xfId="0" applyFont="1" applyBorder="1" applyAlignment="1">
      <alignment horizontal="left" wrapText="1" indent="2"/>
    </xf>
    <xf numFmtId="0" fontId="4" fillId="0" borderId="7" xfId="0" applyFont="1" applyBorder="1" applyAlignment="1">
      <alignment horizontal="left" wrapText="1" indent="2"/>
    </xf>
    <xf numFmtId="10" fontId="14" fillId="4" borderId="16" xfId="1" applyNumberFormat="1" applyFont="1" applyFill="1" applyBorder="1" applyAlignment="1" applyProtection="1">
      <alignment horizontal="center" vertical="center"/>
      <protection locked="0"/>
    </xf>
    <xf numFmtId="10" fontId="14" fillId="4" borderId="17" xfId="1" applyNumberFormat="1" applyFont="1" applyFill="1" applyBorder="1" applyAlignment="1" applyProtection="1">
      <alignment horizontal="center" vertical="center"/>
      <protection locked="0"/>
    </xf>
    <xf numFmtId="0" fontId="11" fillId="4" borderId="8" xfId="2" applyFont="1" applyFill="1" applyBorder="1" applyAlignment="1" applyProtection="1">
      <alignment horizontal="justify" vertical="center" wrapText="1"/>
      <protection locked="0"/>
    </xf>
    <xf numFmtId="0" fontId="11" fillId="4" borderId="9" xfId="2" applyFont="1" applyFill="1" applyBorder="1" applyAlignment="1" applyProtection="1">
      <alignment horizontal="justify" vertical="center" wrapText="1"/>
      <protection locked="0"/>
    </xf>
    <xf numFmtId="10" fontId="14" fillId="4" borderId="18" xfId="1" applyNumberFormat="1" applyFont="1" applyFill="1" applyBorder="1" applyAlignment="1" applyProtection="1">
      <alignment horizontal="center" vertical="center"/>
      <protection locked="0"/>
    </xf>
    <xf numFmtId="0" fontId="11" fillId="4" borderId="10" xfId="2" applyFont="1" applyFill="1" applyBorder="1" applyAlignment="1" applyProtection="1">
      <alignment horizontal="justify" vertical="center" wrapText="1"/>
      <protection locked="0"/>
    </xf>
    <xf numFmtId="0" fontId="12" fillId="5" borderId="8" xfId="0" applyFont="1" applyFill="1" applyBorder="1" applyAlignment="1" applyProtection="1">
      <alignment horizontal="justify" vertical="center" wrapText="1"/>
      <protection locked="0"/>
    </xf>
    <xf numFmtId="0" fontId="12" fillId="5" borderId="9" xfId="0" applyFont="1" applyFill="1" applyBorder="1" applyAlignment="1" applyProtection="1">
      <alignment horizontal="justify" vertical="center" wrapText="1"/>
      <protection locked="0"/>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8" fillId="2" borderId="3" xfId="0" applyFont="1" applyFill="1" applyBorder="1" applyAlignment="1">
      <alignment horizontal="center" vertical="top" wrapText="1"/>
    </xf>
    <xf numFmtId="0" fontId="2" fillId="2" borderId="4" xfId="0" applyFont="1" applyFill="1" applyBorder="1" applyAlignment="1">
      <alignment horizontal="center" vertical="top" wrapText="1"/>
    </xf>
  </cellXfs>
  <cellStyles count="4">
    <cellStyle name="Hipervínculo" xfId="3" builtinId="8"/>
    <cellStyle name="Normal" xfId="0" builtinId="0"/>
    <cellStyle name="Normal 2 7"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abSelected="1" topLeftCell="K1" workbookViewId="0">
      <selection activeCell="S16" sqref="S16"/>
    </sheetView>
  </sheetViews>
  <sheetFormatPr baseColWidth="10" defaultColWidth="12" defaultRowHeight="12.75" x14ac:dyDescent="0.2"/>
  <cols>
    <col min="4" max="10" width="46.6640625" customWidth="1"/>
    <col min="11" max="11" width="24.33203125" customWidth="1"/>
    <col min="18" max="25" width="13.5" customWidth="1"/>
    <col min="26" max="26" width="32.5" customWidth="1"/>
  </cols>
  <sheetData>
    <row r="1" spans="1:26" x14ac:dyDescent="0.2">
      <c r="A1" s="109" t="s">
        <v>0</v>
      </c>
      <c r="B1" s="109" t="s">
        <v>1</v>
      </c>
      <c r="C1" s="111" t="s">
        <v>2</v>
      </c>
      <c r="D1" s="109" t="s">
        <v>3</v>
      </c>
      <c r="E1" s="89" t="s">
        <v>4</v>
      </c>
      <c r="F1" s="109" t="s">
        <v>5</v>
      </c>
      <c r="G1" s="109" t="s">
        <v>6</v>
      </c>
      <c r="H1" s="109" t="s">
        <v>7</v>
      </c>
      <c r="I1" s="109" t="s">
        <v>8</v>
      </c>
      <c r="J1" s="109" t="s">
        <v>9</v>
      </c>
      <c r="K1" s="109" t="s">
        <v>10</v>
      </c>
      <c r="L1" s="109" t="s">
        <v>11</v>
      </c>
      <c r="M1" s="109" t="s">
        <v>12</v>
      </c>
      <c r="N1" s="109" t="s">
        <v>13</v>
      </c>
      <c r="O1" s="109" t="s">
        <v>14</v>
      </c>
      <c r="P1" s="109" t="s">
        <v>15</v>
      </c>
      <c r="Q1" s="109" t="s">
        <v>16</v>
      </c>
      <c r="R1" s="109" t="s">
        <v>17</v>
      </c>
      <c r="S1" s="113" t="s">
        <v>18</v>
      </c>
      <c r="T1" s="109" t="s">
        <v>17</v>
      </c>
      <c r="U1" s="109" t="s">
        <v>18</v>
      </c>
      <c r="V1" s="109" t="s">
        <v>17</v>
      </c>
      <c r="W1" s="109" t="s">
        <v>18</v>
      </c>
      <c r="X1" s="109" t="s">
        <v>17</v>
      </c>
      <c r="Y1" s="109" t="s">
        <v>18</v>
      </c>
      <c r="Z1" s="109" t="s">
        <v>19</v>
      </c>
    </row>
    <row r="2" spans="1:26" x14ac:dyDescent="0.2">
      <c r="A2" s="110"/>
      <c r="B2" s="110"/>
      <c r="C2" s="112"/>
      <c r="D2" s="110"/>
      <c r="E2" s="90" t="s">
        <v>20</v>
      </c>
      <c r="F2" s="110"/>
      <c r="G2" s="110"/>
      <c r="H2" s="110"/>
      <c r="I2" s="110"/>
      <c r="J2" s="110"/>
      <c r="K2" s="110"/>
      <c r="L2" s="110"/>
      <c r="M2" s="110"/>
      <c r="N2" s="110"/>
      <c r="O2" s="110"/>
      <c r="P2" s="110"/>
      <c r="Q2" s="110"/>
      <c r="R2" s="110"/>
      <c r="S2" s="114"/>
      <c r="T2" s="110"/>
      <c r="U2" s="110"/>
      <c r="V2" s="110"/>
      <c r="W2" s="110"/>
      <c r="X2" s="110"/>
      <c r="Y2" s="110"/>
      <c r="Z2" s="110"/>
    </row>
    <row r="3" spans="1:26" ht="75" x14ac:dyDescent="0.2">
      <c r="A3" s="91">
        <v>6</v>
      </c>
      <c r="B3" s="91" t="s">
        <v>21</v>
      </c>
      <c r="C3" s="91" t="s">
        <v>22</v>
      </c>
      <c r="D3" s="92" t="s">
        <v>23</v>
      </c>
      <c r="E3" s="93" t="s">
        <v>24</v>
      </c>
      <c r="F3" s="94" t="s">
        <v>25</v>
      </c>
      <c r="G3" s="94" t="s">
        <v>26</v>
      </c>
      <c r="H3" s="94" t="s">
        <v>27</v>
      </c>
      <c r="I3" s="95" t="s">
        <v>28</v>
      </c>
      <c r="J3" s="95" t="s">
        <v>29</v>
      </c>
      <c r="K3" s="95" t="s">
        <v>30</v>
      </c>
      <c r="L3" s="95" t="s">
        <v>31</v>
      </c>
      <c r="M3" s="95" t="s">
        <v>32</v>
      </c>
      <c r="N3" s="96">
        <v>0.9</v>
      </c>
      <c r="O3" s="96">
        <v>1</v>
      </c>
      <c r="P3" s="97">
        <v>1</v>
      </c>
      <c r="Q3" s="100">
        <v>0.99580000000000002</v>
      </c>
      <c r="R3" s="98">
        <v>44669</v>
      </c>
      <c r="S3" s="98">
        <v>44658</v>
      </c>
      <c r="T3" s="98">
        <v>44757</v>
      </c>
      <c r="U3" s="98">
        <v>44748</v>
      </c>
      <c r="V3" s="98">
        <v>44848</v>
      </c>
      <c r="W3" s="98">
        <v>44841</v>
      </c>
      <c r="X3" s="98">
        <v>44942</v>
      </c>
      <c r="Y3" s="98">
        <v>44942</v>
      </c>
      <c r="Z3" s="95" t="s">
        <v>33</v>
      </c>
    </row>
    <row r="4" spans="1:26" ht="105" x14ac:dyDescent="0.2">
      <c r="A4" s="91">
        <v>3</v>
      </c>
      <c r="B4" s="91" t="s">
        <v>34</v>
      </c>
      <c r="C4" s="91" t="s">
        <v>35</v>
      </c>
      <c r="D4" s="92" t="s">
        <v>23</v>
      </c>
      <c r="E4" s="93" t="s">
        <v>24</v>
      </c>
      <c r="F4" s="94" t="s">
        <v>36</v>
      </c>
      <c r="G4" s="94" t="s">
        <v>37</v>
      </c>
      <c r="H4" s="94" t="s">
        <v>38</v>
      </c>
      <c r="I4" s="95" t="s">
        <v>39</v>
      </c>
      <c r="J4" s="95" t="s">
        <v>40</v>
      </c>
      <c r="K4" s="95" t="s">
        <v>41</v>
      </c>
      <c r="L4" s="95" t="s">
        <v>31</v>
      </c>
      <c r="M4" s="95" t="s">
        <v>42</v>
      </c>
      <c r="N4" s="96">
        <v>0.8</v>
      </c>
      <c r="O4" s="96">
        <v>1</v>
      </c>
      <c r="P4" s="100">
        <v>0.95</v>
      </c>
      <c r="Q4" s="100">
        <v>0.95</v>
      </c>
      <c r="R4" s="98">
        <v>44669</v>
      </c>
      <c r="S4" s="99"/>
      <c r="T4" s="98">
        <v>44757</v>
      </c>
      <c r="U4" s="98">
        <v>44763</v>
      </c>
      <c r="V4" s="98">
        <v>44848</v>
      </c>
      <c r="W4" s="98"/>
      <c r="X4" s="98">
        <v>44942</v>
      </c>
      <c r="Y4" s="98">
        <v>44577</v>
      </c>
      <c r="Z4" s="95" t="s">
        <v>33</v>
      </c>
    </row>
  </sheetData>
  <mergeCells count="25">
    <mergeCell ref="X1:X2"/>
    <mergeCell ref="Y1:Y2"/>
    <mergeCell ref="Z1:Z2"/>
    <mergeCell ref="V1:V2"/>
    <mergeCell ref="W1:W2"/>
    <mergeCell ref="T1:T2"/>
    <mergeCell ref="U1:U2"/>
    <mergeCell ref="R1:R2"/>
    <mergeCell ref="S1:S2"/>
    <mergeCell ref="M1:M2"/>
    <mergeCell ref="N1:N2"/>
    <mergeCell ref="O1:O2"/>
    <mergeCell ref="P1:P2"/>
    <mergeCell ref="Q1:Q2"/>
    <mergeCell ref="L1:L2"/>
    <mergeCell ref="A1:A2"/>
    <mergeCell ref="B1:B2"/>
    <mergeCell ref="C1:C2"/>
    <mergeCell ref="D1:D2"/>
    <mergeCell ref="F1:F2"/>
    <mergeCell ref="G1:G2"/>
    <mergeCell ref="H1:H2"/>
    <mergeCell ref="I1:I2"/>
    <mergeCell ref="J1:J2"/>
    <mergeCell ref="K1:K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A163"/>
  <sheetViews>
    <sheetView zoomScaleNormal="100" workbookViewId="0">
      <selection activeCell="X132" sqref="X132"/>
    </sheetView>
  </sheetViews>
  <sheetFormatPr baseColWidth="10" defaultColWidth="8.83203125" defaultRowHeight="15" x14ac:dyDescent="0.2"/>
  <cols>
    <col min="1" max="1" width="5.1640625" style="1" customWidth="1"/>
    <col min="2" max="2" width="5.83203125" style="1" customWidth="1"/>
    <col min="3" max="3" width="6.1640625" style="1" customWidth="1"/>
    <col min="4" max="4" width="10.83203125" style="1" customWidth="1"/>
    <col min="5" max="5" width="6.1640625" style="1" customWidth="1"/>
    <col min="6" max="6" width="33" style="1" customWidth="1"/>
    <col min="7" max="7" width="22.5" style="1" customWidth="1"/>
    <col min="8" max="8" width="40.33203125" style="1" customWidth="1"/>
    <col min="9" max="9" width="7.83203125" style="1" customWidth="1"/>
    <col min="10" max="10" width="6.5" style="1" customWidth="1"/>
    <col min="11" max="11" width="27.1640625" style="1" customWidth="1"/>
    <col min="12" max="12" width="8.1640625" style="1" customWidth="1"/>
    <col min="13" max="15" width="8.5" style="1" customWidth="1"/>
    <col min="16" max="16" width="7.5" style="1" customWidth="1"/>
    <col min="17" max="17" width="6.5" style="71" customWidth="1"/>
    <col min="18" max="18" width="6.1640625" style="71" customWidth="1"/>
    <col min="19" max="19" width="24.83203125" style="1" customWidth="1"/>
    <col min="20" max="20" width="8.83203125" style="1"/>
    <col min="21" max="21" width="16.83203125" style="75" customWidth="1"/>
    <col min="22" max="22" width="51.6640625" style="1" customWidth="1"/>
    <col min="23" max="23" width="54.33203125" style="1" customWidth="1"/>
    <col min="24" max="24" width="16.1640625" style="1" customWidth="1"/>
    <col min="25" max="16384" width="8.83203125" style="1"/>
  </cols>
  <sheetData>
    <row r="1" spans="1:24" ht="84.6" customHeight="1" x14ac:dyDescent="0.2">
      <c r="A1" s="204" t="s">
        <v>43</v>
      </c>
      <c r="B1" s="205"/>
      <c r="C1" s="205"/>
      <c r="D1" s="205"/>
      <c r="E1" s="205"/>
      <c r="F1" s="205"/>
      <c r="G1" s="205"/>
      <c r="H1" s="205"/>
      <c r="I1" s="205"/>
      <c r="J1" s="205"/>
      <c r="K1" s="205"/>
      <c r="L1" s="205"/>
      <c r="M1" s="205"/>
      <c r="N1" s="205"/>
      <c r="O1" s="205"/>
      <c r="P1" s="205"/>
      <c r="Q1" s="206"/>
      <c r="R1" s="206"/>
      <c r="S1" s="207"/>
    </row>
    <row r="2" spans="1:24" ht="38.450000000000003" customHeight="1" x14ac:dyDescent="0.2">
      <c r="A2" s="2" t="s">
        <v>44</v>
      </c>
      <c r="B2" s="2" t="s">
        <v>45</v>
      </c>
      <c r="C2" s="3" t="s">
        <v>46</v>
      </c>
      <c r="D2" s="4" t="s">
        <v>47</v>
      </c>
      <c r="E2" s="4" t="s">
        <v>48</v>
      </c>
      <c r="F2" s="4" t="s">
        <v>49</v>
      </c>
      <c r="G2" s="4" t="s">
        <v>50</v>
      </c>
      <c r="H2" s="2" t="s">
        <v>51</v>
      </c>
      <c r="I2" s="2" t="s">
        <v>52</v>
      </c>
      <c r="J2" s="2" t="s">
        <v>53</v>
      </c>
      <c r="K2" s="4" t="s">
        <v>54</v>
      </c>
      <c r="L2" s="5" t="s">
        <v>55</v>
      </c>
      <c r="M2" s="5" t="s">
        <v>56</v>
      </c>
      <c r="N2" s="5" t="s">
        <v>57</v>
      </c>
      <c r="O2" s="5" t="s">
        <v>58</v>
      </c>
      <c r="P2" s="4" t="s">
        <v>59</v>
      </c>
      <c r="Q2" s="69" t="s">
        <v>60</v>
      </c>
      <c r="R2" s="70" t="s">
        <v>61</v>
      </c>
      <c r="S2" s="3" t="s">
        <v>62</v>
      </c>
      <c r="T2" s="3"/>
      <c r="U2" s="3" t="s">
        <v>63</v>
      </c>
      <c r="V2" s="3" t="s">
        <v>64</v>
      </c>
      <c r="W2" s="3" t="s">
        <v>65</v>
      </c>
      <c r="X2" s="3" t="s">
        <v>66</v>
      </c>
    </row>
    <row r="3" spans="1:24" ht="24" hidden="1" customHeight="1" x14ac:dyDescent="0.2">
      <c r="A3" s="6">
        <v>4</v>
      </c>
      <c r="B3" s="7" t="s">
        <v>67</v>
      </c>
      <c r="C3" s="8" t="s">
        <v>68</v>
      </c>
      <c r="D3" s="9" t="s">
        <v>69</v>
      </c>
      <c r="E3" s="9" t="s">
        <v>70</v>
      </c>
      <c r="F3" s="10" t="s">
        <v>71</v>
      </c>
      <c r="G3" s="11" t="s">
        <v>72</v>
      </c>
      <c r="H3" s="12" t="s">
        <v>73</v>
      </c>
      <c r="I3" s="13">
        <v>44926</v>
      </c>
      <c r="J3" s="14">
        <v>1</v>
      </c>
      <c r="K3" s="9" t="s">
        <v>74</v>
      </c>
      <c r="L3" s="14">
        <v>0.24</v>
      </c>
      <c r="M3" s="15">
        <v>0.49</v>
      </c>
      <c r="N3" s="15">
        <v>0.74</v>
      </c>
      <c r="O3" s="14">
        <v>1</v>
      </c>
      <c r="P3" s="9" t="s">
        <v>75</v>
      </c>
      <c r="Q3" s="13">
        <v>44562</v>
      </c>
      <c r="R3" s="16">
        <v>44926</v>
      </c>
      <c r="S3" s="17" t="s">
        <v>76</v>
      </c>
      <c r="T3" s="1" t="s">
        <v>77</v>
      </c>
      <c r="U3" s="1"/>
    </row>
    <row r="4" spans="1:24" ht="24" hidden="1" customHeight="1" x14ac:dyDescent="0.2">
      <c r="A4" s="6">
        <v>4</v>
      </c>
      <c r="B4" s="7" t="s">
        <v>67</v>
      </c>
      <c r="C4" s="8" t="s">
        <v>68</v>
      </c>
      <c r="D4" s="9" t="s">
        <v>69</v>
      </c>
      <c r="E4" s="9" t="s">
        <v>78</v>
      </c>
      <c r="F4" s="18" t="s">
        <v>79</v>
      </c>
      <c r="G4" s="12" t="s">
        <v>80</v>
      </c>
      <c r="H4" s="12" t="s">
        <v>81</v>
      </c>
      <c r="I4" s="13">
        <v>44926</v>
      </c>
      <c r="J4" s="14">
        <v>1</v>
      </c>
      <c r="K4" s="8" t="s">
        <v>82</v>
      </c>
      <c r="L4" s="14">
        <v>0</v>
      </c>
      <c r="M4" s="15">
        <v>0</v>
      </c>
      <c r="N4" s="15">
        <v>0</v>
      </c>
      <c r="O4" s="14">
        <v>1</v>
      </c>
      <c r="P4" s="9" t="s">
        <v>75</v>
      </c>
      <c r="Q4" s="13">
        <v>44562</v>
      </c>
      <c r="R4" s="16">
        <v>44926</v>
      </c>
      <c r="S4" s="12" t="s">
        <v>76</v>
      </c>
      <c r="T4" s="1" t="s">
        <v>77</v>
      </c>
      <c r="U4" s="1"/>
    </row>
    <row r="5" spans="1:24" ht="24.75" hidden="1" customHeight="1" x14ac:dyDescent="0.2">
      <c r="A5" s="6">
        <v>4</v>
      </c>
      <c r="B5" s="7" t="s">
        <v>67</v>
      </c>
      <c r="C5" s="8" t="s">
        <v>68</v>
      </c>
      <c r="D5" s="9" t="s">
        <v>69</v>
      </c>
      <c r="E5" s="9" t="s">
        <v>83</v>
      </c>
      <c r="F5" s="10" t="s">
        <v>84</v>
      </c>
      <c r="G5" s="9" t="s">
        <v>85</v>
      </c>
      <c r="H5" s="12" t="s">
        <v>86</v>
      </c>
      <c r="I5" s="13">
        <v>44926</v>
      </c>
      <c r="J5" s="14">
        <v>1</v>
      </c>
      <c r="K5" s="9" t="s">
        <v>87</v>
      </c>
      <c r="L5" s="14">
        <v>0</v>
      </c>
      <c r="M5" s="15">
        <v>0</v>
      </c>
      <c r="N5" s="15">
        <v>0</v>
      </c>
      <c r="O5" s="14">
        <v>1</v>
      </c>
      <c r="P5" s="9" t="s">
        <v>75</v>
      </c>
      <c r="Q5" s="13">
        <v>44562</v>
      </c>
      <c r="R5" s="16">
        <v>44926</v>
      </c>
      <c r="S5" s="17" t="s">
        <v>76</v>
      </c>
      <c r="T5" s="1" t="s">
        <v>77</v>
      </c>
      <c r="U5" s="1"/>
    </row>
    <row r="6" spans="1:24" ht="18" hidden="1" customHeight="1" x14ac:dyDescent="0.2">
      <c r="A6" s="125">
        <v>1</v>
      </c>
      <c r="B6" s="127" t="s">
        <v>88</v>
      </c>
      <c r="C6" s="183" t="s">
        <v>89</v>
      </c>
      <c r="D6" s="129" t="s">
        <v>90</v>
      </c>
      <c r="E6" s="127" t="s">
        <v>91</v>
      </c>
      <c r="F6" s="133" t="s">
        <v>92</v>
      </c>
      <c r="G6" s="129" t="s">
        <v>93</v>
      </c>
      <c r="H6" s="12" t="s">
        <v>94</v>
      </c>
      <c r="I6" s="21">
        <v>44926</v>
      </c>
      <c r="J6" s="22">
        <v>0.4</v>
      </c>
      <c r="K6" s="133" t="s">
        <v>95</v>
      </c>
      <c r="L6" s="189">
        <v>0.11</v>
      </c>
      <c r="M6" s="189">
        <v>0.45</v>
      </c>
      <c r="N6" s="189">
        <v>0.69</v>
      </c>
      <c r="O6" s="189">
        <v>1</v>
      </c>
      <c r="P6" s="129" t="s">
        <v>96</v>
      </c>
      <c r="Q6" s="169">
        <v>44562</v>
      </c>
      <c r="R6" s="172">
        <v>44926</v>
      </c>
      <c r="S6" s="129" t="s">
        <v>97</v>
      </c>
      <c r="T6" s="1" t="s">
        <v>98</v>
      </c>
      <c r="U6" s="1"/>
    </row>
    <row r="7" spans="1:24" ht="19.5" hidden="1" customHeight="1" x14ac:dyDescent="0.2">
      <c r="A7" s="141"/>
      <c r="B7" s="142"/>
      <c r="C7" s="184"/>
      <c r="D7" s="143"/>
      <c r="E7" s="142"/>
      <c r="F7" s="166"/>
      <c r="G7" s="143"/>
      <c r="H7" s="17" t="s">
        <v>99</v>
      </c>
      <c r="I7" s="13">
        <v>44926</v>
      </c>
      <c r="J7" s="14">
        <v>0.2</v>
      </c>
      <c r="K7" s="166"/>
      <c r="L7" s="190"/>
      <c r="M7" s="190"/>
      <c r="N7" s="190"/>
      <c r="O7" s="190"/>
      <c r="P7" s="143"/>
      <c r="Q7" s="170"/>
      <c r="R7" s="173"/>
      <c r="S7" s="143"/>
      <c r="T7" s="1" t="s">
        <v>98</v>
      </c>
      <c r="U7" s="1"/>
    </row>
    <row r="8" spans="1:24" ht="22.15" hidden="1" customHeight="1" x14ac:dyDescent="0.2">
      <c r="A8" s="126"/>
      <c r="B8" s="128"/>
      <c r="C8" s="185"/>
      <c r="D8" s="130"/>
      <c r="E8" s="128"/>
      <c r="F8" s="134"/>
      <c r="G8" s="130"/>
      <c r="H8" s="12" t="s">
        <v>100</v>
      </c>
      <c r="I8" s="13">
        <v>44926</v>
      </c>
      <c r="J8" s="14">
        <v>0.4</v>
      </c>
      <c r="K8" s="134"/>
      <c r="L8" s="191"/>
      <c r="M8" s="191"/>
      <c r="N8" s="191"/>
      <c r="O8" s="191"/>
      <c r="P8" s="130"/>
      <c r="Q8" s="171"/>
      <c r="R8" s="174"/>
      <c r="S8" s="130"/>
      <c r="T8" s="1" t="s">
        <v>98</v>
      </c>
      <c r="U8" s="1"/>
    </row>
    <row r="9" spans="1:24" ht="21" hidden="1" customHeight="1" x14ac:dyDescent="0.2">
      <c r="A9" s="125">
        <v>1</v>
      </c>
      <c r="B9" s="127" t="s">
        <v>101</v>
      </c>
      <c r="C9" s="183" t="s">
        <v>89</v>
      </c>
      <c r="D9" s="129" t="s">
        <v>90</v>
      </c>
      <c r="E9" s="127" t="s">
        <v>102</v>
      </c>
      <c r="F9" s="129" t="s">
        <v>103</v>
      </c>
      <c r="G9" s="129" t="s">
        <v>103</v>
      </c>
      <c r="H9" s="12" t="s">
        <v>104</v>
      </c>
      <c r="I9" s="13">
        <v>44926</v>
      </c>
      <c r="J9" s="14">
        <v>0.7</v>
      </c>
      <c r="K9" s="133" t="s">
        <v>105</v>
      </c>
      <c r="L9" s="189">
        <v>0.16500000000000001</v>
      </c>
      <c r="M9" s="189">
        <v>0.36</v>
      </c>
      <c r="N9" s="189">
        <v>0.73</v>
      </c>
      <c r="O9" s="189">
        <v>1</v>
      </c>
      <c r="P9" s="129" t="s">
        <v>96</v>
      </c>
      <c r="Q9" s="169">
        <v>44562</v>
      </c>
      <c r="R9" s="172">
        <v>44926</v>
      </c>
      <c r="S9" s="129" t="s">
        <v>97</v>
      </c>
      <c r="T9" s="1" t="s">
        <v>98</v>
      </c>
      <c r="U9" s="1"/>
    </row>
    <row r="10" spans="1:24" ht="21" hidden="1" customHeight="1" x14ac:dyDescent="0.2">
      <c r="A10" s="126"/>
      <c r="B10" s="128"/>
      <c r="C10" s="185"/>
      <c r="D10" s="130"/>
      <c r="E10" s="128"/>
      <c r="F10" s="130"/>
      <c r="G10" s="130"/>
      <c r="H10" s="12" t="s">
        <v>106</v>
      </c>
      <c r="I10" s="13">
        <v>44926</v>
      </c>
      <c r="J10" s="14">
        <v>0.3</v>
      </c>
      <c r="K10" s="134"/>
      <c r="L10" s="191"/>
      <c r="M10" s="191"/>
      <c r="N10" s="191"/>
      <c r="O10" s="191"/>
      <c r="P10" s="130"/>
      <c r="Q10" s="171"/>
      <c r="R10" s="174"/>
      <c r="S10" s="130"/>
      <c r="T10" s="1" t="s">
        <v>98</v>
      </c>
      <c r="U10" s="1"/>
    </row>
    <row r="11" spans="1:24" ht="14.65" hidden="1" customHeight="1" x14ac:dyDescent="0.2">
      <c r="A11" s="125">
        <v>1</v>
      </c>
      <c r="B11" s="127" t="s">
        <v>107</v>
      </c>
      <c r="C11" s="183" t="s">
        <v>108</v>
      </c>
      <c r="D11" s="129" t="s">
        <v>90</v>
      </c>
      <c r="E11" s="127" t="s">
        <v>109</v>
      </c>
      <c r="F11" s="133" t="s">
        <v>110</v>
      </c>
      <c r="G11" s="133" t="s">
        <v>111</v>
      </c>
      <c r="H11" s="12" t="s">
        <v>112</v>
      </c>
      <c r="I11" s="13">
        <v>44926</v>
      </c>
      <c r="J11" s="14">
        <v>0.2</v>
      </c>
      <c r="K11" s="129" t="s">
        <v>113</v>
      </c>
      <c r="L11" s="189">
        <v>0.25</v>
      </c>
      <c r="M11" s="189">
        <v>0.5</v>
      </c>
      <c r="N11" s="189">
        <v>0.75</v>
      </c>
      <c r="O11" s="189">
        <v>1</v>
      </c>
      <c r="P11" s="129" t="s">
        <v>96</v>
      </c>
      <c r="Q11" s="169">
        <v>44562</v>
      </c>
      <c r="R11" s="172">
        <v>44926</v>
      </c>
      <c r="S11" s="129" t="s">
        <v>97</v>
      </c>
      <c r="T11" s="1" t="s">
        <v>98</v>
      </c>
      <c r="U11" s="1"/>
    </row>
    <row r="12" spans="1:24" ht="15.75" hidden="1" customHeight="1" x14ac:dyDescent="0.2">
      <c r="A12" s="141"/>
      <c r="B12" s="142"/>
      <c r="C12" s="184"/>
      <c r="D12" s="143"/>
      <c r="E12" s="142"/>
      <c r="F12" s="166"/>
      <c r="G12" s="166"/>
      <c r="H12" s="12" t="s">
        <v>114</v>
      </c>
      <c r="I12" s="13">
        <v>44926</v>
      </c>
      <c r="J12" s="14">
        <v>0.2</v>
      </c>
      <c r="K12" s="143"/>
      <c r="L12" s="190"/>
      <c r="M12" s="190"/>
      <c r="N12" s="190"/>
      <c r="O12" s="190"/>
      <c r="P12" s="143"/>
      <c r="Q12" s="170"/>
      <c r="R12" s="173"/>
      <c r="S12" s="143"/>
      <c r="T12" s="1" t="s">
        <v>98</v>
      </c>
      <c r="U12" s="1"/>
    </row>
    <row r="13" spans="1:24" ht="19.5" hidden="1" customHeight="1" x14ac:dyDescent="0.2">
      <c r="A13" s="126"/>
      <c r="B13" s="128"/>
      <c r="C13" s="185"/>
      <c r="D13" s="130"/>
      <c r="E13" s="128"/>
      <c r="F13" s="134"/>
      <c r="G13" s="134"/>
      <c r="H13" s="12" t="s">
        <v>115</v>
      </c>
      <c r="I13" s="13">
        <v>44926</v>
      </c>
      <c r="J13" s="14">
        <v>0.6</v>
      </c>
      <c r="K13" s="130"/>
      <c r="L13" s="191"/>
      <c r="M13" s="191"/>
      <c r="N13" s="191"/>
      <c r="O13" s="191"/>
      <c r="P13" s="130"/>
      <c r="Q13" s="171"/>
      <c r="R13" s="174"/>
      <c r="S13" s="130"/>
      <c r="T13" s="1" t="s">
        <v>98</v>
      </c>
      <c r="U13" s="1"/>
    </row>
    <row r="14" spans="1:24" ht="19.149999999999999" hidden="1" customHeight="1" x14ac:dyDescent="0.2">
      <c r="A14" s="125">
        <v>1</v>
      </c>
      <c r="B14" s="127" t="s">
        <v>107</v>
      </c>
      <c r="C14" s="183" t="s">
        <v>108</v>
      </c>
      <c r="D14" s="129" t="s">
        <v>90</v>
      </c>
      <c r="E14" s="127" t="s">
        <v>116</v>
      </c>
      <c r="F14" s="129" t="s">
        <v>117</v>
      </c>
      <c r="G14" s="129" t="s">
        <v>118</v>
      </c>
      <c r="H14" s="12" t="s">
        <v>119</v>
      </c>
      <c r="I14" s="21">
        <v>44926</v>
      </c>
      <c r="J14" s="14">
        <v>0.34</v>
      </c>
      <c r="K14" s="139" t="s">
        <v>120</v>
      </c>
      <c r="L14" s="189">
        <v>0.1</v>
      </c>
      <c r="M14" s="189">
        <v>0.3</v>
      </c>
      <c r="N14" s="189">
        <v>0.65</v>
      </c>
      <c r="O14" s="189">
        <v>1</v>
      </c>
      <c r="P14" s="129" t="s">
        <v>96</v>
      </c>
      <c r="Q14" s="169">
        <v>44562</v>
      </c>
      <c r="R14" s="172">
        <v>44926</v>
      </c>
      <c r="S14" s="129" t="s">
        <v>97</v>
      </c>
      <c r="T14" s="1" t="s">
        <v>98</v>
      </c>
      <c r="U14" s="1"/>
    </row>
    <row r="15" spans="1:24" ht="23.65" hidden="1" customHeight="1" x14ac:dyDescent="0.2">
      <c r="A15" s="141"/>
      <c r="B15" s="142"/>
      <c r="C15" s="184"/>
      <c r="D15" s="143"/>
      <c r="E15" s="142"/>
      <c r="F15" s="143"/>
      <c r="G15" s="143"/>
      <c r="H15" s="12" t="s">
        <v>121</v>
      </c>
      <c r="I15" s="21">
        <v>44926</v>
      </c>
      <c r="J15" s="14">
        <v>0.33</v>
      </c>
      <c r="K15" s="147"/>
      <c r="L15" s="190"/>
      <c r="M15" s="190"/>
      <c r="N15" s="190"/>
      <c r="O15" s="190"/>
      <c r="P15" s="143"/>
      <c r="Q15" s="170"/>
      <c r="R15" s="173"/>
      <c r="S15" s="143"/>
      <c r="T15" s="1" t="s">
        <v>98</v>
      </c>
      <c r="U15" s="1"/>
    </row>
    <row r="16" spans="1:24" ht="24.4" hidden="1" customHeight="1" x14ac:dyDescent="0.2">
      <c r="A16" s="126"/>
      <c r="B16" s="128"/>
      <c r="C16" s="185"/>
      <c r="D16" s="130"/>
      <c r="E16" s="128"/>
      <c r="F16" s="130"/>
      <c r="G16" s="130"/>
      <c r="H16" s="12" t="s">
        <v>122</v>
      </c>
      <c r="I16" s="21">
        <v>44926</v>
      </c>
      <c r="J16" s="22">
        <v>0.33</v>
      </c>
      <c r="K16" s="140"/>
      <c r="L16" s="191"/>
      <c r="M16" s="191"/>
      <c r="N16" s="191"/>
      <c r="O16" s="191"/>
      <c r="P16" s="130"/>
      <c r="Q16" s="171"/>
      <c r="R16" s="174"/>
      <c r="S16" s="130"/>
      <c r="T16" s="1" t="s">
        <v>98</v>
      </c>
      <c r="U16" s="1"/>
    </row>
    <row r="17" spans="1:20" s="1" customFormat="1" ht="18" hidden="1" customHeight="1" x14ac:dyDescent="0.2">
      <c r="A17" s="6">
        <v>1</v>
      </c>
      <c r="B17" s="7" t="s">
        <v>88</v>
      </c>
      <c r="C17" s="8" t="s">
        <v>123</v>
      </c>
      <c r="D17" s="9" t="s">
        <v>124</v>
      </c>
      <c r="E17" s="9" t="s">
        <v>125</v>
      </c>
      <c r="F17" s="12" t="s">
        <v>126</v>
      </c>
      <c r="G17" s="12" t="s">
        <v>127</v>
      </c>
      <c r="H17" s="12" t="s">
        <v>128</v>
      </c>
      <c r="I17" s="13">
        <v>44926</v>
      </c>
      <c r="J17" s="14">
        <v>1</v>
      </c>
      <c r="K17" s="9" t="s">
        <v>129</v>
      </c>
      <c r="L17" s="24">
        <v>0</v>
      </c>
      <c r="M17" s="25">
        <v>0</v>
      </c>
      <c r="N17" s="25">
        <v>0</v>
      </c>
      <c r="O17" s="24">
        <v>1</v>
      </c>
      <c r="P17" s="9" t="s">
        <v>96</v>
      </c>
      <c r="Q17" s="13">
        <v>44562</v>
      </c>
      <c r="R17" s="16">
        <v>44926</v>
      </c>
      <c r="S17" s="12" t="s">
        <v>97</v>
      </c>
      <c r="T17" s="1" t="s">
        <v>98</v>
      </c>
    </row>
    <row r="18" spans="1:20" s="1" customFormat="1" ht="18" hidden="1" customHeight="1" x14ac:dyDescent="0.2">
      <c r="A18" s="6">
        <v>1</v>
      </c>
      <c r="B18" s="7" t="s">
        <v>88</v>
      </c>
      <c r="C18" s="8" t="s">
        <v>123</v>
      </c>
      <c r="D18" s="9" t="s">
        <v>124</v>
      </c>
      <c r="E18" s="9" t="s">
        <v>130</v>
      </c>
      <c r="F18" s="12" t="s">
        <v>131</v>
      </c>
      <c r="G18" s="12" t="s">
        <v>132</v>
      </c>
      <c r="H18" s="12" t="s">
        <v>133</v>
      </c>
      <c r="I18" s="13">
        <v>44926</v>
      </c>
      <c r="J18" s="14">
        <v>1</v>
      </c>
      <c r="K18" s="9" t="s">
        <v>134</v>
      </c>
      <c r="L18" s="24">
        <v>0</v>
      </c>
      <c r="M18" s="25">
        <v>0</v>
      </c>
      <c r="N18" s="25">
        <v>0</v>
      </c>
      <c r="O18" s="24">
        <v>1</v>
      </c>
      <c r="P18" s="9" t="s">
        <v>96</v>
      </c>
      <c r="Q18" s="13">
        <v>44562</v>
      </c>
      <c r="R18" s="16">
        <v>44926</v>
      </c>
      <c r="S18" s="12" t="s">
        <v>97</v>
      </c>
      <c r="T18" s="1" t="s">
        <v>98</v>
      </c>
    </row>
    <row r="19" spans="1:20" s="1" customFormat="1" ht="24.75" hidden="1" customHeight="1" x14ac:dyDescent="0.2">
      <c r="A19" s="6">
        <v>1</v>
      </c>
      <c r="B19" s="7" t="s">
        <v>107</v>
      </c>
      <c r="C19" s="8" t="s">
        <v>135</v>
      </c>
      <c r="D19" s="9" t="s">
        <v>124</v>
      </c>
      <c r="E19" s="9" t="s">
        <v>136</v>
      </c>
      <c r="F19" s="12" t="s">
        <v>137</v>
      </c>
      <c r="G19" s="12" t="s">
        <v>138</v>
      </c>
      <c r="H19" s="12" t="s">
        <v>139</v>
      </c>
      <c r="I19" s="13">
        <v>44926</v>
      </c>
      <c r="J19" s="14">
        <v>1</v>
      </c>
      <c r="K19" s="9" t="s">
        <v>140</v>
      </c>
      <c r="L19" s="24">
        <v>0.25</v>
      </c>
      <c r="M19" s="25">
        <v>0.5</v>
      </c>
      <c r="N19" s="25">
        <v>0.75</v>
      </c>
      <c r="O19" s="24">
        <v>1</v>
      </c>
      <c r="P19" s="9" t="s">
        <v>96</v>
      </c>
      <c r="Q19" s="13">
        <v>44562</v>
      </c>
      <c r="R19" s="16">
        <v>44926</v>
      </c>
      <c r="S19" s="12" t="s">
        <v>97</v>
      </c>
      <c r="T19" s="1" t="s">
        <v>98</v>
      </c>
    </row>
    <row r="20" spans="1:20" s="1" customFormat="1" ht="24" hidden="1" customHeight="1" x14ac:dyDescent="0.2">
      <c r="A20" s="26">
        <v>1</v>
      </c>
      <c r="B20" s="27" t="s">
        <v>107</v>
      </c>
      <c r="C20" s="8" t="s">
        <v>135</v>
      </c>
      <c r="D20" s="9" t="s">
        <v>124</v>
      </c>
      <c r="E20" s="28" t="s">
        <v>141</v>
      </c>
      <c r="F20" s="12" t="s">
        <v>142</v>
      </c>
      <c r="G20" s="12" t="s">
        <v>143</v>
      </c>
      <c r="H20" s="12" t="s">
        <v>144</v>
      </c>
      <c r="I20" s="21">
        <v>44926</v>
      </c>
      <c r="J20" s="22">
        <v>1</v>
      </c>
      <c r="K20" s="28" t="s">
        <v>140</v>
      </c>
      <c r="L20" s="29">
        <v>0.25</v>
      </c>
      <c r="M20" s="30">
        <v>0.5</v>
      </c>
      <c r="N20" s="30">
        <v>0.75</v>
      </c>
      <c r="O20" s="29">
        <v>1</v>
      </c>
      <c r="P20" s="28" t="s">
        <v>96</v>
      </c>
      <c r="Q20" s="13">
        <v>44562</v>
      </c>
      <c r="R20" s="16">
        <v>44926</v>
      </c>
      <c r="S20" s="17" t="s">
        <v>97</v>
      </c>
      <c r="T20" s="1" t="s">
        <v>98</v>
      </c>
    </row>
    <row r="21" spans="1:20" s="1" customFormat="1" ht="24" hidden="1" customHeight="1" x14ac:dyDescent="0.2">
      <c r="A21" s="26">
        <v>1</v>
      </c>
      <c r="B21" s="27" t="s">
        <v>107</v>
      </c>
      <c r="C21" s="8" t="s">
        <v>135</v>
      </c>
      <c r="D21" s="9" t="s">
        <v>124</v>
      </c>
      <c r="E21" s="28" t="s">
        <v>145</v>
      </c>
      <c r="F21" s="12" t="s">
        <v>146</v>
      </c>
      <c r="G21" s="12" t="s">
        <v>147</v>
      </c>
      <c r="H21" s="11" t="s">
        <v>148</v>
      </c>
      <c r="I21" s="21">
        <v>44926</v>
      </c>
      <c r="J21" s="22">
        <v>1</v>
      </c>
      <c r="K21" s="28" t="s">
        <v>140</v>
      </c>
      <c r="L21" s="29">
        <v>0.25</v>
      </c>
      <c r="M21" s="30">
        <v>0.5</v>
      </c>
      <c r="N21" s="30">
        <v>0.75</v>
      </c>
      <c r="O21" s="29">
        <v>1</v>
      </c>
      <c r="P21" s="28" t="s">
        <v>96</v>
      </c>
      <c r="Q21" s="13">
        <v>44562</v>
      </c>
      <c r="R21" s="16">
        <v>44926</v>
      </c>
      <c r="S21" s="17" t="s">
        <v>97</v>
      </c>
      <c r="T21" s="1" t="s">
        <v>98</v>
      </c>
    </row>
    <row r="22" spans="1:20" s="1" customFormat="1" ht="24" hidden="1" customHeight="1" x14ac:dyDescent="0.2">
      <c r="A22" s="26">
        <v>1</v>
      </c>
      <c r="B22" s="27" t="s">
        <v>107</v>
      </c>
      <c r="C22" s="8" t="s">
        <v>135</v>
      </c>
      <c r="D22" s="9" t="s">
        <v>124</v>
      </c>
      <c r="E22" s="28" t="s">
        <v>149</v>
      </c>
      <c r="F22" s="12" t="s">
        <v>150</v>
      </c>
      <c r="G22" s="12" t="s">
        <v>151</v>
      </c>
      <c r="H22" s="12" t="s">
        <v>152</v>
      </c>
      <c r="I22" s="21">
        <v>44926</v>
      </c>
      <c r="J22" s="22">
        <v>1</v>
      </c>
      <c r="K22" s="28" t="s">
        <v>140</v>
      </c>
      <c r="L22" s="29">
        <v>0.25</v>
      </c>
      <c r="M22" s="30">
        <v>0.5</v>
      </c>
      <c r="N22" s="30">
        <v>0.75</v>
      </c>
      <c r="O22" s="29">
        <v>1</v>
      </c>
      <c r="P22" s="28" t="s">
        <v>96</v>
      </c>
      <c r="Q22" s="13">
        <v>44562</v>
      </c>
      <c r="R22" s="16">
        <v>44926</v>
      </c>
      <c r="S22" s="17" t="s">
        <v>97</v>
      </c>
      <c r="T22" s="1" t="s">
        <v>98</v>
      </c>
    </row>
    <row r="23" spans="1:20" s="1" customFormat="1" ht="24" hidden="1" customHeight="1" x14ac:dyDescent="0.2">
      <c r="A23" s="26">
        <v>1</v>
      </c>
      <c r="B23" s="27" t="s">
        <v>107</v>
      </c>
      <c r="C23" s="8" t="s">
        <v>135</v>
      </c>
      <c r="D23" s="9" t="s">
        <v>124</v>
      </c>
      <c r="E23" s="28" t="s">
        <v>153</v>
      </c>
      <c r="F23" s="12" t="s">
        <v>154</v>
      </c>
      <c r="G23" s="12" t="s">
        <v>155</v>
      </c>
      <c r="H23" s="12" t="s">
        <v>156</v>
      </c>
      <c r="I23" s="21">
        <v>44926</v>
      </c>
      <c r="J23" s="22">
        <v>1</v>
      </c>
      <c r="K23" s="28" t="s">
        <v>157</v>
      </c>
      <c r="L23" s="29">
        <v>0.25</v>
      </c>
      <c r="M23" s="30">
        <v>0.5</v>
      </c>
      <c r="N23" s="30">
        <v>0.75</v>
      </c>
      <c r="O23" s="29">
        <v>1</v>
      </c>
      <c r="P23" s="28" t="s">
        <v>96</v>
      </c>
      <c r="Q23" s="13">
        <v>44562</v>
      </c>
      <c r="R23" s="16">
        <v>44926</v>
      </c>
      <c r="S23" s="17" t="s">
        <v>97</v>
      </c>
      <c r="T23" s="1" t="s">
        <v>98</v>
      </c>
    </row>
    <row r="24" spans="1:20" s="1" customFormat="1" ht="24" hidden="1" customHeight="1" x14ac:dyDescent="0.2">
      <c r="A24" s="26">
        <v>1</v>
      </c>
      <c r="B24" s="27" t="s">
        <v>107</v>
      </c>
      <c r="C24" s="8" t="s">
        <v>135</v>
      </c>
      <c r="D24" s="9" t="s">
        <v>124</v>
      </c>
      <c r="E24" s="28" t="s">
        <v>158</v>
      </c>
      <c r="F24" s="12" t="s">
        <v>159</v>
      </c>
      <c r="G24" s="12" t="s">
        <v>160</v>
      </c>
      <c r="H24" s="12" t="s">
        <v>161</v>
      </c>
      <c r="I24" s="21">
        <v>44926</v>
      </c>
      <c r="J24" s="22">
        <v>1</v>
      </c>
      <c r="K24" s="28" t="s">
        <v>140</v>
      </c>
      <c r="L24" s="29">
        <v>0.25</v>
      </c>
      <c r="M24" s="30">
        <v>0.5</v>
      </c>
      <c r="N24" s="30">
        <v>0.75</v>
      </c>
      <c r="O24" s="29">
        <v>1</v>
      </c>
      <c r="P24" s="28" t="s">
        <v>96</v>
      </c>
      <c r="Q24" s="13">
        <v>44562</v>
      </c>
      <c r="R24" s="16">
        <v>44926</v>
      </c>
      <c r="S24" s="17" t="s">
        <v>97</v>
      </c>
      <c r="T24" s="1" t="s">
        <v>98</v>
      </c>
    </row>
    <row r="25" spans="1:20" s="1" customFormat="1" ht="22.15" hidden="1" customHeight="1" x14ac:dyDescent="0.2">
      <c r="A25" s="125">
        <v>5</v>
      </c>
      <c r="B25" s="127" t="s">
        <v>162</v>
      </c>
      <c r="C25" s="127" t="s">
        <v>163</v>
      </c>
      <c r="D25" s="133" t="s">
        <v>164</v>
      </c>
      <c r="E25" s="127" t="s">
        <v>165</v>
      </c>
      <c r="F25" s="133" t="s">
        <v>166</v>
      </c>
      <c r="G25" s="129" t="s">
        <v>167</v>
      </c>
      <c r="H25" s="12" t="s">
        <v>168</v>
      </c>
      <c r="I25" s="13">
        <v>44926</v>
      </c>
      <c r="J25" s="14">
        <v>0.33</v>
      </c>
      <c r="K25" s="139" t="s">
        <v>169</v>
      </c>
      <c r="L25" s="115">
        <v>0.08</v>
      </c>
      <c r="M25" s="115">
        <v>0.33</v>
      </c>
      <c r="N25" s="115">
        <v>0.6</v>
      </c>
      <c r="O25" s="115">
        <v>1</v>
      </c>
      <c r="P25" s="144" t="s">
        <v>170</v>
      </c>
      <c r="Q25" s="169">
        <v>44562</v>
      </c>
      <c r="R25" s="172">
        <v>44926</v>
      </c>
      <c r="S25" s="144" t="s">
        <v>171</v>
      </c>
      <c r="T25" s="1" t="s">
        <v>172</v>
      </c>
    </row>
    <row r="26" spans="1:20" s="1" customFormat="1" ht="14.25" hidden="1" customHeight="1" x14ac:dyDescent="0.2">
      <c r="A26" s="141"/>
      <c r="B26" s="142"/>
      <c r="C26" s="142"/>
      <c r="D26" s="166"/>
      <c r="E26" s="142"/>
      <c r="F26" s="166"/>
      <c r="G26" s="143"/>
      <c r="H26" s="17" t="s">
        <v>173</v>
      </c>
      <c r="I26" s="13">
        <v>44926</v>
      </c>
      <c r="J26" s="14">
        <v>0.33</v>
      </c>
      <c r="K26" s="147"/>
      <c r="L26" s="168"/>
      <c r="M26" s="168"/>
      <c r="N26" s="168"/>
      <c r="O26" s="168"/>
      <c r="P26" s="145"/>
      <c r="Q26" s="170"/>
      <c r="R26" s="173"/>
      <c r="S26" s="145"/>
      <c r="T26" s="1" t="s">
        <v>172</v>
      </c>
    </row>
    <row r="27" spans="1:20" s="1" customFormat="1" ht="28.5" hidden="1" customHeight="1" x14ac:dyDescent="0.2">
      <c r="A27" s="141"/>
      <c r="B27" s="142"/>
      <c r="C27" s="142"/>
      <c r="D27" s="166"/>
      <c r="E27" s="142"/>
      <c r="F27" s="166"/>
      <c r="G27" s="143"/>
      <c r="H27" s="33" t="s">
        <v>174</v>
      </c>
      <c r="I27" s="34">
        <v>44926</v>
      </c>
      <c r="J27" s="35">
        <v>0.34</v>
      </c>
      <c r="K27" s="147"/>
      <c r="L27" s="168"/>
      <c r="M27" s="168"/>
      <c r="N27" s="168"/>
      <c r="O27" s="168"/>
      <c r="P27" s="145"/>
      <c r="Q27" s="170"/>
      <c r="R27" s="173"/>
      <c r="S27" s="145"/>
      <c r="T27" s="1" t="s">
        <v>172</v>
      </c>
    </row>
    <row r="28" spans="1:20" s="1" customFormat="1" ht="17.25" hidden="1" customHeight="1" x14ac:dyDescent="0.2">
      <c r="A28" s="141">
        <v>5</v>
      </c>
      <c r="B28" s="142" t="s">
        <v>162</v>
      </c>
      <c r="C28" s="184" t="s">
        <v>175</v>
      </c>
      <c r="D28" s="166" t="s">
        <v>164</v>
      </c>
      <c r="E28" s="142" t="s">
        <v>176</v>
      </c>
      <c r="F28" s="166" t="s">
        <v>177</v>
      </c>
      <c r="G28" s="166" t="s">
        <v>178</v>
      </c>
      <c r="H28" s="36" t="s">
        <v>179</v>
      </c>
      <c r="I28" s="37">
        <v>44926</v>
      </c>
      <c r="J28" s="38">
        <v>0.33</v>
      </c>
      <c r="K28" s="166" t="s">
        <v>180</v>
      </c>
      <c r="L28" s="168">
        <v>0</v>
      </c>
      <c r="M28" s="168">
        <v>0.27</v>
      </c>
      <c r="N28" s="168">
        <v>0.6</v>
      </c>
      <c r="O28" s="168">
        <v>1</v>
      </c>
      <c r="P28" s="145" t="s">
        <v>170</v>
      </c>
      <c r="Q28" s="170">
        <v>44562</v>
      </c>
      <c r="R28" s="173">
        <v>44926</v>
      </c>
      <c r="S28" s="145" t="s">
        <v>171</v>
      </c>
      <c r="T28" s="1" t="s">
        <v>172</v>
      </c>
    </row>
    <row r="29" spans="1:20" s="1" customFormat="1" ht="17.25" hidden="1" customHeight="1" x14ac:dyDescent="0.2">
      <c r="A29" s="141"/>
      <c r="B29" s="142"/>
      <c r="C29" s="184"/>
      <c r="D29" s="166"/>
      <c r="E29" s="142"/>
      <c r="F29" s="166"/>
      <c r="G29" s="166"/>
      <c r="H29" s="12" t="s">
        <v>181</v>
      </c>
      <c r="I29" s="13">
        <v>44926</v>
      </c>
      <c r="J29" s="39">
        <v>0.34</v>
      </c>
      <c r="K29" s="166"/>
      <c r="L29" s="168"/>
      <c r="M29" s="168"/>
      <c r="N29" s="168"/>
      <c r="O29" s="168"/>
      <c r="P29" s="145"/>
      <c r="Q29" s="170"/>
      <c r="R29" s="173"/>
      <c r="S29" s="145"/>
      <c r="T29" s="1" t="s">
        <v>172</v>
      </c>
    </row>
    <row r="30" spans="1:20" s="1" customFormat="1" ht="19.149999999999999" hidden="1" customHeight="1" x14ac:dyDescent="0.2">
      <c r="A30" s="126"/>
      <c r="B30" s="128"/>
      <c r="C30" s="185"/>
      <c r="D30" s="134"/>
      <c r="E30" s="128"/>
      <c r="F30" s="134"/>
      <c r="G30" s="134"/>
      <c r="H30" s="12" t="s">
        <v>182</v>
      </c>
      <c r="I30" s="13">
        <v>44926</v>
      </c>
      <c r="J30" s="39">
        <v>0.33</v>
      </c>
      <c r="K30" s="134"/>
      <c r="L30" s="116"/>
      <c r="M30" s="116"/>
      <c r="N30" s="116"/>
      <c r="O30" s="116"/>
      <c r="P30" s="146"/>
      <c r="Q30" s="171"/>
      <c r="R30" s="174"/>
      <c r="S30" s="146"/>
      <c r="T30" s="1" t="s">
        <v>172</v>
      </c>
    </row>
    <row r="31" spans="1:20" s="1" customFormat="1" ht="20.65" hidden="1" customHeight="1" x14ac:dyDescent="0.2">
      <c r="A31" s="125">
        <v>5</v>
      </c>
      <c r="B31" s="127" t="s">
        <v>162</v>
      </c>
      <c r="C31" s="183" t="s">
        <v>183</v>
      </c>
      <c r="D31" s="135" t="s">
        <v>184</v>
      </c>
      <c r="E31" s="127" t="s">
        <v>185</v>
      </c>
      <c r="F31" s="133" t="s">
        <v>186</v>
      </c>
      <c r="G31" s="133" t="s">
        <v>187</v>
      </c>
      <c r="H31" s="12" t="s">
        <v>188</v>
      </c>
      <c r="I31" s="13">
        <v>44926</v>
      </c>
      <c r="J31" s="39">
        <v>0.3</v>
      </c>
      <c r="K31" s="133" t="s">
        <v>189</v>
      </c>
      <c r="L31" s="115">
        <v>0</v>
      </c>
      <c r="M31" s="115">
        <v>0.3</v>
      </c>
      <c r="N31" s="115">
        <v>0.5</v>
      </c>
      <c r="O31" s="115">
        <v>1</v>
      </c>
      <c r="P31" s="144" t="s">
        <v>170</v>
      </c>
      <c r="Q31" s="169">
        <v>44562</v>
      </c>
      <c r="R31" s="172">
        <v>44926</v>
      </c>
      <c r="S31" s="144" t="s">
        <v>171</v>
      </c>
      <c r="T31" s="1" t="s">
        <v>172</v>
      </c>
    </row>
    <row r="32" spans="1:20" s="1" customFormat="1" ht="21.4" hidden="1" customHeight="1" x14ac:dyDescent="0.2">
      <c r="A32" s="141"/>
      <c r="B32" s="142"/>
      <c r="C32" s="184"/>
      <c r="D32" s="167"/>
      <c r="E32" s="142"/>
      <c r="F32" s="166"/>
      <c r="G32" s="166"/>
      <c r="H32" s="12" t="s">
        <v>190</v>
      </c>
      <c r="I32" s="13">
        <v>44926</v>
      </c>
      <c r="J32" s="39">
        <v>0.3</v>
      </c>
      <c r="K32" s="166"/>
      <c r="L32" s="168"/>
      <c r="M32" s="168"/>
      <c r="N32" s="168"/>
      <c r="O32" s="168"/>
      <c r="P32" s="145"/>
      <c r="Q32" s="170"/>
      <c r="R32" s="173"/>
      <c r="S32" s="145"/>
      <c r="T32" s="1" t="s">
        <v>172</v>
      </c>
    </row>
    <row r="33" spans="1:20" s="1" customFormat="1" ht="18.399999999999999" hidden="1" customHeight="1" x14ac:dyDescent="0.2">
      <c r="A33" s="126"/>
      <c r="B33" s="128"/>
      <c r="C33" s="185"/>
      <c r="D33" s="136"/>
      <c r="E33" s="128"/>
      <c r="F33" s="134"/>
      <c r="G33" s="134"/>
      <c r="H33" s="12" t="s">
        <v>191</v>
      </c>
      <c r="I33" s="13">
        <v>44926</v>
      </c>
      <c r="J33" s="39">
        <v>0.4</v>
      </c>
      <c r="K33" s="134"/>
      <c r="L33" s="116"/>
      <c r="M33" s="116"/>
      <c r="N33" s="116"/>
      <c r="O33" s="116"/>
      <c r="P33" s="146"/>
      <c r="Q33" s="171"/>
      <c r="R33" s="174"/>
      <c r="S33" s="146"/>
      <c r="T33" s="1" t="s">
        <v>172</v>
      </c>
    </row>
    <row r="34" spans="1:20" s="1" customFormat="1" ht="22.15" hidden="1" customHeight="1" x14ac:dyDescent="0.2">
      <c r="A34" s="6">
        <v>1</v>
      </c>
      <c r="B34" s="7" t="s">
        <v>88</v>
      </c>
      <c r="C34" s="9" t="s">
        <v>192</v>
      </c>
      <c r="D34" s="41" t="s">
        <v>124</v>
      </c>
      <c r="E34" s="9" t="s">
        <v>193</v>
      </c>
      <c r="F34" s="12" t="s">
        <v>194</v>
      </c>
      <c r="G34" s="12" t="s">
        <v>195</v>
      </c>
      <c r="H34" s="17" t="s">
        <v>196</v>
      </c>
      <c r="I34" s="13">
        <v>44926</v>
      </c>
      <c r="J34" s="39">
        <v>1</v>
      </c>
      <c r="K34" s="7" t="s">
        <v>197</v>
      </c>
      <c r="L34" s="24">
        <v>0</v>
      </c>
      <c r="M34" s="25">
        <v>0</v>
      </c>
      <c r="N34" s="25">
        <v>0</v>
      </c>
      <c r="O34" s="24">
        <v>1</v>
      </c>
      <c r="P34" s="9" t="s">
        <v>170</v>
      </c>
      <c r="Q34" s="13">
        <v>44562</v>
      </c>
      <c r="R34" s="16">
        <v>44926</v>
      </c>
      <c r="S34" s="18" t="s">
        <v>198</v>
      </c>
      <c r="T34" s="1" t="s">
        <v>172</v>
      </c>
    </row>
    <row r="35" spans="1:20" s="1" customFormat="1" ht="29.25" hidden="1" customHeight="1" x14ac:dyDescent="0.2">
      <c r="A35" s="6">
        <v>5</v>
      </c>
      <c r="B35" s="7" t="s">
        <v>162</v>
      </c>
      <c r="C35" s="42" t="s">
        <v>199</v>
      </c>
      <c r="D35" s="43" t="s">
        <v>200</v>
      </c>
      <c r="E35" s="9" t="s">
        <v>201</v>
      </c>
      <c r="F35" s="17" t="s">
        <v>202</v>
      </c>
      <c r="G35" s="17" t="s">
        <v>203</v>
      </c>
      <c r="H35" s="12" t="s">
        <v>204</v>
      </c>
      <c r="I35" s="13">
        <v>44926</v>
      </c>
      <c r="J35" s="39">
        <v>1</v>
      </c>
      <c r="K35" s="17" t="s">
        <v>205</v>
      </c>
      <c r="L35" s="24">
        <v>0</v>
      </c>
      <c r="M35" s="25">
        <v>0.25</v>
      </c>
      <c r="N35" s="25">
        <v>0.5</v>
      </c>
      <c r="O35" s="24">
        <v>1</v>
      </c>
      <c r="P35" s="9" t="s">
        <v>170</v>
      </c>
      <c r="Q35" s="13">
        <v>44562</v>
      </c>
      <c r="R35" s="16">
        <v>44926</v>
      </c>
      <c r="S35" s="9" t="s">
        <v>171</v>
      </c>
      <c r="T35" s="1" t="s">
        <v>172</v>
      </c>
    </row>
    <row r="36" spans="1:20" s="1" customFormat="1" ht="13.5" hidden="1" customHeight="1" x14ac:dyDescent="0.2">
      <c r="A36" s="125">
        <v>2</v>
      </c>
      <c r="B36" s="127" t="s">
        <v>206</v>
      </c>
      <c r="C36" s="127" t="s">
        <v>207</v>
      </c>
      <c r="D36" s="129" t="s">
        <v>90</v>
      </c>
      <c r="E36" s="144" t="s">
        <v>208</v>
      </c>
      <c r="F36" s="133" t="s">
        <v>209</v>
      </c>
      <c r="G36" s="129" t="s">
        <v>210</v>
      </c>
      <c r="H36" s="12" t="s">
        <v>211</v>
      </c>
      <c r="I36" s="13">
        <v>44895</v>
      </c>
      <c r="J36" s="39">
        <v>0.34</v>
      </c>
      <c r="K36" s="133" t="s">
        <v>212</v>
      </c>
      <c r="L36" s="115">
        <v>0.27</v>
      </c>
      <c r="M36" s="115">
        <v>0.45</v>
      </c>
      <c r="N36" s="115">
        <v>0.69</v>
      </c>
      <c r="O36" s="115">
        <v>1</v>
      </c>
      <c r="P36" s="129" t="s">
        <v>213</v>
      </c>
      <c r="Q36" s="169">
        <v>44562</v>
      </c>
      <c r="R36" s="172">
        <v>44925</v>
      </c>
      <c r="S36" s="129" t="s">
        <v>214</v>
      </c>
      <c r="T36" s="1" t="s">
        <v>215</v>
      </c>
    </row>
    <row r="37" spans="1:20" s="1" customFormat="1" ht="13.5" hidden="1" customHeight="1" x14ac:dyDescent="0.2">
      <c r="A37" s="141"/>
      <c r="B37" s="142"/>
      <c r="C37" s="142"/>
      <c r="D37" s="143"/>
      <c r="E37" s="145"/>
      <c r="F37" s="166"/>
      <c r="G37" s="143"/>
      <c r="H37" s="17" t="s">
        <v>216</v>
      </c>
      <c r="I37" s="13">
        <v>44895</v>
      </c>
      <c r="J37" s="39">
        <v>0.33</v>
      </c>
      <c r="K37" s="166"/>
      <c r="L37" s="168"/>
      <c r="M37" s="168"/>
      <c r="N37" s="168"/>
      <c r="O37" s="168"/>
      <c r="P37" s="143"/>
      <c r="Q37" s="170"/>
      <c r="R37" s="173"/>
      <c r="S37" s="143"/>
      <c r="T37" s="1" t="s">
        <v>215</v>
      </c>
    </row>
    <row r="38" spans="1:20" s="1" customFormat="1" ht="15.75" hidden="1" customHeight="1" x14ac:dyDescent="0.2">
      <c r="A38" s="126"/>
      <c r="B38" s="128"/>
      <c r="C38" s="128"/>
      <c r="D38" s="130"/>
      <c r="E38" s="146"/>
      <c r="F38" s="134"/>
      <c r="G38" s="130"/>
      <c r="H38" s="11" t="s">
        <v>217</v>
      </c>
      <c r="I38" s="13">
        <v>44895</v>
      </c>
      <c r="J38" s="39">
        <v>0.33</v>
      </c>
      <c r="K38" s="134"/>
      <c r="L38" s="116"/>
      <c r="M38" s="116"/>
      <c r="N38" s="116"/>
      <c r="O38" s="116"/>
      <c r="P38" s="130"/>
      <c r="Q38" s="171"/>
      <c r="R38" s="174"/>
      <c r="S38" s="130"/>
      <c r="T38" s="1" t="s">
        <v>215</v>
      </c>
    </row>
    <row r="39" spans="1:20" s="1" customFormat="1" ht="19.899999999999999" hidden="1" customHeight="1" x14ac:dyDescent="0.2">
      <c r="A39" s="125">
        <v>2</v>
      </c>
      <c r="B39" s="127" t="s">
        <v>206</v>
      </c>
      <c r="C39" s="127" t="s">
        <v>207</v>
      </c>
      <c r="D39" s="129" t="s">
        <v>90</v>
      </c>
      <c r="E39" s="144" t="s">
        <v>218</v>
      </c>
      <c r="F39" s="133" t="s">
        <v>219</v>
      </c>
      <c r="G39" s="193" t="s">
        <v>220</v>
      </c>
      <c r="H39" s="12" t="s">
        <v>221</v>
      </c>
      <c r="I39" s="13">
        <v>44742</v>
      </c>
      <c r="J39" s="39">
        <v>0.34</v>
      </c>
      <c r="K39" s="127" t="s">
        <v>222</v>
      </c>
      <c r="L39" s="189">
        <v>0.11</v>
      </c>
      <c r="M39" s="115">
        <v>0.53</v>
      </c>
      <c r="N39" s="115">
        <v>0.73</v>
      </c>
      <c r="O39" s="115">
        <v>1</v>
      </c>
      <c r="P39" s="129" t="s">
        <v>213</v>
      </c>
      <c r="Q39" s="169">
        <v>44562</v>
      </c>
      <c r="R39" s="172">
        <v>44925</v>
      </c>
      <c r="S39" s="129" t="s">
        <v>214</v>
      </c>
      <c r="T39" s="1" t="s">
        <v>215</v>
      </c>
    </row>
    <row r="40" spans="1:20" s="1" customFormat="1" ht="19.899999999999999" hidden="1" customHeight="1" x14ac:dyDescent="0.2">
      <c r="A40" s="141"/>
      <c r="B40" s="142"/>
      <c r="C40" s="142"/>
      <c r="D40" s="143"/>
      <c r="E40" s="145"/>
      <c r="F40" s="166"/>
      <c r="G40" s="194"/>
      <c r="H40" s="12" t="s">
        <v>223</v>
      </c>
      <c r="I40" s="13">
        <v>44895</v>
      </c>
      <c r="J40" s="39">
        <v>0.34</v>
      </c>
      <c r="K40" s="142"/>
      <c r="L40" s="190"/>
      <c r="M40" s="168"/>
      <c r="N40" s="168"/>
      <c r="O40" s="168"/>
      <c r="P40" s="143"/>
      <c r="Q40" s="170"/>
      <c r="R40" s="173"/>
      <c r="S40" s="143"/>
      <c r="T40" s="1" t="s">
        <v>215</v>
      </c>
    </row>
    <row r="41" spans="1:20" s="1" customFormat="1" ht="19.899999999999999" hidden="1" customHeight="1" x14ac:dyDescent="0.2">
      <c r="A41" s="126"/>
      <c r="B41" s="128"/>
      <c r="C41" s="128"/>
      <c r="D41" s="130"/>
      <c r="E41" s="146"/>
      <c r="F41" s="134"/>
      <c r="G41" s="195"/>
      <c r="H41" s="11" t="s">
        <v>224</v>
      </c>
      <c r="I41" s="13">
        <v>44925</v>
      </c>
      <c r="J41" s="39">
        <v>0.32</v>
      </c>
      <c r="K41" s="128"/>
      <c r="L41" s="191"/>
      <c r="M41" s="116"/>
      <c r="N41" s="116"/>
      <c r="O41" s="116"/>
      <c r="P41" s="130"/>
      <c r="Q41" s="171"/>
      <c r="R41" s="174"/>
      <c r="S41" s="130"/>
      <c r="T41" s="1" t="s">
        <v>215</v>
      </c>
    </row>
    <row r="42" spans="1:20" s="1" customFormat="1" ht="21.4" hidden="1" customHeight="1" x14ac:dyDescent="0.2">
      <c r="A42" s="125">
        <v>2</v>
      </c>
      <c r="B42" s="127" t="s">
        <v>206</v>
      </c>
      <c r="C42" s="127" t="s">
        <v>225</v>
      </c>
      <c r="D42" s="129" t="s">
        <v>90</v>
      </c>
      <c r="E42" s="144" t="s">
        <v>226</v>
      </c>
      <c r="F42" s="127" t="s">
        <v>227</v>
      </c>
      <c r="G42" s="144" t="s">
        <v>228</v>
      </c>
      <c r="H42" s="12" t="s">
        <v>229</v>
      </c>
      <c r="I42" s="13">
        <v>44803</v>
      </c>
      <c r="J42" s="39">
        <v>0.33</v>
      </c>
      <c r="K42" s="129" t="s">
        <v>230</v>
      </c>
      <c r="L42" s="115">
        <v>0.17</v>
      </c>
      <c r="M42" s="115">
        <v>0.57999999999999996</v>
      </c>
      <c r="N42" s="115">
        <v>0.67</v>
      </c>
      <c r="O42" s="115">
        <v>1</v>
      </c>
      <c r="P42" s="129" t="s">
        <v>213</v>
      </c>
      <c r="Q42" s="169">
        <v>44562</v>
      </c>
      <c r="R42" s="172">
        <v>44925</v>
      </c>
      <c r="S42" s="129" t="s">
        <v>214</v>
      </c>
      <c r="T42" s="1" t="s">
        <v>215</v>
      </c>
    </row>
    <row r="43" spans="1:20" s="1" customFormat="1" ht="21.4" hidden="1" customHeight="1" x14ac:dyDescent="0.2">
      <c r="A43" s="141"/>
      <c r="B43" s="142"/>
      <c r="C43" s="142"/>
      <c r="D43" s="143"/>
      <c r="E43" s="145"/>
      <c r="F43" s="142"/>
      <c r="G43" s="145"/>
      <c r="H43" s="12" t="s">
        <v>231</v>
      </c>
      <c r="I43" s="13">
        <v>44925</v>
      </c>
      <c r="J43" s="39">
        <v>0.34</v>
      </c>
      <c r="K43" s="143"/>
      <c r="L43" s="168"/>
      <c r="M43" s="168"/>
      <c r="N43" s="168"/>
      <c r="O43" s="168"/>
      <c r="P43" s="143"/>
      <c r="Q43" s="170"/>
      <c r="R43" s="173"/>
      <c r="S43" s="143"/>
      <c r="T43" s="1" t="s">
        <v>215</v>
      </c>
    </row>
    <row r="44" spans="1:20" s="1" customFormat="1" ht="21.4" hidden="1" customHeight="1" x14ac:dyDescent="0.2">
      <c r="A44" s="126"/>
      <c r="B44" s="128"/>
      <c r="C44" s="128"/>
      <c r="D44" s="130"/>
      <c r="E44" s="146"/>
      <c r="F44" s="128"/>
      <c r="G44" s="146"/>
      <c r="H44" s="12" t="s">
        <v>232</v>
      </c>
      <c r="I44" s="13">
        <v>44895</v>
      </c>
      <c r="J44" s="39">
        <v>0.33</v>
      </c>
      <c r="K44" s="130"/>
      <c r="L44" s="116"/>
      <c r="M44" s="116"/>
      <c r="N44" s="116"/>
      <c r="O44" s="116"/>
      <c r="P44" s="130"/>
      <c r="Q44" s="171"/>
      <c r="R44" s="174"/>
      <c r="S44" s="130"/>
      <c r="T44" s="1" t="s">
        <v>215</v>
      </c>
    </row>
    <row r="45" spans="1:20" s="1" customFormat="1" ht="14.25" hidden="1" customHeight="1" x14ac:dyDescent="0.2">
      <c r="A45" s="163">
        <v>2</v>
      </c>
      <c r="B45" s="133" t="s">
        <v>206</v>
      </c>
      <c r="C45" s="133" t="s">
        <v>233</v>
      </c>
      <c r="D45" s="117" t="s">
        <v>90</v>
      </c>
      <c r="E45" s="181" t="s">
        <v>234</v>
      </c>
      <c r="F45" s="133" t="s">
        <v>235</v>
      </c>
      <c r="G45" s="133" t="s">
        <v>236</v>
      </c>
      <c r="H45" s="12" t="s">
        <v>237</v>
      </c>
      <c r="I45" s="13">
        <v>44925</v>
      </c>
      <c r="J45" s="39">
        <v>0.5</v>
      </c>
      <c r="K45" s="181" t="s">
        <v>238</v>
      </c>
      <c r="L45" s="137">
        <v>0.08</v>
      </c>
      <c r="M45" s="137">
        <v>0.52</v>
      </c>
      <c r="N45" s="137">
        <v>0.74</v>
      </c>
      <c r="O45" s="137">
        <v>0.1</v>
      </c>
      <c r="P45" s="117" t="s">
        <v>213</v>
      </c>
      <c r="Q45" s="157">
        <v>44562</v>
      </c>
      <c r="R45" s="160">
        <v>44925</v>
      </c>
      <c r="S45" s="117" t="s">
        <v>214</v>
      </c>
      <c r="T45" s="1" t="s">
        <v>215</v>
      </c>
    </row>
    <row r="46" spans="1:20" s="1" customFormat="1" ht="14.25" hidden="1" customHeight="1" x14ac:dyDescent="0.2">
      <c r="A46" s="164"/>
      <c r="B46" s="134"/>
      <c r="C46" s="134"/>
      <c r="D46" s="118"/>
      <c r="E46" s="182"/>
      <c r="F46" s="134"/>
      <c r="G46" s="134"/>
      <c r="H46" s="12" t="s">
        <v>239</v>
      </c>
      <c r="I46" s="13">
        <v>44895</v>
      </c>
      <c r="J46" s="39">
        <v>0.5</v>
      </c>
      <c r="K46" s="182"/>
      <c r="L46" s="138"/>
      <c r="M46" s="138"/>
      <c r="N46" s="138"/>
      <c r="O46" s="138"/>
      <c r="P46" s="118"/>
      <c r="Q46" s="159"/>
      <c r="R46" s="162"/>
      <c r="S46" s="118"/>
      <c r="T46" s="1" t="s">
        <v>215</v>
      </c>
    </row>
    <row r="47" spans="1:20" s="1" customFormat="1" ht="15" hidden="1" customHeight="1" x14ac:dyDescent="0.2">
      <c r="A47" s="125">
        <v>2</v>
      </c>
      <c r="B47" s="127" t="s">
        <v>206</v>
      </c>
      <c r="C47" s="127" t="s">
        <v>240</v>
      </c>
      <c r="D47" s="129" t="s">
        <v>90</v>
      </c>
      <c r="E47" s="144" t="s">
        <v>241</v>
      </c>
      <c r="F47" s="133" t="s">
        <v>242</v>
      </c>
      <c r="G47" s="144" t="s">
        <v>243</v>
      </c>
      <c r="H47" s="12" t="s">
        <v>244</v>
      </c>
      <c r="I47" s="13">
        <v>44925</v>
      </c>
      <c r="J47" s="39">
        <v>0.34</v>
      </c>
      <c r="K47" s="133" t="s">
        <v>245</v>
      </c>
      <c r="L47" s="137">
        <v>0.03</v>
      </c>
      <c r="M47" s="137">
        <v>0.45</v>
      </c>
      <c r="N47" s="137">
        <v>0.69</v>
      </c>
      <c r="O47" s="137">
        <v>1</v>
      </c>
      <c r="P47" s="129" t="s">
        <v>213</v>
      </c>
      <c r="Q47" s="169">
        <v>44562</v>
      </c>
      <c r="R47" s="172">
        <v>44925</v>
      </c>
      <c r="S47" s="129" t="s">
        <v>214</v>
      </c>
      <c r="T47" s="1" t="s">
        <v>215</v>
      </c>
    </row>
    <row r="48" spans="1:20" s="1" customFormat="1" ht="15" hidden="1" customHeight="1" x14ac:dyDescent="0.2">
      <c r="A48" s="141"/>
      <c r="B48" s="142"/>
      <c r="C48" s="142"/>
      <c r="D48" s="143"/>
      <c r="E48" s="145"/>
      <c r="F48" s="166"/>
      <c r="G48" s="145"/>
      <c r="H48" s="12" t="s">
        <v>246</v>
      </c>
      <c r="I48" s="13">
        <v>44895</v>
      </c>
      <c r="J48" s="39">
        <v>0.33</v>
      </c>
      <c r="K48" s="166"/>
      <c r="L48" s="148"/>
      <c r="M48" s="148"/>
      <c r="N48" s="148"/>
      <c r="O48" s="148"/>
      <c r="P48" s="143"/>
      <c r="Q48" s="170"/>
      <c r="R48" s="173"/>
      <c r="S48" s="143"/>
      <c r="T48" s="1" t="s">
        <v>215</v>
      </c>
    </row>
    <row r="49" spans="1:20" s="1" customFormat="1" ht="15" hidden="1" customHeight="1" x14ac:dyDescent="0.2">
      <c r="A49" s="126"/>
      <c r="B49" s="128"/>
      <c r="C49" s="128"/>
      <c r="D49" s="130"/>
      <c r="E49" s="146"/>
      <c r="F49" s="134"/>
      <c r="G49" s="146"/>
      <c r="H49" s="12" t="s">
        <v>247</v>
      </c>
      <c r="I49" s="13">
        <v>44865</v>
      </c>
      <c r="J49" s="39">
        <v>0.33</v>
      </c>
      <c r="K49" s="134"/>
      <c r="L49" s="138"/>
      <c r="M49" s="138"/>
      <c r="N49" s="138"/>
      <c r="O49" s="138"/>
      <c r="P49" s="130"/>
      <c r="Q49" s="171"/>
      <c r="R49" s="174"/>
      <c r="S49" s="130"/>
      <c r="T49" s="1" t="s">
        <v>215</v>
      </c>
    </row>
    <row r="50" spans="1:20" s="1" customFormat="1" ht="53.25" hidden="1" customHeight="1" x14ac:dyDescent="0.2">
      <c r="A50" s="6">
        <v>2</v>
      </c>
      <c r="B50" s="7" t="s">
        <v>206</v>
      </c>
      <c r="C50" s="8" t="s">
        <v>248</v>
      </c>
      <c r="D50" s="41" t="s">
        <v>124</v>
      </c>
      <c r="E50" s="9" t="s">
        <v>249</v>
      </c>
      <c r="F50" s="12" t="s">
        <v>250</v>
      </c>
      <c r="G50" s="12" t="s">
        <v>251</v>
      </c>
      <c r="H50" s="12" t="s">
        <v>252</v>
      </c>
      <c r="I50" s="13">
        <v>44926</v>
      </c>
      <c r="J50" s="39">
        <v>1</v>
      </c>
      <c r="K50" s="9" t="s">
        <v>253</v>
      </c>
      <c r="L50" s="24">
        <v>0</v>
      </c>
      <c r="M50" s="25">
        <v>0</v>
      </c>
      <c r="N50" s="25">
        <v>0</v>
      </c>
      <c r="O50" s="24">
        <v>1</v>
      </c>
      <c r="P50" s="17" t="s">
        <v>254</v>
      </c>
      <c r="Q50" s="13">
        <v>44562</v>
      </c>
      <c r="R50" s="16">
        <v>44926</v>
      </c>
      <c r="S50" s="17" t="s">
        <v>214</v>
      </c>
      <c r="T50" s="1" t="s">
        <v>215</v>
      </c>
    </row>
    <row r="51" spans="1:20" s="1" customFormat="1" ht="29.25" hidden="1" customHeight="1" x14ac:dyDescent="0.2">
      <c r="A51" s="125">
        <v>1</v>
      </c>
      <c r="B51" s="127" t="s">
        <v>88</v>
      </c>
      <c r="C51" s="127" t="s">
        <v>255</v>
      </c>
      <c r="D51" s="129" t="s">
        <v>90</v>
      </c>
      <c r="E51" s="144" t="s">
        <v>256</v>
      </c>
      <c r="F51" s="133" t="s">
        <v>257</v>
      </c>
      <c r="G51" s="133" t="s">
        <v>258</v>
      </c>
      <c r="H51" s="11" t="s">
        <v>259</v>
      </c>
      <c r="I51" s="21">
        <v>44926</v>
      </c>
      <c r="J51" s="48">
        <v>0.33</v>
      </c>
      <c r="K51" s="139" t="s">
        <v>260</v>
      </c>
      <c r="L51" s="178">
        <v>0.25</v>
      </c>
      <c r="M51" s="178">
        <v>0.5</v>
      </c>
      <c r="N51" s="189">
        <v>0.75</v>
      </c>
      <c r="O51" s="189">
        <v>1</v>
      </c>
      <c r="P51" s="129" t="s">
        <v>261</v>
      </c>
      <c r="Q51" s="169">
        <v>44562</v>
      </c>
      <c r="R51" s="172">
        <v>44926</v>
      </c>
      <c r="S51" s="129" t="s">
        <v>262</v>
      </c>
      <c r="T51" s="1" t="s">
        <v>263</v>
      </c>
    </row>
    <row r="52" spans="1:20" s="1" customFormat="1" ht="23.65" hidden="1" customHeight="1" x14ac:dyDescent="0.2">
      <c r="A52" s="141"/>
      <c r="B52" s="142"/>
      <c r="C52" s="142"/>
      <c r="D52" s="143"/>
      <c r="E52" s="145"/>
      <c r="F52" s="166"/>
      <c r="G52" s="166"/>
      <c r="H52" s="11" t="s">
        <v>264</v>
      </c>
      <c r="I52" s="21">
        <v>44926</v>
      </c>
      <c r="J52" s="48">
        <v>0.33</v>
      </c>
      <c r="K52" s="147"/>
      <c r="L52" s="179"/>
      <c r="M52" s="179"/>
      <c r="N52" s="190"/>
      <c r="O52" s="190"/>
      <c r="P52" s="143"/>
      <c r="Q52" s="170"/>
      <c r="R52" s="173"/>
      <c r="S52" s="143"/>
      <c r="T52" s="1" t="s">
        <v>263</v>
      </c>
    </row>
    <row r="53" spans="1:20" s="1" customFormat="1" ht="19.899999999999999" hidden="1" customHeight="1" x14ac:dyDescent="0.2">
      <c r="A53" s="141"/>
      <c r="B53" s="142"/>
      <c r="C53" s="142"/>
      <c r="D53" s="143"/>
      <c r="E53" s="145"/>
      <c r="F53" s="166"/>
      <c r="G53" s="166"/>
      <c r="H53" s="49" t="s">
        <v>265</v>
      </c>
      <c r="I53" s="34">
        <v>44926</v>
      </c>
      <c r="J53" s="50">
        <v>0.33</v>
      </c>
      <c r="K53" s="147"/>
      <c r="L53" s="179"/>
      <c r="M53" s="179"/>
      <c r="N53" s="190"/>
      <c r="O53" s="190"/>
      <c r="P53" s="143"/>
      <c r="Q53" s="170"/>
      <c r="R53" s="173"/>
      <c r="S53" s="143"/>
      <c r="T53" s="1" t="s">
        <v>263</v>
      </c>
    </row>
    <row r="54" spans="1:20" s="1" customFormat="1" ht="31.9" hidden="1" customHeight="1" x14ac:dyDescent="0.2">
      <c r="A54" s="141">
        <v>1</v>
      </c>
      <c r="B54" s="142" t="s">
        <v>88</v>
      </c>
      <c r="C54" s="142" t="s">
        <v>255</v>
      </c>
      <c r="D54" s="143" t="s">
        <v>90</v>
      </c>
      <c r="E54" s="145" t="s">
        <v>266</v>
      </c>
      <c r="F54" s="166" t="s">
        <v>267</v>
      </c>
      <c r="G54" s="166" t="s">
        <v>268</v>
      </c>
      <c r="H54" s="46" t="s">
        <v>269</v>
      </c>
      <c r="I54" s="51">
        <v>44926</v>
      </c>
      <c r="J54" s="40">
        <v>0.5</v>
      </c>
      <c r="K54" s="147" t="s">
        <v>270</v>
      </c>
      <c r="L54" s="179">
        <v>0.25</v>
      </c>
      <c r="M54" s="179">
        <v>0.5</v>
      </c>
      <c r="N54" s="179">
        <v>0.75</v>
      </c>
      <c r="O54" s="179">
        <v>1</v>
      </c>
      <c r="P54" s="143" t="s">
        <v>261</v>
      </c>
      <c r="Q54" s="170">
        <v>44562</v>
      </c>
      <c r="R54" s="173">
        <v>44926</v>
      </c>
      <c r="S54" s="143" t="s">
        <v>262</v>
      </c>
      <c r="T54" s="1" t="s">
        <v>263</v>
      </c>
    </row>
    <row r="55" spans="1:20" s="1" customFormat="1" ht="23.65" hidden="1" customHeight="1" x14ac:dyDescent="0.2">
      <c r="A55" s="126"/>
      <c r="B55" s="128"/>
      <c r="C55" s="128"/>
      <c r="D55" s="130"/>
      <c r="E55" s="146"/>
      <c r="F55" s="134"/>
      <c r="G55" s="134"/>
      <c r="H55" s="11" t="s">
        <v>271</v>
      </c>
      <c r="I55" s="21">
        <v>44926</v>
      </c>
      <c r="J55" s="22">
        <v>0.5</v>
      </c>
      <c r="K55" s="140"/>
      <c r="L55" s="192"/>
      <c r="M55" s="192"/>
      <c r="N55" s="192"/>
      <c r="O55" s="192"/>
      <c r="P55" s="130"/>
      <c r="Q55" s="171"/>
      <c r="R55" s="174"/>
      <c r="S55" s="130"/>
      <c r="T55" s="1" t="s">
        <v>263</v>
      </c>
    </row>
    <row r="56" spans="1:20" s="1" customFormat="1" ht="27.4" hidden="1" customHeight="1" x14ac:dyDescent="0.2">
      <c r="A56" s="125">
        <v>1</v>
      </c>
      <c r="B56" s="127" t="s">
        <v>88</v>
      </c>
      <c r="C56" s="127" t="s">
        <v>272</v>
      </c>
      <c r="D56" s="129" t="s">
        <v>90</v>
      </c>
      <c r="E56" s="144" t="s">
        <v>273</v>
      </c>
      <c r="F56" s="133" t="s">
        <v>274</v>
      </c>
      <c r="G56" s="133" t="s">
        <v>275</v>
      </c>
      <c r="H56" s="12" t="s">
        <v>276</v>
      </c>
      <c r="I56" s="21">
        <v>44926</v>
      </c>
      <c r="J56" s="22">
        <v>0.25</v>
      </c>
      <c r="K56" s="139" t="s">
        <v>277</v>
      </c>
      <c r="L56" s="178">
        <v>0.25</v>
      </c>
      <c r="M56" s="178">
        <v>0.5</v>
      </c>
      <c r="N56" s="178">
        <v>0.75</v>
      </c>
      <c r="O56" s="178">
        <v>1</v>
      </c>
      <c r="P56" s="129" t="s">
        <v>261</v>
      </c>
      <c r="Q56" s="169">
        <v>44562</v>
      </c>
      <c r="R56" s="172">
        <v>44926</v>
      </c>
      <c r="S56" s="129" t="s">
        <v>262</v>
      </c>
      <c r="T56" s="1" t="s">
        <v>263</v>
      </c>
    </row>
    <row r="57" spans="1:20" s="1" customFormat="1" ht="30.4" hidden="1" customHeight="1" x14ac:dyDescent="0.2">
      <c r="A57" s="141"/>
      <c r="B57" s="142"/>
      <c r="C57" s="142"/>
      <c r="D57" s="143"/>
      <c r="E57" s="145"/>
      <c r="F57" s="166"/>
      <c r="G57" s="166"/>
      <c r="H57" s="12" t="s">
        <v>278</v>
      </c>
      <c r="I57" s="21">
        <v>44926</v>
      </c>
      <c r="J57" s="14">
        <v>0.25</v>
      </c>
      <c r="K57" s="147"/>
      <c r="L57" s="179"/>
      <c r="M57" s="179"/>
      <c r="N57" s="179"/>
      <c r="O57" s="179"/>
      <c r="P57" s="143"/>
      <c r="Q57" s="170"/>
      <c r="R57" s="173"/>
      <c r="S57" s="143"/>
      <c r="T57" s="1" t="s">
        <v>263</v>
      </c>
    </row>
    <row r="58" spans="1:20" s="1" customFormat="1" ht="26.65" hidden="1" customHeight="1" x14ac:dyDescent="0.2">
      <c r="A58" s="126"/>
      <c r="B58" s="128"/>
      <c r="C58" s="128"/>
      <c r="D58" s="130"/>
      <c r="E58" s="146"/>
      <c r="F58" s="134"/>
      <c r="G58" s="134"/>
      <c r="H58" s="11" t="s">
        <v>279</v>
      </c>
      <c r="I58" s="21">
        <v>44926</v>
      </c>
      <c r="J58" s="22">
        <v>0.5</v>
      </c>
      <c r="K58" s="140"/>
      <c r="L58" s="192"/>
      <c r="M58" s="192"/>
      <c r="N58" s="192"/>
      <c r="O58" s="192"/>
      <c r="P58" s="130"/>
      <c r="Q58" s="171"/>
      <c r="R58" s="174"/>
      <c r="S58" s="130"/>
      <c r="T58" s="1" t="s">
        <v>263</v>
      </c>
    </row>
    <row r="59" spans="1:20" s="1" customFormat="1" ht="20.65" hidden="1" customHeight="1" x14ac:dyDescent="0.2">
      <c r="A59" s="125">
        <v>1</v>
      </c>
      <c r="B59" s="133" t="s">
        <v>88</v>
      </c>
      <c r="C59" s="133" t="s">
        <v>192</v>
      </c>
      <c r="D59" s="117" t="s">
        <v>90</v>
      </c>
      <c r="E59" s="181" t="s">
        <v>280</v>
      </c>
      <c r="F59" s="133" t="s">
        <v>281</v>
      </c>
      <c r="G59" s="133" t="s">
        <v>282</v>
      </c>
      <c r="H59" s="11" t="s">
        <v>283</v>
      </c>
      <c r="I59" s="13">
        <v>44926</v>
      </c>
      <c r="J59" s="14">
        <v>0.5</v>
      </c>
      <c r="K59" s="135" t="s">
        <v>284</v>
      </c>
      <c r="L59" s="187">
        <v>0</v>
      </c>
      <c r="M59" s="187">
        <v>0</v>
      </c>
      <c r="N59" s="187">
        <v>0</v>
      </c>
      <c r="O59" s="187">
        <v>1</v>
      </c>
      <c r="P59" s="117" t="s">
        <v>261</v>
      </c>
      <c r="Q59" s="157">
        <v>44562</v>
      </c>
      <c r="R59" s="160">
        <v>44926</v>
      </c>
      <c r="S59" s="117" t="s">
        <v>262</v>
      </c>
      <c r="T59" s="1" t="s">
        <v>263</v>
      </c>
    </row>
    <row r="60" spans="1:20" s="1" customFormat="1" ht="15.4" hidden="1" customHeight="1" x14ac:dyDescent="0.2">
      <c r="A60" s="126"/>
      <c r="B60" s="134"/>
      <c r="C60" s="134"/>
      <c r="D60" s="118"/>
      <c r="E60" s="182"/>
      <c r="F60" s="134"/>
      <c r="G60" s="134"/>
      <c r="H60" s="12" t="s">
        <v>285</v>
      </c>
      <c r="I60" s="13">
        <v>44926</v>
      </c>
      <c r="J60" s="14">
        <v>0.5</v>
      </c>
      <c r="K60" s="136"/>
      <c r="L60" s="188"/>
      <c r="M60" s="188"/>
      <c r="N60" s="188"/>
      <c r="O60" s="188"/>
      <c r="P60" s="118"/>
      <c r="Q60" s="159"/>
      <c r="R60" s="162"/>
      <c r="S60" s="118"/>
      <c r="T60" s="1" t="s">
        <v>263</v>
      </c>
    </row>
    <row r="61" spans="1:20" s="1" customFormat="1" ht="122.65" hidden="1" customHeight="1" x14ac:dyDescent="0.2">
      <c r="A61" s="26">
        <v>1</v>
      </c>
      <c r="B61" s="27" t="s">
        <v>88</v>
      </c>
      <c r="C61" s="28" t="s">
        <v>272</v>
      </c>
      <c r="D61" s="28" t="s">
        <v>90</v>
      </c>
      <c r="E61" s="52" t="s">
        <v>286</v>
      </c>
      <c r="F61" s="28" t="s">
        <v>287</v>
      </c>
      <c r="G61" s="28" t="s">
        <v>288</v>
      </c>
      <c r="H61" s="11" t="s">
        <v>289</v>
      </c>
      <c r="I61" s="21">
        <v>44926</v>
      </c>
      <c r="J61" s="22">
        <v>1</v>
      </c>
      <c r="K61" s="53" t="s">
        <v>290</v>
      </c>
      <c r="L61" s="22">
        <v>0.25</v>
      </c>
      <c r="M61" s="54">
        <v>0.5</v>
      </c>
      <c r="N61" s="54">
        <v>0.75</v>
      </c>
      <c r="O61" s="55">
        <v>1</v>
      </c>
      <c r="P61" s="53" t="s">
        <v>261</v>
      </c>
      <c r="Q61" s="21">
        <v>44562</v>
      </c>
      <c r="R61" s="56">
        <v>44926</v>
      </c>
      <c r="S61" s="28" t="s">
        <v>262</v>
      </c>
      <c r="T61" s="1" t="s">
        <v>263</v>
      </c>
    </row>
    <row r="62" spans="1:20" s="1" customFormat="1" ht="18" hidden="1" customHeight="1" x14ac:dyDescent="0.2">
      <c r="A62" s="125">
        <v>6</v>
      </c>
      <c r="B62" s="127" t="s">
        <v>291</v>
      </c>
      <c r="C62" s="127" t="s">
        <v>292</v>
      </c>
      <c r="D62" s="129" t="s">
        <v>90</v>
      </c>
      <c r="E62" s="127" t="s">
        <v>293</v>
      </c>
      <c r="F62" s="131" t="s">
        <v>294</v>
      </c>
      <c r="G62" s="117" t="s">
        <v>295</v>
      </c>
      <c r="H62" s="12" t="s">
        <v>296</v>
      </c>
      <c r="I62" s="21">
        <v>44926</v>
      </c>
      <c r="J62" s="22">
        <v>0.5</v>
      </c>
      <c r="K62" s="139" t="s">
        <v>297</v>
      </c>
      <c r="L62" s="189">
        <v>0.22500000000000001</v>
      </c>
      <c r="M62" s="178">
        <v>0.48659999999999998</v>
      </c>
      <c r="N62" s="178">
        <v>0.80659999999999998</v>
      </c>
      <c r="O62" s="115">
        <v>1</v>
      </c>
      <c r="P62" s="133" t="s">
        <v>298</v>
      </c>
      <c r="Q62" s="169">
        <v>44562</v>
      </c>
      <c r="R62" s="172">
        <v>44926</v>
      </c>
      <c r="S62" s="117" t="s">
        <v>299</v>
      </c>
      <c r="T62" s="1" t="s">
        <v>300</v>
      </c>
    </row>
    <row r="63" spans="1:20" s="1" customFormat="1" ht="23.25" hidden="1" customHeight="1" x14ac:dyDescent="0.2">
      <c r="A63" s="141"/>
      <c r="B63" s="142"/>
      <c r="C63" s="142"/>
      <c r="D63" s="143"/>
      <c r="E63" s="142"/>
      <c r="F63" s="180"/>
      <c r="G63" s="149"/>
      <c r="H63" s="12" t="s">
        <v>301</v>
      </c>
      <c r="I63" s="21">
        <v>44926</v>
      </c>
      <c r="J63" s="22">
        <v>0.4</v>
      </c>
      <c r="K63" s="147"/>
      <c r="L63" s="190"/>
      <c r="M63" s="179"/>
      <c r="N63" s="179"/>
      <c r="O63" s="168"/>
      <c r="P63" s="166"/>
      <c r="Q63" s="170"/>
      <c r="R63" s="173"/>
      <c r="S63" s="149"/>
      <c r="T63" s="1" t="s">
        <v>300</v>
      </c>
    </row>
    <row r="64" spans="1:20" s="1" customFormat="1" ht="14.25" hidden="1" customHeight="1" x14ac:dyDescent="0.2">
      <c r="A64" s="126"/>
      <c r="B64" s="128"/>
      <c r="C64" s="128"/>
      <c r="D64" s="130"/>
      <c r="E64" s="128"/>
      <c r="F64" s="132"/>
      <c r="G64" s="118"/>
      <c r="H64" s="12" t="s">
        <v>302</v>
      </c>
      <c r="I64" s="13">
        <v>44865</v>
      </c>
      <c r="J64" s="14">
        <v>0.1</v>
      </c>
      <c r="K64" s="140"/>
      <c r="L64" s="191"/>
      <c r="M64" s="192"/>
      <c r="N64" s="192"/>
      <c r="O64" s="116"/>
      <c r="P64" s="134"/>
      <c r="Q64" s="171"/>
      <c r="R64" s="174"/>
      <c r="S64" s="118"/>
      <c r="T64" s="1" t="s">
        <v>300</v>
      </c>
    </row>
    <row r="65" spans="1:20" s="1" customFormat="1" ht="39.4" hidden="1" customHeight="1" x14ac:dyDescent="0.2">
      <c r="A65" s="125">
        <v>6</v>
      </c>
      <c r="B65" s="127" t="s">
        <v>303</v>
      </c>
      <c r="C65" s="127" t="s">
        <v>304</v>
      </c>
      <c r="D65" s="129" t="s">
        <v>90</v>
      </c>
      <c r="E65" s="127" t="s">
        <v>305</v>
      </c>
      <c r="F65" s="129" t="s">
        <v>306</v>
      </c>
      <c r="G65" s="133" t="s">
        <v>307</v>
      </c>
      <c r="H65" s="11" t="s">
        <v>308</v>
      </c>
      <c r="I65" s="21">
        <v>44926</v>
      </c>
      <c r="J65" s="22">
        <v>0.8</v>
      </c>
      <c r="K65" s="129" t="s">
        <v>309</v>
      </c>
      <c r="L65" s="115">
        <v>0.2</v>
      </c>
      <c r="M65" s="115">
        <v>0.4</v>
      </c>
      <c r="N65" s="115">
        <v>0.6</v>
      </c>
      <c r="O65" s="115">
        <v>1</v>
      </c>
      <c r="P65" s="129" t="s">
        <v>310</v>
      </c>
      <c r="Q65" s="169">
        <v>44562</v>
      </c>
      <c r="R65" s="172">
        <v>44865</v>
      </c>
      <c r="S65" s="144" t="s">
        <v>311</v>
      </c>
      <c r="T65" s="1" t="s">
        <v>312</v>
      </c>
    </row>
    <row r="66" spans="1:20" s="1" customFormat="1" ht="17.25" hidden="1" customHeight="1" x14ac:dyDescent="0.2">
      <c r="A66" s="126"/>
      <c r="B66" s="128"/>
      <c r="C66" s="128"/>
      <c r="D66" s="130"/>
      <c r="E66" s="128"/>
      <c r="F66" s="130"/>
      <c r="G66" s="134"/>
      <c r="H66" s="12" t="s">
        <v>313</v>
      </c>
      <c r="I66" s="13">
        <v>44926</v>
      </c>
      <c r="J66" s="14">
        <v>0.2</v>
      </c>
      <c r="K66" s="130"/>
      <c r="L66" s="116"/>
      <c r="M66" s="116"/>
      <c r="N66" s="116"/>
      <c r="O66" s="116"/>
      <c r="P66" s="130"/>
      <c r="Q66" s="171"/>
      <c r="R66" s="174"/>
      <c r="S66" s="146"/>
      <c r="T66" s="1" t="s">
        <v>312</v>
      </c>
    </row>
    <row r="67" spans="1:20" s="1" customFormat="1" ht="27.4" hidden="1" customHeight="1" x14ac:dyDescent="0.2">
      <c r="A67" s="125">
        <v>6</v>
      </c>
      <c r="B67" s="127" t="s">
        <v>303</v>
      </c>
      <c r="C67" s="139" t="s">
        <v>314</v>
      </c>
      <c r="D67" s="139" t="s">
        <v>315</v>
      </c>
      <c r="E67" s="127" t="s">
        <v>316</v>
      </c>
      <c r="F67" s="133" t="s">
        <v>317</v>
      </c>
      <c r="G67" s="133" t="s">
        <v>318</v>
      </c>
      <c r="H67" s="12" t="s">
        <v>319</v>
      </c>
      <c r="I67" s="21">
        <v>44651</v>
      </c>
      <c r="J67" s="22">
        <v>0.25</v>
      </c>
      <c r="K67" s="139" t="s">
        <v>320</v>
      </c>
      <c r="L67" s="115">
        <v>1</v>
      </c>
      <c r="M67" s="115">
        <v>1</v>
      </c>
      <c r="N67" s="115">
        <v>1</v>
      </c>
      <c r="O67" s="115">
        <v>1</v>
      </c>
      <c r="P67" s="117" t="s">
        <v>321</v>
      </c>
      <c r="Q67" s="169">
        <v>44562</v>
      </c>
      <c r="R67" s="172">
        <v>44926</v>
      </c>
      <c r="S67" s="144" t="s">
        <v>311</v>
      </c>
      <c r="T67" s="1" t="s">
        <v>312</v>
      </c>
    </row>
    <row r="68" spans="1:20" s="1" customFormat="1" ht="27.4" hidden="1" customHeight="1" x14ac:dyDescent="0.2">
      <c r="A68" s="126"/>
      <c r="B68" s="128"/>
      <c r="C68" s="140"/>
      <c r="D68" s="140"/>
      <c r="E68" s="128"/>
      <c r="F68" s="134"/>
      <c r="G68" s="134"/>
      <c r="H68" s="12" t="s">
        <v>322</v>
      </c>
      <c r="I68" s="21">
        <v>44926</v>
      </c>
      <c r="J68" s="22">
        <v>0.75</v>
      </c>
      <c r="K68" s="140"/>
      <c r="L68" s="116"/>
      <c r="M68" s="116"/>
      <c r="N68" s="116"/>
      <c r="O68" s="116"/>
      <c r="P68" s="118"/>
      <c r="Q68" s="171"/>
      <c r="R68" s="174"/>
      <c r="S68" s="146"/>
      <c r="T68" s="1" t="s">
        <v>312</v>
      </c>
    </row>
    <row r="69" spans="1:20" s="1" customFormat="1" ht="17.25" hidden="1" customHeight="1" x14ac:dyDescent="0.2">
      <c r="A69" s="6">
        <v>6</v>
      </c>
      <c r="B69" s="7" t="s">
        <v>21</v>
      </c>
      <c r="C69" s="9" t="s">
        <v>323</v>
      </c>
      <c r="D69" s="17" t="s">
        <v>324</v>
      </c>
      <c r="E69" s="41" t="s">
        <v>325</v>
      </c>
      <c r="F69" s="10" t="s">
        <v>326</v>
      </c>
      <c r="G69" s="7" t="s">
        <v>327</v>
      </c>
      <c r="H69" s="17" t="s">
        <v>328</v>
      </c>
      <c r="I69" s="13">
        <v>44926</v>
      </c>
      <c r="J69" s="14">
        <v>1</v>
      </c>
      <c r="K69" s="17" t="s">
        <v>329</v>
      </c>
      <c r="L69" s="14">
        <v>0</v>
      </c>
      <c r="M69" s="15">
        <v>1</v>
      </c>
      <c r="N69" s="15">
        <v>1</v>
      </c>
      <c r="O69" s="57">
        <v>1</v>
      </c>
      <c r="P69" s="17" t="s">
        <v>330</v>
      </c>
      <c r="Q69" s="13">
        <v>44652</v>
      </c>
      <c r="R69" s="16">
        <v>44926</v>
      </c>
      <c r="S69" s="9" t="s">
        <v>311</v>
      </c>
      <c r="T69" s="1" t="s">
        <v>312</v>
      </c>
    </row>
    <row r="70" spans="1:20" s="1" customFormat="1" ht="27.4" hidden="1" customHeight="1" x14ac:dyDescent="0.2">
      <c r="A70" s="19">
        <v>6</v>
      </c>
      <c r="B70" s="32" t="s">
        <v>21</v>
      </c>
      <c r="C70" s="20" t="s">
        <v>331</v>
      </c>
      <c r="D70" s="20" t="s">
        <v>90</v>
      </c>
      <c r="E70" s="58" t="s">
        <v>332</v>
      </c>
      <c r="F70" s="45" t="s">
        <v>333</v>
      </c>
      <c r="G70" s="45" t="s">
        <v>334</v>
      </c>
      <c r="H70" s="33" t="s">
        <v>335</v>
      </c>
      <c r="I70" s="59">
        <v>44895</v>
      </c>
      <c r="J70" s="31">
        <v>1</v>
      </c>
      <c r="K70" s="44" t="s">
        <v>336</v>
      </c>
      <c r="L70" s="31">
        <v>0</v>
      </c>
      <c r="M70" s="60">
        <v>0.25</v>
      </c>
      <c r="N70" s="60">
        <v>0.75</v>
      </c>
      <c r="O70" s="61">
        <v>1</v>
      </c>
      <c r="P70" s="45" t="s">
        <v>321</v>
      </c>
      <c r="Q70" s="59">
        <v>44562</v>
      </c>
      <c r="R70" s="62">
        <v>44926</v>
      </c>
      <c r="S70" s="20" t="s">
        <v>311</v>
      </c>
      <c r="T70" s="1" t="s">
        <v>312</v>
      </c>
    </row>
    <row r="71" spans="1:20" s="1" customFormat="1" ht="18" hidden="1" customHeight="1" x14ac:dyDescent="0.2">
      <c r="A71" s="141">
        <v>6</v>
      </c>
      <c r="B71" s="142" t="s">
        <v>303</v>
      </c>
      <c r="C71" s="142" t="s">
        <v>304</v>
      </c>
      <c r="D71" s="143" t="s">
        <v>90</v>
      </c>
      <c r="E71" s="142" t="s">
        <v>337</v>
      </c>
      <c r="F71" s="166" t="s">
        <v>338</v>
      </c>
      <c r="G71" s="166" t="s">
        <v>339</v>
      </c>
      <c r="H71" s="23" t="s">
        <v>340</v>
      </c>
      <c r="I71" s="51">
        <v>44926</v>
      </c>
      <c r="J71" s="47">
        <v>0.5</v>
      </c>
      <c r="K71" s="166" t="s">
        <v>341</v>
      </c>
      <c r="L71" s="168">
        <v>1</v>
      </c>
      <c r="M71" s="168">
        <v>1</v>
      </c>
      <c r="N71" s="168">
        <v>1</v>
      </c>
      <c r="O71" s="168">
        <v>1</v>
      </c>
      <c r="P71" s="149" t="s">
        <v>330</v>
      </c>
      <c r="Q71" s="170">
        <v>44562</v>
      </c>
      <c r="R71" s="173">
        <v>44926</v>
      </c>
      <c r="S71" s="145" t="s">
        <v>311</v>
      </c>
      <c r="T71" s="1" t="s">
        <v>312</v>
      </c>
    </row>
    <row r="72" spans="1:20" s="1" customFormat="1" ht="17.25" hidden="1" customHeight="1" x14ac:dyDescent="0.2">
      <c r="A72" s="126"/>
      <c r="B72" s="128"/>
      <c r="C72" s="128"/>
      <c r="D72" s="130"/>
      <c r="E72" s="128"/>
      <c r="F72" s="134"/>
      <c r="G72" s="134"/>
      <c r="H72" s="17" t="s">
        <v>342</v>
      </c>
      <c r="I72" s="13">
        <v>44926</v>
      </c>
      <c r="J72" s="14">
        <v>0.5</v>
      </c>
      <c r="K72" s="134"/>
      <c r="L72" s="116"/>
      <c r="M72" s="116"/>
      <c r="N72" s="116"/>
      <c r="O72" s="116"/>
      <c r="P72" s="118"/>
      <c r="Q72" s="171"/>
      <c r="R72" s="174"/>
      <c r="S72" s="146"/>
      <c r="T72" s="1" t="s">
        <v>312</v>
      </c>
    </row>
    <row r="73" spans="1:20" s="1" customFormat="1" ht="48" hidden="1" customHeight="1" x14ac:dyDescent="0.2">
      <c r="A73" s="6">
        <v>6</v>
      </c>
      <c r="B73" s="7" t="s">
        <v>21</v>
      </c>
      <c r="C73" s="8" t="s">
        <v>343</v>
      </c>
      <c r="D73" s="9" t="s">
        <v>124</v>
      </c>
      <c r="E73" s="9" t="s">
        <v>344</v>
      </c>
      <c r="F73" s="17" t="s">
        <v>345</v>
      </c>
      <c r="G73" s="17" t="s">
        <v>346</v>
      </c>
      <c r="H73" s="17" t="s">
        <v>345</v>
      </c>
      <c r="I73" s="13">
        <v>44926</v>
      </c>
      <c r="J73" s="14">
        <v>1</v>
      </c>
      <c r="K73" s="9" t="s">
        <v>347</v>
      </c>
      <c r="L73" s="24">
        <v>0</v>
      </c>
      <c r="M73" s="25">
        <v>0</v>
      </c>
      <c r="N73" s="25">
        <v>0</v>
      </c>
      <c r="O73" s="24">
        <v>1</v>
      </c>
      <c r="P73" s="11" t="s">
        <v>348</v>
      </c>
      <c r="Q73" s="13">
        <v>44562</v>
      </c>
      <c r="R73" s="16">
        <v>44926</v>
      </c>
      <c r="S73" s="9" t="s">
        <v>311</v>
      </c>
      <c r="T73" s="1" t="s">
        <v>312</v>
      </c>
    </row>
    <row r="74" spans="1:20" s="1" customFormat="1" ht="12.75" hidden="1" customHeight="1" x14ac:dyDescent="0.2">
      <c r="A74" s="163">
        <v>1</v>
      </c>
      <c r="B74" s="133" t="s">
        <v>88</v>
      </c>
      <c r="C74" s="133" t="s">
        <v>192</v>
      </c>
      <c r="D74" s="117" t="s">
        <v>90</v>
      </c>
      <c r="E74" s="133" t="s">
        <v>349</v>
      </c>
      <c r="F74" s="133" t="s">
        <v>350</v>
      </c>
      <c r="G74" s="117" t="s">
        <v>351</v>
      </c>
      <c r="H74" s="17" t="s">
        <v>352</v>
      </c>
      <c r="I74" s="13">
        <v>44576</v>
      </c>
      <c r="J74" s="14">
        <v>0.05</v>
      </c>
      <c r="K74" s="117" t="s">
        <v>353</v>
      </c>
      <c r="L74" s="137">
        <v>0.28999999999999998</v>
      </c>
      <c r="M74" s="137">
        <v>0.53</v>
      </c>
      <c r="N74" s="137">
        <v>0.76</v>
      </c>
      <c r="O74" s="137">
        <v>1</v>
      </c>
      <c r="P74" s="117" t="s">
        <v>354</v>
      </c>
      <c r="Q74" s="157">
        <v>44562</v>
      </c>
      <c r="R74" s="160">
        <v>44926</v>
      </c>
      <c r="S74" s="181" t="s">
        <v>355</v>
      </c>
      <c r="T74" s="1" t="s">
        <v>356</v>
      </c>
    </row>
    <row r="75" spans="1:20" s="1" customFormat="1" ht="12" hidden="1" customHeight="1" x14ac:dyDescent="0.2">
      <c r="A75" s="165"/>
      <c r="B75" s="166"/>
      <c r="C75" s="166"/>
      <c r="D75" s="149"/>
      <c r="E75" s="166"/>
      <c r="F75" s="166"/>
      <c r="G75" s="149"/>
      <c r="H75" s="12" t="s">
        <v>357</v>
      </c>
      <c r="I75" s="13">
        <v>44926</v>
      </c>
      <c r="J75" s="14">
        <v>0.65</v>
      </c>
      <c r="K75" s="149"/>
      <c r="L75" s="148"/>
      <c r="M75" s="148"/>
      <c r="N75" s="148"/>
      <c r="O75" s="148"/>
      <c r="P75" s="149"/>
      <c r="Q75" s="158"/>
      <c r="R75" s="161"/>
      <c r="S75" s="186"/>
      <c r="T75" s="1" t="s">
        <v>356</v>
      </c>
    </row>
    <row r="76" spans="1:20" s="1" customFormat="1" ht="12.75" hidden="1" customHeight="1" x14ac:dyDescent="0.2">
      <c r="A76" s="164"/>
      <c r="B76" s="134"/>
      <c r="C76" s="134"/>
      <c r="D76" s="118"/>
      <c r="E76" s="134"/>
      <c r="F76" s="134"/>
      <c r="G76" s="118"/>
      <c r="H76" s="17" t="s">
        <v>358</v>
      </c>
      <c r="I76" s="13">
        <v>44926</v>
      </c>
      <c r="J76" s="14">
        <v>0.3</v>
      </c>
      <c r="K76" s="118"/>
      <c r="L76" s="138"/>
      <c r="M76" s="138"/>
      <c r="N76" s="138"/>
      <c r="O76" s="138"/>
      <c r="P76" s="118"/>
      <c r="Q76" s="159"/>
      <c r="R76" s="162"/>
      <c r="S76" s="182"/>
      <c r="T76" s="1" t="s">
        <v>356</v>
      </c>
    </row>
    <row r="77" spans="1:20" s="1" customFormat="1" ht="19.149999999999999" hidden="1" customHeight="1" x14ac:dyDescent="0.2">
      <c r="A77" s="125">
        <v>1</v>
      </c>
      <c r="B77" s="127" t="s">
        <v>88</v>
      </c>
      <c r="C77" s="127" t="s">
        <v>192</v>
      </c>
      <c r="D77" s="129" t="s">
        <v>90</v>
      </c>
      <c r="E77" s="127" t="s">
        <v>359</v>
      </c>
      <c r="F77" s="133" t="s">
        <v>360</v>
      </c>
      <c r="G77" s="133" t="s">
        <v>361</v>
      </c>
      <c r="H77" s="12" t="s">
        <v>362</v>
      </c>
      <c r="I77" s="21">
        <v>44926</v>
      </c>
      <c r="J77" s="22">
        <v>0.2</v>
      </c>
      <c r="K77" s="129" t="s">
        <v>363</v>
      </c>
      <c r="L77" s="115">
        <v>0</v>
      </c>
      <c r="M77" s="115">
        <v>0.25</v>
      </c>
      <c r="N77" s="115">
        <v>0.56999999999999995</v>
      </c>
      <c r="O77" s="115">
        <v>1</v>
      </c>
      <c r="P77" s="133" t="s">
        <v>364</v>
      </c>
      <c r="Q77" s="169">
        <v>44562</v>
      </c>
      <c r="R77" s="172">
        <v>44926</v>
      </c>
      <c r="S77" s="144" t="s">
        <v>355</v>
      </c>
      <c r="T77" s="1" t="s">
        <v>356</v>
      </c>
    </row>
    <row r="78" spans="1:20" s="1" customFormat="1" ht="17.25" hidden="1" customHeight="1" x14ac:dyDescent="0.2">
      <c r="A78" s="141"/>
      <c r="B78" s="142"/>
      <c r="C78" s="142"/>
      <c r="D78" s="143"/>
      <c r="E78" s="142"/>
      <c r="F78" s="166"/>
      <c r="G78" s="166"/>
      <c r="H78" s="12" t="s">
        <v>365</v>
      </c>
      <c r="I78" s="13">
        <v>44926</v>
      </c>
      <c r="J78" s="14">
        <v>0.3</v>
      </c>
      <c r="K78" s="143"/>
      <c r="L78" s="168"/>
      <c r="M78" s="168"/>
      <c r="N78" s="168"/>
      <c r="O78" s="168"/>
      <c r="P78" s="166"/>
      <c r="Q78" s="170"/>
      <c r="R78" s="173"/>
      <c r="S78" s="145"/>
      <c r="T78" s="1" t="s">
        <v>356</v>
      </c>
    </row>
    <row r="79" spans="1:20" s="1" customFormat="1" ht="23.65" hidden="1" customHeight="1" x14ac:dyDescent="0.2">
      <c r="A79" s="126"/>
      <c r="B79" s="128"/>
      <c r="C79" s="128"/>
      <c r="D79" s="130"/>
      <c r="E79" s="128"/>
      <c r="F79" s="134"/>
      <c r="G79" s="134"/>
      <c r="H79" s="12" t="s">
        <v>366</v>
      </c>
      <c r="I79" s="13">
        <v>44926</v>
      </c>
      <c r="J79" s="22">
        <v>0.5</v>
      </c>
      <c r="K79" s="130"/>
      <c r="L79" s="116"/>
      <c r="M79" s="116"/>
      <c r="N79" s="116"/>
      <c r="O79" s="116"/>
      <c r="P79" s="134"/>
      <c r="Q79" s="171"/>
      <c r="R79" s="174"/>
      <c r="S79" s="146"/>
      <c r="T79" s="1" t="s">
        <v>356</v>
      </c>
    </row>
    <row r="80" spans="1:20" s="1" customFormat="1" ht="22.15" hidden="1" customHeight="1" x14ac:dyDescent="0.2">
      <c r="A80" s="125">
        <v>1</v>
      </c>
      <c r="B80" s="127" t="s">
        <v>88</v>
      </c>
      <c r="C80" s="127" t="s">
        <v>255</v>
      </c>
      <c r="D80" s="129" t="s">
        <v>90</v>
      </c>
      <c r="E80" s="127" t="s">
        <v>367</v>
      </c>
      <c r="F80" s="127" t="s">
        <v>368</v>
      </c>
      <c r="G80" s="129" t="s">
        <v>369</v>
      </c>
      <c r="H80" s="12" t="s">
        <v>370</v>
      </c>
      <c r="I80" s="13">
        <v>44742</v>
      </c>
      <c r="J80" s="14">
        <v>0.3</v>
      </c>
      <c r="K80" s="139" t="s">
        <v>371</v>
      </c>
      <c r="L80" s="115">
        <v>0</v>
      </c>
      <c r="M80" s="115">
        <v>0.3</v>
      </c>
      <c r="N80" s="115">
        <v>0.6</v>
      </c>
      <c r="O80" s="115">
        <v>1</v>
      </c>
      <c r="P80" s="127" t="s">
        <v>364</v>
      </c>
      <c r="Q80" s="169">
        <v>44562</v>
      </c>
      <c r="R80" s="172">
        <v>44926</v>
      </c>
      <c r="S80" s="144" t="s">
        <v>372</v>
      </c>
      <c r="T80" s="1" t="s">
        <v>356</v>
      </c>
    </row>
    <row r="81" spans="1:20" s="1" customFormat="1" ht="22.15" hidden="1" customHeight="1" x14ac:dyDescent="0.2">
      <c r="A81" s="141"/>
      <c r="B81" s="142"/>
      <c r="C81" s="142"/>
      <c r="D81" s="143"/>
      <c r="E81" s="142"/>
      <c r="F81" s="142"/>
      <c r="G81" s="143"/>
      <c r="H81" s="12" t="s">
        <v>373</v>
      </c>
      <c r="I81" s="13">
        <v>44772</v>
      </c>
      <c r="J81" s="14">
        <v>0.3</v>
      </c>
      <c r="K81" s="147"/>
      <c r="L81" s="168"/>
      <c r="M81" s="168"/>
      <c r="N81" s="168"/>
      <c r="O81" s="168"/>
      <c r="P81" s="142"/>
      <c r="Q81" s="170"/>
      <c r="R81" s="173"/>
      <c r="S81" s="145"/>
      <c r="T81" s="1" t="s">
        <v>356</v>
      </c>
    </row>
    <row r="82" spans="1:20" s="1" customFormat="1" ht="19.5" hidden="1" customHeight="1" x14ac:dyDescent="0.2">
      <c r="A82" s="126"/>
      <c r="B82" s="128"/>
      <c r="C82" s="128"/>
      <c r="D82" s="130"/>
      <c r="E82" s="128"/>
      <c r="F82" s="128"/>
      <c r="G82" s="130"/>
      <c r="H82" s="12" t="s">
        <v>374</v>
      </c>
      <c r="I82" s="13">
        <v>44926</v>
      </c>
      <c r="J82" s="14">
        <v>0.4</v>
      </c>
      <c r="K82" s="140"/>
      <c r="L82" s="116"/>
      <c r="M82" s="116"/>
      <c r="N82" s="116"/>
      <c r="O82" s="116"/>
      <c r="P82" s="128"/>
      <c r="Q82" s="171"/>
      <c r="R82" s="174"/>
      <c r="S82" s="146"/>
      <c r="T82" s="1" t="s">
        <v>356</v>
      </c>
    </row>
    <row r="83" spans="1:20" s="1" customFormat="1" ht="29.65" hidden="1" customHeight="1" x14ac:dyDescent="0.2">
      <c r="A83" s="125">
        <v>1</v>
      </c>
      <c r="B83" s="127" t="s">
        <v>88</v>
      </c>
      <c r="C83" s="127" t="s">
        <v>272</v>
      </c>
      <c r="D83" s="129" t="s">
        <v>90</v>
      </c>
      <c r="E83" s="127" t="s">
        <v>375</v>
      </c>
      <c r="F83" s="129" t="s">
        <v>376</v>
      </c>
      <c r="G83" s="127" t="s">
        <v>377</v>
      </c>
      <c r="H83" s="12" t="s">
        <v>378</v>
      </c>
      <c r="I83" s="13">
        <v>44926</v>
      </c>
      <c r="J83" s="14">
        <v>0.3</v>
      </c>
      <c r="K83" s="183" t="s">
        <v>379</v>
      </c>
      <c r="L83" s="115">
        <v>0.05</v>
      </c>
      <c r="M83" s="115">
        <v>0.4</v>
      </c>
      <c r="N83" s="115">
        <v>0.5</v>
      </c>
      <c r="O83" s="115">
        <v>1</v>
      </c>
      <c r="P83" s="127" t="s">
        <v>364</v>
      </c>
      <c r="Q83" s="169">
        <v>44562</v>
      </c>
      <c r="R83" s="172">
        <v>44926</v>
      </c>
      <c r="S83" s="144" t="s">
        <v>355</v>
      </c>
      <c r="T83" s="1" t="s">
        <v>356</v>
      </c>
    </row>
    <row r="84" spans="1:20" s="1" customFormat="1" ht="29.65" hidden="1" customHeight="1" x14ac:dyDescent="0.2">
      <c r="A84" s="141"/>
      <c r="B84" s="142"/>
      <c r="C84" s="142"/>
      <c r="D84" s="143"/>
      <c r="E84" s="142"/>
      <c r="F84" s="143"/>
      <c r="G84" s="142"/>
      <c r="H84" s="17" t="s">
        <v>380</v>
      </c>
      <c r="I84" s="13">
        <v>44926</v>
      </c>
      <c r="J84" s="14">
        <v>0.2</v>
      </c>
      <c r="K84" s="184"/>
      <c r="L84" s="168"/>
      <c r="M84" s="168"/>
      <c r="N84" s="168"/>
      <c r="O84" s="168"/>
      <c r="P84" s="142"/>
      <c r="Q84" s="170"/>
      <c r="R84" s="173"/>
      <c r="S84" s="145"/>
      <c r="T84" s="1" t="s">
        <v>356</v>
      </c>
    </row>
    <row r="85" spans="1:20" s="1" customFormat="1" ht="29.65" hidden="1" customHeight="1" x14ac:dyDescent="0.2">
      <c r="A85" s="126"/>
      <c r="B85" s="128"/>
      <c r="C85" s="128"/>
      <c r="D85" s="130"/>
      <c r="E85" s="128"/>
      <c r="F85" s="130"/>
      <c r="G85" s="128"/>
      <c r="H85" s="63" t="s">
        <v>381</v>
      </c>
      <c r="I85" s="13">
        <v>44926</v>
      </c>
      <c r="J85" s="14">
        <v>0.5</v>
      </c>
      <c r="K85" s="185"/>
      <c r="L85" s="116"/>
      <c r="M85" s="116"/>
      <c r="N85" s="116"/>
      <c r="O85" s="116"/>
      <c r="P85" s="128"/>
      <c r="Q85" s="171"/>
      <c r="R85" s="174"/>
      <c r="S85" s="146"/>
      <c r="T85" s="1" t="s">
        <v>356</v>
      </c>
    </row>
    <row r="86" spans="1:20" s="1" customFormat="1" ht="30.4" hidden="1" customHeight="1" x14ac:dyDescent="0.2">
      <c r="A86" s="26">
        <v>6</v>
      </c>
      <c r="B86" s="27" t="s">
        <v>21</v>
      </c>
      <c r="C86" s="53" t="s">
        <v>382</v>
      </c>
      <c r="D86" s="28" t="s">
        <v>90</v>
      </c>
      <c r="E86" s="28" t="s">
        <v>383</v>
      </c>
      <c r="F86" s="10" t="s">
        <v>384</v>
      </c>
      <c r="G86" s="9" t="s">
        <v>385</v>
      </c>
      <c r="H86" s="17" t="s">
        <v>386</v>
      </c>
      <c r="I86" s="21">
        <v>44926</v>
      </c>
      <c r="J86" s="22">
        <v>1</v>
      </c>
      <c r="K86" s="28" t="s">
        <v>387</v>
      </c>
      <c r="L86" s="22">
        <v>0.2</v>
      </c>
      <c r="M86" s="54">
        <v>0.4</v>
      </c>
      <c r="N86" s="54">
        <v>0.7</v>
      </c>
      <c r="O86" s="22">
        <v>1</v>
      </c>
      <c r="P86" s="17" t="s">
        <v>388</v>
      </c>
      <c r="Q86" s="21">
        <v>44562</v>
      </c>
      <c r="R86" s="56">
        <v>44926</v>
      </c>
      <c r="S86" s="17" t="s">
        <v>389</v>
      </c>
      <c r="T86" s="1" t="s">
        <v>390</v>
      </c>
    </row>
    <row r="87" spans="1:20" s="1" customFormat="1" ht="25.15" hidden="1" customHeight="1" x14ac:dyDescent="0.2">
      <c r="A87" s="26">
        <v>6</v>
      </c>
      <c r="B87" s="27" t="s">
        <v>21</v>
      </c>
      <c r="C87" s="53" t="s">
        <v>382</v>
      </c>
      <c r="D87" s="28" t="s">
        <v>90</v>
      </c>
      <c r="E87" s="28" t="s">
        <v>391</v>
      </c>
      <c r="F87" s="10" t="s">
        <v>392</v>
      </c>
      <c r="G87" s="17" t="s">
        <v>393</v>
      </c>
      <c r="H87" s="63" t="s">
        <v>394</v>
      </c>
      <c r="I87" s="21">
        <v>44926</v>
      </c>
      <c r="J87" s="22">
        <v>1</v>
      </c>
      <c r="K87" s="28" t="s">
        <v>395</v>
      </c>
      <c r="L87" s="22">
        <v>0.2</v>
      </c>
      <c r="M87" s="54">
        <v>0.4</v>
      </c>
      <c r="N87" s="54">
        <v>0.7</v>
      </c>
      <c r="O87" s="22">
        <v>1</v>
      </c>
      <c r="P87" s="17" t="s">
        <v>388</v>
      </c>
      <c r="Q87" s="21">
        <v>44562</v>
      </c>
      <c r="R87" s="56">
        <v>44926</v>
      </c>
      <c r="S87" s="17" t="s">
        <v>389</v>
      </c>
      <c r="T87" s="1" t="s">
        <v>390</v>
      </c>
    </row>
    <row r="88" spans="1:20" s="1" customFormat="1" ht="16.5" hidden="1" customHeight="1" x14ac:dyDescent="0.2">
      <c r="A88" s="125">
        <v>1</v>
      </c>
      <c r="B88" s="127" t="s">
        <v>396</v>
      </c>
      <c r="C88" s="127" t="s">
        <v>397</v>
      </c>
      <c r="D88" s="129" t="s">
        <v>90</v>
      </c>
      <c r="E88" s="144" t="s">
        <v>398</v>
      </c>
      <c r="F88" s="133" t="s">
        <v>399</v>
      </c>
      <c r="G88" s="133" t="s">
        <v>400</v>
      </c>
      <c r="H88" s="12" t="s">
        <v>401</v>
      </c>
      <c r="I88" s="13">
        <v>44926</v>
      </c>
      <c r="J88" s="64">
        <v>0.4</v>
      </c>
      <c r="K88" s="139" t="s">
        <v>402</v>
      </c>
      <c r="L88" s="115">
        <v>0.25</v>
      </c>
      <c r="M88" s="115">
        <v>0.5</v>
      </c>
      <c r="N88" s="115">
        <v>0.75</v>
      </c>
      <c r="O88" s="115">
        <v>1</v>
      </c>
      <c r="P88" s="129" t="s">
        <v>261</v>
      </c>
      <c r="Q88" s="169">
        <v>44562</v>
      </c>
      <c r="R88" s="172">
        <v>44926</v>
      </c>
      <c r="S88" s="144" t="s">
        <v>403</v>
      </c>
      <c r="T88" s="1" t="s">
        <v>404</v>
      </c>
    </row>
    <row r="89" spans="1:20" s="1" customFormat="1" ht="14.25" hidden="1" customHeight="1" x14ac:dyDescent="0.2">
      <c r="A89" s="141"/>
      <c r="B89" s="142"/>
      <c r="C89" s="142"/>
      <c r="D89" s="143"/>
      <c r="E89" s="145"/>
      <c r="F89" s="166"/>
      <c r="G89" s="166"/>
      <c r="H89" s="17" t="s">
        <v>405</v>
      </c>
      <c r="I89" s="13">
        <v>44926</v>
      </c>
      <c r="J89" s="64">
        <v>0.4</v>
      </c>
      <c r="K89" s="147"/>
      <c r="L89" s="168"/>
      <c r="M89" s="168"/>
      <c r="N89" s="168"/>
      <c r="O89" s="168"/>
      <c r="P89" s="143"/>
      <c r="Q89" s="170"/>
      <c r="R89" s="173"/>
      <c r="S89" s="145"/>
      <c r="T89" s="1" t="s">
        <v>404</v>
      </c>
    </row>
    <row r="90" spans="1:20" s="1" customFormat="1" ht="30" hidden="1" customHeight="1" x14ac:dyDescent="0.2">
      <c r="A90" s="126"/>
      <c r="B90" s="128"/>
      <c r="C90" s="128"/>
      <c r="D90" s="130"/>
      <c r="E90" s="146"/>
      <c r="F90" s="134"/>
      <c r="G90" s="134"/>
      <c r="H90" s="12" t="s">
        <v>406</v>
      </c>
      <c r="I90" s="21">
        <v>44926</v>
      </c>
      <c r="J90" s="64">
        <v>0.2</v>
      </c>
      <c r="K90" s="140"/>
      <c r="L90" s="116"/>
      <c r="M90" s="116"/>
      <c r="N90" s="116"/>
      <c r="O90" s="116"/>
      <c r="P90" s="130"/>
      <c r="Q90" s="171"/>
      <c r="R90" s="174"/>
      <c r="S90" s="146"/>
      <c r="T90" s="1" t="s">
        <v>404</v>
      </c>
    </row>
    <row r="91" spans="1:20" s="1" customFormat="1" ht="20.65" hidden="1" customHeight="1" x14ac:dyDescent="0.2">
      <c r="A91" s="125">
        <v>1</v>
      </c>
      <c r="B91" s="127" t="s">
        <v>396</v>
      </c>
      <c r="C91" s="127" t="s">
        <v>397</v>
      </c>
      <c r="D91" s="129" t="s">
        <v>90</v>
      </c>
      <c r="E91" s="144" t="s">
        <v>407</v>
      </c>
      <c r="F91" s="133" t="s">
        <v>408</v>
      </c>
      <c r="G91" s="139" t="s">
        <v>409</v>
      </c>
      <c r="H91" s="12" t="s">
        <v>410</v>
      </c>
      <c r="I91" s="13">
        <v>44926</v>
      </c>
      <c r="J91" s="14">
        <v>0.4</v>
      </c>
      <c r="K91" s="139" t="s">
        <v>411</v>
      </c>
      <c r="L91" s="115">
        <v>0.25</v>
      </c>
      <c r="M91" s="115">
        <v>0.5</v>
      </c>
      <c r="N91" s="115">
        <v>0.75</v>
      </c>
      <c r="O91" s="115">
        <v>1</v>
      </c>
      <c r="P91" s="129" t="s">
        <v>261</v>
      </c>
      <c r="Q91" s="169">
        <v>44562</v>
      </c>
      <c r="R91" s="172">
        <v>44926</v>
      </c>
      <c r="S91" s="144" t="s">
        <v>403</v>
      </c>
      <c r="T91" s="1" t="s">
        <v>404</v>
      </c>
    </row>
    <row r="92" spans="1:20" s="1" customFormat="1" ht="27.75" hidden="1" customHeight="1" x14ac:dyDescent="0.2">
      <c r="A92" s="141"/>
      <c r="B92" s="142"/>
      <c r="C92" s="142"/>
      <c r="D92" s="143"/>
      <c r="E92" s="145"/>
      <c r="F92" s="166"/>
      <c r="G92" s="147"/>
      <c r="H92" s="12" t="s">
        <v>412</v>
      </c>
      <c r="I92" s="13">
        <v>44926</v>
      </c>
      <c r="J92" s="22">
        <v>0.4</v>
      </c>
      <c r="K92" s="147"/>
      <c r="L92" s="168"/>
      <c r="M92" s="168"/>
      <c r="N92" s="168"/>
      <c r="O92" s="168"/>
      <c r="P92" s="143"/>
      <c r="Q92" s="170"/>
      <c r="R92" s="173"/>
      <c r="S92" s="145"/>
      <c r="T92" s="1" t="s">
        <v>404</v>
      </c>
    </row>
    <row r="93" spans="1:20" s="1" customFormat="1" ht="27" hidden="1" customHeight="1" x14ac:dyDescent="0.2">
      <c r="A93" s="141"/>
      <c r="B93" s="142"/>
      <c r="C93" s="142"/>
      <c r="D93" s="143"/>
      <c r="E93" s="145"/>
      <c r="F93" s="166"/>
      <c r="G93" s="147"/>
      <c r="H93" s="33" t="s">
        <v>413</v>
      </c>
      <c r="I93" s="59">
        <v>44926</v>
      </c>
      <c r="J93" s="31">
        <v>0.2</v>
      </c>
      <c r="K93" s="147"/>
      <c r="L93" s="168"/>
      <c r="M93" s="168"/>
      <c r="N93" s="168"/>
      <c r="O93" s="168"/>
      <c r="P93" s="143"/>
      <c r="Q93" s="170"/>
      <c r="R93" s="173"/>
      <c r="S93" s="145"/>
      <c r="T93" s="1" t="s">
        <v>404</v>
      </c>
    </row>
    <row r="94" spans="1:20" s="1" customFormat="1" ht="48" hidden="1" customHeight="1" x14ac:dyDescent="0.2">
      <c r="A94" s="147" t="s">
        <v>414</v>
      </c>
      <c r="B94" s="147" t="s">
        <v>415</v>
      </c>
      <c r="C94" s="147" t="s">
        <v>416</v>
      </c>
      <c r="D94" s="143" t="s">
        <v>90</v>
      </c>
      <c r="E94" s="145" t="s">
        <v>417</v>
      </c>
      <c r="F94" s="166" t="s">
        <v>418</v>
      </c>
      <c r="G94" s="166" t="s">
        <v>419</v>
      </c>
      <c r="H94" s="36" t="s">
        <v>420</v>
      </c>
      <c r="I94" s="51">
        <v>44926</v>
      </c>
      <c r="J94" s="65">
        <v>0.4</v>
      </c>
      <c r="K94" s="147" t="s">
        <v>421</v>
      </c>
      <c r="L94" s="168">
        <v>0.25</v>
      </c>
      <c r="M94" s="168">
        <v>0.5</v>
      </c>
      <c r="N94" s="168">
        <v>0.75</v>
      </c>
      <c r="O94" s="168">
        <v>1</v>
      </c>
      <c r="P94" s="143" t="s">
        <v>261</v>
      </c>
      <c r="Q94" s="170">
        <v>44562</v>
      </c>
      <c r="R94" s="173">
        <v>44926</v>
      </c>
      <c r="S94" s="145" t="s">
        <v>403</v>
      </c>
      <c r="T94" s="1" t="s">
        <v>404</v>
      </c>
    </row>
    <row r="95" spans="1:20" s="1" customFormat="1" ht="18.399999999999999" hidden="1" customHeight="1" x14ac:dyDescent="0.2">
      <c r="A95" s="147"/>
      <c r="B95" s="147"/>
      <c r="C95" s="147"/>
      <c r="D95" s="143"/>
      <c r="E95" s="145"/>
      <c r="F95" s="166"/>
      <c r="G95" s="166"/>
      <c r="H95" s="12" t="s">
        <v>422</v>
      </c>
      <c r="I95" s="13">
        <v>44926</v>
      </c>
      <c r="J95" s="66">
        <v>0.3</v>
      </c>
      <c r="K95" s="147"/>
      <c r="L95" s="168"/>
      <c r="M95" s="168"/>
      <c r="N95" s="168"/>
      <c r="O95" s="168"/>
      <c r="P95" s="143"/>
      <c r="Q95" s="170"/>
      <c r="R95" s="173"/>
      <c r="S95" s="145"/>
      <c r="T95" s="1" t="s">
        <v>404</v>
      </c>
    </row>
    <row r="96" spans="1:20" s="1" customFormat="1" ht="18.399999999999999" hidden="1" customHeight="1" x14ac:dyDescent="0.2">
      <c r="A96" s="140"/>
      <c r="B96" s="140"/>
      <c r="C96" s="140"/>
      <c r="D96" s="130"/>
      <c r="E96" s="146"/>
      <c r="F96" s="134"/>
      <c r="G96" s="134"/>
      <c r="H96" s="12" t="s">
        <v>423</v>
      </c>
      <c r="I96" s="13">
        <v>44926</v>
      </c>
      <c r="J96" s="66">
        <v>0.3</v>
      </c>
      <c r="K96" s="140"/>
      <c r="L96" s="116"/>
      <c r="M96" s="116"/>
      <c r="N96" s="116"/>
      <c r="O96" s="116"/>
      <c r="P96" s="130"/>
      <c r="Q96" s="171"/>
      <c r="R96" s="174"/>
      <c r="S96" s="146"/>
      <c r="T96" s="1" t="s">
        <v>404</v>
      </c>
    </row>
    <row r="97" spans="1:20" s="1" customFormat="1" ht="36.75" hidden="1" customHeight="1" x14ac:dyDescent="0.2">
      <c r="A97" s="139" t="s">
        <v>414</v>
      </c>
      <c r="B97" s="139" t="s">
        <v>415</v>
      </c>
      <c r="C97" s="139" t="s">
        <v>424</v>
      </c>
      <c r="D97" s="129" t="s">
        <v>90</v>
      </c>
      <c r="E97" s="144" t="s">
        <v>425</v>
      </c>
      <c r="F97" s="133" t="s">
        <v>426</v>
      </c>
      <c r="G97" s="133" t="s">
        <v>427</v>
      </c>
      <c r="H97" s="12" t="s">
        <v>428</v>
      </c>
      <c r="I97" s="21">
        <v>44926</v>
      </c>
      <c r="J97" s="66">
        <v>0.4</v>
      </c>
      <c r="K97" s="139" t="s">
        <v>429</v>
      </c>
      <c r="L97" s="115">
        <v>0.25</v>
      </c>
      <c r="M97" s="115">
        <v>0.5</v>
      </c>
      <c r="N97" s="115">
        <v>0.75</v>
      </c>
      <c r="O97" s="115">
        <v>1</v>
      </c>
      <c r="P97" s="129" t="s">
        <v>261</v>
      </c>
      <c r="Q97" s="169">
        <v>44562</v>
      </c>
      <c r="R97" s="172">
        <v>44926</v>
      </c>
      <c r="S97" s="144" t="s">
        <v>403</v>
      </c>
      <c r="T97" s="1" t="s">
        <v>404</v>
      </c>
    </row>
    <row r="98" spans="1:20" s="1" customFormat="1" ht="27.4" hidden="1" customHeight="1" x14ac:dyDescent="0.2">
      <c r="A98" s="147"/>
      <c r="B98" s="147"/>
      <c r="C98" s="147"/>
      <c r="D98" s="143"/>
      <c r="E98" s="145"/>
      <c r="F98" s="166"/>
      <c r="G98" s="166"/>
      <c r="H98" s="12" t="s">
        <v>430</v>
      </c>
      <c r="I98" s="21">
        <v>44926</v>
      </c>
      <c r="J98" s="67">
        <v>0.4</v>
      </c>
      <c r="K98" s="147"/>
      <c r="L98" s="168"/>
      <c r="M98" s="168"/>
      <c r="N98" s="168"/>
      <c r="O98" s="168"/>
      <c r="P98" s="143"/>
      <c r="Q98" s="170"/>
      <c r="R98" s="173"/>
      <c r="S98" s="145"/>
      <c r="T98" s="1" t="s">
        <v>404</v>
      </c>
    </row>
    <row r="99" spans="1:20" s="1" customFormat="1" ht="27.4" hidden="1" customHeight="1" x14ac:dyDescent="0.2">
      <c r="A99" s="140"/>
      <c r="B99" s="140"/>
      <c r="C99" s="140"/>
      <c r="D99" s="130"/>
      <c r="E99" s="146"/>
      <c r="F99" s="134"/>
      <c r="G99" s="134"/>
      <c r="H99" s="12" t="s">
        <v>431</v>
      </c>
      <c r="I99" s="21">
        <v>44926</v>
      </c>
      <c r="J99" s="67">
        <v>0.2</v>
      </c>
      <c r="K99" s="140"/>
      <c r="L99" s="116"/>
      <c r="M99" s="116"/>
      <c r="N99" s="116"/>
      <c r="O99" s="116"/>
      <c r="P99" s="130"/>
      <c r="Q99" s="171"/>
      <c r="R99" s="174"/>
      <c r="S99" s="146"/>
      <c r="T99" s="1" t="s">
        <v>404</v>
      </c>
    </row>
    <row r="100" spans="1:20" s="1" customFormat="1" ht="30.4" hidden="1" customHeight="1" x14ac:dyDescent="0.2">
      <c r="A100" s="125">
        <v>6</v>
      </c>
      <c r="B100" s="127" t="s">
        <v>21</v>
      </c>
      <c r="C100" s="127" t="s">
        <v>331</v>
      </c>
      <c r="D100" s="129" t="s">
        <v>90</v>
      </c>
      <c r="E100" s="144" t="s">
        <v>432</v>
      </c>
      <c r="F100" s="131" t="s">
        <v>433</v>
      </c>
      <c r="G100" s="133" t="s">
        <v>434</v>
      </c>
      <c r="H100" s="12" t="s">
        <v>435</v>
      </c>
      <c r="I100" s="13">
        <v>44926</v>
      </c>
      <c r="J100" s="39">
        <v>0.25</v>
      </c>
      <c r="K100" s="139" t="s">
        <v>436</v>
      </c>
      <c r="L100" s="115">
        <v>0</v>
      </c>
      <c r="M100" s="115">
        <v>0.5</v>
      </c>
      <c r="N100" s="115">
        <v>0.75</v>
      </c>
      <c r="O100" s="115">
        <v>1</v>
      </c>
      <c r="P100" s="129" t="s">
        <v>261</v>
      </c>
      <c r="Q100" s="169">
        <v>44562</v>
      </c>
      <c r="R100" s="172">
        <v>44926</v>
      </c>
      <c r="S100" s="144" t="s">
        <v>403</v>
      </c>
      <c r="T100" s="1" t="s">
        <v>404</v>
      </c>
    </row>
    <row r="101" spans="1:20" s="1" customFormat="1" ht="13.15" hidden="1" customHeight="1" x14ac:dyDescent="0.2">
      <c r="A101" s="141"/>
      <c r="B101" s="142"/>
      <c r="C101" s="142"/>
      <c r="D101" s="143"/>
      <c r="E101" s="145"/>
      <c r="F101" s="180"/>
      <c r="G101" s="166"/>
      <c r="H101" s="17" t="s">
        <v>437</v>
      </c>
      <c r="I101" s="13">
        <v>44926</v>
      </c>
      <c r="J101" s="39">
        <v>0.25</v>
      </c>
      <c r="K101" s="147"/>
      <c r="L101" s="168"/>
      <c r="M101" s="168"/>
      <c r="N101" s="168"/>
      <c r="O101" s="168"/>
      <c r="P101" s="143"/>
      <c r="Q101" s="170"/>
      <c r="R101" s="173"/>
      <c r="S101" s="145"/>
      <c r="T101" s="1" t="s">
        <v>404</v>
      </c>
    </row>
    <row r="102" spans="1:20" s="1" customFormat="1" ht="23.25" hidden="1" customHeight="1" x14ac:dyDescent="0.2">
      <c r="A102" s="126"/>
      <c r="B102" s="128"/>
      <c r="C102" s="128"/>
      <c r="D102" s="130"/>
      <c r="E102" s="146"/>
      <c r="F102" s="132"/>
      <c r="G102" s="134"/>
      <c r="H102" s="12" t="s">
        <v>438</v>
      </c>
      <c r="I102" s="21">
        <v>44926</v>
      </c>
      <c r="J102" s="39">
        <v>0.5</v>
      </c>
      <c r="K102" s="140"/>
      <c r="L102" s="116"/>
      <c r="M102" s="116"/>
      <c r="N102" s="116"/>
      <c r="O102" s="116"/>
      <c r="P102" s="130"/>
      <c r="Q102" s="171"/>
      <c r="R102" s="174"/>
      <c r="S102" s="146"/>
      <c r="T102" s="1" t="s">
        <v>404</v>
      </c>
    </row>
    <row r="103" spans="1:20" s="1" customFormat="1" ht="28.15" hidden="1" customHeight="1" x14ac:dyDescent="0.2">
      <c r="A103" s="125">
        <v>1</v>
      </c>
      <c r="B103" s="127" t="s">
        <v>439</v>
      </c>
      <c r="C103" s="139" t="s">
        <v>440</v>
      </c>
      <c r="D103" s="129" t="s">
        <v>90</v>
      </c>
      <c r="E103" s="127" t="s">
        <v>441</v>
      </c>
      <c r="F103" s="133" t="s">
        <v>442</v>
      </c>
      <c r="G103" s="129" t="s">
        <v>443</v>
      </c>
      <c r="H103" s="12" t="s">
        <v>444</v>
      </c>
      <c r="I103" s="13">
        <v>44926</v>
      </c>
      <c r="J103" s="39">
        <v>0.35</v>
      </c>
      <c r="K103" s="139" t="s">
        <v>445</v>
      </c>
      <c r="L103" s="115">
        <v>0.25</v>
      </c>
      <c r="M103" s="115">
        <v>0.5</v>
      </c>
      <c r="N103" s="115">
        <v>0.75</v>
      </c>
      <c r="O103" s="115">
        <v>1</v>
      </c>
      <c r="P103" s="129" t="s">
        <v>261</v>
      </c>
      <c r="Q103" s="169">
        <v>44562</v>
      </c>
      <c r="R103" s="172">
        <v>44926</v>
      </c>
      <c r="S103" s="129" t="s">
        <v>446</v>
      </c>
      <c r="T103" s="1" t="s">
        <v>447</v>
      </c>
    </row>
    <row r="104" spans="1:20" s="1" customFormat="1" ht="28.15" hidden="1" customHeight="1" x14ac:dyDescent="0.2">
      <c r="A104" s="141"/>
      <c r="B104" s="142"/>
      <c r="C104" s="147"/>
      <c r="D104" s="143"/>
      <c r="E104" s="142"/>
      <c r="F104" s="166"/>
      <c r="G104" s="143"/>
      <c r="H104" s="12" t="s">
        <v>448</v>
      </c>
      <c r="I104" s="13">
        <v>44926</v>
      </c>
      <c r="J104" s="39">
        <v>0.35</v>
      </c>
      <c r="K104" s="147"/>
      <c r="L104" s="168"/>
      <c r="M104" s="168"/>
      <c r="N104" s="168"/>
      <c r="O104" s="168"/>
      <c r="P104" s="143"/>
      <c r="Q104" s="170"/>
      <c r="R104" s="173"/>
      <c r="S104" s="143"/>
      <c r="T104" s="1" t="s">
        <v>447</v>
      </c>
    </row>
    <row r="105" spans="1:20" s="1" customFormat="1" ht="17.25" hidden="1" customHeight="1" x14ac:dyDescent="0.2">
      <c r="A105" s="126"/>
      <c r="B105" s="128"/>
      <c r="C105" s="140"/>
      <c r="D105" s="130"/>
      <c r="E105" s="128"/>
      <c r="F105" s="134"/>
      <c r="G105" s="130"/>
      <c r="H105" s="12" t="s">
        <v>449</v>
      </c>
      <c r="I105" s="13">
        <v>44926</v>
      </c>
      <c r="J105" s="39">
        <v>0.3</v>
      </c>
      <c r="K105" s="140"/>
      <c r="L105" s="116"/>
      <c r="M105" s="116"/>
      <c r="N105" s="116"/>
      <c r="O105" s="116"/>
      <c r="P105" s="130"/>
      <c r="Q105" s="171"/>
      <c r="R105" s="174"/>
      <c r="S105" s="130"/>
      <c r="T105" s="1" t="s">
        <v>447</v>
      </c>
    </row>
    <row r="106" spans="1:20" s="1" customFormat="1" ht="18.75" hidden="1" customHeight="1" x14ac:dyDescent="0.2">
      <c r="A106" s="125">
        <v>1</v>
      </c>
      <c r="B106" s="127" t="s">
        <v>439</v>
      </c>
      <c r="C106" s="139" t="s">
        <v>440</v>
      </c>
      <c r="D106" s="129" t="s">
        <v>90</v>
      </c>
      <c r="E106" s="127" t="s">
        <v>450</v>
      </c>
      <c r="F106" s="127" t="s">
        <v>451</v>
      </c>
      <c r="G106" s="129" t="s">
        <v>452</v>
      </c>
      <c r="H106" s="12" t="s">
        <v>453</v>
      </c>
      <c r="I106" s="21">
        <v>44926</v>
      </c>
      <c r="J106" s="39">
        <v>0.35</v>
      </c>
      <c r="K106" s="139" t="s">
        <v>454</v>
      </c>
      <c r="L106" s="115">
        <v>0.25</v>
      </c>
      <c r="M106" s="115">
        <v>0.5</v>
      </c>
      <c r="N106" s="115">
        <v>0.75</v>
      </c>
      <c r="O106" s="115">
        <v>1</v>
      </c>
      <c r="P106" s="129" t="s">
        <v>261</v>
      </c>
      <c r="Q106" s="169">
        <v>44562</v>
      </c>
      <c r="R106" s="172">
        <v>44926</v>
      </c>
      <c r="S106" s="129" t="s">
        <v>446</v>
      </c>
      <c r="T106" s="1" t="s">
        <v>447</v>
      </c>
    </row>
    <row r="107" spans="1:20" s="1" customFormat="1" ht="23.25" hidden="1" customHeight="1" x14ac:dyDescent="0.2">
      <c r="A107" s="141"/>
      <c r="B107" s="142"/>
      <c r="C107" s="147"/>
      <c r="D107" s="143"/>
      <c r="E107" s="142"/>
      <c r="F107" s="142"/>
      <c r="G107" s="143"/>
      <c r="H107" s="12" t="s">
        <v>455</v>
      </c>
      <c r="I107" s="21">
        <v>44926</v>
      </c>
      <c r="J107" s="39">
        <v>0.35</v>
      </c>
      <c r="K107" s="147"/>
      <c r="L107" s="168"/>
      <c r="M107" s="168"/>
      <c r="N107" s="168"/>
      <c r="O107" s="168"/>
      <c r="P107" s="143"/>
      <c r="Q107" s="170"/>
      <c r="R107" s="173"/>
      <c r="S107" s="143"/>
      <c r="T107" s="1" t="s">
        <v>447</v>
      </c>
    </row>
    <row r="108" spans="1:20" s="1" customFormat="1" ht="19.899999999999999" hidden="1" customHeight="1" x14ac:dyDescent="0.2">
      <c r="A108" s="126"/>
      <c r="B108" s="128"/>
      <c r="C108" s="140"/>
      <c r="D108" s="130"/>
      <c r="E108" s="128"/>
      <c r="F108" s="128"/>
      <c r="G108" s="130"/>
      <c r="H108" s="17" t="s">
        <v>456</v>
      </c>
      <c r="I108" s="13">
        <v>44926</v>
      </c>
      <c r="J108" s="39">
        <v>0.3</v>
      </c>
      <c r="K108" s="140"/>
      <c r="L108" s="116"/>
      <c r="M108" s="116"/>
      <c r="N108" s="116"/>
      <c r="O108" s="116"/>
      <c r="P108" s="130"/>
      <c r="Q108" s="171"/>
      <c r="R108" s="174"/>
      <c r="S108" s="130"/>
      <c r="T108" s="1" t="s">
        <v>447</v>
      </c>
    </row>
    <row r="109" spans="1:20" s="1" customFormat="1" ht="21.4" hidden="1" customHeight="1" x14ac:dyDescent="0.2">
      <c r="A109" s="125">
        <v>1</v>
      </c>
      <c r="B109" s="127" t="s">
        <v>439</v>
      </c>
      <c r="C109" s="139" t="s">
        <v>457</v>
      </c>
      <c r="D109" s="129" t="s">
        <v>90</v>
      </c>
      <c r="E109" s="127" t="s">
        <v>458</v>
      </c>
      <c r="F109" s="133" t="s">
        <v>459</v>
      </c>
      <c r="G109" s="129" t="s">
        <v>460</v>
      </c>
      <c r="H109" s="12" t="s">
        <v>461</v>
      </c>
      <c r="I109" s="13">
        <v>44926</v>
      </c>
      <c r="J109" s="68">
        <v>0.35</v>
      </c>
      <c r="K109" s="135" t="s">
        <v>462</v>
      </c>
      <c r="L109" s="115">
        <v>0.25</v>
      </c>
      <c r="M109" s="115">
        <v>0.5</v>
      </c>
      <c r="N109" s="115">
        <v>0.75</v>
      </c>
      <c r="O109" s="115">
        <v>1</v>
      </c>
      <c r="P109" s="117" t="s">
        <v>261</v>
      </c>
      <c r="Q109" s="169">
        <v>44562</v>
      </c>
      <c r="R109" s="172">
        <v>44926</v>
      </c>
      <c r="S109" s="117" t="s">
        <v>446</v>
      </c>
      <c r="T109" s="1" t="s">
        <v>447</v>
      </c>
    </row>
    <row r="110" spans="1:20" s="1" customFormat="1" ht="18.75" hidden="1" customHeight="1" x14ac:dyDescent="0.2">
      <c r="A110" s="141"/>
      <c r="B110" s="142"/>
      <c r="C110" s="147"/>
      <c r="D110" s="143"/>
      <c r="E110" s="142"/>
      <c r="F110" s="166"/>
      <c r="G110" s="143"/>
      <c r="H110" s="11" t="s">
        <v>463</v>
      </c>
      <c r="I110" s="21">
        <v>44926</v>
      </c>
      <c r="J110" s="39">
        <v>0.35</v>
      </c>
      <c r="K110" s="167"/>
      <c r="L110" s="168"/>
      <c r="M110" s="168"/>
      <c r="N110" s="168"/>
      <c r="O110" s="168"/>
      <c r="P110" s="149"/>
      <c r="Q110" s="170"/>
      <c r="R110" s="173"/>
      <c r="S110" s="149"/>
      <c r="T110" s="1" t="s">
        <v>447</v>
      </c>
    </row>
    <row r="111" spans="1:20" s="1" customFormat="1" ht="13.9" hidden="1" customHeight="1" x14ac:dyDescent="0.2">
      <c r="A111" s="126"/>
      <c r="B111" s="128"/>
      <c r="C111" s="140"/>
      <c r="D111" s="130"/>
      <c r="E111" s="128"/>
      <c r="F111" s="134"/>
      <c r="G111" s="130"/>
      <c r="H111" s="17" t="s">
        <v>464</v>
      </c>
      <c r="I111" s="13">
        <v>44926</v>
      </c>
      <c r="J111" s="39">
        <v>0.3</v>
      </c>
      <c r="K111" s="136"/>
      <c r="L111" s="116"/>
      <c r="M111" s="116"/>
      <c r="N111" s="116"/>
      <c r="O111" s="116"/>
      <c r="P111" s="118"/>
      <c r="Q111" s="171"/>
      <c r="R111" s="174"/>
      <c r="S111" s="118"/>
      <c r="T111" s="1" t="s">
        <v>447</v>
      </c>
    </row>
    <row r="112" spans="1:20" s="1" customFormat="1" ht="28.9" hidden="1" customHeight="1" x14ac:dyDescent="0.2">
      <c r="A112" s="125">
        <v>1</v>
      </c>
      <c r="B112" s="127" t="s">
        <v>439</v>
      </c>
      <c r="C112" s="127" t="s">
        <v>465</v>
      </c>
      <c r="D112" s="129" t="s">
        <v>90</v>
      </c>
      <c r="E112" s="127" t="s">
        <v>466</v>
      </c>
      <c r="F112" s="127" t="s">
        <v>467</v>
      </c>
      <c r="G112" s="144" t="s">
        <v>468</v>
      </c>
      <c r="H112" s="12" t="s">
        <v>469</v>
      </c>
      <c r="I112" s="13">
        <v>44926</v>
      </c>
      <c r="J112" s="39">
        <v>0.35</v>
      </c>
      <c r="K112" s="139" t="s">
        <v>470</v>
      </c>
      <c r="L112" s="115">
        <v>0.25</v>
      </c>
      <c r="M112" s="115">
        <v>0.5</v>
      </c>
      <c r="N112" s="115">
        <v>0.75</v>
      </c>
      <c r="O112" s="115">
        <v>1</v>
      </c>
      <c r="P112" s="129" t="s">
        <v>261</v>
      </c>
      <c r="Q112" s="169">
        <v>44562</v>
      </c>
      <c r="R112" s="172">
        <v>44926</v>
      </c>
      <c r="S112" s="129" t="s">
        <v>446</v>
      </c>
      <c r="T112" s="1" t="s">
        <v>447</v>
      </c>
    </row>
    <row r="113" spans="1:27" ht="22.5" hidden="1" customHeight="1" x14ac:dyDescent="0.2">
      <c r="A113" s="141"/>
      <c r="B113" s="142"/>
      <c r="C113" s="142"/>
      <c r="D113" s="143"/>
      <c r="E113" s="142"/>
      <c r="F113" s="142"/>
      <c r="G113" s="145"/>
      <c r="H113" s="12" t="s">
        <v>471</v>
      </c>
      <c r="I113" s="13">
        <v>44926</v>
      </c>
      <c r="J113" s="39">
        <v>0.3</v>
      </c>
      <c r="K113" s="147"/>
      <c r="L113" s="168"/>
      <c r="M113" s="168"/>
      <c r="N113" s="168"/>
      <c r="O113" s="168"/>
      <c r="P113" s="143"/>
      <c r="Q113" s="170"/>
      <c r="R113" s="173"/>
      <c r="S113" s="143"/>
      <c r="T113" s="1" t="s">
        <v>447</v>
      </c>
      <c r="U113" s="1"/>
    </row>
    <row r="114" spans="1:27" ht="28.9" hidden="1" customHeight="1" x14ac:dyDescent="0.2">
      <c r="A114" s="141"/>
      <c r="B114" s="142"/>
      <c r="C114" s="142"/>
      <c r="D114" s="143"/>
      <c r="E114" s="142"/>
      <c r="F114" s="142"/>
      <c r="G114" s="145"/>
      <c r="H114" s="33" t="s">
        <v>472</v>
      </c>
      <c r="I114" s="34">
        <v>44926</v>
      </c>
      <c r="J114" s="50">
        <v>0.35</v>
      </c>
      <c r="K114" s="147"/>
      <c r="L114" s="168"/>
      <c r="M114" s="168"/>
      <c r="N114" s="168"/>
      <c r="O114" s="168"/>
      <c r="P114" s="143"/>
      <c r="Q114" s="170"/>
      <c r="R114" s="173"/>
      <c r="S114" s="143"/>
      <c r="T114" s="1" t="s">
        <v>447</v>
      </c>
      <c r="U114" s="1"/>
    </row>
    <row r="115" spans="1:27" ht="28.15" hidden="1" customHeight="1" x14ac:dyDescent="0.2">
      <c r="A115" s="141">
        <v>1</v>
      </c>
      <c r="B115" s="142" t="s">
        <v>439</v>
      </c>
      <c r="C115" s="142" t="s">
        <v>465</v>
      </c>
      <c r="D115" s="143" t="s">
        <v>90</v>
      </c>
      <c r="E115" s="142" t="s">
        <v>473</v>
      </c>
      <c r="F115" s="142" t="s">
        <v>474</v>
      </c>
      <c r="G115" s="145" t="s">
        <v>475</v>
      </c>
      <c r="H115" s="36" t="s">
        <v>476</v>
      </c>
      <c r="I115" s="51">
        <v>44926</v>
      </c>
      <c r="J115" s="40">
        <v>0.35</v>
      </c>
      <c r="K115" s="147" t="s">
        <v>477</v>
      </c>
      <c r="L115" s="168">
        <v>0.25</v>
      </c>
      <c r="M115" s="168">
        <v>0.5</v>
      </c>
      <c r="N115" s="168">
        <v>0.75</v>
      </c>
      <c r="O115" s="168">
        <v>1</v>
      </c>
      <c r="P115" s="143" t="s">
        <v>261</v>
      </c>
      <c r="Q115" s="170">
        <v>44562</v>
      </c>
      <c r="R115" s="173">
        <v>44926</v>
      </c>
      <c r="S115" s="143" t="s">
        <v>446</v>
      </c>
      <c r="T115" s="1" t="s">
        <v>447</v>
      </c>
      <c r="U115" s="1"/>
    </row>
    <row r="116" spans="1:27" ht="18.399999999999999" hidden="1" customHeight="1" x14ac:dyDescent="0.2">
      <c r="A116" s="141"/>
      <c r="B116" s="142"/>
      <c r="C116" s="142"/>
      <c r="D116" s="143"/>
      <c r="E116" s="142"/>
      <c r="F116" s="142"/>
      <c r="G116" s="145"/>
      <c r="H116" s="12" t="s">
        <v>478</v>
      </c>
      <c r="I116" s="13">
        <v>44926</v>
      </c>
      <c r="J116" s="14">
        <v>0.35</v>
      </c>
      <c r="K116" s="147"/>
      <c r="L116" s="168"/>
      <c r="M116" s="168"/>
      <c r="N116" s="168"/>
      <c r="O116" s="168"/>
      <c r="P116" s="143"/>
      <c r="Q116" s="170"/>
      <c r="R116" s="173"/>
      <c r="S116" s="143"/>
      <c r="T116" s="1" t="s">
        <v>447</v>
      </c>
      <c r="U116" s="1"/>
    </row>
    <row r="117" spans="1:27" ht="17.25" hidden="1" customHeight="1" x14ac:dyDescent="0.2">
      <c r="A117" s="126"/>
      <c r="B117" s="128"/>
      <c r="C117" s="128"/>
      <c r="D117" s="130"/>
      <c r="E117" s="128"/>
      <c r="F117" s="128"/>
      <c r="G117" s="146"/>
      <c r="H117" s="12" t="s">
        <v>479</v>
      </c>
      <c r="I117" s="13">
        <v>44926</v>
      </c>
      <c r="J117" s="14">
        <v>0.3</v>
      </c>
      <c r="K117" s="140"/>
      <c r="L117" s="116"/>
      <c r="M117" s="116"/>
      <c r="N117" s="116"/>
      <c r="O117" s="116"/>
      <c r="P117" s="130"/>
      <c r="Q117" s="171"/>
      <c r="R117" s="174"/>
      <c r="S117" s="130"/>
      <c r="T117" s="1" t="s">
        <v>447</v>
      </c>
      <c r="U117" s="1"/>
    </row>
    <row r="118" spans="1:27" ht="30.75" hidden="1" customHeight="1" x14ac:dyDescent="0.2">
      <c r="A118" s="6">
        <v>1</v>
      </c>
      <c r="B118" s="7" t="s">
        <v>480</v>
      </c>
      <c r="C118" s="8" t="s">
        <v>481</v>
      </c>
      <c r="D118" s="9" t="s">
        <v>124</v>
      </c>
      <c r="E118" s="9" t="s">
        <v>482</v>
      </c>
      <c r="F118" s="17" t="s">
        <v>483</v>
      </c>
      <c r="G118" s="17" t="s">
        <v>484</v>
      </c>
      <c r="H118" s="17" t="s">
        <v>485</v>
      </c>
      <c r="I118" s="13">
        <v>44926</v>
      </c>
      <c r="J118" s="14">
        <v>1</v>
      </c>
      <c r="K118" s="9" t="s">
        <v>486</v>
      </c>
      <c r="L118" s="24">
        <v>0</v>
      </c>
      <c r="M118" s="25">
        <v>0</v>
      </c>
      <c r="N118" s="25">
        <v>0</v>
      </c>
      <c r="O118" s="24">
        <v>1</v>
      </c>
      <c r="P118" s="17" t="s">
        <v>487</v>
      </c>
      <c r="Q118" s="13">
        <v>44562</v>
      </c>
      <c r="R118" s="16">
        <v>44926</v>
      </c>
      <c r="S118" s="17" t="s">
        <v>446</v>
      </c>
      <c r="T118" s="1" t="s">
        <v>447</v>
      </c>
      <c r="U118" s="1"/>
    </row>
    <row r="119" spans="1:27" ht="53.25" hidden="1" customHeight="1" x14ac:dyDescent="0.2">
      <c r="A119" s="6">
        <v>1</v>
      </c>
      <c r="B119" s="7" t="s">
        <v>480</v>
      </c>
      <c r="C119" s="8" t="s">
        <v>488</v>
      </c>
      <c r="D119" s="9" t="s">
        <v>124</v>
      </c>
      <c r="E119" s="9" t="s">
        <v>489</v>
      </c>
      <c r="F119" s="12" t="s">
        <v>490</v>
      </c>
      <c r="G119" s="12" t="s">
        <v>491</v>
      </c>
      <c r="H119" s="12" t="s">
        <v>492</v>
      </c>
      <c r="I119" s="13">
        <v>44926</v>
      </c>
      <c r="J119" s="14">
        <v>1</v>
      </c>
      <c r="K119" s="10" t="s">
        <v>493</v>
      </c>
      <c r="L119" s="24">
        <v>0</v>
      </c>
      <c r="M119" s="25">
        <v>0</v>
      </c>
      <c r="N119" s="25">
        <v>0</v>
      </c>
      <c r="O119" s="24">
        <v>1</v>
      </c>
      <c r="P119" s="17" t="s">
        <v>487</v>
      </c>
      <c r="Q119" s="13">
        <v>44562</v>
      </c>
      <c r="R119" s="16">
        <v>44926</v>
      </c>
      <c r="S119" s="17" t="s">
        <v>446</v>
      </c>
      <c r="T119" s="1" t="s">
        <v>447</v>
      </c>
      <c r="U119" s="1"/>
    </row>
    <row r="120" spans="1:27" ht="23.65" hidden="1" customHeight="1" x14ac:dyDescent="0.2">
      <c r="A120" s="125">
        <v>6</v>
      </c>
      <c r="B120" s="127" t="s">
        <v>21</v>
      </c>
      <c r="C120" s="127" t="s">
        <v>331</v>
      </c>
      <c r="D120" s="129" t="s">
        <v>90</v>
      </c>
      <c r="E120" s="127" t="s">
        <v>494</v>
      </c>
      <c r="F120" s="117" t="s">
        <v>495</v>
      </c>
      <c r="G120" s="133" t="s">
        <v>496</v>
      </c>
      <c r="H120" s="12" t="s">
        <v>497</v>
      </c>
      <c r="I120" s="21">
        <v>44926</v>
      </c>
      <c r="J120" s="22">
        <v>0.5</v>
      </c>
      <c r="K120" s="135" t="s">
        <v>498</v>
      </c>
      <c r="L120" s="115">
        <v>1</v>
      </c>
      <c r="M120" s="115">
        <v>1</v>
      </c>
      <c r="N120" s="115">
        <v>1</v>
      </c>
      <c r="O120" s="115">
        <v>1</v>
      </c>
      <c r="P120" s="144" t="s">
        <v>499</v>
      </c>
      <c r="Q120" s="169">
        <v>44562</v>
      </c>
      <c r="R120" s="172">
        <v>44926</v>
      </c>
      <c r="S120" s="144" t="s">
        <v>500</v>
      </c>
      <c r="T120" s="1" t="s">
        <v>501</v>
      </c>
      <c r="U120" s="1"/>
    </row>
    <row r="121" spans="1:27" ht="13.9" hidden="1" customHeight="1" x14ac:dyDescent="0.2">
      <c r="A121" s="141"/>
      <c r="B121" s="142"/>
      <c r="C121" s="142"/>
      <c r="D121" s="143"/>
      <c r="E121" s="142"/>
      <c r="F121" s="149"/>
      <c r="G121" s="166"/>
      <c r="H121" s="12" t="s">
        <v>502</v>
      </c>
      <c r="I121" s="13">
        <v>44926</v>
      </c>
      <c r="J121" s="14">
        <v>0.3</v>
      </c>
      <c r="K121" s="167"/>
      <c r="L121" s="168"/>
      <c r="M121" s="168"/>
      <c r="N121" s="168"/>
      <c r="O121" s="168"/>
      <c r="P121" s="145"/>
      <c r="Q121" s="170"/>
      <c r="R121" s="173"/>
      <c r="S121" s="145"/>
      <c r="T121" s="1" t="s">
        <v>501</v>
      </c>
      <c r="U121" s="1"/>
    </row>
    <row r="122" spans="1:27" ht="17.25" hidden="1" customHeight="1" x14ac:dyDescent="0.2">
      <c r="A122" s="126"/>
      <c r="B122" s="128"/>
      <c r="C122" s="128"/>
      <c r="D122" s="130"/>
      <c r="E122" s="128"/>
      <c r="F122" s="118"/>
      <c r="G122" s="134"/>
      <c r="H122" s="12" t="s">
        <v>503</v>
      </c>
      <c r="I122" s="9" t="s">
        <v>504</v>
      </c>
      <c r="J122" s="14">
        <v>0.2</v>
      </c>
      <c r="K122" s="136"/>
      <c r="L122" s="116"/>
      <c r="M122" s="116"/>
      <c r="N122" s="116"/>
      <c r="O122" s="116"/>
      <c r="P122" s="146"/>
      <c r="Q122" s="171"/>
      <c r="R122" s="174"/>
      <c r="S122" s="146"/>
      <c r="T122" s="1" t="s">
        <v>501</v>
      </c>
      <c r="U122" s="1"/>
    </row>
    <row r="123" spans="1:27" ht="30.4" hidden="1" customHeight="1" x14ac:dyDescent="0.2">
      <c r="A123" s="125">
        <v>6</v>
      </c>
      <c r="B123" s="127" t="s">
        <v>505</v>
      </c>
      <c r="C123" s="127" t="s">
        <v>304</v>
      </c>
      <c r="D123" s="129" t="s">
        <v>90</v>
      </c>
      <c r="E123" s="127" t="s">
        <v>506</v>
      </c>
      <c r="F123" s="129" t="s">
        <v>507</v>
      </c>
      <c r="G123" s="127" t="s">
        <v>508</v>
      </c>
      <c r="H123" s="11" t="s">
        <v>509</v>
      </c>
      <c r="I123" s="21">
        <v>44926</v>
      </c>
      <c r="J123" s="14">
        <v>1</v>
      </c>
      <c r="K123" s="135" t="s">
        <v>510</v>
      </c>
      <c r="L123" s="115">
        <v>1</v>
      </c>
      <c r="M123" s="115">
        <v>1</v>
      </c>
      <c r="N123" s="115">
        <v>1</v>
      </c>
      <c r="O123" s="115">
        <v>1</v>
      </c>
      <c r="P123" s="144" t="s">
        <v>499</v>
      </c>
      <c r="Q123" s="169">
        <v>44562</v>
      </c>
      <c r="R123" s="172">
        <v>44926</v>
      </c>
      <c r="S123" s="144" t="s">
        <v>500</v>
      </c>
      <c r="T123" s="1" t="s">
        <v>501</v>
      </c>
      <c r="U123" s="1"/>
    </row>
    <row r="124" spans="1:27" ht="40.5" hidden="1" customHeight="1" x14ac:dyDescent="0.2">
      <c r="A124" s="126"/>
      <c r="B124" s="128"/>
      <c r="C124" s="128"/>
      <c r="D124" s="130"/>
      <c r="E124" s="128"/>
      <c r="F124" s="130"/>
      <c r="G124" s="128"/>
      <c r="H124" s="11" t="s">
        <v>511</v>
      </c>
      <c r="I124" s="21">
        <v>44926</v>
      </c>
      <c r="J124" s="22">
        <v>0.5</v>
      </c>
      <c r="K124" s="136"/>
      <c r="L124" s="116"/>
      <c r="M124" s="116"/>
      <c r="N124" s="116"/>
      <c r="O124" s="116"/>
      <c r="P124" s="146"/>
      <c r="Q124" s="171"/>
      <c r="R124" s="174"/>
      <c r="S124" s="146"/>
      <c r="T124" s="1" t="s">
        <v>501</v>
      </c>
      <c r="U124" s="1"/>
    </row>
    <row r="125" spans="1:27" ht="14.65" hidden="1" customHeight="1" x14ac:dyDescent="0.2">
      <c r="A125" s="163">
        <v>6</v>
      </c>
      <c r="B125" s="133" t="s">
        <v>303</v>
      </c>
      <c r="C125" s="133" t="s">
        <v>512</v>
      </c>
      <c r="D125" s="129" t="s">
        <v>90</v>
      </c>
      <c r="E125" s="127" t="s">
        <v>513</v>
      </c>
      <c r="F125" s="131" t="s">
        <v>514</v>
      </c>
      <c r="G125" s="117" t="s">
        <v>515</v>
      </c>
      <c r="H125" s="17" t="s">
        <v>516</v>
      </c>
      <c r="I125" s="13">
        <v>44926</v>
      </c>
      <c r="J125" s="14">
        <v>0.6</v>
      </c>
      <c r="K125" s="135" t="s">
        <v>517</v>
      </c>
      <c r="L125" s="137">
        <v>1</v>
      </c>
      <c r="M125" s="137">
        <v>1</v>
      </c>
      <c r="N125" s="137">
        <v>1</v>
      </c>
      <c r="O125" s="137">
        <v>1</v>
      </c>
      <c r="P125" s="181" t="s">
        <v>499</v>
      </c>
      <c r="Q125" s="157">
        <v>44562</v>
      </c>
      <c r="R125" s="172">
        <v>44926</v>
      </c>
      <c r="S125" s="144" t="s">
        <v>500</v>
      </c>
      <c r="T125" s="1" t="s">
        <v>501</v>
      </c>
      <c r="U125" s="1"/>
    </row>
    <row r="126" spans="1:27" ht="11.25" hidden="1" customHeight="1" x14ac:dyDescent="0.2">
      <c r="A126" s="164"/>
      <c r="B126" s="134"/>
      <c r="C126" s="134"/>
      <c r="D126" s="130"/>
      <c r="E126" s="128"/>
      <c r="F126" s="132"/>
      <c r="G126" s="118"/>
      <c r="H126" s="12" t="s">
        <v>518</v>
      </c>
      <c r="I126" s="13">
        <v>44926</v>
      </c>
      <c r="J126" s="14">
        <v>0.4</v>
      </c>
      <c r="K126" s="136"/>
      <c r="L126" s="138"/>
      <c r="M126" s="138"/>
      <c r="N126" s="138"/>
      <c r="O126" s="138"/>
      <c r="P126" s="182"/>
      <c r="Q126" s="159"/>
      <c r="R126" s="174"/>
      <c r="S126" s="146"/>
      <c r="T126" s="1" t="s">
        <v>501</v>
      </c>
      <c r="U126" s="1"/>
    </row>
    <row r="127" spans="1:27" ht="23.65" hidden="1" customHeight="1" x14ac:dyDescent="0.2">
      <c r="A127" s="26">
        <v>6</v>
      </c>
      <c r="B127" s="27" t="s">
        <v>303</v>
      </c>
      <c r="C127" s="52" t="s">
        <v>519</v>
      </c>
      <c r="D127" s="28" t="s">
        <v>90</v>
      </c>
      <c r="E127" s="28" t="s">
        <v>520</v>
      </c>
      <c r="F127" s="10" t="s">
        <v>521</v>
      </c>
      <c r="G127" s="17" t="s">
        <v>522</v>
      </c>
      <c r="H127" s="12" t="s">
        <v>523</v>
      </c>
      <c r="I127" s="21">
        <v>44926</v>
      </c>
      <c r="J127" s="22">
        <v>1</v>
      </c>
      <c r="K127" s="18" t="s">
        <v>524</v>
      </c>
      <c r="L127" s="22">
        <v>1</v>
      </c>
      <c r="M127" s="54">
        <v>1</v>
      </c>
      <c r="N127" s="54">
        <v>1</v>
      </c>
      <c r="O127" s="22">
        <v>1</v>
      </c>
      <c r="P127" s="28" t="s">
        <v>499</v>
      </c>
      <c r="Q127" s="21">
        <v>44562</v>
      </c>
      <c r="R127" s="56">
        <v>44926</v>
      </c>
      <c r="S127" s="28" t="s">
        <v>500</v>
      </c>
      <c r="T127" s="1" t="s">
        <v>501</v>
      </c>
      <c r="U127" s="1"/>
    </row>
    <row r="128" spans="1:27" ht="50.25" customHeight="1" x14ac:dyDescent="0.2">
      <c r="A128" s="125">
        <v>6</v>
      </c>
      <c r="B128" s="127" t="s">
        <v>21</v>
      </c>
      <c r="C128" s="139" t="s">
        <v>525</v>
      </c>
      <c r="D128" s="129" t="s">
        <v>90</v>
      </c>
      <c r="E128" s="144" t="s">
        <v>526</v>
      </c>
      <c r="F128" s="131" t="s">
        <v>527</v>
      </c>
      <c r="G128" s="133" t="s">
        <v>528</v>
      </c>
      <c r="H128" s="12" t="s">
        <v>529</v>
      </c>
      <c r="I128" s="13">
        <v>44926</v>
      </c>
      <c r="J128" s="14">
        <v>0.7</v>
      </c>
      <c r="K128" s="135" t="s">
        <v>530</v>
      </c>
      <c r="L128" s="115">
        <v>0.25</v>
      </c>
      <c r="M128" s="115">
        <v>0.5</v>
      </c>
      <c r="N128" s="115">
        <v>0.75</v>
      </c>
      <c r="O128" s="115">
        <v>1</v>
      </c>
      <c r="P128" s="129" t="s">
        <v>531</v>
      </c>
      <c r="Q128" s="169">
        <v>44563</v>
      </c>
      <c r="R128" s="172">
        <v>44926</v>
      </c>
      <c r="S128" s="123" t="s">
        <v>532</v>
      </c>
      <c r="T128" s="82" t="s">
        <v>533</v>
      </c>
      <c r="U128" s="102">
        <v>0.99580000000000002</v>
      </c>
      <c r="V128" s="103" t="s">
        <v>534</v>
      </c>
      <c r="W128" s="104" t="s">
        <v>535</v>
      </c>
      <c r="X128" s="105">
        <v>0.69599999999999995</v>
      </c>
      <c r="Z128" s="79">
        <v>1</v>
      </c>
      <c r="AA128" s="79">
        <v>0.15</v>
      </c>
    </row>
    <row r="129" spans="1:27" ht="50.25" customHeight="1" x14ac:dyDescent="0.2">
      <c r="A129" s="141"/>
      <c r="B129" s="142"/>
      <c r="C129" s="147"/>
      <c r="D129" s="143"/>
      <c r="E129" s="145"/>
      <c r="F129" s="180"/>
      <c r="G129" s="166"/>
      <c r="H129" s="12" t="s">
        <v>536</v>
      </c>
      <c r="I129" s="13">
        <v>44926</v>
      </c>
      <c r="J129" s="14">
        <v>0.15</v>
      </c>
      <c r="K129" s="167"/>
      <c r="L129" s="168"/>
      <c r="M129" s="168"/>
      <c r="N129" s="168"/>
      <c r="O129" s="168"/>
      <c r="P129" s="143"/>
      <c r="Q129" s="170"/>
      <c r="R129" s="173"/>
      <c r="S129" s="156"/>
      <c r="T129" s="82" t="s">
        <v>533</v>
      </c>
      <c r="U129" s="82"/>
      <c r="V129" s="104" t="s">
        <v>537</v>
      </c>
      <c r="W129" s="104" t="s">
        <v>538</v>
      </c>
      <c r="X129" s="106">
        <v>0.15</v>
      </c>
      <c r="Z129" s="84">
        <v>0.6</v>
      </c>
      <c r="AA129" s="85">
        <f>+(Z129*AA128)/Z128</f>
        <v>0.09</v>
      </c>
    </row>
    <row r="130" spans="1:27" ht="63" customHeight="1" x14ac:dyDescent="0.2">
      <c r="A130" s="126"/>
      <c r="B130" s="128"/>
      <c r="C130" s="140"/>
      <c r="D130" s="130"/>
      <c r="E130" s="146"/>
      <c r="F130" s="132"/>
      <c r="G130" s="134"/>
      <c r="H130" s="12" t="s">
        <v>539</v>
      </c>
      <c r="I130" s="13">
        <v>44926</v>
      </c>
      <c r="J130" s="14">
        <v>0.15</v>
      </c>
      <c r="K130" s="136"/>
      <c r="L130" s="116"/>
      <c r="M130" s="116"/>
      <c r="N130" s="116"/>
      <c r="O130" s="116"/>
      <c r="P130" s="130"/>
      <c r="Q130" s="171"/>
      <c r="R130" s="174"/>
      <c r="S130" s="124"/>
      <c r="T130" s="82" t="s">
        <v>533</v>
      </c>
      <c r="U130" s="82"/>
      <c r="V130" s="104" t="s">
        <v>540</v>
      </c>
      <c r="W130" s="104" t="s">
        <v>541</v>
      </c>
      <c r="X130" s="106">
        <v>0.15</v>
      </c>
    </row>
    <row r="131" spans="1:27" ht="276" x14ac:dyDescent="0.2">
      <c r="A131" s="125">
        <v>6</v>
      </c>
      <c r="B131" s="127" t="s">
        <v>21</v>
      </c>
      <c r="C131" s="127" t="s">
        <v>542</v>
      </c>
      <c r="D131" s="129" t="s">
        <v>90</v>
      </c>
      <c r="E131" s="144" t="s">
        <v>543</v>
      </c>
      <c r="F131" s="133" t="s">
        <v>544</v>
      </c>
      <c r="G131" s="133" t="s">
        <v>545</v>
      </c>
      <c r="H131" s="12" t="s">
        <v>546</v>
      </c>
      <c r="I131" s="13">
        <v>44926</v>
      </c>
      <c r="J131" s="14">
        <v>0.15</v>
      </c>
      <c r="K131" s="133" t="s">
        <v>547</v>
      </c>
      <c r="L131" s="115">
        <v>0</v>
      </c>
      <c r="M131" s="115">
        <v>0</v>
      </c>
      <c r="N131" s="115">
        <v>0</v>
      </c>
      <c r="O131" s="115">
        <v>1</v>
      </c>
      <c r="P131" s="129" t="s">
        <v>531</v>
      </c>
      <c r="Q131" s="169">
        <v>44743</v>
      </c>
      <c r="R131" s="172">
        <v>44926</v>
      </c>
      <c r="S131" s="123" t="s">
        <v>532</v>
      </c>
      <c r="T131" s="82" t="s">
        <v>533</v>
      </c>
      <c r="U131" s="106">
        <v>0.67</v>
      </c>
      <c r="V131" s="104" t="s">
        <v>548</v>
      </c>
      <c r="W131" s="104" t="s">
        <v>549</v>
      </c>
      <c r="X131" s="106">
        <v>9.4299999999999995E-2</v>
      </c>
      <c r="Z131" s="86">
        <f>+AA129+X129+J130</f>
        <v>0.39</v>
      </c>
    </row>
    <row r="132" spans="1:27" ht="48" x14ac:dyDescent="0.2">
      <c r="A132" s="141"/>
      <c r="B132" s="142"/>
      <c r="C132" s="142"/>
      <c r="D132" s="143"/>
      <c r="E132" s="145"/>
      <c r="F132" s="166"/>
      <c r="G132" s="166"/>
      <c r="H132" s="12" t="s">
        <v>550</v>
      </c>
      <c r="I132" s="13">
        <v>44926</v>
      </c>
      <c r="J132" s="14">
        <v>0.8</v>
      </c>
      <c r="K132" s="166"/>
      <c r="L132" s="168"/>
      <c r="M132" s="168"/>
      <c r="N132" s="168"/>
      <c r="O132" s="168"/>
      <c r="P132" s="143"/>
      <c r="Q132" s="170"/>
      <c r="R132" s="173"/>
      <c r="S132" s="156"/>
      <c r="T132" s="82" t="s">
        <v>533</v>
      </c>
      <c r="U132" s="82"/>
      <c r="V132" s="104" t="s">
        <v>551</v>
      </c>
      <c r="W132" s="104" t="s">
        <v>552</v>
      </c>
      <c r="X132" s="106"/>
      <c r="Z132" s="79"/>
      <c r="AA132" s="79"/>
    </row>
    <row r="133" spans="1:27" ht="36" x14ac:dyDescent="0.2">
      <c r="A133" s="126"/>
      <c r="B133" s="128"/>
      <c r="C133" s="128"/>
      <c r="D133" s="130"/>
      <c r="E133" s="146"/>
      <c r="F133" s="134"/>
      <c r="G133" s="134"/>
      <c r="H133" s="17" t="s">
        <v>553</v>
      </c>
      <c r="I133" s="13">
        <v>44926</v>
      </c>
      <c r="J133" s="14">
        <v>0.05</v>
      </c>
      <c r="K133" s="134"/>
      <c r="L133" s="116"/>
      <c r="M133" s="116"/>
      <c r="N133" s="116"/>
      <c r="O133" s="116"/>
      <c r="P133" s="130"/>
      <c r="Q133" s="171"/>
      <c r="R133" s="174"/>
      <c r="S133" s="124"/>
      <c r="T133" s="82" t="s">
        <v>533</v>
      </c>
      <c r="U133" s="82"/>
      <c r="V133" s="104" t="s">
        <v>554</v>
      </c>
      <c r="W133" s="104" t="s">
        <v>555</v>
      </c>
      <c r="X133" s="106"/>
      <c r="Z133" s="79"/>
    </row>
    <row r="134" spans="1:27" ht="84" x14ac:dyDescent="0.2">
      <c r="A134" s="125">
        <v>6</v>
      </c>
      <c r="B134" s="127" t="s">
        <v>21</v>
      </c>
      <c r="C134" s="127" t="s">
        <v>22</v>
      </c>
      <c r="D134" s="129" t="s">
        <v>90</v>
      </c>
      <c r="E134" s="144" t="s">
        <v>556</v>
      </c>
      <c r="F134" s="133" t="s">
        <v>557</v>
      </c>
      <c r="G134" s="127" t="s">
        <v>558</v>
      </c>
      <c r="H134" s="87" t="s">
        <v>559</v>
      </c>
      <c r="I134" s="21">
        <v>44926</v>
      </c>
      <c r="J134" s="22">
        <v>0.5</v>
      </c>
      <c r="K134" s="139" t="s">
        <v>560</v>
      </c>
      <c r="L134" s="178">
        <v>0.50619999999999998</v>
      </c>
      <c r="M134" s="178">
        <v>0.5625</v>
      </c>
      <c r="N134" s="178">
        <v>0.61870000000000003</v>
      </c>
      <c r="O134" s="178">
        <v>1</v>
      </c>
      <c r="P134" s="129" t="s">
        <v>531</v>
      </c>
      <c r="Q134" s="169">
        <v>44562</v>
      </c>
      <c r="R134" s="172">
        <v>44926</v>
      </c>
      <c r="S134" s="175" t="s">
        <v>532</v>
      </c>
      <c r="T134" s="82" t="s">
        <v>533</v>
      </c>
      <c r="U134" s="106">
        <v>1</v>
      </c>
      <c r="V134" s="107" t="s">
        <v>561</v>
      </c>
      <c r="W134" s="104" t="s">
        <v>562</v>
      </c>
      <c r="X134" s="106">
        <v>0.5</v>
      </c>
    </row>
    <row r="135" spans="1:27" ht="48" x14ac:dyDescent="0.2">
      <c r="A135" s="141"/>
      <c r="B135" s="142"/>
      <c r="C135" s="142"/>
      <c r="D135" s="143"/>
      <c r="E135" s="145"/>
      <c r="F135" s="166"/>
      <c r="G135" s="142"/>
      <c r="H135" s="12" t="s">
        <v>563</v>
      </c>
      <c r="I135" s="13">
        <v>44926</v>
      </c>
      <c r="J135" s="14">
        <v>0.49</v>
      </c>
      <c r="K135" s="147"/>
      <c r="L135" s="179"/>
      <c r="M135" s="179"/>
      <c r="N135" s="179"/>
      <c r="O135" s="179"/>
      <c r="P135" s="143"/>
      <c r="Q135" s="170"/>
      <c r="R135" s="173"/>
      <c r="S135" s="176"/>
      <c r="T135" s="82" t="s">
        <v>533</v>
      </c>
      <c r="U135" s="82"/>
      <c r="V135" s="104" t="s">
        <v>564</v>
      </c>
      <c r="W135" s="103" t="s">
        <v>565</v>
      </c>
      <c r="X135" s="106">
        <v>0.49</v>
      </c>
    </row>
    <row r="136" spans="1:27" ht="108" x14ac:dyDescent="0.2">
      <c r="A136" s="141"/>
      <c r="B136" s="142"/>
      <c r="C136" s="142"/>
      <c r="D136" s="143"/>
      <c r="E136" s="145"/>
      <c r="F136" s="166"/>
      <c r="G136" s="142"/>
      <c r="H136" s="33" t="s">
        <v>566</v>
      </c>
      <c r="I136" s="59">
        <v>44926</v>
      </c>
      <c r="J136" s="35">
        <v>0.01</v>
      </c>
      <c r="K136" s="147"/>
      <c r="L136" s="179"/>
      <c r="M136" s="179"/>
      <c r="N136" s="179"/>
      <c r="O136" s="179"/>
      <c r="P136" s="143"/>
      <c r="Q136" s="170"/>
      <c r="R136" s="173"/>
      <c r="S136" s="176"/>
      <c r="T136" s="82" t="s">
        <v>533</v>
      </c>
      <c r="U136" s="106">
        <v>1</v>
      </c>
      <c r="V136" s="104" t="s">
        <v>567</v>
      </c>
      <c r="W136" s="104" t="s">
        <v>568</v>
      </c>
      <c r="X136" s="106">
        <v>0.01</v>
      </c>
    </row>
    <row r="137" spans="1:27" ht="180.75" customHeight="1" x14ac:dyDescent="0.2">
      <c r="A137" s="141">
        <v>3</v>
      </c>
      <c r="B137" s="142" t="s">
        <v>569</v>
      </c>
      <c r="C137" s="142" t="s">
        <v>570</v>
      </c>
      <c r="D137" s="143" t="s">
        <v>90</v>
      </c>
      <c r="E137" s="145" t="s">
        <v>571</v>
      </c>
      <c r="F137" s="166" t="s">
        <v>572</v>
      </c>
      <c r="G137" s="166" t="s">
        <v>573</v>
      </c>
      <c r="H137" s="88" t="s">
        <v>574</v>
      </c>
      <c r="I137" s="51">
        <v>44926</v>
      </c>
      <c r="J137" s="40">
        <v>0.95</v>
      </c>
      <c r="K137" s="147" t="s">
        <v>575</v>
      </c>
      <c r="L137" s="168">
        <v>0.25</v>
      </c>
      <c r="M137" s="168">
        <v>0.5</v>
      </c>
      <c r="N137" s="168">
        <v>0.75</v>
      </c>
      <c r="O137" s="168">
        <v>1</v>
      </c>
      <c r="P137" s="143" t="s">
        <v>531</v>
      </c>
      <c r="Q137" s="170">
        <v>44562</v>
      </c>
      <c r="R137" s="173">
        <v>44926</v>
      </c>
      <c r="S137" s="176" t="s">
        <v>532</v>
      </c>
      <c r="T137" s="82" t="s">
        <v>533</v>
      </c>
      <c r="U137" s="106">
        <v>1</v>
      </c>
      <c r="V137" s="104" t="s">
        <v>576</v>
      </c>
      <c r="W137" s="104" t="s">
        <v>577</v>
      </c>
      <c r="X137" s="106">
        <v>0.95</v>
      </c>
    </row>
    <row r="138" spans="1:27" ht="132" x14ac:dyDescent="0.2">
      <c r="A138" s="126"/>
      <c r="B138" s="128"/>
      <c r="C138" s="128"/>
      <c r="D138" s="130"/>
      <c r="E138" s="146"/>
      <c r="F138" s="134"/>
      <c r="G138" s="134"/>
      <c r="H138" s="12" t="s">
        <v>578</v>
      </c>
      <c r="I138" s="13">
        <v>44926</v>
      </c>
      <c r="J138" s="14">
        <v>0.05</v>
      </c>
      <c r="K138" s="140"/>
      <c r="L138" s="116"/>
      <c r="M138" s="116"/>
      <c r="N138" s="116"/>
      <c r="O138" s="116"/>
      <c r="P138" s="130"/>
      <c r="Q138" s="171"/>
      <c r="R138" s="174"/>
      <c r="S138" s="177"/>
      <c r="T138" s="82" t="s">
        <v>533</v>
      </c>
      <c r="U138" s="82"/>
      <c r="V138" s="104" t="s">
        <v>576</v>
      </c>
      <c r="W138" s="104" t="s">
        <v>577</v>
      </c>
      <c r="X138" s="106">
        <v>0.05</v>
      </c>
    </row>
    <row r="139" spans="1:27" ht="48" customHeight="1" x14ac:dyDescent="0.2">
      <c r="A139" s="125">
        <v>3</v>
      </c>
      <c r="B139" s="127" t="s">
        <v>34</v>
      </c>
      <c r="C139" s="127" t="s">
        <v>35</v>
      </c>
      <c r="D139" s="129" t="s">
        <v>579</v>
      </c>
      <c r="E139" s="144" t="s">
        <v>580</v>
      </c>
      <c r="F139" s="133" t="s">
        <v>581</v>
      </c>
      <c r="G139" s="133" t="s">
        <v>582</v>
      </c>
      <c r="H139" s="12" t="s">
        <v>583</v>
      </c>
      <c r="I139" s="169">
        <v>44926</v>
      </c>
      <c r="J139" s="115">
        <v>1</v>
      </c>
      <c r="K139" s="139" t="s">
        <v>584</v>
      </c>
      <c r="L139" s="115">
        <v>0.25</v>
      </c>
      <c r="M139" s="115">
        <v>0.5</v>
      </c>
      <c r="N139" s="115">
        <v>0.75</v>
      </c>
      <c r="O139" s="115">
        <v>1</v>
      </c>
      <c r="P139" s="129" t="s">
        <v>531</v>
      </c>
      <c r="Q139" s="169">
        <v>44562</v>
      </c>
      <c r="R139" s="172">
        <v>44926</v>
      </c>
      <c r="S139" s="175" t="s">
        <v>532</v>
      </c>
      <c r="T139" s="82" t="s">
        <v>533</v>
      </c>
      <c r="U139" s="106">
        <v>1</v>
      </c>
      <c r="V139" s="104" t="s">
        <v>585</v>
      </c>
      <c r="W139" s="104" t="s">
        <v>586</v>
      </c>
      <c r="X139" s="106">
        <v>1</v>
      </c>
    </row>
    <row r="140" spans="1:27" ht="132" x14ac:dyDescent="0.2">
      <c r="A140" s="141"/>
      <c r="B140" s="142"/>
      <c r="C140" s="142"/>
      <c r="D140" s="143"/>
      <c r="E140" s="145"/>
      <c r="F140" s="166"/>
      <c r="G140" s="166"/>
      <c r="H140" s="12" t="s">
        <v>587</v>
      </c>
      <c r="I140" s="170"/>
      <c r="J140" s="168"/>
      <c r="K140" s="147"/>
      <c r="L140" s="168"/>
      <c r="M140" s="168"/>
      <c r="N140" s="168"/>
      <c r="O140" s="168"/>
      <c r="P140" s="143"/>
      <c r="Q140" s="170"/>
      <c r="R140" s="173"/>
      <c r="S140" s="176"/>
      <c r="T140" s="82" t="s">
        <v>533</v>
      </c>
      <c r="U140" s="82"/>
      <c r="V140" s="104" t="s">
        <v>585</v>
      </c>
      <c r="W140" s="103" t="s">
        <v>588</v>
      </c>
      <c r="X140" s="108">
        <v>1</v>
      </c>
    </row>
    <row r="141" spans="1:27" ht="132" x14ac:dyDescent="0.2">
      <c r="A141" s="126"/>
      <c r="B141" s="128"/>
      <c r="C141" s="128"/>
      <c r="D141" s="130"/>
      <c r="E141" s="146"/>
      <c r="F141" s="134"/>
      <c r="G141" s="134"/>
      <c r="H141" s="12" t="s">
        <v>589</v>
      </c>
      <c r="I141" s="171"/>
      <c r="J141" s="116"/>
      <c r="K141" s="140"/>
      <c r="L141" s="116"/>
      <c r="M141" s="116"/>
      <c r="N141" s="116"/>
      <c r="O141" s="116"/>
      <c r="P141" s="130"/>
      <c r="Q141" s="171"/>
      <c r="R141" s="174"/>
      <c r="S141" s="177"/>
      <c r="T141" s="82" t="s">
        <v>533</v>
      </c>
      <c r="U141" s="82"/>
      <c r="V141" s="104" t="s">
        <v>585</v>
      </c>
      <c r="W141" s="103" t="s">
        <v>590</v>
      </c>
      <c r="X141" s="82"/>
    </row>
    <row r="142" spans="1:27" ht="57" customHeight="1" x14ac:dyDescent="0.2">
      <c r="A142" s="6">
        <v>6</v>
      </c>
      <c r="B142" s="7" t="s">
        <v>21</v>
      </c>
      <c r="C142" s="41" t="s">
        <v>331</v>
      </c>
      <c r="D142" s="9" t="s">
        <v>124</v>
      </c>
      <c r="E142" s="41" t="s">
        <v>591</v>
      </c>
      <c r="F142" s="17" t="s">
        <v>592</v>
      </c>
      <c r="G142" s="17" t="s">
        <v>593</v>
      </c>
      <c r="H142" s="17" t="s">
        <v>594</v>
      </c>
      <c r="I142" s="13">
        <v>44926</v>
      </c>
      <c r="J142" s="14">
        <v>1</v>
      </c>
      <c r="K142" s="9" t="s">
        <v>595</v>
      </c>
      <c r="L142" s="24">
        <v>0</v>
      </c>
      <c r="M142" s="25">
        <v>0</v>
      </c>
      <c r="N142" s="25">
        <v>0</v>
      </c>
      <c r="O142" s="24">
        <v>1</v>
      </c>
      <c r="P142" s="9" t="s">
        <v>531</v>
      </c>
      <c r="Q142" s="13">
        <v>44562</v>
      </c>
      <c r="R142" s="16">
        <v>44926</v>
      </c>
      <c r="S142" s="101" t="s">
        <v>532</v>
      </c>
      <c r="T142" s="82" t="s">
        <v>533</v>
      </c>
      <c r="U142" s="106">
        <v>1</v>
      </c>
      <c r="V142" s="104" t="s">
        <v>596</v>
      </c>
      <c r="W142" s="104" t="s">
        <v>597</v>
      </c>
      <c r="X142" s="106">
        <v>1</v>
      </c>
    </row>
    <row r="143" spans="1:27" ht="15.75" hidden="1" customHeight="1" x14ac:dyDescent="0.2">
      <c r="A143" s="125">
        <v>4</v>
      </c>
      <c r="B143" s="127" t="s">
        <v>598</v>
      </c>
      <c r="C143" s="127" t="s">
        <v>599</v>
      </c>
      <c r="D143" s="129" t="s">
        <v>90</v>
      </c>
      <c r="E143" s="127" t="s">
        <v>600</v>
      </c>
      <c r="F143" s="117" t="s">
        <v>601</v>
      </c>
      <c r="G143" s="117" t="s">
        <v>602</v>
      </c>
      <c r="H143" s="12" t="s">
        <v>603</v>
      </c>
      <c r="I143" s="13">
        <v>44926</v>
      </c>
      <c r="J143" s="14">
        <v>0.34</v>
      </c>
      <c r="K143" s="135" t="s">
        <v>604</v>
      </c>
      <c r="L143" s="115">
        <v>0.25</v>
      </c>
      <c r="M143" s="115">
        <v>0.5</v>
      </c>
      <c r="N143" s="115">
        <v>0.75</v>
      </c>
      <c r="O143" s="115">
        <v>1</v>
      </c>
      <c r="P143" s="117" t="s">
        <v>605</v>
      </c>
      <c r="Q143" s="169">
        <v>44562</v>
      </c>
      <c r="R143" s="172">
        <v>44742</v>
      </c>
      <c r="S143" s="129" t="s">
        <v>606</v>
      </c>
      <c r="T143" s="1" t="s">
        <v>607</v>
      </c>
      <c r="U143" s="1"/>
    </row>
    <row r="144" spans="1:27" ht="12" hidden="1" customHeight="1" x14ac:dyDescent="0.2">
      <c r="A144" s="141"/>
      <c r="B144" s="142"/>
      <c r="C144" s="142"/>
      <c r="D144" s="143"/>
      <c r="E144" s="142"/>
      <c r="F144" s="149"/>
      <c r="G144" s="149"/>
      <c r="H144" s="17" t="s">
        <v>608</v>
      </c>
      <c r="I144" s="13">
        <v>44926</v>
      </c>
      <c r="J144" s="14">
        <v>0.33</v>
      </c>
      <c r="K144" s="167"/>
      <c r="L144" s="168"/>
      <c r="M144" s="168"/>
      <c r="N144" s="168"/>
      <c r="O144" s="168"/>
      <c r="P144" s="149"/>
      <c r="Q144" s="170"/>
      <c r="R144" s="173"/>
      <c r="S144" s="143"/>
      <c r="T144" s="1" t="s">
        <v>607</v>
      </c>
      <c r="U144" s="1"/>
    </row>
    <row r="145" spans="1:24" ht="14.25" hidden="1" customHeight="1" x14ac:dyDescent="0.2">
      <c r="A145" s="126"/>
      <c r="B145" s="128"/>
      <c r="C145" s="128"/>
      <c r="D145" s="130"/>
      <c r="E145" s="128"/>
      <c r="F145" s="118"/>
      <c r="G145" s="118"/>
      <c r="H145" s="12" t="s">
        <v>609</v>
      </c>
      <c r="I145" s="13">
        <v>44926</v>
      </c>
      <c r="J145" s="14">
        <v>0.33</v>
      </c>
      <c r="K145" s="136"/>
      <c r="L145" s="116"/>
      <c r="M145" s="116"/>
      <c r="N145" s="116"/>
      <c r="O145" s="116"/>
      <c r="P145" s="118"/>
      <c r="Q145" s="171"/>
      <c r="R145" s="174"/>
      <c r="S145" s="130"/>
      <c r="T145" s="1" t="s">
        <v>607</v>
      </c>
      <c r="U145" s="1"/>
    </row>
    <row r="146" spans="1:24" ht="12.75" hidden="1" customHeight="1" x14ac:dyDescent="0.2">
      <c r="A146" s="125">
        <v>4</v>
      </c>
      <c r="B146" s="127" t="s">
        <v>598</v>
      </c>
      <c r="C146" s="127" t="s">
        <v>610</v>
      </c>
      <c r="D146" s="129" t="s">
        <v>90</v>
      </c>
      <c r="E146" s="127" t="s">
        <v>611</v>
      </c>
      <c r="F146" s="131" t="s">
        <v>612</v>
      </c>
      <c r="G146" s="131" t="s">
        <v>613</v>
      </c>
      <c r="H146" s="12" t="s">
        <v>614</v>
      </c>
      <c r="I146" s="13">
        <v>44926</v>
      </c>
      <c r="J146" s="14">
        <v>0.65</v>
      </c>
      <c r="K146" s="135" t="s">
        <v>615</v>
      </c>
      <c r="L146" s="115">
        <v>0</v>
      </c>
      <c r="M146" s="115">
        <v>0</v>
      </c>
      <c r="N146" s="137">
        <v>0</v>
      </c>
      <c r="O146" s="137">
        <v>1</v>
      </c>
      <c r="P146" s="117" t="s">
        <v>605</v>
      </c>
      <c r="Q146" s="169">
        <v>44562</v>
      </c>
      <c r="R146" s="172">
        <v>44926</v>
      </c>
      <c r="S146" s="129" t="s">
        <v>606</v>
      </c>
      <c r="T146" s="1" t="s">
        <v>607</v>
      </c>
      <c r="U146" s="1"/>
    </row>
    <row r="147" spans="1:24" ht="12.75" hidden="1" customHeight="1" x14ac:dyDescent="0.2">
      <c r="A147" s="126"/>
      <c r="B147" s="128"/>
      <c r="C147" s="128"/>
      <c r="D147" s="130"/>
      <c r="E147" s="128"/>
      <c r="F147" s="132"/>
      <c r="G147" s="132"/>
      <c r="H147" s="12" t="s">
        <v>616</v>
      </c>
      <c r="I147" s="13">
        <v>44926</v>
      </c>
      <c r="J147" s="14">
        <v>0.35</v>
      </c>
      <c r="K147" s="136"/>
      <c r="L147" s="116"/>
      <c r="M147" s="116"/>
      <c r="N147" s="138"/>
      <c r="O147" s="138"/>
      <c r="P147" s="118"/>
      <c r="Q147" s="171"/>
      <c r="R147" s="174"/>
      <c r="S147" s="130"/>
      <c r="T147" s="1" t="s">
        <v>607</v>
      </c>
      <c r="U147" s="1"/>
    </row>
    <row r="148" spans="1:24" ht="26.25" hidden="1" customHeight="1" x14ac:dyDescent="0.2">
      <c r="A148" s="163">
        <v>4</v>
      </c>
      <c r="B148" s="133" t="s">
        <v>598</v>
      </c>
      <c r="C148" s="133" t="s">
        <v>617</v>
      </c>
      <c r="D148" s="117" t="s">
        <v>90</v>
      </c>
      <c r="E148" s="133" t="s">
        <v>618</v>
      </c>
      <c r="F148" s="133" t="s">
        <v>619</v>
      </c>
      <c r="G148" s="133" t="s">
        <v>620</v>
      </c>
      <c r="H148" s="12" t="s">
        <v>621</v>
      </c>
      <c r="I148" s="21">
        <v>44926</v>
      </c>
      <c r="J148" s="14">
        <v>0.4</v>
      </c>
      <c r="K148" s="135" t="s">
        <v>622</v>
      </c>
      <c r="L148" s="137">
        <v>0.03</v>
      </c>
      <c r="M148" s="137">
        <v>0.23</v>
      </c>
      <c r="N148" s="137">
        <v>0.3</v>
      </c>
      <c r="O148" s="137">
        <v>1</v>
      </c>
      <c r="P148" s="117" t="s">
        <v>96</v>
      </c>
      <c r="Q148" s="157">
        <v>44562</v>
      </c>
      <c r="R148" s="160">
        <v>44926</v>
      </c>
      <c r="S148" s="117" t="s">
        <v>606</v>
      </c>
      <c r="T148" s="1" t="s">
        <v>607</v>
      </c>
      <c r="U148" s="1"/>
    </row>
    <row r="149" spans="1:24" ht="11.25" hidden="1" customHeight="1" x14ac:dyDescent="0.2">
      <c r="A149" s="165"/>
      <c r="B149" s="166"/>
      <c r="C149" s="166"/>
      <c r="D149" s="149"/>
      <c r="E149" s="166"/>
      <c r="F149" s="166"/>
      <c r="G149" s="166"/>
      <c r="H149" s="17" t="s">
        <v>623</v>
      </c>
      <c r="I149" s="13">
        <v>44926</v>
      </c>
      <c r="J149" s="14">
        <v>0.3</v>
      </c>
      <c r="K149" s="167"/>
      <c r="L149" s="148"/>
      <c r="M149" s="148"/>
      <c r="N149" s="148"/>
      <c r="O149" s="148"/>
      <c r="P149" s="149"/>
      <c r="Q149" s="158"/>
      <c r="R149" s="161"/>
      <c r="S149" s="149"/>
      <c r="T149" s="1" t="s">
        <v>607</v>
      </c>
      <c r="U149" s="1"/>
    </row>
    <row r="150" spans="1:24" ht="11.25" hidden="1" customHeight="1" x14ac:dyDescent="0.2">
      <c r="A150" s="164"/>
      <c r="B150" s="134"/>
      <c r="C150" s="134"/>
      <c r="D150" s="118"/>
      <c r="E150" s="134"/>
      <c r="F150" s="134"/>
      <c r="G150" s="134"/>
      <c r="H150" s="12" t="s">
        <v>624</v>
      </c>
      <c r="I150" s="13">
        <v>44926</v>
      </c>
      <c r="J150" s="14">
        <v>0.3</v>
      </c>
      <c r="K150" s="136"/>
      <c r="L150" s="138"/>
      <c r="M150" s="138"/>
      <c r="N150" s="138"/>
      <c r="O150" s="138"/>
      <c r="P150" s="118"/>
      <c r="Q150" s="159"/>
      <c r="R150" s="162"/>
      <c r="S150" s="118"/>
      <c r="T150" s="1" t="s">
        <v>607</v>
      </c>
      <c r="U150" s="1"/>
    </row>
    <row r="151" spans="1:24" ht="24.75" hidden="1" customHeight="1" x14ac:dyDescent="0.2">
      <c r="A151" s="26">
        <v>1</v>
      </c>
      <c r="B151" s="27" t="s">
        <v>396</v>
      </c>
      <c r="C151" s="52" t="s">
        <v>625</v>
      </c>
      <c r="D151" s="28" t="s">
        <v>90</v>
      </c>
      <c r="E151" s="52" t="s">
        <v>626</v>
      </c>
      <c r="F151" s="9" t="s">
        <v>627</v>
      </c>
      <c r="G151" s="9" t="s">
        <v>628</v>
      </c>
      <c r="H151" s="12" t="s">
        <v>629</v>
      </c>
      <c r="I151" s="21">
        <v>44926</v>
      </c>
      <c r="J151" s="22">
        <v>1</v>
      </c>
      <c r="K151" s="7" t="s">
        <v>630</v>
      </c>
      <c r="L151" s="22">
        <v>0</v>
      </c>
      <c r="M151" s="54">
        <v>0</v>
      </c>
      <c r="N151" s="54">
        <v>0</v>
      </c>
      <c r="O151" s="22">
        <v>1</v>
      </c>
      <c r="P151" s="17" t="s">
        <v>605</v>
      </c>
      <c r="Q151" s="21">
        <v>44562</v>
      </c>
      <c r="R151" s="56">
        <v>44926</v>
      </c>
      <c r="S151" s="28" t="s">
        <v>606</v>
      </c>
      <c r="T151" s="1" t="s">
        <v>607</v>
      </c>
      <c r="U151" s="1"/>
    </row>
    <row r="152" spans="1:24" ht="12.75" hidden="1" customHeight="1" x14ac:dyDescent="0.2">
      <c r="A152" s="163">
        <v>1</v>
      </c>
      <c r="B152" s="133" t="s">
        <v>107</v>
      </c>
      <c r="C152" s="133" t="s">
        <v>631</v>
      </c>
      <c r="D152" s="117" t="s">
        <v>90</v>
      </c>
      <c r="E152" s="133" t="s">
        <v>632</v>
      </c>
      <c r="F152" s="133" t="s">
        <v>633</v>
      </c>
      <c r="G152" s="133" t="s">
        <v>634</v>
      </c>
      <c r="H152" s="12" t="s">
        <v>635</v>
      </c>
      <c r="I152" s="13">
        <v>44926</v>
      </c>
      <c r="J152" s="14">
        <v>0.4</v>
      </c>
      <c r="K152" s="135" t="s">
        <v>636</v>
      </c>
      <c r="L152" s="137">
        <v>0</v>
      </c>
      <c r="M152" s="137">
        <v>0.6</v>
      </c>
      <c r="N152" s="137">
        <v>0.6</v>
      </c>
      <c r="O152" s="137">
        <v>1</v>
      </c>
      <c r="P152" s="117" t="s">
        <v>605</v>
      </c>
      <c r="Q152" s="157">
        <v>44562</v>
      </c>
      <c r="R152" s="160">
        <v>44926</v>
      </c>
      <c r="S152" s="117" t="s">
        <v>606</v>
      </c>
      <c r="T152" s="1" t="s">
        <v>607</v>
      </c>
      <c r="U152" s="1"/>
    </row>
    <row r="153" spans="1:24" ht="19.149999999999999" hidden="1" customHeight="1" x14ac:dyDescent="0.2">
      <c r="A153" s="164"/>
      <c r="B153" s="134"/>
      <c r="C153" s="134"/>
      <c r="D153" s="118"/>
      <c r="E153" s="134"/>
      <c r="F153" s="134"/>
      <c r="G153" s="134"/>
      <c r="H153" s="12" t="s">
        <v>637</v>
      </c>
      <c r="I153" s="21">
        <v>44926</v>
      </c>
      <c r="J153" s="14">
        <v>0.6</v>
      </c>
      <c r="K153" s="136"/>
      <c r="L153" s="138"/>
      <c r="M153" s="138"/>
      <c r="N153" s="138"/>
      <c r="O153" s="138"/>
      <c r="P153" s="118"/>
      <c r="Q153" s="159"/>
      <c r="R153" s="162"/>
      <c r="S153" s="118"/>
      <c r="T153" s="1" t="s">
        <v>607</v>
      </c>
      <c r="U153" s="1"/>
    </row>
    <row r="154" spans="1:24" ht="36" hidden="1" customHeight="1" x14ac:dyDescent="0.2">
      <c r="A154" s="125">
        <v>1</v>
      </c>
      <c r="B154" s="127" t="s">
        <v>107</v>
      </c>
      <c r="C154" s="127" t="s">
        <v>638</v>
      </c>
      <c r="D154" s="129" t="s">
        <v>90</v>
      </c>
      <c r="E154" s="127" t="s">
        <v>639</v>
      </c>
      <c r="F154" s="133" t="s">
        <v>640</v>
      </c>
      <c r="G154" s="117" t="s">
        <v>641</v>
      </c>
      <c r="H154" s="12" t="s">
        <v>642</v>
      </c>
      <c r="I154" s="13">
        <v>44926</v>
      </c>
      <c r="J154" s="14">
        <v>0.5</v>
      </c>
      <c r="K154" s="135" t="s">
        <v>643</v>
      </c>
      <c r="L154" s="115">
        <v>0.59</v>
      </c>
      <c r="M154" s="115">
        <v>0.73</v>
      </c>
      <c r="N154" s="115">
        <v>0.86</v>
      </c>
      <c r="O154" s="115">
        <v>1</v>
      </c>
      <c r="P154" s="117" t="s">
        <v>487</v>
      </c>
      <c r="Q154" s="119">
        <v>44562</v>
      </c>
      <c r="R154" s="121">
        <v>44926</v>
      </c>
      <c r="S154" s="123" t="s">
        <v>644</v>
      </c>
      <c r="T154" s="82" t="s">
        <v>645</v>
      </c>
      <c r="U154" s="196">
        <f>(11/11*50%)+(1/1*50%)</f>
        <v>1</v>
      </c>
      <c r="V154" s="198" t="s">
        <v>646</v>
      </c>
      <c r="W154" s="76" t="s">
        <v>647</v>
      </c>
      <c r="X154" s="79">
        <v>0.5</v>
      </c>
    </row>
    <row r="155" spans="1:24" ht="66" hidden="1" customHeight="1" thickBot="1" x14ac:dyDescent="0.25">
      <c r="A155" s="126"/>
      <c r="B155" s="128"/>
      <c r="C155" s="128"/>
      <c r="D155" s="130"/>
      <c r="E155" s="128"/>
      <c r="F155" s="134"/>
      <c r="G155" s="118"/>
      <c r="H155" s="12" t="s">
        <v>648</v>
      </c>
      <c r="I155" s="13">
        <v>44926</v>
      </c>
      <c r="J155" s="14">
        <v>0.5</v>
      </c>
      <c r="K155" s="136"/>
      <c r="L155" s="116"/>
      <c r="M155" s="116"/>
      <c r="N155" s="116"/>
      <c r="O155" s="116"/>
      <c r="P155" s="118"/>
      <c r="Q155" s="120"/>
      <c r="R155" s="122"/>
      <c r="S155" s="124"/>
      <c r="T155" s="82" t="s">
        <v>645</v>
      </c>
      <c r="U155" s="197"/>
      <c r="V155" s="199"/>
      <c r="W155" s="77" t="s">
        <v>649</v>
      </c>
    </row>
    <row r="156" spans="1:24" ht="48" hidden="1" customHeight="1" x14ac:dyDescent="0.2">
      <c r="A156" s="125">
        <v>1</v>
      </c>
      <c r="B156" s="127" t="s">
        <v>107</v>
      </c>
      <c r="C156" s="127" t="s">
        <v>650</v>
      </c>
      <c r="D156" s="129" t="s">
        <v>90</v>
      </c>
      <c r="E156" s="127" t="s">
        <v>651</v>
      </c>
      <c r="F156" s="144" t="s">
        <v>652</v>
      </c>
      <c r="G156" s="129" t="s">
        <v>653</v>
      </c>
      <c r="H156" s="12" t="s">
        <v>654</v>
      </c>
      <c r="I156" s="13">
        <v>44926</v>
      </c>
      <c r="J156" s="14">
        <v>0.33</v>
      </c>
      <c r="K156" s="139" t="s">
        <v>655</v>
      </c>
      <c r="L156" s="137">
        <v>0</v>
      </c>
      <c r="M156" s="137">
        <v>0.33</v>
      </c>
      <c r="N156" s="137">
        <v>0.33</v>
      </c>
      <c r="O156" s="137">
        <v>1</v>
      </c>
      <c r="P156" s="117" t="s">
        <v>487</v>
      </c>
      <c r="Q156" s="150">
        <v>44562</v>
      </c>
      <c r="R156" s="153">
        <v>44926</v>
      </c>
      <c r="S156" s="123" t="s">
        <v>644</v>
      </c>
      <c r="T156" s="82" t="s">
        <v>645</v>
      </c>
      <c r="U156" s="196">
        <v>1</v>
      </c>
      <c r="V156" s="198" t="s">
        <v>656</v>
      </c>
      <c r="W156" s="76" t="s">
        <v>657</v>
      </c>
      <c r="X156" s="79">
        <v>0.33</v>
      </c>
    </row>
    <row r="157" spans="1:24" ht="36" hidden="1" customHeight="1" x14ac:dyDescent="0.2">
      <c r="A157" s="141"/>
      <c r="B157" s="142"/>
      <c r="C157" s="142"/>
      <c r="D157" s="143"/>
      <c r="E157" s="142"/>
      <c r="F157" s="145"/>
      <c r="G157" s="143"/>
      <c r="H157" s="12" t="s">
        <v>658</v>
      </c>
      <c r="I157" s="13">
        <v>44926</v>
      </c>
      <c r="J157" s="14">
        <v>0.33</v>
      </c>
      <c r="K157" s="147"/>
      <c r="L157" s="148"/>
      <c r="M157" s="148"/>
      <c r="N157" s="148"/>
      <c r="O157" s="148"/>
      <c r="P157" s="149"/>
      <c r="Q157" s="151"/>
      <c r="R157" s="154"/>
      <c r="S157" s="156"/>
      <c r="T157" s="82" t="s">
        <v>645</v>
      </c>
      <c r="U157" s="200"/>
      <c r="V157" s="201" t="s">
        <v>656</v>
      </c>
      <c r="W157" s="76" t="s">
        <v>659</v>
      </c>
      <c r="X157" s="79">
        <v>0.33</v>
      </c>
    </row>
    <row r="158" spans="1:24" ht="48" hidden="1" customHeight="1" thickBot="1" x14ac:dyDescent="0.25">
      <c r="A158" s="126"/>
      <c r="B158" s="128"/>
      <c r="C158" s="128"/>
      <c r="D158" s="130"/>
      <c r="E158" s="128"/>
      <c r="F158" s="146"/>
      <c r="G158" s="130"/>
      <c r="H158" s="12" t="s">
        <v>660</v>
      </c>
      <c r="I158" s="13">
        <v>44926</v>
      </c>
      <c r="J158" s="14">
        <v>0.34</v>
      </c>
      <c r="K158" s="140"/>
      <c r="L158" s="138"/>
      <c r="M158" s="138"/>
      <c r="N158" s="138"/>
      <c r="O158" s="138"/>
      <c r="P158" s="118"/>
      <c r="Q158" s="152"/>
      <c r="R158" s="155"/>
      <c r="S158" s="124"/>
      <c r="T158" s="82" t="s">
        <v>645</v>
      </c>
      <c r="U158" s="197"/>
      <c r="V158" s="199" t="s">
        <v>656</v>
      </c>
      <c r="W158" s="76" t="s">
        <v>661</v>
      </c>
      <c r="X158" s="83">
        <f>34%</f>
        <v>0.34</v>
      </c>
    </row>
    <row r="159" spans="1:24" ht="48" hidden="1" x14ac:dyDescent="0.2">
      <c r="A159" s="125">
        <v>1</v>
      </c>
      <c r="B159" s="127" t="s">
        <v>107</v>
      </c>
      <c r="C159" s="139" t="s">
        <v>662</v>
      </c>
      <c r="D159" s="129" t="s">
        <v>90</v>
      </c>
      <c r="E159" s="127" t="s">
        <v>663</v>
      </c>
      <c r="F159" s="133" t="s">
        <v>664</v>
      </c>
      <c r="G159" s="133" t="s">
        <v>665</v>
      </c>
      <c r="H159" s="12" t="s">
        <v>666</v>
      </c>
      <c r="I159" s="13">
        <v>44926</v>
      </c>
      <c r="J159" s="14">
        <v>0.5</v>
      </c>
      <c r="K159" s="135" t="s">
        <v>667</v>
      </c>
      <c r="L159" s="115">
        <v>0.13</v>
      </c>
      <c r="M159" s="115">
        <v>0.75</v>
      </c>
      <c r="N159" s="115">
        <v>0.88</v>
      </c>
      <c r="O159" s="115">
        <v>1</v>
      </c>
      <c r="P159" s="117" t="s">
        <v>487</v>
      </c>
      <c r="Q159" s="119">
        <v>44562</v>
      </c>
      <c r="R159" s="121">
        <v>44926</v>
      </c>
      <c r="S159" s="123" t="s">
        <v>644</v>
      </c>
      <c r="T159" s="82" t="s">
        <v>645</v>
      </c>
      <c r="U159" s="196">
        <v>1</v>
      </c>
      <c r="V159" s="198" t="s">
        <v>668</v>
      </c>
      <c r="W159" s="76" t="s">
        <v>669</v>
      </c>
      <c r="X159" s="79">
        <v>0.5</v>
      </c>
    </row>
    <row r="160" spans="1:24" ht="84.75" hidden="1" thickBot="1" x14ac:dyDescent="0.25">
      <c r="A160" s="126"/>
      <c r="B160" s="128"/>
      <c r="C160" s="140"/>
      <c r="D160" s="130"/>
      <c r="E160" s="128"/>
      <c r="F160" s="134"/>
      <c r="G160" s="134"/>
      <c r="H160" s="12" t="s">
        <v>670</v>
      </c>
      <c r="I160" s="13">
        <v>44926</v>
      </c>
      <c r="J160" s="14">
        <v>0.5</v>
      </c>
      <c r="K160" s="136"/>
      <c r="L160" s="116"/>
      <c r="M160" s="116"/>
      <c r="N160" s="116"/>
      <c r="O160" s="116"/>
      <c r="P160" s="118"/>
      <c r="Q160" s="120"/>
      <c r="R160" s="122"/>
      <c r="S160" s="124"/>
      <c r="T160" s="82" t="s">
        <v>645</v>
      </c>
      <c r="U160" s="200"/>
      <c r="V160" s="199"/>
      <c r="W160" s="76" t="s">
        <v>671</v>
      </c>
      <c r="X160" s="79">
        <v>0.5</v>
      </c>
    </row>
    <row r="161" spans="1:24" ht="48" hidden="1" x14ac:dyDescent="0.2">
      <c r="A161" s="125">
        <v>3</v>
      </c>
      <c r="B161" s="127" t="s">
        <v>34</v>
      </c>
      <c r="C161" s="127" t="s">
        <v>35</v>
      </c>
      <c r="D161" s="129" t="s">
        <v>90</v>
      </c>
      <c r="E161" s="127" t="s">
        <v>672</v>
      </c>
      <c r="F161" s="131" t="s">
        <v>673</v>
      </c>
      <c r="G161" s="133" t="s">
        <v>674</v>
      </c>
      <c r="H161" s="12" t="s">
        <v>675</v>
      </c>
      <c r="I161" s="13">
        <v>44926</v>
      </c>
      <c r="J161" s="14">
        <v>0.5</v>
      </c>
      <c r="K161" s="135" t="s">
        <v>676</v>
      </c>
      <c r="L161" s="137">
        <v>0.63</v>
      </c>
      <c r="M161" s="137">
        <v>0.75</v>
      </c>
      <c r="N161" s="137">
        <v>0.88</v>
      </c>
      <c r="O161" s="137">
        <v>1</v>
      </c>
      <c r="P161" s="117" t="s">
        <v>487</v>
      </c>
      <c r="Q161" s="119">
        <v>44562</v>
      </c>
      <c r="R161" s="121">
        <v>44926</v>
      </c>
      <c r="S161" s="123" t="s">
        <v>644</v>
      </c>
      <c r="T161" s="82" t="s">
        <v>645</v>
      </c>
      <c r="U161" s="196">
        <v>1</v>
      </c>
      <c r="V161" s="202" t="s">
        <v>677</v>
      </c>
      <c r="W161" s="76" t="s">
        <v>678</v>
      </c>
      <c r="X161" s="79">
        <v>0.5</v>
      </c>
    </row>
    <row r="162" spans="1:24" ht="60.75" hidden="1" thickBot="1" x14ac:dyDescent="0.25">
      <c r="A162" s="126"/>
      <c r="B162" s="128"/>
      <c r="C162" s="128"/>
      <c r="D162" s="130"/>
      <c r="E162" s="128"/>
      <c r="F162" s="132"/>
      <c r="G162" s="134"/>
      <c r="H162" s="12" t="s">
        <v>679</v>
      </c>
      <c r="I162" s="13">
        <v>44926</v>
      </c>
      <c r="J162" s="14">
        <v>0.5</v>
      </c>
      <c r="K162" s="136"/>
      <c r="L162" s="138"/>
      <c r="M162" s="138"/>
      <c r="N162" s="138"/>
      <c r="O162" s="138"/>
      <c r="P162" s="118"/>
      <c r="Q162" s="120"/>
      <c r="R162" s="122"/>
      <c r="S162" s="124"/>
      <c r="T162" s="82" t="s">
        <v>645</v>
      </c>
      <c r="U162" s="197"/>
      <c r="V162" s="203"/>
      <c r="W162" s="78" t="s">
        <v>680</v>
      </c>
      <c r="X162" s="79">
        <v>0.5</v>
      </c>
    </row>
    <row r="163" spans="1:24" ht="96.75" hidden="1" thickBot="1" x14ac:dyDescent="0.25">
      <c r="A163" s="6">
        <v>6</v>
      </c>
      <c r="B163" s="7" t="s">
        <v>107</v>
      </c>
      <c r="C163" s="8" t="s">
        <v>681</v>
      </c>
      <c r="D163" s="9" t="s">
        <v>124</v>
      </c>
      <c r="E163" s="41" t="s">
        <v>682</v>
      </c>
      <c r="F163" s="12" t="s">
        <v>683</v>
      </c>
      <c r="G163" s="12" t="s">
        <v>683</v>
      </c>
      <c r="H163" s="12" t="s">
        <v>683</v>
      </c>
      <c r="I163" s="13">
        <v>44926</v>
      </c>
      <c r="J163" s="14">
        <v>1</v>
      </c>
      <c r="K163" s="9" t="s">
        <v>684</v>
      </c>
      <c r="L163" s="24">
        <v>0</v>
      </c>
      <c r="M163" s="25">
        <v>0</v>
      </c>
      <c r="N163" s="25">
        <v>0</v>
      </c>
      <c r="O163" s="24">
        <v>1</v>
      </c>
      <c r="P163" s="12" t="s">
        <v>261</v>
      </c>
      <c r="Q163" s="72">
        <v>44562</v>
      </c>
      <c r="R163" s="73">
        <v>44926</v>
      </c>
      <c r="S163" s="80" t="s">
        <v>644</v>
      </c>
      <c r="T163" s="82" t="s">
        <v>645</v>
      </c>
      <c r="U163" s="81">
        <v>1</v>
      </c>
      <c r="V163" s="74" t="s">
        <v>685</v>
      </c>
    </row>
  </sheetData>
  <autoFilter ref="A2:T163">
    <filterColumn colId="19">
      <filters>
        <filter val="OAP"/>
      </filters>
    </filterColumn>
  </autoFilter>
  <mergeCells count="811">
    <mergeCell ref="U154:U155"/>
    <mergeCell ref="V154:V155"/>
    <mergeCell ref="U156:U158"/>
    <mergeCell ref="V156:V158"/>
    <mergeCell ref="U159:U160"/>
    <mergeCell ref="V159:V160"/>
    <mergeCell ref="U161:U162"/>
    <mergeCell ref="V161:V162"/>
    <mergeCell ref="A1:S1"/>
    <mergeCell ref="A6:A8"/>
    <mergeCell ref="B6:B8"/>
    <mergeCell ref="C6:C8"/>
    <mergeCell ref="D6:D8"/>
    <mergeCell ref="E6:E8"/>
    <mergeCell ref="F6:F8"/>
    <mergeCell ref="G6:G8"/>
    <mergeCell ref="K6:K8"/>
    <mergeCell ref="L6:L8"/>
    <mergeCell ref="M6:M8"/>
    <mergeCell ref="N6:N8"/>
    <mergeCell ref="O6:O8"/>
    <mergeCell ref="P6:P8"/>
    <mergeCell ref="Q6:Q8"/>
    <mergeCell ref="R6:R8"/>
    <mergeCell ref="S6:S8"/>
    <mergeCell ref="N9:N10"/>
    <mergeCell ref="O9:O10"/>
    <mergeCell ref="P9:P10"/>
    <mergeCell ref="Q9:Q10"/>
    <mergeCell ref="R9:R10"/>
    <mergeCell ref="S9:S10"/>
    <mergeCell ref="A11:A13"/>
    <mergeCell ref="B11:B13"/>
    <mergeCell ref="C11:C13"/>
    <mergeCell ref="D11:D13"/>
    <mergeCell ref="E11:E13"/>
    <mergeCell ref="F11:F13"/>
    <mergeCell ref="G11:G13"/>
    <mergeCell ref="K11:K13"/>
    <mergeCell ref="L11:L13"/>
    <mergeCell ref="M11:M13"/>
    <mergeCell ref="N11:N13"/>
    <mergeCell ref="O11:O13"/>
    <mergeCell ref="P11:P13"/>
    <mergeCell ref="Q11:Q13"/>
    <mergeCell ref="R11:R13"/>
    <mergeCell ref="S11:S13"/>
    <mergeCell ref="A9:A10"/>
    <mergeCell ref="B9:B10"/>
    <mergeCell ref="C14:C16"/>
    <mergeCell ref="D14:D16"/>
    <mergeCell ref="E14:E16"/>
    <mergeCell ref="F14:F16"/>
    <mergeCell ref="G14:G16"/>
    <mergeCell ref="K14:K16"/>
    <mergeCell ref="L14:L16"/>
    <mergeCell ref="M9:M10"/>
    <mergeCell ref="C9:C10"/>
    <mergeCell ref="D9:D10"/>
    <mergeCell ref="E9:E10"/>
    <mergeCell ref="F9:F10"/>
    <mergeCell ref="G9:G10"/>
    <mergeCell ref="K9:K10"/>
    <mergeCell ref="L9:L10"/>
    <mergeCell ref="M14:M16"/>
    <mergeCell ref="N14:N16"/>
    <mergeCell ref="O14:O16"/>
    <mergeCell ref="P14:P16"/>
    <mergeCell ref="Q14:Q16"/>
    <mergeCell ref="R14:R16"/>
    <mergeCell ref="S14:S16"/>
    <mergeCell ref="A25:A27"/>
    <mergeCell ref="B25:B27"/>
    <mergeCell ref="C25:C27"/>
    <mergeCell ref="D25:D27"/>
    <mergeCell ref="E25:E27"/>
    <mergeCell ref="F25:F27"/>
    <mergeCell ref="G25:G27"/>
    <mergeCell ref="K25:K27"/>
    <mergeCell ref="L25:L27"/>
    <mergeCell ref="M25:M27"/>
    <mergeCell ref="N25:N27"/>
    <mergeCell ref="O25:O27"/>
    <mergeCell ref="P25:P27"/>
    <mergeCell ref="Q25:Q27"/>
    <mergeCell ref="R25:R27"/>
    <mergeCell ref="S25:S27"/>
    <mergeCell ref="A14:A16"/>
    <mergeCell ref="B14:B16"/>
    <mergeCell ref="N28:N30"/>
    <mergeCell ref="O28:O30"/>
    <mergeCell ref="P28:P30"/>
    <mergeCell ref="Q28:Q30"/>
    <mergeCell ref="R28:R30"/>
    <mergeCell ref="S28:S30"/>
    <mergeCell ref="A31:A33"/>
    <mergeCell ref="B31:B33"/>
    <mergeCell ref="C31:C33"/>
    <mergeCell ref="D31:D33"/>
    <mergeCell ref="E31:E33"/>
    <mergeCell ref="F31:F33"/>
    <mergeCell ref="G31:G33"/>
    <mergeCell ref="K31:K33"/>
    <mergeCell ref="L31:L33"/>
    <mergeCell ref="M31:M33"/>
    <mergeCell ref="N31:N33"/>
    <mergeCell ref="O31:O33"/>
    <mergeCell ref="P31:P33"/>
    <mergeCell ref="Q31:Q33"/>
    <mergeCell ref="R31:R33"/>
    <mergeCell ref="S31:S33"/>
    <mergeCell ref="A28:A30"/>
    <mergeCell ref="B28:B30"/>
    <mergeCell ref="C36:C38"/>
    <mergeCell ref="D36:D38"/>
    <mergeCell ref="E36:E38"/>
    <mergeCell ref="F36:F38"/>
    <mergeCell ref="G36:G38"/>
    <mergeCell ref="K36:K38"/>
    <mergeCell ref="L36:L38"/>
    <mergeCell ref="M28:M30"/>
    <mergeCell ref="C28:C30"/>
    <mergeCell ref="D28:D30"/>
    <mergeCell ref="E28:E30"/>
    <mergeCell ref="F28:F30"/>
    <mergeCell ref="G28:G30"/>
    <mergeCell ref="K28:K30"/>
    <mergeCell ref="L28:L30"/>
    <mergeCell ref="M36:M38"/>
    <mergeCell ref="N36:N38"/>
    <mergeCell ref="O36:O38"/>
    <mergeCell ref="P36:P38"/>
    <mergeCell ref="Q36:Q38"/>
    <mergeCell ref="R36:R38"/>
    <mergeCell ref="S36:S38"/>
    <mergeCell ref="A39:A41"/>
    <mergeCell ref="B39:B41"/>
    <mergeCell ref="C39:C41"/>
    <mergeCell ref="D39:D41"/>
    <mergeCell ref="E39:E41"/>
    <mergeCell ref="F39:F41"/>
    <mergeCell ref="G39:G41"/>
    <mergeCell ref="K39:K41"/>
    <mergeCell ref="L39:L41"/>
    <mergeCell ref="M39:M41"/>
    <mergeCell ref="N39:N41"/>
    <mergeCell ref="O39:O41"/>
    <mergeCell ref="P39:P41"/>
    <mergeCell ref="Q39:Q41"/>
    <mergeCell ref="R39:R41"/>
    <mergeCell ref="S39:S41"/>
    <mergeCell ref="A36:A38"/>
    <mergeCell ref="B36:B38"/>
    <mergeCell ref="N42:N44"/>
    <mergeCell ref="O42:O44"/>
    <mergeCell ref="P42:P44"/>
    <mergeCell ref="Q42:Q44"/>
    <mergeCell ref="R42:R44"/>
    <mergeCell ref="S42:S44"/>
    <mergeCell ref="A45:A46"/>
    <mergeCell ref="B45:B46"/>
    <mergeCell ref="C45:C46"/>
    <mergeCell ref="D45:D46"/>
    <mergeCell ref="E45:E46"/>
    <mergeCell ref="F45:F46"/>
    <mergeCell ref="G45:G46"/>
    <mergeCell ref="K45:K46"/>
    <mergeCell ref="L45:L46"/>
    <mergeCell ref="M45:M46"/>
    <mergeCell ref="N45:N46"/>
    <mergeCell ref="O45:O46"/>
    <mergeCell ref="P45:P46"/>
    <mergeCell ref="Q45:Q46"/>
    <mergeCell ref="R45:R46"/>
    <mergeCell ref="S45:S46"/>
    <mergeCell ref="A42:A44"/>
    <mergeCell ref="B42:B44"/>
    <mergeCell ref="C47:C49"/>
    <mergeCell ref="D47:D49"/>
    <mergeCell ref="E47:E49"/>
    <mergeCell ref="F47:F49"/>
    <mergeCell ref="G47:G49"/>
    <mergeCell ref="K47:K49"/>
    <mergeCell ref="L47:L49"/>
    <mergeCell ref="M42:M44"/>
    <mergeCell ref="C42:C44"/>
    <mergeCell ref="D42:D44"/>
    <mergeCell ref="E42:E44"/>
    <mergeCell ref="F42:F44"/>
    <mergeCell ref="G42:G44"/>
    <mergeCell ref="K42:K44"/>
    <mergeCell ref="L42:L44"/>
    <mergeCell ref="M47:M49"/>
    <mergeCell ref="N47:N49"/>
    <mergeCell ref="O47:O49"/>
    <mergeCell ref="P47:P49"/>
    <mergeCell ref="Q47:Q49"/>
    <mergeCell ref="R47:R49"/>
    <mergeCell ref="S47:S49"/>
    <mergeCell ref="A51:A53"/>
    <mergeCell ref="B51:B53"/>
    <mergeCell ref="C51:C53"/>
    <mergeCell ref="D51:D53"/>
    <mergeCell ref="E51:E53"/>
    <mergeCell ref="F51:F53"/>
    <mergeCell ref="G51:G53"/>
    <mergeCell ref="K51:K53"/>
    <mergeCell ref="L51:L53"/>
    <mergeCell ref="M51:M53"/>
    <mergeCell ref="N51:N53"/>
    <mergeCell ref="O51:O53"/>
    <mergeCell ref="P51:P53"/>
    <mergeCell ref="Q51:Q53"/>
    <mergeCell ref="R51:R53"/>
    <mergeCell ref="S51:S53"/>
    <mergeCell ref="A47:A49"/>
    <mergeCell ref="B47:B49"/>
    <mergeCell ref="N54:N55"/>
    <mergeCell ref="O54:O55"/>
    <mergeCell ref="P54:P55"/>
    <mergeCell ref="Q54:Q55"/>
    <mergeCell ref="R54:R55"/>
    <mergeCell ref="S54:S55"/>
    <mergeCell ref="A56:A58"/>
    <mergeCell ref="B56:B58"/>
    <mergeCell ref="C56:C58"/>
    <mergeCell ref="D56:D58"/>
    <mergeCell ref="E56:E58"/>
    <mergeCell ref="F56:F58"/>
    <mergeCell ref="G56:G58"/>
    <mergeCell ref="K56:K58"/>
    <mergeCell ref="L56:L58"/>
    <mergeCell ref="M56:M58"/>
    <mergeCell ref="N56:N58"/>
    <mergeCell ref="O56:O58"/>
    <mergeCell ref="P56:P58"/>
    <mergeCell ref="Q56:Q58"/>
    <mergeCell ref="R56:R58"/>
    <mergeCell ref="S56:S58"/>
    <mergeCell ref="A54:A55"/>
    <mergeCell ref="B54:B55"/>
    <mergeCell ref="C59:C60"/>
    <mergeCell ref="D59:D60"/>
    <mergeCell ref="E59:E60"/>
    <mergeCell ref="F59:F60"/>
    <mergeCell ref="G59:G60"/>
    <mergeCell ref="K59:K60"/>
    <mergeCell ref="L59:L60"/>
    <mergeCell ref="M54:M55"/>
    <mergeCell ref="C54:C55"/>
    <mergeCell ref="D54:D55"/>
    <mergeCell ref="E54:E55"/>
    <mergeCell ref="F54:F55"/>
    <mergeCell ref="G54:G55"/>
    <mergeCell ref="K54:K55"/>
    <mergeCell ref="L54:L55"/>
    <mergeCell ref="M59:M60"/>
    <mergeCell ref="N59:N60"/>
    <mergeCell ref="O59:O60"/>
    <mergeCell ref="P59:P60"/>
    <mergeCell ref="Q59:Q60"/>
    <mergeCell ref="R59:R60"/>
    <mergeCell ref="S59:S60"/>
    <mergeCell ref="A62:A64"/>
    <mergeCell ref="B62:B64"/>
    <mergeCell ref="C62:C64"/>
    <mergeCell ref="D62:D64"/>
    <mergeCell ref="E62:E64"/>
    <mergeCell ref="F62:F64"/>
    <mergeCell ref="G62:G64"/>
    <mergeCell ref="K62:K64"/>
    <mergeCell ref="L62:L64"/>
    <mergeCell ref="M62:M64"/>
    <mergeCell ref="N62:N64"/>
    <mergeCell ref="O62:O64"/>
    <mergeCell ref="P62:P64"/>
    <mergeCell ref="Q62:Q64"/>
    <mergeCell ref="R62:R64"/>
    <mergeCell ref="S62:S64"/>
    <mergeCell ref="A59:A60"/>
    <mergeCell ref="B59:B60"/>
    <mergeCell ref="N65:N66"/>
    <mergeCell ref="O65:O66"/>
    <mergeCell ref="P65:P66"/>
    <mergeCell ref="Q65:Q66"/>
    <mergeCell ref="R65:R66"/>
    <mergeCell ref="S65:S66"/>
    <mergeCell ref="A67:A68"/>
    <mergeCell ref="B67:B68"/>
    <mergeCell ref="C67:C68"/>
    <mergeCell ref="D67:D68"/>
    <mergeCell ref="E67:E68"/>
    <mergeCell ref="F67:F68"/>
    <mergeCell ref="G67:G68"/>
    <mergeCell ref="K67:K68"/>
    <mergeCell ref="L67:L68"/>
    <mergeCell ref="M67:M68"/>
    <mergeCell ref="N67:N68"/>
    <mergeCell ref="O67:O68"/>
    <mergeCell ref="P67:P68"/>
    <mergeCell ref="Q67:Q68"/>
    <mergeCell ref="R67:R68"/>
    <mergeCell ref="S67:S68"/>
    <mergeCell ref="A65:A66"/>
    <mergeCell ref="B65:B66"/>
    <mergeCell ref="C71:C72"/>
    <mergeCell ref="D71:D72"/>
    <mergeCell ref="E71:E72"/>
    <mergeCell ref="F71:F72"/>
    <mergeCell ref="G71:G72"/>
    <mergeCell ref="K71:K72"/>
    <mergeCell ref="L71:L72"/>
    <mergeCell ref="M65:M66"/>
    <mergeCell ref="C65:C66"/>
    <mergeCell ref="D65:D66"/>
    <mergeCell ref="E65:E66"/>
    <mergeCell ref="F65:F66"/>
    <mergeCell ref="G65:G66"/>
    <mergeCell ref="K65:K66"/>
    <mergeCell ref="L65:L66"/>
    <mergeCell ref="M71:M72"/>
    <mergeCell ref="N71:N72"/>
    <mergeCell ref="O71:O72"/>
    <mergeCell ref="P71:P72"/>
    <mergeCell ref="Q71:Q72"/>
    <mergeCell ref="R71:R72"/>
    <mergeCell ref="S71:S72"/>
    <mergeCell ref="A74:A76"/>
    <mergeCell ref="B74:B76"/>
    <mergeCell ref="C74:C76"/>
    <mergeCell ref="D74:D76"/>
    <mergeCell ref="E74:E76"/>
    <mergeCell ref="F74:F76"/>
    <mergeCell ref="G74:G76"/>
    <mergeCell ref="K74:K76"/>
    <mergeCell ref="L74:L76"/>
    <mergeCell ref="M74:M76"/>
    <mergeCell ref="N74:N76"/>
    <mergeCell ref="O74:O76"/>
    <mergeCell ref="P74:P76"/>
    <mergeCell ref="Q74:Q76"/>
    <mergeCell ref="R74:R76"/>
    <mergeCell ref="S74:S76"/>
    <mergeCell ref="A71:A72"/>
    <mergeCell ref="B71:B72"/>
    <mergeCell ref="N77:N79"/>
    <mergeCell ref="O77:O79"/>
    <mergeCell ref="P77:P79"/>
    <mergeCell ref="Q77:Q79"/>
    <mergeCell ref="R77:R79"/>
    <mergeCell ref="S77:S79"/>
    <mergeCell ref="A80:A82"/>
    <mergeCell ref="B80:B82"/>
    <mergeCell ref="C80:C82"/>
    <mergeCell ref="D80:D82"/>
    <mergeCell ref="E80:E82"/>
    <mergeCell ref="F80:F82"/>
    <mergeCell ref="G80:G82"/>
    <mergeCell ref="K80:K82"/>
    <mergeCell ref="L80:L82"/>
    <mergeCell ref="M80:M82"/>
    <mergeCell ref="N80:N82"/>
    <mergeCell ref="O80:O82"/>
    <mergeCell ref="P80:P82"/>
    <mergeCell ref="Q80:Q82"/>
    <mergeCell ref="R80:R82"/>
    <mergeCell ref="S80:S82"/>
    <mergeCell ref="A77:A79"/>
    <mergeCell ref="B77:B79"/>
    <mergeCell ref="C83:C85"/>
    <mergeCell ref="D83:D85"/>
    <mergeCell ref="E83:E85"/>
    <mergeCell ref="F83:F85"/>
    <mergeCell ref="G83:G85"/>
    <mergeCell ref="K83:K85"/>
    <mergeCell ref="L83:L85"/>
    <mergeCell ref="M77:M79"/>
    <mergeCell ref="C77:C79"/>
    <mergeCell ref="D77:D79"/>
    <mergeCell ref="E77:E79"/>
    <mergeCell ref="F77:F79"/>
    <mergeCell ref="G77:G79"/>
    <mergeCell ref="K77:K79"/>
    <mergeCell ref="L77:L79"/>
    <mergeCell ref="M83:M85"/>
    <mergeCell ref="N83:N85"/>
    <mergeCell ref="O83:O85"/>
    <mergeCell ref="P83:P85"/>
    <mergeCell ref="Q83:Q85"/>
    <mergeCell ref="R83:R85"/>
    <mergeCell ref="S83:S85"/>
    <mergeCell ref="A88:A90"/>
    <mergeCell ref="B88:B90"/>
    <mergeCell ref="C88:C90"/>
    <mergeCell ref="D88:D90"/>
    <mergeCell ref="E88:E90"/>
    <mergeCell ref="F88:F90"/>
    <mergeCell ref="G88:G90"/>
    <mergeCell ref="K88:K90"/>
    <mergeCell ref="L88:L90"/>
    <mergeCell ref="M88:M90"/>
    <mergeCell ref="N88:N90"/>
    <mergeCell ref="O88:O90"/>
    <mergeCell ref="P88:P90"/>
    <mergeCell ref="Q88:Q90"/>
    <mergeCell ref="R88:R90"/>
    <mergeCell ref="S88:S90"/>
    <mergeCell ref="A83:A85"/>
    <mergeCell ref="B83:B85"/>
    <mergeCell ref="N91:N93"/>
    <mergeCell ref="O91:O93"/>
    <mergeCell ref="P91:P93"/>
    <mergeCell ref="Q91:Q93"/>
    <mergeCell ref="R91:R93"/>
    <mergeCell ref="S91:S93"/>
    <mergeCell ref="A94:A96"/>
    <mergeCell ref="B94:B96"/>
    <mergeCell ref="C94:C96"/>
    <mergeCell ref="D94:D96"/>
    <mergeCell ref="E94:E96"/>
    <mergeCell ref="F94:F96"/>
    <mergeCell ref="G94:G96"/>
    <mergeCell ref="K94:K96"/>
    <mergeCell ref="L94:L96"/>
    <mergeCell ref="M94:M96"/>
    <mergeCell ref="N94:N96"/>
    <mergeCell ref="O94:O96"/>
    <mergeCell ref="P94:P96"/>
    <mergeCell ref="Q94:Q96"/>
    <mergeCell ref="R94:R96"/>
    <mergeCell ref="S94:S96"/>
    <mergeCell ref="A91:A93"/>
    <mergeCell ref="B91:B93"/>
    <mergeCell ref="C97:C99"/>
    <mergeCell ref="D97:D99"/>
    <mergeCell ref="E97:E99"/>
    <mergeCell ref="F97:F99"/>
    <mergeCell ref="G97:G99"/>
    <mergeCell ref="K97:K99"/>
    <mergeCell ref="L97:L99"/>
    <mergeCell ref="M91:M93"/>
    <mergeCell ref="C91:C93"/>
    <mergeCell ref="D91:D93"/>
    <mergeCell ref="E91:E93"/>
    <mergeCell ref="F91:F93"/>
    <mergeCell ref="G91:G93"/>
    <mergeCell ref="K91:K93"/>
    <mergeCell ref="L91:L93"/>
    <mergeCell ref="M97:M99"/>
    <mergeCell ref="N97:N99"/>
    <mergeCell ref="O97:O99"/>
    <mergeCell ref="P97:P99"/>
    <mergeCell ref="Q97:Q99"/>
    <mergeCell ref="R97:R99"/>
    <mergeCell ref="S97:S99"/>
    <mergeCell ref="A100:A102"/>
    <mergeCell ref="B100:B102"/>
    <mergeCell ref="C100:C102"/>
    <mergeCell ref="D100:D102"/>
    <mergeCell ref="E100:E102"/>
    <mergeCell ref="F100:F102"/>
    <mergeCell ref="G100:G102"/>
    <mergeCell ref="K100:K102"/>
    <mergeCell ref="L100:L102"/>
    <mergeCell ref="M100:M102"/>
    <mergeCell ref="N100:N102"/>
    <mergeCell ref="O100:O102"/>
    <mergeCell ref="P100:P102"/>
    <mergeCell ref="Q100:Q102"/>
    <mergeCell ref="R100:R102"/>
    <mergeCell ref="S100:S102"/>
    <mergeCell ref="A97:A99"/>
    <mergeCell ref="B97:B99"/>
    <mergeCell ref="N103:N105"/>
    <mergeCell ref="O103:O105"/>
    <mergeCell ref="P103:P105"/>
    <mergeCell ref="Q103:Q105"/>
    <mergeCell ref="R103:R105"/>
    <mergeCell ref="S103:S105"/>
    <mergeCell ref="A106:A108"/>
    <mergeCell ref="B106:B108"/>
    <mergeCell ref="C106:C108"/>
    <mergeCell ref="D106:D108"/>
    <mergeCell ref="E106:E108"/>
    <mergeCell ref="F106:F108"/>
    <mergeCell ref="G106:G108"/>
    <mergeCell ref="K106:K108"/>
    <mergeCell ref="L106:L108"/>
    <mergeCell ref="M106:M108"/>
    <mergeCell ref="N106:N108"/>
    <mergeCell ref="O106:O108"/>
    <mergeCell ref="P106:P108"/>
    <mergeCell ref="Q106:Q108"/>
    <mergeCell ref="R106:R108"/>
    <mergeCell ref="S106:S108"/>
    <mergeCell ref="A103:A105"/>
    <mergeCell ref="B103:B105"/>
    <mergeCell ref="C109:C111"/>
    <mergeCell ref="D109:D111"/>
    <mergeCell ref="E109:E111"/>
    <mergeCell ref="F109:F111"/>
    <mergeCell ref="G109:G111"/>
    <mergeCell ref="K109:K111"/>
    <mergeCell ref="L109:L111"/>
    <mergeCell ref="M103:M105"/>
    <mergeCell ref="C103:C105"/>
    <mergeCell ref="D103:D105"/>
    <mergeCell ref="E103:E105"/>
    <mergeCell ref="F103:F105"/>
    <mergeCell ref="G103:G105"/>
    <mergeCell ref="K103:K105"/>
    <mergeCell ref="L103:L105"/>
    <mergeCell ref="M109:M111"/>
    <mergeCell ref="N109:N111"/>
    <mergeCell ref="O109:O111"/>
    <mergeCell ref="P109:P111"/>
    <mergeCell ref="Q109:Q111"/>
    <mergeCell ref="R109:R111"/>
    <mergeCell ref="S109:S111"/>
    <mergeCell ref="A112:A114"/>
    <mergeCell ref="B112:B114"/>
    <mergeCell ref="C112:C114"/>
    <mergeCell ref="D112:D114"/>
    <mergeCell ref="E112:E114"/>
    <mergeCell ref="F112:F114"/>
    <mergeCell ref="G112:G114"/>
    <mergeCell ref="K112:K114"/>
    <mergeCell ref="L112:L114"/>
    <mergeCell ref="M112:M114"/>
    <mergeCell ref="N112:N114"/>
    <mergeCell ref="O112:O114"/>
    <mergeCell ref="P112:P114"/>
    <mergeCell ref="Q112:Q114"/>
    <mergeCell ref="R112:R114"/>
    <mergeCell ref="S112:S114"/>
    <mergeCell ref="A109:A111"/>
    <mergeCell ref="B109:B111"/>
    <mergeCell ref="N115:N117"/>
    <mergeCell ref="O115:O117"/>
    <mergeCell ref="P115:P117"/>
    <mergeCell ref="Q115:Q117"/>
    <mergeCell ref="R115:R117"/>
    <mergeCell ref="S115:S117"/>
    <mergeCell ref="A120:A122"/>
    <mergeCell ref="B120:B122"/>
    <mergeCell ref="C120:C122"/>
    <mergeCell ref="D120:D122"/>
    <mergeCell ref="E120:E122"/>
    <mergeCell ref="F120:F122"/>
    <mergeCell ref="G120:G122"/>
    <mergeCell ref="K120:K122"/>
    <mergeCell ref="L120:L122"/>
    <mergeCell ref="M120:M122"/>
    <mergeCell ref="N120:N122"/>
    <mergeCell ref="O120:O122"/>
    <mergeCell ref="P120:P122"/>
    <mergeCell ref="Q120:Q122"/>
    <mergeCell ref="R120:R122"/>
    <mergeCell ref="S120:S122"/>
    <mergeCell ref="A115:A117"/>
    <mergeCell ref="B115:B117"/>
    <mergeCell ref="C123:C124"/>
    <mergeCell ref="D123:D124"/>
    <mergeCell ref="E123:E124"/>
    <mergeCell ref="F123:F124"/>
    <mergeCell ref="G123:G124"/>
    <mergeCell ref="K123:K124"/>
    <mergeCell ref="L123:L124"/>
    <mergeCell ref="M115:M117"/>
    <mergeCell ref="C115:C117"/>
    <mergeCell ref="D115:D117"/>
    <mergeCell ref="E115:E117"/>
    <mergeCell ref="F115:F117"/>
    <mergeCell ref="G115:G117"/>
    <mergeCell ref="K115:K117"/>
    <mergeCell ref="L115:L117"/>
    <mergeCell ref="M123:M124"/>
    <mergeCell ref="N123:N124"/>
    <mergeCell ref="O123:O124"/>
    <mergeCell ref="P123:P124"/>
    <mergeCell ref="Q123:Q124"/>
    <mergeCell ref="R123:R124"/>
    <mergeCell ref="S123:S124"/>
    <mergeCell ref="A125:A126"/>
    <mergeCell ref="B125:B126"/>
    <mergeCell ref="C125:C126"/>
    <mergeCell ref="D125:D126"/>
    <mergeCell ref="E125:E126"/>
    <mergeCell ref="F125:F126"/>
    <mergeCell ref="G125:G126"/>
    <mergeCell ref="K125:K126"/>
    <mergeCell ref="L125:L126"/>
    <mergeCell ref="M125:M126"/>
    <mergeCell ref="N125:N126"/>
    <mergeCell ref="O125:O126"/>
    <mergeCell ref="P125:P126"/>
    <mergeCell ref="Q125:Q126"/>
    <mergeCell ref="R125:R126"/>
    <mergeCell ref="S125:S126"/>
    <mergeCell ref="A123:A124"/>
    <mergeCell ref="B123:B124"/>
    <mergeCell ref="N128:N130"/>
    <mergeCell ref="O128:O130"/>
    <mergeCell ref="P128:P130"/>
    <mergeCell ref="Q128:Q130"/>
    <mergeCell ref="R128:R130"/>
    <mergeCell ref="S128:S130"/>
    <mergeCell ref="A131:A133"/>
    <mergeCell ref="B131:B133"/>
    <mergeCell ref="C131:C133"/>
    <mergeCell ref="D131:D133"/>
    <mergeCell ref="E131:E133"/>
    <mergeCell ref="F131:F133"/>
    <mergeCell ref="G131:G133"/>
    <mergeCell ref="K131:K133"/>
    <mergeCell ref="L131:L133"/>
    <mergeCell ref="M131:M133"/>
    <mergeCell ref="N131:N133"/>
    <mergeCell ref="O131:O133"/>
    <mergeCell ref="P131:P133"/>
    <mergeCell ref="Q131:Q133"/>
    <mergeCell ref="R131:R133"/>
    <mergeCell ref="S131:S133"/>
    <mergeCell ref="A128:A130"/>
    <mergeCell ref="B128:B130"/>
    <mergeCell ref="C134:C136"/>
    <mergeCell ref="D134:D136"/>
    <mergeCell ref="E134:E136"/>
    <mergeCell ref="F134:F136"/>
    <mergeCell ref="G134:G136"/>
    <mergeCell ref="K134:K136"/>
    <mergeCell ref="L134:L136"/>
    <mergeCell ref="M128:M130"/>
    <mergeCell ref="C128:C130"/>
    <mergeCell ref="D128:D130"/>
    <mergeCell ref="E128:E130"/>
    <mergeCell ref="F128:F130"/>
    <mergeCell ref="G128:G130"/>
    <mergeCell ref="K128:K130"/>
    <mergeCell ref="L128:L130"/>
    <mergeCell ref="M134:M136"/>
    <mergeCell ref="N134:N136"/>
    <mergeCell ref="O134:O136"/>
    <mergeCell ref="P134:P136"/>
    <mergeCell ref="Q134:Q136"/>
    <mergeCell ref="R134:R136"/>
    <mergeCell ref="S134:S136"/>
    <mergeCell ref="A137:A138"/>
    <mergeCell ref="B137:B138"/>
    <mergeCell ref="C137:C138"/>
    <mergeCell ref="D137:D138"/>
    <mergeCell ref="E137:E138"/>
    <mergeCell ref="F137:F138"/>
    <mergeCell ref="G137:G138"/>
    <mergeCell ref="K137:K138"/>
    <mergeCell ref="L137:L138"/>
    <mergeCell ref="M137:M138"/>
    <mergeCell ref="N137:N138"/>
    <mergeCell ref="O137:O138"/>
    <mergeCell ref="P137:P138"/>
    <mergeCell ref="Q137:Q138"/>
    <mergeCell ref="R137:R138"/>
    <mergeCell ref="S137:S138"/>
    <mergeCell ref="A134:A136"/>
    <mergeCell ref="B134:B136"/>
    <mergeCell ref="A139:A141"/>
    <mergeCell ref="B139:B141"/>
    <mergeCell ref="C139:C141"/>
    <mergeCell ref="D139:D141"/>
    <mergeCell ref="E139:E141"/>
    <mergeCell ref="F139:F141"/>
    <mergeCell ref="G139:G141"/>
    <mergeCell ref="I139:I141"/>
    <mergeCell ref="J139:J141"/>
    <mergeCell ref="K139:K141"/>
    <mergeCell ref="L139:L141"/>
    <mergeCell ref="M139:M141"/>
    <mergeCell ref="N139:N141"/>
    <mergeCell ref="O139:O141"/>
    <mergeCell ref="P139:P141"/>
    <mergeCell ref="Q139:Q141"/>
    <mergeCell ref="R139:R141"/>
    <mergeCell ref="S139:S141"/>
    <mergeCell ref="N143:N145"/>
    <mergeCell ref="O143:O145"/>
    <mergeCell ref="P143:P145"/>
    <mergeCell ref="Q143:Q145"/>
    <mergeCell ref="R143:R145"/>
    <mergeCell ref="S143:S145"/>
    <mergeCell ref="A146:A147"/>
    <mergeCell ref="B146:B147"/>
    <mergeCell ref="C146:C147"/>
    <mergeCell ref="D146:D147"/>
    <mergeCell ref="E146:E147"/>
    <mergeCell ref="F146:F147"/>
    <mergeCell ref="G146:G147"/>
    <mergeCell ref="K146:K147"/>
    <mergeCell ref="L146:L147"/>
    <mergeCell ref="M146:M147"/>
    <mergeCell ref="N146:N147"/>
    <mergeCell ref="O146:O147"/>
    <mergeCell ref="P146:P147"/>
    <mergeCell ref="Q146:Q147"/>
    <mergeCell ref="R146:R147"/>
    <mergeCell ref="S146:S147"/>
    <mergeCell ref="A143:A145"/>
    <mergeCell ref="B143:B145"/>
    <mergeCell ref="C148:C150"/>
    <mergeCell ref="D148:D150"/>
    <mergeCell ref="E148:E150"/>
    <mergeCell ref="F148:F150"/>
    <mergeCell ref="G148:G150"/>
    <mergeCell ref="K148:K150"/>
    <mergeCell ref="L148:L150"/>
    <mergeCell ref="M143:M145"/>
    <mergeCell ref="C143:C145"/>
    <mergeCell ref="D143:D145"/>
    <mergeCell ref="E143:E145"/>
    <mergeCell ref="F143:F145"/>
    <mergeCell ref="G143:G145"/>
    <mergeCell ref="K143:K145"/>
    <mergeCell ref="L143:L145"/>
    <mergeCell ref="M148:M150"/>
    <mergeCell ref="N148:N150"/>
    <mergeCell ref="O148:O150"/>
    <mergeCell ref="P148:P150"/>
    <mergeCell ref="Q148:Q150"/>
    <mergeCell ref="R148:R150"/>
    <mergeCell ref="S148:S150"/>
    <mergeCell ref="A152:A153"/>
    <mergeCell ref="B152:B153"/>
    <mergeCell ref="C152:C153"/>
    <mergeCell ref="D152:D153"/>
    <mergeCell ref="E152:E153"/>
    <mergeCell ref="F152:F153"/>
    <mergeCell ref="G152:G153"/>
    <mergeCell ref="K152:K153"/>
    <mergeCell ref="L152:L153"/>
    <mergeCell ref="M152:M153"/>
    <mergeCell ref="N152:N153"/>
    <mergeCell ref="O152:O153"/>
    <mergeCell ref="P152:P153"/>
    <mergeCell ref="Q152:Q153"/>
    <mergeCell ref="R152:R153"/>
    <mergeCell ref="S152:S153"/>
    <mergeCell ref="A148:A150"/>
    <mergeCell ref="B148:B150"/>
    <mergeCell ref="N154:N155"/>
    <mergeCell ref="O154:O155"/>
    <mergeCell ref="P154:P155"/>
    <mergeCell ref="Q154:Q155"/>
    <mergeCell ref="R154:R155"/>
    <mergeCell ref="S154:S155"/>
    <mergeCell ref="A156:A158"/>
    <mergeCell ref="B156:B158"/>
    <mergeCell ref="C156:C158"/>
    <mergeCell ref="D156:D158"/>
    <mergeCell ref="E156:E158"/>
    <mergeCell ref="F156:F158"/>
    <mergeCell ref="G156:G158"/>
    <mergeCell ref="K156:K158"/>
    <mergeCell ref="L156:L158"/>
    <mergeCell ref="M156:M158"/>
    <mergeCell ref="N156:N158"/>
    <mergeCell ref="O156:O158"/>
    <mergeCell ref="P156:P158"/>
    <mergeCell ref="Q156:Q158"/>
    <mergeCell ref="R156:R158"/>
    <mergeCell ref="S156:S158"/>
    <mergeCell ref="A154:A155"/>
    <mergeCell ref="B154:B155"/>
    <mergeCell ref="C159:C160"/>
    <mergeCell ref="D159:D160"/>
    <mergeCell ref="E159:E160"/>
    <mergeCell ref="F159:F160"/>
    <mergeCell ref="G159:G160"/>
    <mergeCell ref="K159:K160"/>
    <mergeCell ref="L159:L160"/>
    <mergeCell ref="M154:M155"/>
    <mergeCell ref="C154:C155"/>
    <mergeCell ref="D154:D155"/>
    <mergeCell ref="E154:E155"/>
    <mergeCell ref="F154:F155"/>
    <mergeCell ref="G154:G155"/>
    <mergeCell ref="K154:K155"/>
    <mergeCell ref="L154:L155"/>
    <mergeCell ref="M159:M160"/>
    <mergeCell ref="N159:N160"/>
    <mergeCell ref="O159:O160"/>
    <mergeCell ref="P159:P160"/>
    <mergeCell ref="Q159:Q160"/>
    <mergeCell ref="R159:R160"/>
    <mergeCell ref="S159:S160"/>
    <mergeCell ref="A161:A162"/>
    <mergeCell ref="B161:B162"/>
    <mergeCell ref="C161:C162"/>
    <mergeCell ref="D161:D162"/>
    <mergeCell ref="E161:E162"/>
    <mergeCell ref="F161:F162"/>
    <mergeCell ref="G161:G162"/>
    <mergeCell ref="K161:K162"/>
    <mergeCell ref="L161:L162"/>
    <mergeCell ref="M161:M162"/>
    <mergeCell ref="N161:N162"/>
    <mergeCell ref="O161:O162"/>
    <mergeCell ref="P161:P162"/>
    <mergeCell ref="Q161:Q162"/>
    <mergeCell ref="R161:R162"/>
    <mergeCell ref="S161:S162"/>
    <mergeCell ref="A159:A160"/>
    <mergeCell ref="B159:B160"/>
  </mergeCells>
  <dataValidations count="2">
    <dataValidation type="decimal" allowBlank="1" showInputMessage="1" showErrorMessage="1" sqref="U154:U163">
      <formula1>0</formula1>
      <formula2>1</formula2>
    </dataValidation>
    <dataValidation type="textLength" allowBlank="1" showInputMessage="1" showErrorMessage="1" prompt="Registre en este campo los avances que expliquen el resultado obtenido. Describa acciones concretas que den cuenta de la gestión adelantada. Si describe logros utilice datos y/o cifras comparativas que demuestren el logro obtenido." sqref="V159:V160 V154:V156 V139:V141">
      <formula1>10</formula1>
      <formula2>600</formula2>
    </dataValidation>
  </dataValidation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 Matriz Análisis Indicad</vt:lpstr>
      <vt:lpstr>Anexo 2 Matriz Seguimiento PAI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Institucional V25.xlsx</dc:title>
  <dc:subject/>
  <dc:creator>Oscar Chiquillo</dc:creator>
  <cp:keywords/>
  <dc:description/>
  <cp:lastModifiedBy>John Edward Burgos Piñeros</cp:lastModifiedBy>
  <cp:revision/>
  <dcterms:created xsi:type="dcterms:W3CDTF">2023-01-03T15:40:20Z</dcterms:created>
  <dcterms:modified xsi:type="dcterms:W3CDTF">2023-01-25T21:48:45Z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2023-01-03T15:45:51Z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96810682-6a74-469c-8cf2-1430acb5aec1</vt:lpwstr>
  </property>
  <property fmtid="{D5CDD505-2E9C-101B-9397-08002B2CF9AE}" pid="8" name="MSIP_Label_6d4a1d0b-1085-4621-a04c-793d50865184_ContentBits">
    <vt:lpwstr>0</vt:lpwstr>
  </property>
</Properties>
</file>