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https://transmilenio-my.sharepoint.com/personal/jose_soto_transmilenio_gov_co/Documents/TMSA.JLSD/2023_Trabajo/02_EvaluacionPorDependencias_31Dic2022/1. Dirección Técnica de Buses/3. Matrices/"/>
    </mc:Choice>
  </mc:AlternateContent>
  <xr:revisionPtr revIDLastSave="232" documentId="13_ncr:1_{7FCF8001-E180-4E78-BBC4-7771F367E5AF}" xr6:coauthVersionLast="47" xr6:coauthVersionMax="47" xr10:uidLastSave="{ADB0DC4D-E8CF-4597-B91D-E26CD981F5D5}"/>
  <bookViews>
    <workbookView xWindow="-108" yWindow="-108" windowWidth="23256" windowHeight="12456" tabRatio="630" firstSheet="1" activeTab="1" xr2:uid="{00000000-000D-0000-FFFF-FFFF00000000}"/>
  </bookViews>
  <sheets>
    <sheet name="Acerno_Cache_XXXXX" sheetId="10" state="veryHidden" r:id="rId1"/>
    <sheet name="Anexo 1.2021" sheetId="16" r:id="rId2"/>
    <sheet name="Anexo 2.2021" sheetId="9" r:id="rId3"/>
  </sheets>
  <definedNames>
    <definedName name="_xlnm._FilterDatabase" localSheetId="2" hidden="1">'Anexo 2.2021'!$A$2:$V$13</definedName>
    <definedName name="_xlnm.Print_Area" localSheetId="1">'Anexo 1.2021'!$A$4:$M$11</definedName>
    <definedName name="_xlnm.Print_Area" localSheetId="2">'Anexo 2.2021'!$A$1:$W$13</definedName>
    <definedName name="_xlnm.Print_Titles" localSheetId="1">'Anexo 1.2021'!$4:$5</definedName>
    <definedName name="_xlnm.Print_Titles" localSheetId="2">'Anexo 2.2021'!$1:$2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16" l="1"/>
  <c r="K7" i="16"/>
  <c r="K8" i="16"/>
  <c r="O3" i="9"/>
  <c r="N3" i="9"/>
  <c r="M3" i="9"/>
  <c r="L3" i="9"/>
  <c r="L9" i="16" l="1"/>
</calcChain>
</file>

<file path=xl/sharedStrings.xml><?xml version="1.0" encoding="utf-8"?>
<sst xmlns="http://schemas.openxmlformats.org/spreadsheetml/2006/main" count="125" uniqueCount="103">
  <si>
    <t>Compromiso</t>
  </si>
  <si>
    <t>Producto  y/o  Meta</t>
  </si>
  <si>
    <t>Fecha de Inicio</t>
  </si>
  <si>
    <t>Fecha final de Ejecución</t>
  </si>
  <si>
    <t>Nombre del Indicador</t>
  </si>
  <si>
    <t>Tipo de Indicador</t>
  </si>
  <si>
    <t>Formula</t>
  </si>
  <si>
    <t>Objetivo</t>
  </si>
  <si>
    <t>Periodicidad</t>
  </si>
  <si>
    <t>Meta a Logar</t>
  </si>
  <si>
    <t>Fuente de Información</t>
  </si>
  <si>
    <t>Resultado Reportado</t>
  </si>
  <si>
    <t>Observaciones OCI</t>
  </si>
  <si>
    <t>Trimestral</t>
  </si>
  <si>
    <t>Matriz de Análisis de Indicadores de Gestión Cuadro de Mando Integral</t>
  </si>
  <si>
    <t>TOTAL</t>
  </si>
  <si>
    <t>Listado de Actividades Necesarias para el Logro del Producto</t>
  </si>
  <si>
    <t>Fecha de Entrega Final de la Actividad</t>
  </si>
  <si>
    <t>Ponderación en el Logro del Producto</t>
  </si>
  <si>
    <t>Lineamiento
Corporativo</t>
  </si>
  <si>
    <t>Objetivo Específico</t>
  </si>
  <si>
    <t>Estrategia</t>
  </si>
  <si>
    <t>Código</t>
  </si>
  <si>
    <t>Indicador</t>
  </si>
  <si>
    <t>Avance Porcentual Obtenido reportado por el dependencia</t>
  </si>
  <si>
    <t>Matriz de Análisis de Indicadores del Plan de Acción Institucional</t>
  </si>
  <si>
    <t>Calificación OCI Actividades</t>
  </si>
  <si>
    <t>DTBP1</t>
  </si>
  <si>
    <t>DTBP2</t>
  </si>
  <si>
    <t>DTBP3</t>
  </si>
  <si>
    <t>DTBP4</t>
  </si>
  <si>
    <t>Eficacia</t>
  </si>
  <si>
    <t xml:space="preserve">(Números de rutas con ajustes implementados/ Número de rutas en funcionamiento)*100 </t>
  </si>
  <si>
    <t>Realizar el seguimiento a las inspecciones de la flota vinculada al componente zonal del SITP en los servicios urbano, complementario y especial. Corroborando que se inspeccione, por lo menos una vez al trimestre, el 95 por ciento de la flota que ha estado vinculada al componente zonal durante el periodo trimestral evaluado.</t>
  </si>
  <si>
    <t>Valor mínimo aceptado Aceptado</t>
  </si>
  <si>
    <t>Bases de Datos Dirección Técnica de Buses</t>
  </si>
  <si>
    <t>Principales Logros (Dependencia)</t>
  </si>
  <si>
    <t>Plan</t>
  </si>
  <si>
    <t>Avance Porcentual Esperado con corte  31/03/21</t>
  </si>
  <si>
    <t>Avance Porcentual Esperado con corte 30/06/21</t>
  </si>
  <si>
    <t>Avance Porcentual Esperado con corte 30/09/21</t>
  </si>
  <si>
    <t>Avance Porcentual Esperado con corte  31/12/21</t>
  </si>
  <si>
    <t>Proceso</t>
  </si>
  <si>
    <t>Responsable</t>
  </si>
  <si>
    <t>1.1</t>
  </si>
  <si>
    <t>1.1.4</t>
  </si>
  <si>
    <t>Plan de Acción Institucional</t>
  </si>
  <si>
    <t>Realizar el 100% de las mesas y seguimientos planeados sobre  la gestión del mantenimiento de la flota, llevada a cabo por los diferentes concesionarios de operación en pro del buen estado de los vehículos y de la mejora en la disponibilidad operativa de los mismos.</t>
  </si>
  <si>
    <t>Supervisión y control de la operación del SITP</t>
  </si>
  <si>
    <t>Director Técnico de Buses</t>
  </si>
  <si>
    <t>Evaluar las condiciones técnicas y operativas del 100% de las rutas que se encuentran en funcionamiento en el componente zonal del Sistema, para definir las acciones y modificaciones que se requieran en pro de la mejora del servicio a los usuarios del transporte público de la ciudad</t>
  </si>
  <si>
    <t>Construir informe trimestral de propuestas de modificación de rutas (ajustes de trazados,  individualización de rutas, ajustes de horarios, ajustes de cabeceras, ajustes de programación)</t>
  </si>
  <si>
    <t>1.1.3</t>
  </si>
  <si>
    <t>1.1.2</t>
  </si>
  <si>
    <t>Generar herramientas, procedimientos, análisis  y demás soluciones que permitan la mejora de los procesos internos de la Dirección</t>
  </si>
  <si>
    <t>DTBP5</t>
  </si>
  <si>
    <t>Realizar la supervisión al desempeño y cumplimiento operativo del 100% de los Concesionarios de Operación en las rutas zonales del Sistema, en función de la adecuada prestación del servicio a los usuarios del transporte público de la ciudad</t>
  </si>
  <si>
    <t xml:space="preserve">Un (1) Informe de seguimiento al desempeño operativo a través del calculo de la Medición de los niveles de Servicio del componente zonal (DPV ICO IRI e ICS)  </t>
  </si>
  <si>
    <t xml:space="preserve">(Cantidad de notificaciones trimestrales de la EIC/4) * 100
</t>
  </si>
  <si>
    <t>Informes de Interventoría</t>
  </si>
  <si>
    <t xml:space="preserve">% de cumplimiento asignado OCI </t>
  </si>
  <si>
    <t>Porcentaje de cumplimiento calculado</t>
  </si>
  <si>
    <t>Realizar  la mesa  mensual de trabajo de mantenimiento con cada concesionario de operación.
Nota: El informe se entrega "10" días hábiles después de cerrado el mes evaluado.</t>
  </si>
  <si>
    <t>{(Cantidad de mesas de mantenimiento realizadas /12)*0,33
+
 (Cantidad de informes mensuales  seguimiento  flota operada  / 12)*0,33
+
(Cantidad de informe Pareto mensual de fallas /12)*0,33}
*
100</t>
  </si>
  <si>
    <t>Construir el informe  mensual de seguimiento a la flota operada frente a la flota programada.
Nota: El informe se entrega "10" días hábiles después de cerrado el mes evaluado.</t>
  </si>
  <si>
    <t>Construir el informe de Pareto de fallas mes vencido.
Nota: El informe se entrega "10" días hábiles después de cerrado el mes evaluado.</t>
  </si>
  <si>
    <t>Doce (12) Mesas de mantenimiento por cada concesionario de operación, doce (12) informes de seguimiento a flota programada y Doce (12) informes de fallas por mes vencido</t>
  </si>
  <si>
    <t>El área de vehículos ha realizado el seguimiento al cumplimiento de la flota programada por cada concesionario dejando el respectivo informe mes vencido para cada caso, así mismo se adelantaron las mesas de trabajo con concesionarios para el seguimiento actividades acordadas y socializando el pareto de fallas y avances del cumplimiento del plan de mantenimiento y disponibilidad del mes.</t>
  </si>
  <si>
    <t>Para el compromiso DTBP1 "Realizar el 100% de las mesas y seguimientos planificados sobre el mantenimiento de la flota, realizadas por los diferentes concesionarios de operación, con el objetivo de garantizar el buen estado de los vehículos y mejorar la disponibilidad operativa de los mismos", se verificó el producto y meta asociados, así como las tres actividades relacionadas, obteniendo un cumplimiento del compromiso del 100%.
Se constató que la Dirección Técnica de Buses llevó a cabo el seguimiento y análisis del cumplimiento de la planificación de mantenimiento de la flota del SITP en su componente zonal, realizados por los diferentes concesionarios de operación. Esto contribuyó a la operatividad de los vehículos y a la mejora en la disponibilidad de estos. Se registraron informes de análisis de fallas, flota en operación y mesas de trabajo de mantenimiento y seguimiento a la disponibilidad de la flota, para cada mes de la vigencia 2022.</t>
  </si>
  <si>
    <t>Cuatro (4) informes de propuestas de modificación de rutas y seguimiento fase III y cuatro (4) informes del avance de la programación de servicios  por unidades funcionales en operación</t>
  </si>
  <si>
    <t>Construir Informes  trimestrales de seguimiento del avance  de los escenarios y programación de unidades funcionales
Nota: El informe estará consolidado "10" diez hábiles siguientes al cierre del periodo a evaluar</t>
  </si>
  <si>
    <t>{(Cantidad de informes trimestrales de modificación de rutas /4)*0,5
+
 (Cantidad de informes trimestrales seguimiento Unidades Funcionales  / 4)*0,5}
*
100</t>
  </si>
  <si>
    <t>Durante el 2022 el Area de programación adelanto las actividades de seguimiento a la programación de rutas en Fase III y Unidades funcionales a través del seguimeinto del equipo táctico operativo y las iniciativas revisadas y aprobadas en Comite de kilómetros eficientes. Dejando los informes mes vencido.</t>
  </si>
  <si>
    <t>Para el compromiso DTBP2 “Evaluar las condiciones técnicas y operativas del 100% de las rutas que se encuentran en funcionamiento en el componente zonal del Sistema, para definir las acciones y modificaciones que se requieran en pro de la mejora del servicio a los usuarios del transporte público de la ciudad.”, se verificó el producto y o meta, así como las dos actividades asociadas, arrojando un resultado de cumplimiento del compromiso del 100%.
Se revisaron los soportes proporcionados por la dependencia, los cuales incluyen cuatro informes que consolidan las propuestas de modificación de rutas y el seguimiento a la fase III y unidades funcionales de la fase V del componente zonal del SITP. Estos documentos demuestran que la dependencia realiza un análisis detallado de la evolución y comportamiento de la demanda, describiendo las propuestas de modificaciones de programaciones y las acciones de optimización implementadas. Además, se analizan las programaciones a implementar en temporadas de cambio de demanda, como festividades, semana santa, vacaciones de inicio y fin de año, entre otras. En conclusión, se constató que la dependencia evalúa de manera constante las condiciones técnicas y operativas de todas las rutas zonales del SITP.</t>
  </si>
  <si>
    <t>Adelantar actividades de supervisión y control de la operación del 100% de las rutas zonales del Sistema correspondientes a Fase III y Unidades Funcionales,  en pro de la adecuada prestación del servicio a los usuarios del transporte público de la ciudad</t>
  </si>
  <si>
    <t>Cuatro (4) reuniones con centros de control de empresas operadoras de fase III, Cuatro (4) mesas de seguimientos con concesionarios de Unidades Funcionales, cincuenta y dos (52) reportes semanales de kilometraje efectivamente ejecutado de fase III y doce (12) reportes de kilometraje efectivamente ejecutado de unidades funcionales</t>
  </si>
  <si>
    <t>Socializar Trimestralmente con los Centros de Control Zonales de las empresas operadoras de Fase III, las mejoras, planes de trabajo y estrategias, para la corrección de  prácticas operativas no adecuadas identificadas por los equipos especializados del Centro de Control del Ente Gestor.</t>
  </si>
  <si>
    <t>Socializar Trimestralmente con las empresas operadoras  de las unidades funcionales, las mejoras, planes de trabajo y estrategias, para la corrección de  prácticas operativas no adecuadas, con el objetivo de fortalecer la operación del componente zonal y la actividad de regulación y control por parte del TMSA.</t>
  </si>
  <si>
    <t>Consolidar 52 reportes semanales de la información base para la remuneración del kilometraje efectivamente ejecutado en operación de Fase III y 12 informes mensuales de kilometraje efectivamente ejecutado correspondiente a Unidades Funcionales</t>
  </si>
  <si>
    <t>{(Cantidad de socializaciones trimestrales con centros de control Fase III/4)*0,25
+
 (Cantidad de socializaciones trimestrales adelantadas con empresas operadoras Unidades Funcionales/ 4)*0,25
+
(Cantidad de reportes semanales de kilometraje efectivamente ejecutado en rutas Fase III /52)*0,25)
+
(Cantidad de reportes mensuales de kilometraje efectivamente ejecutado en rutas de Unidades Funcionales /12)*0,25)}
*
100</t>
  </si>
  <si>
    <t>El equipo de supervisión y control de la operación adelantó las mesas de seguimeinto y gestiones con concesionarios, en conjunto con interventoria para retroalimentación de temas operativos y ha venido generando periodicamente la información para remuneración tanto en fase III y unidades funcionales</t>
  </si>
  <si>
    <t>Para el compromiso DTBP3 “Adelantar actividades de supervisión y control de la operación del 100% de las rutas zonales del Sistema correspondientes a Fase III y Unidades Funcionales, en pro de la adecuada prestación del servicio a los usuarios del transporte público de la ciudad.”, se verificó el producto y o meta, así como las tres actividades asociadas, arrojando un resultado de cumplimiento del compromiso del 100%.
Se evidenció que el área realiza trimestralmente socializaciones de mejoras operativas, planes de trabajo y estrategias para corregir prácticas operativas inadecuadas ejecutadas por los operadores del sistema, los centros de control zonales de la fase III y las unidades funcionales de la fase V. Como evidencia, se levantan actas de dichas socializaciones. Además, se evidencia la consolidación de los reportes del kilometraje efectivamente ejecutado para el componente zonal del SITP, donde para la fase III se realiza de forma semanal y para las unidades funcionales se realiza de forma mensual. Por lo tanto, se constató el cumplimiento del compromiso evaluado.</t>
  </si>
  <si>
    <t>Adelantar actividades basadas en el análisis de datos que permitan mejorar, optimizar y fortalecer como mínimo uno (1) de los procedimientos del proceso de supervisión y control de la operación a cargo de la Dirección</t>
  </si>
  <si>
    <t xml:space="preserve">Construir una (1) herramienta que permita la generación automática de la información base para la remuneración de la flota de los diferentes concesionarios de operación.	</t>
  </si>
  <si>
    <t>Actualización de un (1) procedimiento, en donde se incluya el uso de la herramienta automática en funcionamiento.</t>
  </si>
  <si>
    <t>{(Una (1)  herramienta desarrollada en funcionamiento*0,5)
+
( Una (1) actualización del procedimiento que incluya el uso de la herramienta desarrollada*0,5)}
*
100</t>
  </si>
  <si>
    <t xml:space="preserve">Se entrego la solución Tecnología disponible en Transmitools / TrasnmiReports - llamada "Detalle Liquidación de Flota Fase V (Operación) la cual permite generar la información por mes y año de los kilómetros recorridos por cada vehículo en operación de los concesionarios de las unidades funcionales e indica si cumple con el criterio para ser remunerado en el periodo. Así mismo se actualizo el procedimiento  P-DB-019 REPORTE VEHÍCULOS PARA REMUNERACIÓN (COMPONENTE ZONAL: RUTAS URBANAS - COMPLEMENTARIAS - ESPECIALES) </t>
  </si>
  <si>
    <t>Para el compromiso DTBP4 “Adelantar actividades basadas en el análisis de datos que permitan mejorar, optimizar y fortalecer como mínimo uno (1) de los procedimientos del proceso de supervisión y control de la operación a cargo de la Dirección.”, se verificó el producto o meta, así como las dos actividades asociadas, arrojando un resultado de cumplimiento del compromiso del 100%.
Se verificó que el área ha proporcionado un usuario para la herramienta tecnológica TransMitools, permitiendo a la Oficina de Control Interno validar el desarrollo de la liquidación de flota de la fase V para los concesionarios de operación. Se constató que se tiene acceso a la información almacenada y se observó en los documentos del MIPG la implementación del procedimiento de reporte de vehículos para remuneración con código P-DB-019 en su versión 2 de diciembre de 2022, incluyendo las actividades para el reporte de vehículos de la fase V. Por lo tanto, se pudo constatar el cumplimiento del compromiso evaluado.</t>
  </si>
  <si>
    <t xml:space="preserve"> ·  Consolidar, calcular, validar y notificar los resultados trimestrales de la EIC.
Nota: Teniendo en cuenta los tiempos del procedimiento de debido proceso establecido contractualmente, la fechas de corte y presentación de los reportes son:
Del periodo de noviembre 2022: 20 de enero de 2022
Del periodo de diciembre 2022: 20 de febrero de 2022
Del periodo de enero 2022: 20 de marzo de 2022
Del periodo de febrero 2022: 20 de abril de 2022
Del periodo de marzo 2022: 20 de mayo de 2022
Del periodo de abril 2022: 20 de junio de 2022
Del periodo de mayo 2022: 20 de julio de 2022
Del periodo de junio 2022: 20 de agosto de 2022
Del periodo de julio 2022: 20 de septiembre de 2022
Del periodo de agosto 2022: 20 de octubre de 2022
Del periodo de septiembre 2022: 20 de noviembre de 2022
Del periodo de octubre 2022: 20 de diciembre de 2022</t>
  </si>
  <si>
    <t>Desde la consolidación de los indicadores de la EIC se han generado y remitido los respectivos oficios a las empresas operadoras según los periodos qestablecidos para el 2022</t>
  </si>
  <si>
    <t>El compromiso DTBP5 consiste en supervisar el desempeño y cumplimiento operativo de los Concesionarios de Operación en las rutas zonales del Sistema de Transporte Público, para garantizar la adecuada prestación del servicio a los usuarios. Se ha verificado que el área ha cumplido con este compromiso mediante la realización de memorandos de notificación de la Evaluación Mensual Integral de la Calidad (EMIC) para cada uno de los concesionarios. Dependiendo de la fase del Sistema Integrado de Transporte Público (SITP), se miden los indicadores que componen la EMIC, tales como la Gestión de Seguridad Vial, el Cumplimiento de Servicios, el Mantenimiento, los Despachos Puntuales, las Conductas Operacionales y los Elementos ITS. En conclusión, se ha cumplido con el compromiso evaluado.</t>
  </si>
  <si>
    <t>SYC7 Validación de la programación zonal</t>
  </si>
  <si>
    <t>SYC8 Inspección estado de vehículos</t>
  </si>
  <si>
    <t>SYC9 Ajustes a Rutas Zonales</t>
  </si>
  <si>
    <t>Para el cálculo del cumplimiento no se incluyó el valor del indicador del IV trimestre, dado que el área no lo reportó, lo que muestra que el indicador cumplió con la meta hasta el III trimestre de la vigencia.</t>
  </si>
  <si>
    <t>En el II trimestre el cumplimiento de la meta fue del 93%, afectando el cumplimiento final del indicador, sin embargo, éste se sitúa por encima del valor mínimo aceptado.</t>
  </si>
  <si>
    <t>El área logró alcanzar la meta propuesta de los ajustes de rutas zonales para la vigencia 2022.</t>
  </si>
  <si>
    <t>(Número de programaciones validadas)/(N° de solicitudes de validación recibidas)*100</t>
  </si>
  <si>
    <t>Evaluar la eficacia de la Dirección Técnica de Buses, en cuanto al seguimineto, revisión e implementación de las solicitudes de ajustes de programación para mejora en el servicio (tiempos de recorrido, puntos de control, estacionalidad, contingencia, errores SAE, entre otras situaciones que se hayan solicitado o presentado en el periodo), a las rutas zonales que se encuentran en operación tanto de Fase III y Unidades Funcionales</t>
  </si>
  <si>
    <t>Correos electrónicos del equipo táctico operativo y/o profesionales especializados de programación con las solicitudes de cambios que han pasado los respectivos filtros para ser implementadas.</t>
  </si>
  <si>
    <t>Vehículos inspeccionados /Máximo numero de vehículos vinculados en el período*0,95</t>
  </si>
  <si>
    <t xml:space="preserve">	
Eficiencia</t>
  </si>
  <si>
    <t>Evaluar la eficacia de la Dirección Técnica de Buses., en cuanto a la implementación de ajustes tendientes a la optimización del servicio (oferta, ajustes de trazado, horarios, etc.), a las rutas zonales que se encuentran en funcionamiento.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</si>
</sst>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1"/>
      <color indexed="8"/>
      <name val="Calibri"/>
      <family val="2"/>
      <scheme val="minor"/>
    </font>
    <font>
      <sz val="8"/>
      <name val="Arial"/>
      <family val="2"/>
    </font>
    <font>
      <sz val="8"/>
      <color theme="1"/>
      <name val="Arial"/>
      <family val="2"/>
    </font>
    <font>
      <b/>
      <sz val="8"/>
      <color theme="1"/>
      <name val="Arial"/>
      <family val="2"/>
    </font>
    <font>
      <b/>
      <sz val="8"/>
      <name val="Arial"/>
      <family val="2"/>
    </font>
    <font>
      <sz val="10"/>
      <color theme="1"/>
      <name val="Arial"/>
      <family val="2"/>
    </font>
    <font>
      <b/>
      <sz val="11"/>
      <color theme="1"/>
      <name val="Arial"/>
      <family val="2"/>
    </font>
    <font>
      <sz val="11"/>
      <color theme="1"/>
      <name val="Arial"/>
      <family val="2"/>
    </font>
    <font>
      <sz val="10"/>
      <name val="Arial"/>
      <family val="2"/>
    </font>
    <font>
      <b/>
      <sz val="10"/>
      <name val="Arial"/>
      <family val="2"/>
    </font>
    <font>
      <sz val="11"/>
      <name val="Arial"/>
      <family val="2"/>
    </font>
    <font>
      <b/>
      <sz val="20"/>
      <color theme="1"/>
      <name val="Arial"/>
      <family val="2"/>
    </font>
    <font>
      <b/>
      <sz val="20"/>
      <name val="Arial"/>
      <family val="2"/>
    </font>
    <font>
      <b/>
      <sz val="14"/>
      <color theme="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2">
    <xf numFmtId="0" fontId="0" fillId="0" borderId="0"/>
    <xf numFmtId="0" fontId="3"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0" fontId="5" fillId="0" borderId="0"/>
    <xf numFmtId="9" fontId="5" fillId="0" borderId="0" applyFont="0" applyFill="0" applyBorder="0" applyAlignment="0" applyProtection="0"/>
    <xf numFmtId="0" fontId="1" fillId="0" borderId="0"/>
    <xf numFmtId="0" fontId="1" fillId="0" borderId="0"/>
  </cellStyleXfs>
  <cellXfs count="53">
    <xf numFmtId="0" fontId="0" fillId="0" borderId="0" xfId="0"/>
    <xf numFmtId="0" fontId="0" fillId="0" borderId="0" xfId="0" applyAlignment="1">
      <alignment shrinkToFit="1"/>
    </xf>
    <xf numFmtId="0" fontId="7" fillId="0" borderId="0" xfId="0" applyFont="1" applyAlignment="1">
      <alignment horizontal="justify" vertical="center"/>
    </xf>
    <xf numFmtId="0" fontId="8" fillId="0" borderId="3" xfId="0" applyFont="1" applyBorder="1" applyAlignment="1">
      <alignment vertical="center"/>
    </xf>
    <xf numFmtId="0" fontId="8" fillId="0" borderId="3" xfId="0" applyFont="1" applyBorder="1" applyAlignment="1">
      <alignment horizontal="justify" vertical="center"/>
    </xf>
    <xf numFmtId="0" fontId="8" fillId="0" borderId="3" xfId="0" applyFont="1" applyBorder="1" applyAlignment="1">
      <alignment horizontal="center" vertical="center"/>
    </xf>
    <xf numFmtId="0" fontId="7" fillId="2" borderId="0" xfId="0" applyFont="1" applyFill="1" applyAlignment="1">
      <alignment horizontal="justify" vertical="center"/>
    </xf>
    <xf numFmtId="0" fontId="7" fillId="0" borderId="0" xfId="0" applyFont="1" applyAlignment="1">
      <alignment horizontal="center" vertical="center"/>
    </xf>
    <xf numFmtId="0" fontId="7" fillId="2" borderId="0" xfId="3" applyFont="1" applyFill="1" applyAlignment="1">
      <alignment vertical="center"/>
    </xf>
    <xf numFmtId="0" fontId="9" fillId="2" borderId="0" xfId="3" applyFont="1" applyFill="1"/>
    <xf numFmtId="0" fontId="7" fillId="2" borderId="0" xfId="3" applyFont="1" applyFill="1" applyAlignment="1">
      <alignment horizontal="center" vertical="center"/>
    </xf>
    <xf numFmtId="0" fontId="8" fillId="2" borderId="0" xfId="3" applyFont="1" applyFill="1" applyAlignment="1">
      <alignment horizontal="center" vertical="center"/>
    </xf>
    <xf numFmtId="0" fontId="7" fillId="0" borderId="0" xfId="0" applyFont="1"/>
    <xf numFmtId="0" fontId="11" fillId="3" borderId="1" xfId="0" applyFont="1" applyFill="1" applyBorder="1" applyAlignment="1">
      <alignment horizontal="center" vertical="center" wrapText="1"/>
    </xf>
    <xf numFmtId="9" fontId="12" fillId="2" borderId="1" xfId="5" applyFont="1" applyFill="1" applyBorder="1" applyAlignment="1">
      <alignment horizontal="justify" vertical="center"/>
    </xf>
    <xf numFmtId="9" fontId="12" fillId="2" borderId="1" xfId="5" applyFont="1" applyFill="1" applyBorder="1" applyAlignment="1">
      <alignment horizontal="center" vertical="center"/>
    </xf>
    <xf numFmtId="9" fontId="12" fillId="0" borderId="1" xfId="5" applyFont="1" applyFill="1" applyBorder="1" applyAlignment="1">
      <alignment horizontal="justify" vertical="center"/>
    </xf>
    <xf numFmtId="0" fontId="10" fillId="0" borderId="0" xfId="0" applyFont="1"/>
    <xf numFmtId="0" fontId="10" fillId="0" borderId="1" xfId="0" applyFont="1" applyBorder="1"/>
    <xf numFmtId="0" fontId="13" fillId="0" borderId="1" xfId="1" applyFont="1" applyBorder="1" applyAlignment="1">
      <alignment horizontal="justify" vertical="center" wrapText="1"/>
    </xf>
    <xf numFmtId="0" fontId="14" fillId="0" borderId="1" xfId="1" applyFont="1" applyBorder="1" applyAlignment="1">
      <alignment horizontal="justify" vertical="center" wrapText="1"/>
    </xf>
    <xf numFmtId="0" fontId="11" fillId="3" borderId="2" xfId="0" applyFont="1" applyFill="1" applyBorder="1" applyAlignment="1">
      <alignment horizontal="center" vertical="center" wrapText="1"/>
    </xf>
    <xf numFmtId="0" fontId="12" fillId="0" borderId="1" xfId="10" applyFont="1" applyBorder="1" applyAlignment="1">
      <alignment horizontal="center" vertical="center"/>
    </xf>
    <xf numFmtId="0" fontId="15" fillId="0" borderId="1" xfId="10" applyFont="1" applyBorder="1" applyAlignment="1">
      <alignment horizontal="center" vertical="center"/>
    </xf>
    <xf numFmtId="0" fontId="15" fillId="0" borderId="1" xfId="10" applyFont="1" applyBorder="1" applyAlignment="1">
      <alignment horizontal="center" vertical="center" wrapText="1"/>
    </xf>
    <xf numFmtId="0" fontId="15" fillId="0" borderId="1" xfId="10" applyFont="1" applyBorder="1" applyAlignment="1">
      <alignment horizontal="justify" vertical="center" wrapText="1"/>
    </xf>
    <xf numFmtId="0" fontId="12" fillId="0" borderId="1" xfId="10" applyFont="1" applyBorder="1" applyAlignment="1">
      <alignment horizontal="justify" vertical="center" wrapText="1"/>
    </xf>
    <xf numFmtId="14" fontId="12" fillId="0" borderId="1" xfId="10" applyNumberFormat="1" applyFont="1" applyBorder="1" applyAlignment="1">
      <alignment horizontal="center" vertical="center" wrapText="1"/>
    </xf>
    <xf numFmtId="9" fontId="12" fillId="0" borderId="1" xfId="10" applyNumberFormat="1" applyFont="1" applyBorder="1" applyAlignment="1">
      <alignment horizontal="center" vertical="center"/>
    </xf>
    <xf numFmtId="9" fontId="12" fillId="0" borderId="1" xfId="10" applyNumberFormat="1" applyFont="1" applyBorder="1" applyAlignment="1">
      <alignment horizontal="center" vertical="center" wrapText="1"/>
    </xf>
    <xf numFmtId="10" fontId="12" fillId="0" borderId="1" xfId="10" applyNumberFormat="1" applyFont="1" applyBorder="1" applyAlignment="1">
      <alignment horizontal="center" vertical="center" wrapText="1"/>
    </xf>
    <xf numFmtId="164" fontId="12" fillId="0" borderId="1" xfId="10" applyNumberFormat="1" applyFont="1" applyBorder="1" applyAlignment="1">
      <alignment horizontal="center" vertical="center" wrapText="1"/>
    </xf>
    <xf numFmtId="0" fontId="12" fillId="0" borderId="1" xfId="10" applyFont="1" applyBorder="1" applyAlignment="1">
      <alignment horizontal="center" vertical="center" wrapText="1"/>
    </xf>
    <xf numFmtId="14" fontId="12" fillId="0" borderId="1" xfId="10" applyNumberFormat="1" applyFont="1" applyBorder="1" applyAlignment="1">
      <alignment horizontal="center" vertical="center" wrapText="1"/>
    </xf>
    <xf numFmtId="9" fontId="12" fillId="3" borderId="1" xfId="10" applyNumberFormat="1" applyFont="1" applyFill="1" applyBorder="1" applyAlignment="1">
      <alignment horizontal="center" vertical="center" wrapText="1"/>
    </xf>
    <xf numFmtId="0" fontId="15" fillId="3" borderId="1" xfId="10" applyFont="1" applyFill="1" applyBorder="1" applyAlignment="1">
      <alignment horizontal="justify" vertical="center" wrapText="1"/>
    </xf>
    <xf numFmtId="0" fontId="12" fillId="3" borderId="1" xfId="10" applyFont="1" applyFill="1" applyBorder="1" applyAlignment="1">
      <alignment horizontal="center" vertical="center" wrapText="1"/>
    </xf>
    <xf numFmtId="0" fontId="15" fillId="0" borderId="1" xfId="11" applyFont="1" applyBorder="1" applyAlignment="1">
      <alignment horizontal="justify" vertical="center" wrapText="1"/>
    </xf>
    <xf numFmtId="0" fontId="15" fillId="3" borderId="1" xfId="11" applyFont="1" applyFill="1" applyBorder="1" applyAlignment="1">
      <alignment horizontal="justify" vertical="center" wrapText="1"/>
    </xf>
    <xf numFmtId="0" fontId="12" fillId="0" borderId="1" xfId="10" applyFont="1" applyBorder="1" applyAlignment="1">
      <alignment horizontal="center" vertical="center" wrapText="1"/>
    </xf>
    <xf numFmtId="0" fontId="12" fillId="0" borderId="1" xfId="10" applyFont="1" applyBorder="1" applyAlignment="1">
      <alignment horizontal="center" vertical="center"/>
    </xf>
    <xf numFmtId="0" fontId="15" fillId="0" borderId="1" xfId="10" applyFont="1" applyBorder="1" applyAlignment="1">
      <alignment horizontal="center" vertical="center" wrapText="1"/>
    </xf>
    <xf numFmtId="0" fontId="15" fillId="0" borderId="1" xfId="11" applyFont="1" applyBorder="1" applyAlignment="1">
      <alignment horizontal="justify" vertical="center" wrapText="1"/>
    </xf>
    <xf numFmtId="0" fontId="15" fillId="0" borderId="1" xfId="10" applyFont="1" applyBorder="1" applyAlignment="1">
      <alignment horizontal="justify" vertical="center" wrapText="1"/>
    </xf>
    <xf numFmtId="9" fontId="12" fillId="0" borderId="1" xfId="10" applyNumberFormat="1" applyFont="1" applyBorder="1" applyAlignment="1">
      <alignment horizontal="center" vertical="center" wrapText="1"/>
    </xf>
    <xf numFmtId="9" fontId="12" fillId="3" borderId="1" xfId="10" applyNumberFormat="1" applyFont="1" applyFill="1" applyBorder="1" applyAlignment="1">
      <alignment horizontal="center" vertical="center" wrapText="1"/>
    </xf>
    <xf numFmtId="0" fontId="15" fillId="3" borderId="1" xfId="11" applyFont="1" applyFill="1" applyBorder="1" applyAlignment="1">
      <alignment horizontal="justify" vertical="center" wrapText="1"/>
    </xf>
    <xf numFmtId="0" fontId="16" fillId="0" borderId="3" xfId="0" applyFont="1" applyBorder="1" applyAlignment="1">
      <alignment vertical="center"/>
    </xf>
    <xf numFmtId="0" fontId="17" fillId="2" borderId="0" xfId="3" applyFont="1" applyFill="1"/>
    <xf numFmtId="9" fontId="12" fillId="0" borderId="1" xfId="5" applyFont="1" applyFill="1" applyBorder="1" applyAlignment="1">
      <alignment horizontal="center" vertical="center"/>
    </xf>
    <xf numFmtId="9" fontId="12" fillId="2" borderId="1" xfId="5" applyFont="1" applyFill="1" applyBorder="1" applyAlignment="1">
      <alignment horizontal="justify" vertical="center" wrapText="1"/>
    </xf>
    <xf numFmtId="164" fontId="12" fillId="2" borderId="1" xfId="5" applyNumberFormat="1" applyFont="1" applyFill="1" applyBorder="1" applyAlignment="1">
      <alignment horizontal="center" vertical="center"/>
    </xf>
    <xf numFmtId="164" fontId="18" fillId="4" borderId="0" xfId="0" applyNumberFormat="1" applyFont="1" applyFill="1" applyAlignment="1">
      <alignment horizontal="center" vertical="center"/>
    </xf>
  </cellXfs>
  <cellStyles count="12">
    <cellStyle name="Normal" xfId="0" builtinId="0"/>
    <cellStyle name="Normal 2" xfId="1" xr:uid="{00000000-0005-0000-0000-000001000000}"/>
    <cellStyle name="Normal 2 2" xfId="6" xr:uid="{00000000-0005-0000-0000-000002000000}"/>
    <cellStyle name="Normal 2 2 2" xfId="10" xr:uid="{B3F41F83-D432-476D-BC93-5E567B1910D4}"/>
    <cellStyle name="Normal 2 2 5 2" xfId="11" xr:uid="{0EC44202-4829-47A9-9852-F8D50EA13E69}"/>
    <cellStyle name="Normal 3" xfId="8" xr:uid="{00000000-0005-0000-0000-000003000000}"/>
    <cellStyle name="Normal 7" xfId="3" xr:uid="{00000000-0005-0000-0000-000004000000}"/>
    <cellStyle name="Porcentaje" xfId="5" builtinId="5"/>
    <cellStyle name="Porcentaje 2" xfId="2" xr:uid="{00000000-0005-0000-0000-000006000000}"/>
    <cellStyle name="Porcentaje 2 2" xfId="7" xr:uid="{00000000-0005-0000-0000-000007000000}"/>
    <cellStyle name="Porcentaje 3" xfId="9" xr:uid="{00000000-0005-0000-0000-000008000000}"/>
    <cellStyle name="Porcentaje 4" xfId="4" xr:uid="{00000000-0005-0000-0000-000009000000}"/>
  </cellStyles>
  <dxfs count="4">
    <dxf>
      <font>
        <b/>
        <i val="0"/>
        <strike val="0"/>
        <color rgb="FF00B050"/>
      </font>
    </dxf>
    <dxf>
      <font>
        <b/>
        <i val="0"/>
        <color rgb="FFFF0000"/>
      </font>
    </dxf>
    <dxf>
      <font>
        <b/>
        <i val="0"/>
        <strike val="0"/>
        <color rgb="FF00B050"/>
      </font>
    </dxf>
    <dxf>
      <font>
        <b/>
        <i val="0"/>
        <color rgb="FFFF0000"/>
      </font>
    </dxf>
  </dxfs>
  <tableStyles count="0" defaultTableStyle="TableStyleMedium2" defaultPivotStyle="PivotStyleLight16"/>
  <colors>
    <mruColors>
      <color rgb="FFFEF5F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54296875" defaultRowHeight="15" x14ac:dyDescent="0.25"/>
  <cols>
    <col min="1" max="16384" width="11.5429687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P19"/>
  <sheetViews>
    <sheetView showGridLines="0" tabSelected="1" topLeftCell="C1" zoomScale="91" zoomScaleNormal="60" zoomScaleSheetLayoutView="98" workbookViewId="0">
      <selection activeCell="M9" sqref="M9"/>
    </sheetView>
  </sheetViews>
  <sheetFormatPr baseColWidth="10" defaultColWidth="0" defaultRowHeight="10.199999999999999" zeroHeight="1" x14ac:dyDescent="0.2"/>
  <cols>
    <col min="1" max="1" width="10.90625" style="12" customWidth="1"/>
    <col min="2" max="2" width="17.54296875" style="12" customWidth="1"/>
    <col min="3" max="3" width="14.7265625" style="12" customWidth="1"/>
    <col min="4" max="4" width="22.90625" style="12" customWidth="1"/>
    <col min="5" max="5" width="35.1796875" style="12" customWidth="1"/>
    <col min="6" max="6" width="12.54296875" style="12" customWidth="1"/>
    <col min="7" max="7" width="21.26953125" style="12" customWidth="1"/>
    <col min="8" max="8" width="11.08984375" style="12" bestFit="1" customWidth="1"/>
    <col min="9" max="9" width="35" style="12" customWidth="1"/>
    <col min="10" max="10" width="14.1796875" style="12" customWidth="1"/>
    <col min="11" max="11" width="23.36328125" style="12" bestFit="1" customWidth="1"/>
    <col min="12" max="12" width="15.81640625" style="12" bestFit="1" customWidth="1"/>
    <col min="13" max="13" width="29.81640625" style="12" customWidth="1"/>
    <col min="14" max="16" width="10.90625" style="12" customWidth="1"/>
    <col min="17" max="16384" width="10.90625" style="12" hidden="1"/>
  </cols>
  <sheetData>
    <row r="1" spans="1:13" x14ac:dyDescent="0.2"/>
    <row r="2" spans="1:13" x14ac:dyDescent="0.2"/>
    <row r="3" spans="1:13" x14ac:dyDescent="0.2"/>
    <row r="4" spans="1:13" s="8" customFormat="1" ht="24.6" x14ac:dyDescent="0.4">
      <c r="C4" s="9"/>
      <c r="D4" s="9"/>
      <c r="E4" s="9"/>
      <c r="F4" s="9"/>
      <c r="G4" s="48" t="s">
        <v>14</v>
      </c>
      <c r="I4" s="9"/>
      <c r="J4" s="9"/>
      <c r="K4" s="9"/>
      <c r="L4" s="9"/>
    </row>
    <row r="5" spans="1:13" s="11" customFormat="1" ht="66.599999999999994" customHeight="1" x14ac:dyDescent="0.25">
      <c r="A5" s="10"/>
      <c r="B5" s="13" t="s">
        <v>4</v>
      </c>
      <c r="C5" s="13" t="s">
        <v>5</v>
      </c>
      <c r="D5" s="13" t="s">
        <v>6</v>
      </c>
      <c r="E5" s="13" t="s">
        <v>7</v>
      </c>
      <c r="F5" s="13" t="s">
        <v>8</v>
      </c>
      <c r="G5" s="13" t="s">
        <v>34</v>
      </c>
      <c r="H5" s="13" t="s">
        <v>9</v>
      </c>
      <c r="I5" s="13" t="s">
        <v>10</v>
      </c>
      <c r="J5" s="13" t="s">
        <v>11</v>
      </c>
      <c r="K5" s="13" t="s">
        <v>61</v>
      </c>
      <c r="L5" s="13" t="s">
        <v>60</v>
      </c>
      <c r="M5" s="13" t="s">
        <v>12</v>
      </c>
    </row>
    <row r="6" spans="1:13" s="8" customFormat="1" ht="138" x14ac:dyDescent="0.25">
      <c r="B6" s="14" t="s">
        <v>91</v>
      </c>
      <c r="C6" s="14" t="s">
        <v>31</v>
      </c>
      <c r="D6" s="16" t="s">
        <v>97</v>
      </c>
      <c r="E6" s="16" t="s">
        <v>98</v>
      </c>
      <c r="F6" s="16" t="s">
        <v>13</v>
      </c>
      <c r="G6" s="49">
        <v>0.7</v>
      </c>
      <c r="H6" s="49">
        <v>0.85</v>
      </c>
      <c r="I6" s="16" t="s">
        <v>99</v>
      </c>
      <c r="J6" s="51">
        <v>0.99</v>
      </c>
      <c r="K6" s="51">
        <f>+J6/H6</f>
        <v>1.1647058823529413</v>
      </c>
      <c r="L6" s="51">
        <v>1</v>
      </c>
      <c r="M6" s="16" t="s">
        <v>94</v>
      </c>
    </row>
    <row r="7" spans="1:13" s="8" customFormat="1" ht="110.4" x14ac:dyDescent="0.25">
      <c r="B7" s="14" t="s">
        <v>92</v>
      </c>
      <c r="C7" s="50" t="s">
        <v>101</v>
      </c>
      <c r="D7" s="16" t="s">
        <v>100</v>
      </c>
      <c r="E7" s="16" t="s">
        <v>33</v>
      </c>
      <c r="F7" s="14" t="s">
        <v>13</v>
      </c>
      <c r="G7" s="15">
        <v>0.95</v>
      </c>
      <c r="H7" s="15">
        <v>1</v>
      </c>
      <c r="I7" s="16" t="s">
        <v>59</v>
      </c>
      <c r="J7" s="51">
        <v>0.98</v>
      </c>
      <c r="K7" s="51">
        <f t="shared" ref="K7:K8" si="0">+J7/H7</f>
        <v>0.98</v>
      </c>
      <c r="L7" s="51">
        <v>0.98</v>
      </c>
      <c r="M7" s="16" t="s">
        <v>95</v>
      </c>
    </row>
    <row r="8" spans="1:13" s="8" customFormat="1" ht="82.8" x14ac:dyDescent="0.25">
      <c r="B8" s="14" t="s">
        <v>93</v>
      </c>
      <c r="C8" s="14" t="s">
        <v>31</v>
      </c>
      <c r="D8" s="16" t="s">
        <v>32</v>
      </c>
      <c r="E8" s="16" t="s">
        <v>102</v>
      </c>
      <c r="F8" s="16" t="s">
        <v>13</v>
      </c>
      <c r="G8" s="49">
        <v>0.4</v>
      </c>
      <c r="H8" s="49">
        <v>0.6</v>
      </c>
      <c r="I8" s="16" t="s">
        <v>35</v>
      </c>
      <c r="J8" s="51">
        <v>0.61</v>
      </c>
      <c r="K8" s="51">
        <f t="shared" si="0"/>
        <v>1.0166666666666666</v>
      </c>
      <c r="L8" s="51">
        <v>1</v>
      </c>
      <c r="M8" s="16" t="s">
        <v>96</v>
      </c>
    </row>
    <row r="9" spans="1:13" ht="31.2" customHeight="1" x14ac:dyDescent="0.25">
      <c r="A9" s="17"/>
      <c r="B9" s="18"/>
      <c r="C9" s="19"/>
      <c r="D9" s="19"/>
      <c r="E9" s="19"/>
      <c r="F9" s="19"/>
      <c r="G9" s="19"/>
      <c r="H9" s="19"/>
      <c r="I9" s="19"/>
      <c r="J9" s="19"/>
      <c r="K9" s="20" t="s">
        <v>15</v>
      </c>
      <c r="L9" s="52">
        <f>+AVERAGE(L6:L8)</f>
        <v>0.99333333333333329</v>
      </c>
    </row>
    <row r="10" spans="1:13" x14ac:dyDescent="0.2"/>
    <row r="11" spans="1:13" x14ac:dyDescent="0.2"/>
    <row r="12" spans="1:13" x14ac:dyDescent="0.2"/>
    <row r="13" spans="1:13" x14ac:dyDescent="0.2"/>
    <row r="14" spans="1:13" x14ac:dyDescent="0.2"/>
    <row r="15" spans="1:13" x14ac:dyDescent="0.2"/>
    <row r="16" spans="1:13" x14ac:dyDescent="0.2"/>
    <row r="17" x14ac:dyDescent="0.2"/>
    <row r="18" x14ac:dyDescent="0.2"/>
    <row r="19" x14ac:dyDescent="0.2"/>
  </sheetData>
  <pageMargins left="0.51181102362204722" right="0.51181102362204722" top="0.74803149606299213" bottom="0.74803149606299213" header="0.31496062992125984" footer="0.31496062992125984"/>
  <pageSetup paperSize="14"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AB19"/>
  <sheetViews>
    <sheetView showGridLines="0" topLeftCell="H1" zoomScale="80" zoomScaleNormal="55" zoomScaleSheetLayoutView="55" workbookViewId="0">
      <selection activeCell="M3" sqref="M3:M5"/>
    </sheetView>
  </sheetViews>
  <sheetFormatPr baseColWidth="10" defaultColWidth="0" defaultRowHeight="10.199999999999999" zeroHeight="1" x14ac:dyDescent="0.25"/>
  <cols>
    <col min="1" max="1" width="13.7265625" style="2" customWidth="1"/>
    <col min="2" max="2" width="10.54296875" style="2" customWidth="1"/>
    <col min="3" max="3" width="10.453125" style="2" customWidth="1"/>
    <col min="4" max="4" width="10.08984375" style="2" customWidth="1"/>
    <col min="5" max="5" width="10.54296875" style="2" bestFit="1" customWidth="1"/>
    <col min="6" max="6" width="30.1796875" style="2" customWidth="1"/>
    <col min="7" max="7" width="28.08984375" style="2" customWidth="1"/>
    <col min="8" max="8" width="44.26953125" style="2" customWidth="1"/>
    <col min="9" max="9" width="20.81640625" style="2" customWidth="1"/>
    <col min="10" max="10" width="17.54296875" style="2" customWidth="1"/>
    <col min="11" max="11" width="26.1796875" style="2" customWidth="1"/>
    <col min="12" max="12" width="14.54296875" style="2" customWidth="1"/>
    <col min="13" max="13" width="31.90625" style="2" customWidth="1"/>
    <col min="14" max="14" width="11.54296875" style="2" customWidth="1"/>
    <col min="15" max="15" width="16.1796875" style="2" customWidth="1"/>
    <col min="16" max="16" width="17.54296875" style="2" customWidth="1"/>
    <col min="17" max="17" width="15.08984375" style="2" customWidth="1"/>
    <col min="18" max="18" width="16.81640625" style="7" customWidth="1"/>
    <col min="19" max="19" width="20.26953125" style="2" customWidth="1"/>
    <col min="20" max="20" width="20.453125" style="2" customWidth="1"/>
    <col min="21" max="21" width="44" style="2" customWidth="1"/>
    <col min="22" max="22" width="15.90625" style="2" customWidth="1"/>
    <col min="23" max="23" width="51.1796875" style="2" customWidth="1"/>
    <col min="24" max="28" width="11.54296875" style="2" customWidth="1"/>
    <col min="29" max="16384" width="11.54296875" style="2" hidden="1"/>
  </cols>
  <sheetData>
    <row r="1" spans="1:23" ht="48" customHeight="1" x14ac:dyDescent="0.25">
      <c r="B1" s="3"/>
      <c r="C1" s="3"/>
      <c r="D1" s="3"/>
      <c r="E1" s="4"/>
      <c r="F1" s="3"/>
      <c r="G1" s="3"/>
      <c r="H1" s="3"/>
      <c r="J1" s="3"/>
      <c r="K1" s="3"/>
      <c r="L1" s="47" t="s">
        <v>25</v>
      </c>
      <c r="M1" s="3"/>
      <c r="N1" s="3"/>
      <c r="O1" s="3"/>
      <c r="P1" s="3"/>
      <c r="Q1" s="3"/>
      <c r="R1" s="5"/>
      <c r="S1" s="3"/>
      <c r="T1" s="3"/>
      <c r="U1" s="3"/>
      <c r="V1" s="3"/>
      <c r="W1" s="3"/>
    </row>
    <row r="2" spans="1:23" ht="106.5" customHeight="1" x14ac:dyDescent="0.25">
      <c r="A2" s="13" t="s">
        <v>19</v>
      </c>
      <c r="B2" s="13" t="s">
        <v>20</v>
      </c>
      <c r="C2" s="13" t="s">
        <v>21</v>
      </c>
      <c r="D2" s="13" t="s">
        <v>37</v>
      </c>
      <c r="E2" s="13" t="s">
        <v>22</v>
      </c>
      <c r="F2" s="13" t="s">
        <v>0</v>
      </c>
      <c r="G2" s="13" t="s">
        <v>1</v>
      </c>
      <c r="H2" s="13" t="s">
        <v>16</v>
      </c>
      <c r="I2" s="13" t="s">
        <v>17</v>
      </c>
      <c r="J2" s="13" t="s">
        <v>18</v>
      </c>
      <c r="K2" s="13" t="s">
        <v>23</v>
      </c>
      <c r="L2" s="13" t="s">
        <v>38</v>
      </c>
      <c r="M2" s="13" t="s">
        <v>39</v>
      </c>
      <c r="N2" s="13" t="s">
        <v>40</v>
      </c>
      <c r="O2" s="13" t="s">
        <v>41</v>
      </c>
      <c r="P2" s="13" t="s">
        <v>42</v>
      </c>
      <c r="Q2" s="13" t="s">
        <v>2</v>
      </c>
      <c r="R2" s="13" t="s">
        <v>3</v>
      </c>
      <c r="S2" s="13" t="s">
        <v>43</v>
      </c>
      <c r="T2" s="13" t="s">
        <v>24</v>
      </c>
      <c r="U2" s="13" t="s">
        <v>36</v>
      </c>
      <c r="V2" s="13" t="s">
        <v>26</v>
      </c>
      <c r="W2" s="21" t="s">
        <v>12</v>
      </c>
    </row>
    <row r="3" spans="1:23" s="6" customFormat="1" ht="88.2" customHeight="1" x14ac:dyDescent="0.25">
      <c r="A3" s="22">
        <v>1</v>
      </c>
      <c r="B3" s="22" t="s">
        <v>44</v>
      </c>
      <c r="C3" s="23" t="s">
        <v>45</v>
      </c>
      <c r="D3" s="24" t="s">
        <v>46</v>
      </c>
      <c r="E3" s="24" t="s">
        <v>27</v>
      </c>
      <c r="F3" s="25" t="s">
        <v>47</v>
      </c>
      <c r="G3" s="25" t="s">
        <v>66</v>
      </c>
      <c r="H3" s="26" t="s">
        <v>62</v>
      </c>
      <c r="I3" s="27">
        <v>44926</v>
      </c>
      <c r="J3" s="28">
        <v>0.33</v>
      </c>
      <c r="K3" s="29" t="s">
        <v>63</v>
      </c>
      <c r="L3" s="30">
        <f>(((3/12)*0.3333)+((3/12)*0.3333)+((3/12)*0.3333))</f>
        <v>0.249975</v>
      </c>
      <c r="M3" s="30">
        <f>(((6/12)*0.3333)+((6/12)*0.3333)+((6/12)*0.3333))</f>
        <v>0.49995000000000001</v>
      </c>
      <c r="N3" s="31">
        <f>(((9/12)*0.3333)+((9/12)*0.3333)+((9/12)*0.3333))</f>
        <v>0.74992499999999995</v>
      </c>
      <c r="O3" s="31">
        <f>(((12/12)*0.3333)+((12/12)*0.3333)+((12/12)*0.3333))</f>
        <v>0.99990000000000001</v>
      </c>
      <c r="P3" s="32" t="s">
        <v>48</v>
      </c>
      <c r="Q3" s="33">
        <v>44562</v>
      </c>
      <c r="R3" s="33">
        <v>44926</v>
      </c>
      <c r="S3" s="32" t="s">
        <v>49</v>
      </c>
      <c r="T3" s="29">
        <v>1</v>
      </c>
      <c r="U3" s="25" t="s">
        <v>67</v>
      </c>
      <c r="V3" s="34">
        <v>1</v>
      </c>
      <c r="W3" s="35" t="s">
        <v>68</v>
      </c>
    </row>
    <row r="4" spans="1:23" s="6" customFormat="1" ht="88.2" customHeight="1" x14ac:dyDescent="0.25">
      <c r="A4" s="22"/>
      <c r="B4" s="22"/>
      <c r="C4" s="23"/>
      <c r="D4" s="24"/>
      <c r="E4" s="24"/>
      <c r="F4" s="25"/>
      <c r="G4" s="25"/>
      <c r="H4" s="26" t="s">
        <v>64</v>
      </c>
      <c r="I4" s="27">
        <v>44926</v>
      </c>
      <c r="J4" s="28">
        <v>0.33</v>
      </c>
      <c r="K4" s="29"/>
      <c r="L4" s="30"/>
      <c r="M4" s="30"/>
      <c r="N4" s="31"/>
      <c r="O4" s="31"/>
      <c r="P4" s="32"/>
      <c r="Q4" s="33"/>
      <c r="R4" s="33"/>
      <c r="S4" s="32"/>
      <c r="T4" s="32"/>
      <c r="U4" s="25"/>
      <c r="V4" s="36"/>
      <c r="W4" s="35"/>
    </row>
    <row r="5" spans="1:23" s="6" customFormat="1" ht="88.2" customHeight="1" x14ac:dyDescent="0.25">
      <c r="A5" s="22"/>
      <c r="B5" s="22"/>
      <c r="C5" s="23"/>
      <c r="D5" s="24"/>
      <c r="E5" s="24"/>
      <c r="F5" s="25"/>
      <c r="G5" s="25"/>
      <c r="H5" s="26" t="s">
        <v>65</v>
      </c>
      <c r="I5" s="27">
        <v>44926</v>
      </c>
      <c r="J5" s="28">
        <v>0.33</v>
      </c>
      <c r="K5" s="29"/>
      <c r="L5" s="30"/>
      <c r="M5" s="30"/>
      <c r="N5" s="31"/>
      <c r="O5" s="31"/>
      <c r="P5" s="32"/>
      <c r="Q5" s="33"/>
      <c r="R5" s="33"/>
      <c r="S5" s="32"/>
      <c r="T5" s="32"/>
      <c r="U5" s="25"/>
      <c r="V5" s="36"/>
      <c r="W5" s="35"/>
    </row>
    <row r="6" spans="1:23" s="6" customFormat="1" ht="88.2" customHeight="1" x14ac:dyDescent="0.25">
      <c r="A6" s="22">
        <v>1</v>
      </c>
      <c r="B6" s="22" t="s">
        <v>44</v>
      </c>
      <c r="C6" s="23" t="s">
        <v>45</v>
      </c>
      <c r="D6" s="24" t="s">
        <v>46</v>
      </c>
      <c r="E6" s="24" t="s">
        <v>28</v>
      </c>
      <c r="F6" s="37" t="s">
        <v>50</v>
      </c>
      <c r="G6" s="25" t="s">
        <v>69</v>
      </c>
      <c r="H6" s="26" t="s">
        <v>51</v>
      </c>
      <c r="I6" s="27">
        <v>44926</v>
      </c>
      <c r="J6" s="28">
        <v>0.5</v>
      </c>
      <c r="K6" s="29" t="s">
        <v>71</v>
      </c>
      <c r="L6" s="30">
        <v>0.25</v>
      </c>
      <c r="M6" s="30">
        <v>0.5</v>
      </c>
      <c r="N6" s="30">
        <v>0.75</v>
      </c>
      <c r="O6" s="30">
        <v>1</v>
      </c>
      <c r="P6" s="32" t="s">
        <v>48</v>
      </c>
      <c r="Q6" s="33">
        <v>44197</v>
      </c>
      <c r="R6" s="33">
        <v>44561</v>
      </c>
      <c r="S6" s="32" t="s">
        <v>49</v>
      </c>
      <c r="T6" s="29">
        <v>1</v>
      </c>
      <c r="U6" s="37" t="s">
        <v>72</v>
      </c>
      <c r="V6" s="34">
        <v>1</v>
      </c>
      <c r="W6" s="38" t="s">
        <v>73</v>
      </c>
    </row>
    <row r="7" spans="1:23" s="6" customFormat="1" ht="88.2" customHeight="1" x14ac:dyDescent="0.25">
      <c r="A7" s="22"/>
      <c r="B7" s="22"/>
      <c r="C7" s="23"/>
      <c r="D7" s="24"/>
      <c r="E7" s="24"/>
      <c r="F7" s="37"/>
      <c r="G7" s="25"/>
      <c r="H7" s="26" t="s">
        <v>70</v>
      </c>
      <c r="I7" s="27">
        <v>44926</v>
      </c>
      <c r="J7" s="28">
        <v>0.5</v>
      </c>
      <c r="K7" s="29"/>
      <c r="L7" s="30"/>
      <c r="M7" s="30"/>
      <c r="N7" s="30"/>
      <c r="O7" s="30"/>
      <c r="P7" s="32"/>
      <c r="Q7" s="33"/>
      <c r="R7" s="33"/>
      <c r="S7" s="32"/>
      <c r="T7" s="32"/>
      <c r="U7" s="37"/>
      <c r="V7" s="36"/>
      <c r="W7" s="38"/>
    </row>
    <row r="8" spans="1:23" s="6" customFormat="1" ht="88.2" customHeight="1" x14ac:dyDescent="0.25">
      <c r="A8" s="22">
        <v>1</v>
      </c>
      <c r="B8" s="22" t="s">
        <v>44</v>
      </c>
      <c r="C8" s="23" t="s">
        <v>52</v>
      </c>
      <c r="D8" s="24" t="s">
        <v>46</v>
      </c>
      <c r="E8" s="24" t="s">
        <v>29</v>
      </c>
      <c r="F8" s="37" t="s">
        <v>74</v>
      </c>
      <c r="G8" s="25" t="s">
        <v>75</v>
      </c>
      <c r="H8" s="26" t="s">
        <v>76</v>
      </c>
      <c r="I8" s="27">
        <v>44926</v>
      </c>
      <c r="J8" s="28">
        <v>0.25</v>
      </c>
      <c r="K8" s="29" t="s">
        <v>79</v>
      </c>
      <c r="L8" s="30">
        <v>0.25</v>
      </c>
      <c r="M8" s="30">
        <v>0.5</v>
      </c>
      <c r="N8" s="30">
        <v>0.75000000000000011</v>
      </c>
      <c r="O8" s="30">
        <v>1</v>
      </c>
      <c r="P8" s="32" t="s">
        <v>48</v>
      </c>
      <c r="Q8" s="33">
        <v>44197</v>
      </c>
      <c r="R8" s="33">
        <v>44561</v>
      </c>
      <c r="S8" s="32" t="s">
        <v>49</v>
      </c>
      <c r="T8" s="29">
        <v>1</v>
      </c>
      <c r="U8" s="37" t="s">
        <v>80</v>
      </c>
      <c r="V8" s="34">
        <v>1</v>
      </c>
      <c r="W8" s="38" t="s">
        <v>81</v>
      </c>
    </row>
    <row r="9" spans="1:23" s="6" customFormat="1" ht="88.2" customHeight="1" x14ac:dyDescent="0.25">
      <c r="A9" s="22"/>
      <c r="B9" s="22"/>
      <c r="C9" s="23"/>
      <c r="D9" s="24"/>
      <c r="E9" s="24"/>
      <c r="F9" s="37"/>
      <c r="G9" s="25"/>
      <c r="H9" s="26" t="s">
        <v>77</v>
      </c>
      <c r="I9" s="27">
        <v>44926</v>
      </c>
      <c r="J9" s="28">
        <v>0.25</v>
      </c>
      <c r="K9" s="29"/>
      <c r="L9" s="30"/>
      <c r="M9" s="30"/>
      <c r="N9" s="30"/>
      <c r="O9" s="30"/>
      <c r="P9" s="32"/>
      <c r="Q9" s="33"/>
      <c r="R9" s="33"/>
      <c r="S9" s="32"/>
      <c r="T9" s="32"/>
      <c r="U9" s="37"/>
      <c r="V9" s="36"/>
      <c r="W9" s="38"/>
    </row>
    <row r="10" spans="1:23" s="6" customFormat="1" ht="88.2" customHeight="1" x14ac:dyDescent="0.25">
      <c r="A10" s="22"/>
      <c r="B10" s="22"/>
      <c r="C10" s="23"/>
      <c r="D10" s="24"/>
      <c r="E10" s="24"/>
      <c r="F10" s="37"/>
      <c r="G10" s="25"/>
      <c r="H10" s="26" t="s">
        <v>78</v>
      </c>
      <c r="I10" s="27">
        <v>44926</v>
      </c>
      <c r="J10" s="28">
        <v>0.5</v>
      </c>
      <c r="K10" s="29"/>
      <c r="L10" s="30"/>
      <c r="M10" s="30"/>
      <c r="N10" s="30"/>
      <c r="O10" s="30"/>
      <c r="P10" s="32"/>
      <c r="Q10" s="33"/>
      <c r="R10" s="33"/>
      <c r="S10" s="32"/>
      <c r="T10" s="32"/>
      <c r="U10" s="37"/>
      <c r="V10" s="36"/>
      <c r="W10" s="38"/>
    </row>
    <row r="11" spans="1:23" s="6" customFormat="1" ht="88.2" customHeight="1" x14ac:dyDescent="0.25">
      <c r="A11" s="22">
        <v>1</v>
      </c>
      <c r="B11" s="32" t="s">
        <v>44</v>
      </c>
      <c r="C11" s="24" t="s">
        <v>53</v>
      </c>
      <c r="D11" s="24" t="s">
        <v>46</v>
      </c>
      <c r="E11" s="24" t="s">
        <v>30</v>
      </c>
      <c r="F11" s="25" t="s">
        <v>82</v>
      </c>
      <c r="G11" s="25" t="s">
        <v>54</v>
      </c>
      <c r="H11" s="26" t="s">
        <v>83</v>
      </c>
      <c r="I11" s="27">
        <v>44926</v>
      </c>
      <c r="J11" s="28">
        <v>0.5</v>
      </c>
      <c r="K11" s="29" t="s">
        <v>85</v>
      </c>
      <c r="L11" s="30">
        <v>0</v>
      </c>
      <c r="M11" s="30">
        <v>0</v>
      </c>
      <c r="N11" s="30">
        <v>0</v>
      </c>
      <c r="O11" s="30">
        <v>1</v>
      </c>
      <c r="P11" s="32" t="s">
        <v>48</v>
      </c>
      <c r="Q11" s="33">
        <v>44197</v>
      </c>
      <c r="R11" s="33">
        <v>44561</v>
      </c>
      <c r="S11" s="32" t="s">
        <v>49</v>
      </c>
      <c r="T11" s="29">
        <v>1</v>
      </c>
      <c r="U11" s="25" t="s">
        <v>86</v>
      </c>
      <c r="V11" s="34">
        <v>1</v>
      </c>
      <c r="W11" s="35" t="s">
        <v>87</v>
      </c>
    </row>
    <row r="12" spans="1:23" s="6" customFormat="1" ht="88.2" customHeight="1" x14ac:dyDescent="0.25">
      <c r="A12" s="22"/>
      <c r="B12" s="32"/>
      <c r="C12" s="24"/>
      <c r="D12" s="24"/>
      <c r="E12" s="24"/>
      <c r="F12" s="25"/>
      <c r="G12" s="25"/>
      <c r="H12" s="26" t="s">
        <v>84</v>
      </c>
      <c r="I12" s="27">
        <v>44926</v>
      </c>
      <c r="J12" s="28">
        <v>0.5</v>
      </c>
      <c r="K12" s="29"/>
      <c r="L12" s="30"/>
      <c r="M12" s="30"/>
      <c r="N12" s="30"/>
      <c r="O12" s="30"/>
      <c r="P12" s="32"/>
      <c r="Q12" s="33"/>
      <c r="R12" s="33"/>
      <c r="S12" s="32"/>
      <c r="T12" s="32"/>
      <c r="U12" s="25"/>
      <c r="V12" s="36"/>
      <c r="W12" s="35"/>
    </row>
    <row r="13" spans="1:23" s="6" customFormat="1" ht="88.2" customHeight="1" x14ac:dyDescent="0.25">
      <c r="A13" s="39">
        <v>1</v>
      </c>
      <c r="B13" s="40" t="s">
        <v>44</v>
      </c>
      <c r="C13" s="41" t="s">
        <v>52</v>
      </c>
      <c r="D13" s="39" t="s">
        <v>46</v>
      </c>
      <c r="E13" s="41" t="s">
        <v>55</v>
      </c>
      <c r="F13" s="42" t="s">
        <v>56</v>
      </c>
      <c r="G13" s="43" t="s">
        <v>57</v>
      </c>
      <c r="H13" s="43" t="s">
        <v>88</v>
      </c>
      <c r="I13" s="27">
        <v>44926</v>
      </c>
      <c r="J13" s="28">
        <v>1</v>
      </c>
      <c r="K13" s="43" t="s">
        <v>58</v>
      </c>
      <c r="L13" s="44">
        <v>0.25</v>
      </c>
      <c r="M13" s="44">
        <v>0.5</v>
      </c>
      <c r="N13" s="44">
        <v>0.75</v>
      </c>
      <c r="O13" s="44">
        <v>0.99990000000000001</v>
      </c>
      <c r="P13" s="39" t="s">
        <v>48</v>
      </c>
      <c r="Q13" s="27">
        <v>44197</v>
      </c>
      <c r="R13" s="27">
        <v>44561</v>
      </c>
      <c r="S13" s="39" t="s">
        <v>49</v>
      </c>
      <c r="T13" s="44">
        <v>1</v>
      </c>
      <c r="U13" s="42" t="s">
        <v>89</v>
      </c>
      <c r="V13" s="45">
        <v>1</v>
      </c>
      <c r="W13" s="46" t="s">
        <v>90</v>
      </c>
    </row>
    <row r="14" spans="1:23" x14ac:dyDescent="0.25"/>
    <row r="15" spans="1:23" x14ac:dyDescent="0.25"/>
    <row r="16" spans="1:23" x14ac:dyDescent="0.25"/>
    <row r="17" x14ac:dyDescent="0.25"/>
    <row r="18" x14ac:dyDescent="0.25"/>
    <row r="19" x14ac:dyDescent="0.25"/>
  </sheetData>
  <autoFilter ref="A2:V13" xr:uid="{00000000-0009-0000-0000-000003000000}"/>
  <mergeCells count="80">
    <mergeCell ref="V3:V5"/>
    <mergeCell ref="V6:V7"/>
    <mergeCell ref="V8:V10"/>
    <mergeCell ref="V11:V12"/>
    <mergeCell ref="W3:W5"/>
    <mergeCell ref="W6:W7"/>
    <mergeCell ref="W8:W10"/>
    <mergeCell ref="W11:W12"/>
    <mergeCell ref="T3:T5"/>
    <mergeCell ref="T6:T7"/>
    <mergeCell ref="T8:T10"/>
    <mergeCell ref="T11:T12"/>
    <mergeCell ref="U3:U5"/>
    <mergeCell ref="U6:U7"/>
    <mergeCell ref="U8:U10"/>
    <mergeCell ref="U11:U12"/>
    <mergeCell ref="P11:P12"/>
    <mergeCell ref="Q11:Q12"/>
    <mergeCell ref="R11:R12"/>
    <mergeCell ref="S11:S12"/>
    <mergeCell ref="G11:G12"/>
    <mergeCell ref="K11:K12"/>
    <mergeCell ref="L11:L12"/>
    <mergeCell ref="M11:M12"/>
    <mergeCell ref="N11:N12"/>
    <mergeCell ref="O11:O12"/>
    <mergeCell ref="P8:P10"/>
    <mergeCell ref="Q8:Q10"/>
    <mergeCell ref="R8:R10"/>
    <mergeCell ref="S8:S10"/>
    <mergeCell ref="A11:A12"/>
    <mergeCell ref="B11:B12"/>
    <mergeCell ref="C11:C12"/>
    <mergeCell ref="D11:D12"/>
    <mergeCell ref="E11:E12"/>
    <mergeCell ref="F11:F12"/>
    <mergeCell ref="G8:G10"/>
    <mergeCell ref="K8:K10"/>
    <mergeCell ref="L8:L10"/>
    <mergeCell ref="M8:M10"/>
    <mergeCell ref="N8:N10"/>
    <mergeCell ref="O8:O10"/>
    <mergeCell ref="P6:P7"/>
    <mergeCell ref="Q6:Q7"/>
    <mergeCell ref="R6:R7"/>
    <mergeCell ref="S6:S7"/>
    <mergeCell ref="A8:A10"/>
    <mergeCell ref="B8:B10"/>
    <mergeCell ref="C8:C10"/>
    <mergeCell ref="D8:D10"/>
    <mergeCell ref="E8:E10"/>
    <mergeCell ref="F8:F10"/>
    <mergeCell ref="G6:G7"/>
    <mergeCell ref="K6:K7"/>
    <mergeCell ref="L6:L7"/>
    <mergeCell ref="M6:M7"/>
    <mergeCell ref="N6:N7"/>
    <mergeCell ref="O6:O7"/>
    <mergeCell ref="P3:P5"/>
    <mergeCell ref="Q3:Q5"/>
    <mergeCell ref="R3:R5"/>
    <mergeCell ref="S3:S5"/>
    <mergeCell ref="A6:A7"/>
    <mergeCell ref="B6:B7"/>
    <mergeCell ref="C6:C7"/>
    <mergeCell ref="D6:D7"/>
    <mergeCell ref="E6:E7"/>
    <mergeCell ref="F6:F7"/>
    <mergeCell ref="G3:G5"/>
    <mergeCell ref="K3:K5"/>
    <mergeCell ref="L3:L5"/>
    <mergeCell ref="M3:M5"/>
    <mergeCell ref="N3:N5"/>
    <mergeCell ref="O3:O5"/>
    <mergeCell ref="F3:F5"/>
    <mergeCell ref="A3:A5"/>
    <mergeCell ref="B3:B5"/>
    <mergeCell ref="C3:C5"/>
    <mergeCell ref="D3:D5"/>
    <mergeCell ref="E3:E5"/>
  </mergeCells>
  <phoneticPr fontId="6" type="noConversion"/>
  <conditionalFormatting sqref="P3:P13">
    <cfRule type="cellIs" dxfId="3" priority="3" operator="equal">
      <formula>"r"</formula>
    </cfRule>
    <cfRule type="cellIs" dxfId="2" priority="4" operator="equal">
      <formula>"a"</formula>
    </cfRule>
  </conditionalFormatting>
  <conditionalFormatting sqref="P12:P13">
    <cfRule type="cellIs" dxfId="1" priority="1" operator="equal">
      <formula>"r"</formula>
    </cfRule>
    <cfRule type="cellIs" dxfId="0" priority="2" operator="equal">
      <formula>"a"</formula>
    </cfRule>
  </conditionalFormatting>
  <dataValidations count="1">
    <dataValidation type="textLength" allowBlank="1" showInputMessage="1" showErrorMessage="1" prompt="REGISTRE EN ESTE CAMPO LOS AVANCES QUE EXPLIQUEN EL RESULTADO OBTENIDO. DESCRIBA ACCIONES CONCRETAS QUE DEN CUENTA DE LA GESTIÓN ADELANTADA. SI DESCRIBE LOGROS UTILICE DATOS Y/O CIFRAS COMPARATIVAS QUE DEMUESTREN PORQUE ES UN LOGRO." sqref="U3:U13" xr:uid="{EA61FAB4-89F1-4C1B-B3A3-2FD892DA8E11}">
      <formula1>1</formula1>
      <formula2>600</formula2>
    </dataValidation>
  </dataValidations>
  <pageMargins left="0.70866141732283472" right="0.70866141732283472" top="0.74803149606299213" bottom="0.74803149606299213" header="0.31496062992125984" footer="0.31496062992125984"/>
  <pageSetup paperSize="14"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1.2021</vt:lpstr>
      <vt:lpstr>Anexo 2.2021</vt:lpstr>
      <vt:lpstr>'Anexo 1.2021'!Área_de_impresión</vt:lpstr>
      <vt:lpstr>'Anexo 2.2021'!Área_de_impresión</vt:lpstr>
      <vt:lpstr>'Anexo 1.2021'!Títulos_a_imprimir</vt:lpstr>
      <vt:lpstr>'Anexo 2.2021'!Títulos_a_imprimir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José luis Soto Dueñas</cp:lastModifiedBy>
  <cp:lastPrinted>2020-01-31T20:44:35Z</cp:lastPrinted>
  <dcterms:created xsi:type="dcterms:W3CDTF">2019-04-24T15:44:32Z</dcterms:created>
  <dcterms:modified xsi:type="dcterms:W3CDTF">2023-01-23T20:55:01Z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2023-01-19T20:21:10Z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7ca7e470-50ec-44c8-9342-01a8a3353a78</vt:lpwstr>
  </property>
  <property fmtid="{D5CDD505-2E9C-101B-9397-08002B2CF9AE}" pid="8" name="MSIP_Label_6d4a1d0b-1085-4621-a04c-793d50865184_ContentBits">
    <vt:lpwstr>0</vt:lpwstr>
  </property>
</Properties>
</file>