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U:\OCI 2023\2. Trabajos de Cumplimiento\2. Evaluación por Dependencias  año 2022\2. Matrices -Anexos\"/>
    </mc:Choice>
  </mc:AlternateContent>
  <xr:revisionPtr revIDLastSave="0" documentId="8_{1CC14A6E-3F84-4A71-A027-7ABF9CB63507}" xr6:coauthVersionLast="47" xr6:coauthVersionMax="47" xr10:uidLastSave="{00000000-0000-0000-0000-000000000000}"/>
  <bookViews>
    <workbookView xWindow="-120" yWindow="-120" windowWidth="29040" windowHeight="15840" xr2:uid="{CD68DF97-EAA0-4771-8A95-9CBCC4FC32DD}"/>
  </bookViews>
  <sheets>
    <sheet name="Anexo 1 - Analisis Indicadores" sheetId="1" r:id="rId1"/>
    <sheet name="Anexo 2 - Seguimiento PAI" sheetId="2" r:id="rId2"/>
  </sheets>
  <definedNames>
    <definedName name="_xlnm._FilterDatabase" localSheetId="1" hidden="1">'Anexo 2 - Seguimiento PAI'!$A$5:$T$20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 i="1" l="1"/>
  <c r="R21" i="2" l="1"/>
  <c r="S21" i="2"/>
</calcChain>
</file>

<file path=xl/sharedStrings.xml><?xml version="1.0" encoding="utf-8"?>
<sst xmlns="http://schemas.openxmlformats.org/spreadsheetml/2006/main" count="189" uniqueCount="156">
  <si>
    <t>Lineamiento Corporativo</t>
  </si>
  <si>
    <t>Objetivo Específico</t>
  </si>
  <si>
    <t>Estrategia</t>
  </si>
  <si>
    <t>Plan</t>
  </si>
  <si>
    <t>Código</t>
  </si>
  <si>
    <t>Compromiso</t>
  </si>
  <si>
    <t>Producto y/o Meta</t>
  </si>
  <si>
    <t>Listado de Actividades Necesarias para el Logro del Producto</t>
  </si>
  <si>
    <t>Fecha de Entrega Final de la Actividad</t>
  </si>
  <si>
    <t>Indicador</t>
  </si>
  <si>
    <t>Proceso</t>
  </si>
  <si>
    <t>Fecha de Inicio</t>
  </si>
  <si>
    <t>Fecha final de Ejecución</t>
  </si>
  <si>
    <t>Plan de Acción Institucional</t>
  </si>
  <si>
    <t>Anexo 2 - Matriz Seguimiento al Plan de Acción Institucional</t>
  </si>
  <si>
    <t>Observaciones OCI</t>
  </si>
  <si>
    <t>Resultado Esperado</t>
  </si>
  <si>
    <t>Resultado del Auditor</t>
  </si>
  <si>
    <t>Anexo 1 - Matriz de Análisis de Indicadores de Gestión</t>
  </si>
  <si>
    <t>Nombre del Indicador</t>
  </si>
  <si>
    <t>Tipo de Indicador</t>
  </si>
  <si>
    <t>Formula</t>
  </si>
  <si>
    <t>Periodicidad</t>
  </si>
  <si>
    <t>Valor Máximo Aceptado</t>
  </si>
  <si>
    <t>Meta a Logar</t>
  </si>
  <si>
    <t>Fuente de Información</t>
  </si>
  <si>
    <t>Resultado Reportado</t>
  </si>
  <si>
    <t xml:space="preserve">% de cumplimiento </t>
  </si>
  <si>
    <t>Eficacia</t>
  </si>
  <si>
    <t>Eficiencia</t>
  </si>
  <si>
    <t>Descripción</t>
  </si>
  <si>
    <t>Dimensión MIPG</t>
  </si>
  <si>
    <t>N. A.</t>
  </si>
  <si>
    <t xml:space="preserve">Porcentaje Total de Cumplimiento </t>
  </si>
  <si>
    <t>Valor Mínimo Aceptado</t>
  </si>
  <si>
    <t>Ponderación en el Logro del
Producto</t>
  </si>
  <si>
    <t>Seguimiento OCI Vigencia 2022</t>
  </si>
  <si>
    <t>Observaciones</t>
  </si>
  <si>
    <t>2.1</t>
  </si>
  <si>
    <t>2.1.6</t>
  </si>
  <si>
    <t>SAUCP1</t>
  </si>
  <si>
    <t>SAUCP2</t>
  </si>
  <si>
    <t>SAUCP3</t>
  </si>
  <si>
    <t>SAUCP4</t>
  </si>
  <si>
    <t>2.1.4</t>
  </si>
  <si>
    <t>2.1.2</t>
  </si>
  <si>
    <t>Cuarenta y Tres (43) acciones de comunicación</t>
  </si>
  <si>
    <t>Generar treinta y seis (36) noticias en medios de comunicación sobre los beneficios, servicios y/o aspectos positivos del Sistema.</t>
  </si>
  <si>
    <t>Divulgar cinco (5) contenidos de interés sobre el Sistema a través de las cuentas oficiales de la entidad.</t>
  </si>
  <si>
    <t>Desarrollar dos (2) acciones de comunicación para promover el conocimiento e interiorización de los proyectos estratégicos de la entidad entre los colaboradores.</t>
  </si>
  <si>
    <t>Gestión grupos de interés</t>
  </si>
  <si>
    <t>Resultado reportado por la Subgerencia de Atención al U. C.</t>
  </si>
  <si>
    <t>Generar innovación y promover acciones de comunicación interna que permitan el trabajo colaborativo entre los diferentes equipos de la entidad.</t>
  </si>
  <si>
    <t>Seis (6) acciones internas</t>
  </si>
  <si>
    <t>Aplicar tres (3) actualizaciones o modernizaciones de los canales de comunicación interna para fomentar en los colaboradores el interés por consultar periódicamente estos medios.</t>
  </si>
  <si>
    <t>Construir un (1) depósito o "stock" de recursos gráficos elaborados con ilustraciones y elementos vectoriales, sobre el Sistema TransMilenio, bajo lineamientos de unificación y posicionamiento de
marca.</t>
  </si>
  <si>
    <t>(depósitos construidos / 1 depósito programado)*0,32))</t>
  </si>
  <si>
    <t>(Total actualizaciones o modernizaciones / 3 actualizaciones programadas)*0,34)+</t>
  </si>
  <si>
    <t>((Total campañas implementadas / 2 campañas programadas)*0,34)+</t>
  </si>
  <si>
    <t>(acciones de comunicación implementadas / 2 acciones programadas)*0,33)</t>
  </si>
  <si>
    <t>((Total noticias generadas / 36 noticias programadas)*0,34)+</t>
  </si>
  <si>
    <t>(Total contenidos divulgados / 5 contenidos programados)*0,33)+</t>
  </si>
  <si>
    <t>Promover en los territorios de intervención de Gestión Social, el cuidado y buen comportamiento en el Sistema TransMilenio.</t>
  </si>
  <si>
    <t>Tres (3) estrategias de gestión social.</t>
  </si>
  <si>
    <t>Elaborar e implementar una (1) estrategia para el fortalecimiento de los canales de comunicación que emplea el equipo de Gestión Social para la divulgación de información en los territorios.</t>
  </si>
  <si>
    <t>Elaborar e implementar una (1) estrategia para el equipo de Gestión Social que promueva el buen trato y la humanización del personal de TRANSMILENIO S.A. en los territorios.</t>
  </si>
  <si>
    <t>Promover acciones de cultura ciudadana y Responsabilidad Social en el Sistema TransMilenio</t>
  </si>
  <si>
    <t>Cinco (5) acciones relacionadas con las estrategias de responsabilidad social y cultura ciudadana</t>
  </si>
  <si>
    <t>Aportar desde la estrategia de Responsabilidad Social a la implementación de dos (2) Políticas Públicas Distritales.</t>
  </si>
  <si>
    <t>Implementar tres (3) tácticas de cultura ciudadana relacionadas con la gestión del cambio, en el marco de la estrategia Equipo T.</t>
  </si>
  <si>
    <t>2.1.1
2.1.2
2.1.3
2.1.4
2.1.5
2.1.6
2.1.7
2.1.8</t>
  </si>
  <si>
    <t>2.1.5</t>
  </si>
  <si>
    <t>SAUCP5</t>
  </si>
  <si>
    <t>SAUCP6</t>
  </si>
  <si>
    <t>Alcanzar un avance físico del 65% (acumulado) de la meta "Definir e implementar dos estrategias de cultura ciudadana para el sistema de movilidad, con enfoque diferencial, de género y territorial, donde una de ellas incluya la prevención, atención y sanción de la violencia contra la mujer en el transporte</t>
  </si>
  <si>
    <t>Diez (10) acciones relacionadas con la estrategia de atención al usuario.</t>
  </si>
  <si>
    <t>Implementar tres (3) acciones para propender por la apropiación del Manual del Usuario y continuar el posicionamiento de los canales de atención.</t>
  </si>
  <si>
    <t>Realizar dos (2) actividades para la sensibilización de los usuarios frente a la labor del personal de Atención en Vía.</t>
  </si>
  <si>
    <t>(Avance físico (acumulado) alcanzado en la meta "Definir e implementar dos estrategias de cultura ciudadana para el sistema de movilidad, con enfoque diferencial, de género y territorial, donde una de ellas incluya la prevención, atención y sanción de la violencia contra la mujer en el transporte" / 65)*100</t>
  </si>
  <si>
    <t>(Total estrategia beneficios / 1 estrategia programada)*0,33))</t>
  </si>
  <si>
    <t>(Total estrategia de humanización implementada / 1 estrategia programada)*0,34) +</t>
  </si>
  <si>
    <t>(Total tácticas implementadas / 3 tácticas programadas)*0,50)</t>
  </si>
  <si>
    <t>((Total políticas públicas / 2 políticas programadas)*0,50)+</t>
  </si>
  <si>
    <t>((Total acciones de seguimiento implementadas / 5 acciones de seguimiento programadas)*0,34)+</t>
  </si>
  <si>
    <t>(Total acciones de apropiación implementadas / 3 acciones programadas)*0,33)+</t>
  </si>
  <si>
    <t>(Total actividades de sensibilización / 2 actividades programadas)*0,33))</t>
  </si>
  <si>
    <t>((Total estrategia de comunicación implementada / 1 estrategia programada)*0,33)+</t>
  </si>
  <si>
    <t>SAUC: Se han difundido 5 contenidos de interés a través de redes sociales de la entidad relacionados con: Franja amarilla, Tarjeta TuLlave, Pago del pasaje, TransMiApp y Accesibilidad.
OCI: La Subgerencia de Atención al Usurario y Comunicaciones remitió los enlaces en los cuales se evidenció la publicación de los contenidos en las redes sociales oficiales del Sistema TransMilenio, en marzo, mayo, julio, septiembre y noviembre de 2022, por lo tanto se logró la actividad planteada.</t>
  </si>
  <si>
    <t>Elaborar e implementar una (1) estrategia para informar a las comunidades las actividades y los beneficios que el Equipo de Gestión Social realiza y o promociona en los territorios de intervención y que impactan su entorno.</t>
  </si>
  <si>
    <t>Avance Porcentual Esperado con corte
31/12/22</t>
  </si>
  <si>
    <t>Mensajes transmitidos a los grupos de interés de Comunicación Externa</t>
  </si>
  <si>
    <t>(Publicaciones realizadas en Instagram, Facebook, Twitter, TikTok y YouTube / 30 publicaciones )</t>
  </si>
  <si>
    <t>Semestral</t>
  </si>
  <si>
    <t>20 publicaciones</t>
  </si>
  <si>
    <t>Realizar 30 publicaciones</t>
  </si>
  <si>
    <t>Información y comunicación.</t>
  </si>
  <si>
    <t>Facebook - Twitter - Instagram - TikTok - YouTube</t>
  </si>
  <si>
    <t>Personas satisfechas con la comunicación organizacional</t>
  </si>
  <si>
    <t>Anual</t>
  </si>
  <si>
    <t>Garantizar que los clientes internos estén satisfechos con los mensajes organizacionales que se transmiten en la Entidad</t>
  </si>
  <si>
    <t>65% de los usuarios encuestados se sientan satisfechos con los mensajes internos</t>
  </si>
  <si>
    <t>Lograr que un 80% de los usuarios encuestados se sientan satisfechos con los mensajes internos</t>
  </si>
  <si>
    <t xml:space="preserve">	
Encuestas</t>
  </si>
  <si>
    <t>Cumplimiento de actividades de gestión social por espacios de interlocución</t>
  </si>
  <si>
    <t>Mensual</t>
  </si>
  <si>
    <t>Cantidad de espacios de Interlocución desarrollados con los Grupos de Interés / 3600 espacios de Interlocución efectuados con los Grupos de Interés</t>
  </si>
  <si>
    <t>Medir los espacios de interlocución que se desarrollan en el marco del esquema operativo de atención a las comunidades y grupos de interés en los componentes Zonal y Troncal, que permitan atender las necesidades de información, capacitación u orientación.</t>
  </si>
  <si>
    <t>3600 actividades anuales</t>
  </si>
  <si>
    <t>Ejecutar 3600 actividades de Gestión Social con los diferentes grupos de interés en las diferentes localidades de Bogotá D.C., en cumplimiento de las metas del Plan de Acción 2021.</t>
  </si>
  <si>
    <t>Matriz de actividades de gestión social</t>
  </si>
  <si>
    <t>Espacios de atención en vía</t>
  </si>
  <si>
    <t>Bimestral</t>
  </si>
  <si>
    <t>Satisfacción del usuario con la atención prestada por los agentes de las líneas de servicio a la ciudadanía</t>
  </si>
  <si>
    <t>Garantizar una adecuada atención a través de las líneas de servicio a la ciudadanía.</t>
  </si>
  <si>
    <t>Se calcula factor que oscila entre 0 y 1; entre mas se acerque el resultado a 1, representa un alto grado de satisfacción por parte de los ciudadanos frente a la atención brindada por los asesores de las líneas de servicio.</t>
  </si>
  <si>
    <t>Mesas de Trabajo para fortalecer criterios de respuesta</t>
  </si>
  <si>
    <t>Realizar mesas de trabajo con las dependencias encargadas de dar respuesta a las PQRS y concesionarios, con el fin de hacer seguimiento y fortalecer los procesos enmarcados en atención al usuario.</t>
  </si>
  <si>
    <t>Como mínimo se debe generar 30 mesas de trabajo durante la vigencia 2022</t>
  </si>
  <si>
    <t>Generar 36 mesa de trabajo durante la vigencia 2022</t>
  </si>
  <si>
    <t>Listado de asistencia y actas de reunión</t>
  </si>
  <si>
    <t>Publicar 30 contenidos audiovisuales / Gráficos, que evidencien que el sistema cuenta con los elementos necesarios para mejorar la experiencia de viaje para las personas con discapacidad.</t>
  </si>
  <si>
    <t>De acuerdo con los datos aportados en la plataforma SIGEST se puede observar que de las 30 publicaciones 24 se realizaron en el segundo semestre y 6 en el primer semestre. Teniendo en cuenta lo anterior, se recomienda evaluar la forma de planeación y distribución de las publicaciones de contenido, con el fin de evitar posibles incumplimientos al finalizar el periodo del indicador.</t>
  </si>
  <si>
    <t>El indicador refleja un porcentaje mayor al esperado superando la meta en un 13%, lo esperado era el 80% y se logró el 93%. Teniendo en cuenta lo anterior se recomienda revisar el indicador planteando unas metas más retadoras para la presente vigencia.
Por otra parte en la información de la variable se encuentra catalogado en eficiencia, sin embargo, conforme a la fórmula  este es de eficacia es decir de resultado, por lo que se recomienda revisar la ficha técnica.</t>
  </si>
  <si>
    <t>El área aporta las evidencias correspondientes a cada una de las actividades realizadas para el cumplimiento de este indicador. 
El objetivo de las actividades es el de tratar de evitar la aglomeración de usuarios y de generar la cultura del orden para el ingreso y salida de usuarios de los buses en las estaciones y portales, al mismo tiempo se emiten mensajes con la invitación a cumplir con las normas de bioseguridad y de sana convivencia, se dan tips de autocuidado, se divulga el manual del usuario e información relevante para momento. 
Es importante resaltar que si bien se cumplió con la meta del indicador, se observó que se presenta duplicidad en el reporte bimestral de los resultados debido a ajustes en la información registrada inicialmente, por lo que se recomienda implementar acciones para garantizar que los datos registrados corresponden a lo realizado en el bimestre.</t>
  </si>
  <si>
    <t>Usuarios que se sienten satisfechos con la atención del asesor / Total de usuarios encuestados</t>
  </si>
  <si>
    <t>(# de mesas de trabajo realizadas / 36)*100</t>
  </si>
  <si>
    <t>(Personas satisfechas con los mensajes de comunicación organizacional / Personas encuestadas</t>
  </si>
  <si>
    <t>Alcanzar un avance físico del 65% (acumulado) de la meta "Definir e implementar dos estrategias de cultura ciudadana para el sistema de movilidad, con enfoque diferencial, de género y territorial, donde una de ellas incluya la prevención, atención y sanción de la violencia contra la mujer en el transporte.</t>
  </si>
  <si>
    <t>Generar una estrategia de posicionamiento de los diferentes canales de atención al usuario de la Entidad.</t>
  </si>
  <si>
    <t>SAUC: Se han implementado 2 acciones de comunicación para el conocimiento e interiorización de proyectos de interés adelantados por la entidad.
OCI: Se evidenció la divulgación de dos actividades realizadas en la vigencia 2022, correspondientes a la presentación del Gerente General de los proyectos estratégicos en marzo y la participación del Sistema TransMilenio en la semana de la cultura ciudadana en octubre, por lo tanto se logró la actividad planteada.</t>
  </si>
  <si>
    <t>SAUC: Acciones para reforzar el seguimiento de la Política Publica Distrital de Servicio a la Ciudadanía: Se desarrollaron 5 acciones relacionadas con la política en mención, a través de campañas, talleres y seguimientos.
OCI: Se logra evidenciar en correos electrónicos que se envían a la Oficina Asesora de Planeación, el reporte trimestral de la matriz de seguimiento de la Política Pública Distrital de Servicio a la Ciudadanía, el cual se consolida y se reporta a la Alcaldía Mayor de Bogotá.</t>
  </si>
  <si>
    <t>De acuerdo con la evidencia aportada, la Subgerencia de atención al usuario y comunicaciones cumplió con la meta establecida de las 3600 actividades de gestión social programadas, relacionadas con apoyo a grupos de interés, atención a bloqueos, marchas, audiencias públicas, mesas de trabajo con la comunidad, entre otras. 
Es importante resaltar que si bien se cumplió con la meta del indicador, se observó que se presenta duplicidad en el reporte mensual de los resultados debido a ajustes en la información registrada inicialmente, por lo que se recomienda implementar acciones para garantizar que los datos registrados corresponden a lo realizado en el mes.
El reporte del mes de diciembre de 2022 se hizo en el aplicativo SIGEST  17 de enero de 2023, es decir extemporáneamente. Sin embargo la Oficina Asesora de Planeación mediante correo del 18 de enero de 2023 informó que se presentaron inconvenientes en la plataforma por lo que se dio plazo hasta el 20 de enero de 2023.</t>
  </si>
  <si>
    <t>(Espacios de atención en vía dentro del Sistema Integrado de Transporte Publico adelantadas / 120)*100</t>
  </si>
  <si>
    <t>Generar espacios de cultura ciudadana con usuarios para mejorar la experiencia de viaje a través de la regulación de filas y apropiación del Manual del Usuario.</t>
  </si>
  <si>
    <t>Como mínimo se debe generar 96 espacios en vía durante la vigencia 2022</t>
  </si>
  <si>
    <t>Adelantar 120 Espacios de atención en vía dentro del Sistema Integrado de Transporte Publico durante la vigencia 2022. Realizar 20 bimestral</t>
  </si>
  <si>
    <t>Bases de datos (bitácora ) actividades de atención al usuario en vía</t>
  </si>
  <si>
    <t>Línea de servicio al ciudadano 601-4824304 y Línea Distrital 195</t>
  </si>
  <si>
    <t>Los resultados bimestrales del indicador se mantuvieron por encima del 80% acorde al mínimo aceptado, sin embargo, se recomienda a la dependencia generar estrategias para mejorar la percepción de los usuarios de la atención recibida de los asesores de las líneas servicio.
Por otra parte en la información de la variable se encuentra catalogado en eficiencia, sin embargo, conforme a la fórmula este es de eficacia es decir de resultado, por lo que se recomienda revisar la ficha técnica.
Se evidenció inconsistencia en la meta del indicador, toda vez que esta no refleja claramente el resultado a lograr, por lo que se recomienda revisar la ficha técnica.</t>
  </si>
  <si>
    <t>Trimestral</t>
  </si>
  <si>
    <t>Teniendo en cuenta las evidencias aportadas, se observa allí el cumplimiento del indicador, pues mes a mes se llevan a cabo los seguimientos a los concesionarios en reuniones de las cuales se suscriben las actas correspondientes.
Es importante resaltar que si bien se cumplió con la meta del indicador, se observó que se presenta duplicidad en el reporte trimestral de los resultados debido a ajustes en la información registrada inicialmente, por lo que se recomienda implementar acciones para garantizar que los datos registrados corresponden a lo realizado en el trimestre.</t>
  </si>
  <si>
    <t>SAUC: Con corte a diciembre de 2022, se han generado 36 noticias en medios de comunicación relacionadas con los beneficios, servicios o aspectos positivos del Sistema.
OCI: Mediante la documentación soporte se evidenció que se realizaron 4 noticias mensuales en medios de comunicación de marzo a noviembre de 2022, con temas relacionados con la reapertura de estaciones, cierres parciales de estaciones, medidas en el sistema por elecciones, la lectura se mueve en el sistema, planes para reponer la información de paraderos, cuidado de la tarjeta tullave, simulacro de rescate en TransMiCable, feria de empleo, paneles solares en patio taller gran américas Usme, premio internación implementación de tecnologías, ajustes y entrada en operación de nuevas rutas, acciones de seguridad, activación de recargas WEB en buses, calificación AAA para TRANSMILENIO S. A. y primer congreso internación de transporte por cable urbano, por lo tanto se logró la actividad planteada.</t>
  </si>
  <si>
    <t>Convertir a TRANSMILENIO S. A. en fuente de información permanente y no solo reactiva, generando noticias relacionadas con los beneficios, servicios y o aspectos positivos del Sistema.</t>
  </si>
  <si>
    <t>Implementar dos (2) campañas de comunicación que promuevan cambios en la cultura organizacional para una mejor gestión de los equipos y fortalecer vínculos en pro del trabajo colaborativo.</t>
  </si>
  <si>
    <t>SAUC: Campañas de comunicación para promover los cambios en la cultura organizacional: Se implementaron 2 campañas de comunicación a través de las cuales se promovieron cambios en la cultura organizacional, a través de la estrategia "Parchando con mis compañeros".
OCI: Las actividades se realizaron en abril y mayo de 2022, en la cual se buscaba la integración entre diferentes áreas de la entidad, las cuales según los resultados de la encuesta de satisfacción en su mayoría fue positiva para todos los participantes, por lo tanto se logró la actividad planteada.</t>
  </si>
  <si>
    <t>SAUC: Actualizaciones a los canales de comunicación interna, a diciembre de 2022, fueron aplicadas 3 actualizaciones en los canales de comunicación internos (Facebook e Intranet).
OCI: Se evidenció que se realizó la actualización de la intranet con la implementación de «cifras del Sistema TransMilenio», creación del botón y pagina «Habeas Data», ajustes en el espacio de «TransMiCable», además de los micrositios de cada dependencia y el lanzamiento de la Intranet en Facebook, por lo tanto se logró la actividad planteada.</t>
  </si>
  <si>
    <t>SAUC: Se construyó y oficializó un depósito de recursos gráficos, a través del desarrollo de 4 importantes actividades:
3.1 Planteamiento y estructuración., 3.2 Desarrollo y ejecución gráfica., 3.3 Protocolo de uso. 3.4 Publicación oficial y puesta en funcionamiento.
OCI: El equipo de publicidad y diseño implemento el Stock de recursos, al igual que la adopción del protocolo para su uso el cual fue publicado el 14 de diciembre de 2022, los soportes suministrados evidencian el cumplimiento de las etapas ejecutadas, por lo tanto se logró la actividad planteada.</t>
  </si>
  <si>
    <t>SAUC: Se elaboró e implementó una (1) estrategia para el fortalecimiento de los canales de comunicación que emplea el equipo de Gestión Social para la divulgación de información en los territorios.
OCI: Se evidenció mediante los informes remitidos por el equipo de gestión social, la implementación de la estrategia de fortalecimiento en los territorios priorizados correspondientes a Suba, Engativá, Usaquén, San Cristóbal, Antonio Nariño, Santa Fe y la zona de influencia de TransMiCable, por lo tanto se logró la actividad planteada.</t>
  </si>
  <si>
    <t>SAUC: Se elaboró e implementó una (1) estrategia para promover el buen trato y la humanización del personal de TRANSMILENIO S. A. en los territorios.
OCI: Se evidenció mediante los informes y material fotográfico, la elaboración, implementación y seguimiento por parte del equipo de gestión social de la estrategia en las localidades de Kennedy y Bosa, por lo tanto se logró la actividad planteada.</t>
  </si>
  <si>
    <t>SAUC: Se elaboró e implementó una (1) estrategia para informar a las comunidades las actividades y los beneficios que el Equipo de Gestión Social realiza y promociona en los territorios de intervención y que impactan su entorno.
OCI: Se evidenció mediante los informes, la elaboración e implementación por parte del equipo de gestión social de la estrategia en las localidades de Usme, Ciudad Bolívar, Tunjuelito, Puente Aranda y Chapinero, por lo tanto se logró la actividad planteada.</t>
  </si>
  <si>
    <t>SAUC: Políticas públicas: Para el cumplimiento de esta acción, se adelantaron 5 actividades en el marco de la Política Pública de Mujer y Género y 2 relacionadas con la Política Pública de Derechos Humanos.
OCI: Se evidenció mediante la documentación soportes suministrada, la ejecución de las 5 actividades realizadas en marzo, mayo, junio, agosto, noviembre y diciembre de 2022, por lo tanto se logró la actividad planteada.</t>
  </si>
  <si>
    <t>SAUC: Tácticas de Cultura Ciudadana: En el periodo citado, se implementaron 10 actividades en el marco de la estrategia de cultura ciudadana relacionadas con las siguientes tácticas:
1. Cocreando el cambio., 2. Dirigiendo el cambio. 3, Haciendo el cambio.
OCI: Se evidenciaron las actividades realizadas en el Sistema TransMilenio relacionadas con cultura ciudadana, embellecimiento del sistema, tejiendo historias, tertuliando, tu espacio grafiti, enseñanza a los adultos a través de los niños, disminución evasión, corresponsables ciudadanos, Transmilennials, conforme a los soportes suministrados, por lo tanto se logró la actividad planteada.
El compromiso presentó una inconsistencia en el avance porcentual esperado con corte a 31 de diciembre de 2022, puesto que se registró como meta 10% y no 100%</t>
  </si>
  <si>
    <t>SAUC: Acciones para propender por la apropiación del manual del usuario y posicionamiento de canales: Con corte de diciembre 2022, se desarrollaron 3 acciones:
1. Campaña de comunicación., 2. Refuerzo de la campaña de comunicación., 3. Sensibilización
OCI: Se evidenció la realización de actividades en abril, julio y septiembre, relacionadas con ceder la silla, los canales de atención al usuario y jornadas de sensibilización, por lo tanto se logró la actividad planteada.</t>
  </si>
  <si>
    <t>SAUC: Actividades de sensibilización: Se llevaron a cabo 2 acciones a través de campañas de sensibilización dirigidas a la ciudadanía.
OCI: Se evidenció que se llevaron a cabo jornadas de sensibilización en mayo y octubre, con el fin que la ciudadanía pueda identificar al personal en vía y cual es su labor, desarrolladas en estaciones como Museo Nacional, Calle 63, Banderas, Héroes y en los portales Usme y Dorado, por lo tanto se logró la actividad planteada.</t>
  </si>
  <si>
    <t>SAUC: En el marco de la implementación de la estrategia de Cultura Ciudadana, para la vigencia 2022 se desarrollaron 66 acciones. A continuación, se mencionan las principales actividades: 
- Implementación de 3 tácticas de cultura, denominadas: co-creando, dirigiendo y haciendo el cambio.
- A través de las redes sociales oficiales de la entidad, se difundieron contenidos de interés sobre el Sistema, con el fin de facilitar la información al usuario aportando en su experiencia de viaje.
- Se generaron 36 noticias en medios de comunicación relacionadas principalmente con beneficios, servicios y aspectos positivos del Sistema.
- Se diseñaron e implementaron 3 estrategias de gestión social, orientadas en los canales de comunicación que emplea este equipo, buen trato y humanización, y los beneficios del equipo en sus territorios de intervención.
- Se ejecutaron labores internas de socialización en la entidad, sobre los proyectos estratégicos de la misma, en el marco de la cultura organizacional.
- Se aportó en la implementación de actividades en el marco de las políticas públicas de Mujer y género y Derechos Humanos.
- Se llevaron a cabo 2 acciones a través de campañas de sensibilización dirigidas a la ciudadanía sobre la labor del equipo de atención en vía.
Lo anterior permitió el cumplimiento de lo programado por la dependencia, de acuerdo con la estrategia de Cultura Ciudadana. 
OCI: Tanto los soportes como el avance reportado por la Subgerencia de Atención al Usuario y Comunicaciones,  corresponde al compromiso planteado, debido a que este se relaciona con el avance de la meta del plan de desarrollo. Adicional a lo anterior, se verificó el  Reporte Plan de Desarrollo Metas Plan, Metas Inversión, Población y Actividades de PDD - Corte 31 de Diciembre de 2022 enviado a la Oficina Asesora de Planeación mediante correo electrónico del 6 de enero de 2023, evidenciando que se alcanzó el  65% programado para la vigencia, por lo que se califica el cumplimiento en 100%</t>
  </si>
  <si>
    <t>Desarrollar cinco (5) acciones para reforzar el seguimiento y medición a la Política Publica Distrital de Servicio a la Ciudadanía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</si>
</sst>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d/mmm/yyyy;@"/>
  </numFmts>
  <fonts count="15" x14ac:knownFonts="1">
    <font>
      <sz val="11"/>
      <color theme="1"/>
      <name val="Calibri"/>
      <family val="2"/>
      <scheme val="minor"/>
    </font>
    <font>
      <sz val="11"/>
      <color theme="1"/>
      <name val="Calibri"/>
      <family val="2"/>
      <scheme val="minor"/>
    </font>
    <font>
      <sz val="10"/>
      <color rgb="FF000000"/>
      <name val="Times New Roman"/>
      <family val="1"/>
    </font>
    <font>
      <sz val="10"/>
      <color rgb="FF000000"/>
      <name val="Tahoma"/>
      <family val="2"/>
    </font>
    <font>
      <sz val="12"/>
      <color theme="1"/>
      <name val="Arial"/>
      <family val="2"/>
    </font>
    <font>
      <b/>
      <sz val="10"/>
      <name val="Tahoma"/>
      <family val="2"/>
    </font>
    <font>
      <sz val="10"/>
      <name val="Tahoma"/>
      <family val="2"/>
    </font>
    <font>
      <sz val="11"/>
      <color indexed="8"/>
      <name val="Calibri"/>
      <family val="2"/>
      <scheme val="minor"/>
    </font>
    <font>
      <sz val="11"/>
      <name val="Arial"/>
      <family val="2"/>
    </font>
    <font>
      <b/>
      <sz val="18"/>
      <name val="Arial"/>
      <family val="2"/>
    </font>
    <font>
      <b/>
      <sz val="10"/>
      <name val="Arial"/>
      <family val="2"/>
    </font>
    <font>
      <sz val="10"/>
      <name val="Arial"/>
      <family val="2"/>
    </font>
    <font>
      <sz val="10"/>
      <color theme="1"/>
      <name val="Arial"/>
      <family val="2"/>
    </font>
    <font>
      <sz val="8"/>
      <name val="Calibri"/>
      <family val="2"/>
      <scheme val="minor"/>
    </font>
    <font>
      <u/>
      <sz val="12"/>
      <color theme="10"/>
      <name val="Arial"/>
      <family val="2"/>
    </font>
  </fonts>
  <fills count="7">
    <fill>
      <patternFill patternType="none"/>
    </fill>
    <fill>
      <patternFill patternType="gray125"/>
    </fill>
    <fill>
      <patternFill patternType="solid">
        <fgColor rgb="FFF2F2F2"/>
      </patternFill>
    </fill>
    <fill>
      <patternFill patternType="solid">
        <fgColor theme="0"/>
        <bgColor indexed="64"/>
      </patternFill>
    </fill>
    <fill>
      <patternFill patternType="solid">
        <fgColor rgb="FFF2F8EE"/>
        <bgColor indexed="64"/>
      </patternFill>
    </fill>
    <fill>
      <patternFill patternType="solid">
        <fgColor rgb="FFFDF0E9"/>
        <bgColor indexed="64"/>
      </patternFill>
    </fill>
    <fill>
      <patternFill patternType="solid">
        <fgColor theme="0"/>
        <bgColor rgb="FF000000"/>
      </patternFill>
    </fill>
  </fills>
  <borders count="4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auto="1"/>
      </right>
      <top style="medium">
        <color auto="1"/>
      </top>
      <bottom style="thin">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style="thin">
        <color indexed="64"/>
      </left>
      <right/>
      <top style="thin">
        <color indexed="64"/>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auto="1"/>
      </top>
      <bottom/>
      <diagonal/>
    </border>
    <border>
      <left style="thin">
        <color auto="1"/>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auto="1"/>
      </right>
      <top/>
      <bottom style="medium">
        <color auto="1"/>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s>
  <cellStyleXfs count="50">
    <xf numFmtId="0" fontId="0" fillId="0" borderId="0"/>
    <xf numFmtId="0" fontId="2" fillId="0" borderId="0"/>
    <xf numFmtId="0" fontId="1" fillId="0" borderId="0"/>
    <xf numFmtId="0" fontId="4" fillId="0" borderId="0"/>
    <xf numFmtId="9" fontId="1" fillId="0" borderId="0" applyFont="0" applyFill="0" applyBorder="0" applyAlignment="0" applyProtection="0"/>
    <xf numFmtId="0" fontId="7" fillId="0" borderId="0"/>
    <xf numFmtId="0" fontId="7"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4" fillId="0" borderId="0" applyFont="0" applyFill="0" applyBorder="0" applyAlignment="0" applyProtection="0"/>
    <xf numFmtId="41" fontId="4" fillId="0" borderId="0" applyFont="0" applyFill="0" applyBorder="0" applyAlignment="0" applyProtection="0"/>
    <xf numFmtId="0" fontId="14" fillId="0" borderId="0" applyNumberFormat="0" applyFill="0" applyBorder="0" applyAlignment="0" applyProtection="0"/>
    <xf numFmtId="0" fontId="4" fillId="0" borderId="0"/>
    <xf numFmtId="41"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1" fontId="4" fillId="0" borderId="0" applyFont="0" applyFill="0" applyBorder="0" applyAlignment="0" applyProtection="0"/>
    <xf numFmtId="0" fontId="4" fillId="0" borderId="0"/>
    <xf numFmtId="41"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1" fontId="4" fillId="0" borderId="0" applyFont="0" applyFill="0" applyBorder="0" applyAlignment="0" applyProtection="0"/>
    <xf numFmtId="0" fontId="4" fillId="0" borderId="0"/>
    <xf numFmtId="41" fontId="4" fillId="0" borderId="0" applyFont="0" applyFill="0" applyBorder="0" applyAlignment="0" applyProtection="0"/>
    <xf numFmtId="9" fontId="4" fillId="0" borderId="0" applyFont="0" applyFill="0" applyBorder="0" applyAlignment="0" applyProtection="0"/>
    <xf numFmtId="0" fontId="4" fillId="0" borderId="0"/>
    <xf numFmtId="0" fontId="1" fillId="0" borderId="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cellStyleXfs>
  <cellXfs count="162">
    <xf numFmtId="0" fontId="0" fillId="0" borderId="0" xfId="0"/>
    <xf numFmtId="0" fontId="6" fillId="0" borderId="2" xfId="1" applyFont="1" applyBorder="1" applyAlignment="1">
      <alignment horizontal="left" vertical="center" wrapText="1"/>
    </xf>
    <xf numFmtId="165" fontId="3" fillId="0" borderId="2" xfId="1" applyNumberFormat="1" applyFont="1" applyBorder="1" applyAlignment="1">
      <alignment horizontal="left" vertical="center" shrinkToFit="1"/>
    </xf>
    <xf numFmtId="0" fontId="3" fillId="0" borderId="2" xfId="1" applyFont="1" applyBorder="1" applyAlignment="1">
      <alignment horizontal="left" vertical="center" wrapText="1"/>
    </xf>
    <xf numFmtId="0" fontId="6" fillId="0" borderId="1" xfId="1" applyFont="1" applyBorder="1" applyAlignment="1">
      <alignment horizontal="left" vertical="center" wrapText="1"/>
    </xf>
    <xf numFmtId="0" fontId="6" fillId="0" borderId="3" xfId="1" applyFont="1" applyBorder="1" applyAlignment="1">
      <alignment horizontal="left" vertical="center" wrapText="1"/>
    </xf>
    <xf numFmtId="0" fontId="3" fillId="0" borderId="12" xfId="1" applyFont="1" applyBorder="1" applyAlignment="1">
      <alignment horizontal="left" vertical="center" wrapText="1"/>
    </xf>
    <xf numFmtId="0" fontId="5" fillId="4" borderId="13" xfId="3" applyFont="1" applyFill="1" applyBorder="1" applyAlignment="1">
      <alignment horizontal="center" vertical="center" wrapText="1"/>
    </xf>
    <xf numFmtId="0" fontId="5" fillId="4" borderId="14" xfId="3" applyFont="1" applyFill="1" applyBorder="1" applyAlignment="1">
      <alignment horizontal="center" vertical="center" wrapText="1"/>
    </xf>
    <xf numFmtId="9" fontId="5" fillId="4" borderId="15" xfId="4" applyFont="1" applyFill="1" applyBorder="1" applyAlignment="1">
      <alignment horizontal="center" vertical="center" wrapText="1"/>
    </xf>
    <xf numFmtId="165" fontId="3" fillId="0" borderId="3" xfId="1" applyNumberFormat="1" applyFont="1" applyBorder="1" applyAlignment="1">
      <alignment horizontal="left" vertical="center" shrinkToFit="1"/>
    </xf>
    <xf numFmtId="0" fontId="6" fillId="0" borderId="0" xfId="1" applyFont="1" applyAlignment="1">
      <alignment horizontal="left" vertical="center" wrapText="1"/>
    </xf>
    <xf numFmtId="0" fontId="6" fillId="0" borderId="23" xfId="1" applyFont="1" applyBorder="1" applyAlignment="1">
      <alignment horizontal="left" vertical="center" wrapText="1"/>
    </xf>
    <xf numFmtId="0" fontId="6" fillId="0" borderId="24" xfId="1" applyFont="1" applyBorder="1" applyAlignment="1">
      <alignment horizontal="left" vertical="center" wrapText="1"/>
    </xf>
    <xf numFmtId="165" fontId="3" fillId="0" borderId="10" xfId="1" applyNumberFormat="1" applyFont="1" applyBorder="1" applyAlignment="1">
      <alignment horizontal="left" vertical="center" shrinkToFit="1"/>
    </xf>
    <xf numFmtId="165" fontId="3" fillId="0" borderId="22" xfId="1" applyNumberFormat="1" applyFont="1" applyBorder="1" applyAlignment="1">
      <alignment horizontal="left" vertical="center" shrinkToFit="1"/>
    </xf>
    <xf numFmtId="165" fontId="3" fillId="0" borderId="19" xfId="1" applyNumberFormat="1" applyFont="1" applyBorder="1" applyAlignment="1">
      <alignment horizontal="left" vertical="center" shrinkToFit="1"/>
    </xf>
    <xf numFmtId="0" fontId="5" fillId="2" borderId="29" xfId="1" applyFont="1" applyFill="1" applyBorder="1" applyAlignment="1">
      <alignment horizontal="center" vertical="center" wrapText="1"/>
    </xf>
    <xf numFmtId="0" fontId="5" fillId="2" borderId="30" xfId="1" applyFont="1" applyFill="1" applyBorder="1" applyAlignment="1">
      <alignment horizontal="center" vertical="center" wrapText="1"/>
    </xf>
    <xf numFmtId="9" fontId="5" fillId="5" borderId="28" xfId="4" applyFont="1" applyFill="1" applyBorder="1" applyAlignment="1">
      <alignment horizontal="center" vertical="center" wrapText="1"/>
    </xf>
    <xf numFmtId="0" fontId="6" fillId="0" borderId="17" xfId="1" applyFont="1" applyBorder="1" applyAlignment="1">
      <alignment horizontal="left" vertical="center" wrapText="1"/>
    </xf>
    <xf numFmtId="0" fontId="3" fillId="0" borderId="17" xfId="1" applyFont="1" applyBorder="1" applyAlignment="1">
      <alignment horizontal="left" vertical="center" wrapText="1"/>
    </xf>
    <xf numFmtId="165" fontId="3" fillId="0" borderId="17" xfId="1" applyNumberFormat="1" applyFont="1" applyBorder="1" applyAlignment="1">
      <alignment horizontal="left" vertical="center" shrinkToFit="1"/>
    </xf>
    <xf numFmtId="1" fontId="3" fillId="0" borderId="25" xfId="1" applyNumberFormat="1" applyFont="1" applyBorder="1" applyAlignment="1">
      <alignment horizontal="left" vertical="center" shrinkToFit="1"/>
    </xf>
    <xf numFmtId="164" fontId="3" fillId="0" borderId="1" xfId="1" applyNumberFormat="1" applyFont="1" applyBorder="1" applyAlignment="1">
      <alignment horizontal="left" vertical="center" shrinkToFit="1"/>
    </xf>
    <xf numFmtId="0" fontId="6" fillId="0" borderId="9" xfId="1" applyFont="1" applyBorder="1" applyAlignment="1">
      <alignment horizontal="left" vertical="center" wrapText="1"/>
    </xf>
    <xf numFmtId="0" fontId="6" fillId="0" borderId="12" xfId="1" applyFont="1" applyBorder="1" applyAlignment="1">
      <alignment horizontal="left" vertical="center" wrapText="1"/>
    </xf>
    <xf numFmtId="1" fontId="3" fillId="0" borderId="26" xfId="1" applyNumberFormat="1" applyFont="1" applyBorder="1" applyAlignment="1">
      <alignment horizontal="left" vertical="center" shrinkToFit="1"/>
    </xf>
    <xf numFmtId="164" fontId="3" fillId="0" borderId="10" xfId="1" applyNumberFormat="1" applyFont="1" applyBorder="1" applyAlignment="1">
      <alignment horizontal="left" vertical="center" shrinkToFit="1"/>
    </xf>
    <xf numFmtId="0" fontId="6" fillId="0" borderId="10" xfId="1" applyFont="1" applyBorder="1" applyAlignment="1">
      <alignment horizontal="left" vertical="center" wrapText="1"/>
    </xf>
    <xf numFmtId="9" fontId="3" fillId="0" borderId="10" xfId="1" applyNumberFormat="1" applyFont="1" applyBorder="1" applyAlignment="1">
      <alignment horizontal="left" vertical="center" shrinkToFit="1"/>
    </xf>
    <xf numFmtId="9" fontId="3" fillId="0" borderId="26" xfId="1" applyNumberFormat="1" applyFont="1" applyBorder="1" applyAlignment="1">
      <alignment horizontal="left" vertical="center" shrinkToFit="1"/>
    </xf>
    <xf numFmtId="1" fontId="3" fillId="0" borderId="27" xfId="1" applyNumberFormat="1" applyFont="1" applyBorder="1" applyAlignment="1">
      <alignment horizontal="left" vertical="center" shrinkToFit="1"/>
    </xf>
    <xf numFmtId="164" fontId="3" fillId="0" borderId="3" xfId="1" applyNumberFormat="1" applyFont="1" applyBorder="1" applyAlignment="1">
      <alignment horizontal="left" vertical="center" shrinkToFit="1"/>
    </xf>
    <xf numFmtId="0" fontId="6" fillId="0" borderId="11" xfId="1" applyFont="1" applyBorder="1" applyAlignment="1">
      <alignment horizontal="left" vertical="center" wrapText="1"/>
    </xf>
    <xf numFmtId="9" fontId="3" fillId="0" borderId="3" xfId="1" applyNumberFormat="1" applyFont="1" applyBorder="1" applyAlignment="1">
      <alignment horizontal="left" vertical="center" shrinkToFit="1"/>
    </xf>
    <xf numFmtId="9" fontId="3" fillId="0" borderId="27" xfId="1" applyNumberFormat="1" applyFont="1" applyBorder="1" applyAlignment="1">
      <alignment horizontal="left" vertical="center" shrinkToFit="1"/>
    </xf>
    <xf numFmtId="1" fontId="3" fillId="0" borderId="16" xfId="1" applyNumberFormat="1" applyFont="1" applyBorder="1" applyAlignment="1">
      <alignment horizontal="left" vertical="center" shrinkToFit="1"/>
    </xf>
    <xf numFmtId="164" fontId="3" fillId="0" borderId="17" xfId="1" applyNumberFormat="1" applyFont="1" applyBorder="1" applyAlignment="1">
      <alignment horizontal="left" vertical="center" shrinkToFit="1"/>
    </xf>
    <xf numFmtId="9" fontId="3" fillId="0" borderId="17" xfId="1" applyNumberFormat="1" applyFont="1" applyBorder="1" applyAlignment="1">
      <alignment horizontal="left" vertical="center" shrinkToFit="1"/>
    </xf>
    <xf numFmtId="165" fontId="3" fillId="0" borderId="32" xfId="1" applyNumberFormat="1" applyFont="1" applyBorder="1" applyAlignment="1">
      <alignment horizontal="left" vertical="center" shrinkToFit="1"/>
    </xf>
    <xf numFmtId="0" fontId="5" fillId="2" borderId="31" xfId="1" applyFont="1" applyFill="1" applyBorder="1" applyAlignment="1">
      <alignment horizontal="center" vertical="center" wrapText="1"/>
    </xf>
    <xf numFmtId="0" fontId="8" fillId="3" borderId="0" xfId="3" applyFont="1" applyFill="1" applyAlignment="1">
      <alignment vertical="center"/>
    </xf>
    <xf numFmtId="0" fontId="8" fillId="3" borderId="0" xfId="3" applyFont="1" applyFill="1" applyAlignment="1">
      <alignment vertical="center" wrapText="1"/>
    </xf>
    <xf numFmtId="0" fontId="8" fillId="3" borderId="0" xfId="3" applyFont="1" applyFill="1" applyAlignment="1">
      <alignment horizontal="center" vertical="center" wrapText="1"/>
    </xf>
    <xf numFmtId="0" fontId="8" fillId="3" borderId="0" xfId="3" applyFont="1" applyFill="1" applyAlignment="1">
      <alignment horizontal="center" vertical="center"/>
    </xf>
    <xf numFmtId="0" fontId="11" fillId="3" borderId="2" xfId="0" applyFont="1" applyFill="1" applyBorder="1" applyAlignment="1">
      <alignment horizontal="left" vertical="center" wrapText="1"/>
    </xf>
    <xf numFmtId="0" fontId="11" fillId="3" borderId="2" xfId="0" applyFont="1" applyFill="1" applyBorder="1" applyAlignment="1">
      <alignment horizontal="left" vertical="center"/>
    </xf>
    <xf numFmtId="9" fontId="11" fillId="0" borderId="2" xfId="3" applyNumberFormat="1" applyFont="1" applyBorder="1" applyAlignment="1">
      <alignment horizontal="left" vertical="center" wrapText="1"/>
    </xf>
    <xf numFmtId="0" fontId="11" fillId="0" borderId="14" xfId="3" applyFont="1" applyBorder="1" applyAlignment="1">
      <alignment horizontal="left" vertical="center" wrapText="1"/>
    </xf>
    <xf numFmtId="0" fontId="11" fillId="0" borderId="2" xfId="0" applyFont="1" applyBorder="1" applyAlignment="1">
      <alignment horizontal="left" vertical="center"/>
    </xf>
    <xf numFmtId="0" fontId="10" fillId="3" borderId="36" xfId="3" applyFont="1" applyFill="1" applyBorder="1" applyAlignment="1">
      <alignment horizontal="center" vertical="center" wrapText="1"/>
    </xf>
    <xf numFmtId="0" fontId="11" fillId="3" borderId="14" xfId="0" applyFont="1" applyFill="1" applyBorder="1" applyAlignment="1">
      <alignment horizontal="left" vertical="center" wrapText="1"/>
    </xf>
    <xf numFmtId="9" fontId="11" fillId="0" borderId="14" xfId="3" applyNumberFormat="1" applyFont="1" applyBorder="1" applyAlignment="1">
      <alignment horizontal="left" vertical="center" wrapText="1"/>
    </xf>
    <xf numFmtId="0" fontId="11" fillId="3" borderId="7" xfId="0" applyFont="1" applyFill="1" applyBorder="1" applyAlignment="1">
      <alignment horizontal="left" vertical="center" wrapText="1"/>
    </xf>
    <xf numFmtId="0" fontId="11" fillId="3" borderId="16" xfId="0" applyFont="1" applyFill="1" applyBorder="1" applyAlignment="1">
      <alignment horizontal="left" vertical="center" wrapText="1"/>
    </xf>
    <xf numFmtId="0" fontId="11" fillId="3" borderId="17" xfId="0" applyFont="1" applyFill="1" applyBorder="1" applyAlignment="1">
      <alignment horizontal="left" vertical="center"/>
    </xf>
    <xf numFmtId="0" fontId="11" fillId="3" borderId="17" xfId="0" applyFont="1" applyFill="1" applyBorder="1" applyAlignment="1">
      <alignment horizontal="left" vertical="center" wrapText="1"/>
    </xf>
    <xf numFmtId="0" fontId="11" fillId="0" borderId="17" xfId="0" applyFont="1" applyBorder="1" applyAlignment="1">
      <alignment horizontal="left" vertical="center"/>
    </xf>
    <xf numFmtId="9" fontId="11" fillId="0" borderId="17" xfId="3" applyNumberFormat="1" applyFont="1" applyBorder="1" applyAlignment="1">
      <alignment horizontal="left" vertical="center" wrapText="1"/>
    </xf>
    <xf numFmtId="0" fontId="12" fillId="0" borderId="0" xfId="0" applyFont="1" applyAlignment="1">
      <alignment vertical="center"/>
    </xf>
    <xf numFmtId="0" fontId="10" fillId="3" borderId="0" xfId="3" applyFont="1" applyFill="1" applyAlignment="1">
      <alignment horizontal="left" vertical="center"/>
    </xf>
    <xf numFmtId="0" fontId="10" fillId="3" borderId="33" xfId="3" applyFont="1" applyFill="1" applyBorder="1" applyAlignment="1">
      <alignment horizontal="left" vertical="center" wrapText="1"/>
    </xf>
    <xf numFmtId="0" fontId="10" fillId="3" borderId="34" xfId="3" applyFont="1" applyFill="1" applyBorder="1" applyAlignment="1">
      <alignment horizontal="left" vertical="center" wrapText="1"/>
    </xf>
    <xf numFmtId="0" fontId="10" fillId="3" borderId="35" xfId="3" applyFont="1" applyFill="1" applyBorder="1" applyAlignment="1">
      <alignment horizontal="left" vertical="center" wrapText="1"/>
    </xf>
    <xf numFmtId="0" fontId="10" fillId="3" borderId="0" xfId="3" applyFont="1" applyFill="1" applyAlignment="1">
      <alignment horizontal="left" vertical="center" wrapText="1"/>
    </xf>
    <xf numFmtId="0" fontId="9" fillId="3" borderId="0" xfId="3" applyFont="1" applyFill="1" applyAlignment="1">
      <alignment horizontal="center" vertical="center"/>
    </xf>
    <xf numFmtId="0" fontId="12" fillId="0" borderId="2" xfId="0" applyFont="1" applyBorder="1" applyAlignment="1">
      <alignment horizontal="left" vertical="center"/>
    </xf>
    <xf numFmtId="0" fontId="12" fillId="0" borderId="2" xfId="0" applyFont="1" applyBorder="1" applyAlignment="1">
      <alignment horizontal="left" vertical="center" wrapText="1"/>
    </xf>
    <xf numFmtId="0" fontId="12" fillId="0" borderId="17" xfId="0" applyFont="1" applyBorder="1" applyAlignment="1">
      <alignment horizontal="left" vertical="center"/>
    </xf>
    <xf numFmtId="0" fontId="12" fillId="0" borderId="17" xfId="0" applyFont="1" applyBorder="1" applyAlignment="1">
      <alignment horizontal="left" vertical="center" wrapText="1"/>
    </xf>
    <xf numFmtId="0" fontId="0" fillId="0" borderId="0" xfId="0" applyAlignment="1">
      <alignment vertical="center"/>
    </xf>
    <xf numFmtId="9" fontId="6" fillId="6" borderId="16" xfId="2" applyNumberFormat="1" applyFont="1" applyFill="1" applyBorder="1" applyAlignment="1" applyProtection="1">
      <alignment horizontal="left" vertical="center"/>
      <protection locked="0"/>
    </xf>
    <xf numFmtId="9" fontId="3" fillId="0" borderId="39" xfId="1" applyNumberFormat="1" applyFont="1" applyBorder="1" applyAlignment="1">
      <alignment horizontal="left" vertical="center" shrinkToFit="1"/>
    </xf>
    <xf numFmtId="9" fontId="3" fillId="0" borderId="40" xfId="1" applyNumberFormat="1" applyFont="1" applyBorder="1" applyAlignment="1">
      <alignment horizontal="left" vertical="center" shrinkToFit="1"/>
    </xf>
    <xf numFmtId="9" fontId="6" fillId="6" borderId="41" xfId="2" applyNumberFormat="1" applyFont="1" applyFill="1" applyBorder="1" applyAlignment="1" applyProtection="1">
      <alignment horizontal="left" vertical="center"/>
      <protection locked="0"/>
    </xf>
    <xf numFmtId="0" fontId="5" fillId="3" borderId="36" xfId="3" applyFont="1" applyFill="1" applyBorder="1" applyAlignment="1">
      <alignment horizontal="left" vertical="center" wrapText="1"/>
    </xf>
    <xf numFmtId="9" fontId="5" fillId="3" borderId="36" xfId="3" applyNumberFormat="1" applyFont="1" applyFill="1" applyBorder="1" applyAlignment="1">
      <alignment horizontal="left" vertical="center"/>
    </xf>
    <xf numFmtId="9" fontId="6" fillId="6" borderId="25" xfId="2" applyNumberFormat="1" applyFont="1" applyFill="1" applyBorder="1" applyAlignment="1" applyProtection="1">
      <alignment horizontal="left" vertical="center"/>
      <protection locked="0"/>
    </xf>
    <xf numFmtId="9" fontId="6" fillId="6" borderId="38" xfId="2" applyNumberFormat="1" applyFont="1" applyFill="1" applyBorder="1" applyAlignment="1" applyProtection="1">
      <alignment horizontal="left" vertical="center"/>
      <protection locked="0"/>
    </xf>
    <xf numFmtId="9" fontId="6" fillId="0" borderId="2" xfId="1" applyNumberFormat="1" applyFont="1" applyBorder="1" applyAlignment="1">
      <alignment horizontal="left" vertical="center" wrapText="1"/>
    </xf>
    <xf numFmtId="0" fontId="3" fillId="0" borderId="2" xfId="1" quotePrefix="1" applyFont="1" applyBorder="1" applyAlignment="1">
      <alignment horizontal="left" vertical="center" wrapText="1"/>
    </xf>
    <xf numFmtId="165" fontId="3" fillId="0" borderId="42" xfId="1" applyNumberFormat="1" applyFont="1" applyBorder="1" applyAlignment="1">
      <alignment horizontal="left" vertical="center" shrinkToFit="1"/>
    </xf>
    <xf numFmtId="9" fontId="6" fillId="6" borderId="27" xfId="2" applyNumberFormat="1" applyFont="1" applyFill="1" applyBorder="1" applyAlignment="1" applyProtection="1">
      <alignment horizontal="left" vertical="center"/>
      <protection locked="0"/>
    </xf>
    <xf numFmtId="1" fontId="3" fillId="0" borderId="25" xfId="1" applyNumberFormat="1" applyFont="1" applyBorder="1" applyAlignment="1">
      <alignment horizontal="left" shrinkToFit="1"/>
    </xf>
    <xf numFmtId="0" fontId="6" fillId="0" borderId="1" xfId="1" applyFont="1" applyBorder="1" applyAlignment="1">
      <alignment horizontal="left" wrapText="1"/>
    </xf>
    <xf numFmtId="164" fontId="3" fillId="0" borderId="1" xfId="1" applyNumberFormat="1" applyFont="1" applyBorder="1" applyAlignment="1">
      <alignment horizontal="left" shrinkToFit="1"/>
    </xf>
    <xf numFmtId="0" fontId="6" fillId="0" borderId="9" xfId="1" applyFont="1" applyBorder="1" applyAlignment="1">
      <alignment horizontal="left"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xf>
    <xf numFmtId="0" fontId="11" fillId="0" borderId="14" xfId="0" applyFont="1" applyBorder="1" applyAlignment="1">
      <alignment horizontal="left" vertical="center" wrapText="1"/>
    </xf>
    <xf numFmtId="0" fontId="11" fillId="0" borderId="14" xfId="3" applyFont="1" applyBorder="1" applyAlignment="1">
      <alignment horizontal="left" vertical="center"/>
    </xf>
    <xf numFmtId="0" fontId="12" fillId="0" borderId="0" xfId="0" applyFont="1" applyAlignment="1">
      <alignment vertical="center" wrapText="1"/>
    </xf>
    <xf numFmtId="10" fontId="0" fillId="0" borderId="0" xfId="0" applyNumberFormat="1" applyAlignment="1">
      <alignment vertical="center"/>
    </xf>
    <xf numFmtId="9" fontId="0" fillId="0" borderId="0" xfId="21" applyFont="1" applyAlignment="1">
      <alignment vertical="center"/>
    </xf>
    <xf numFmtId="9" fontId="10" fillId="3" borderId="37" xfId="3" applyNumberFormat="1" applyFont="1" applyFill="1" applyBorder="1" applyAlignment="1">
      <alignment horizontal="left" vertical="center"/>
    </xf>
    <xf numFmtId="0" fontId="3" fillId="0" borderId="0" xfId="1" applyFont="1" applyAlignment="1">
      <alignment horizontal="left" vertical="center"/>
    </xf>
    <xf numFmtId="0" fontId="3" fillId="0" borderId="0" xfId="1" applyFont="1" applyAlignment="1">
      <alignment horizontal="center" vertical="center"/>
    </xf>
    <xf numFmtId="165" fontId="3" fillId="0" borderId="1" xfId="1" applyNumberFormat="1" applyFont="1" applyBorder="1" applyAlignment="1">
      <alignment horizontal="left" vertical="center" shrinkToFit="1"/>
    </xf>
    <xf numFmtId="9" fontId="6" fillId="0" borderId="1" xfId="1" applyNumberFormat="1" applyFont="1" applyBorder="1" applyAlignment="1">
      <alignment horizontal="left" vertical="center" wrapText="1"/>
    </xf>
    <xf numFmtId="0" fontId="3" fillId="0" borderId="1" xfId="1" applyFont="1" applyBorder="1" applyAlignment="1">
      <alignment horizontal="left" vertical="center" wrapText="1"/>
    </xf>
    <xf numFmtId="9" fontId="6" fillId="0" borderId="2" xfId="21" applyFont="1" applyBorder="1" applyAlignment="1">
      <alignment horizontal="left" vertical="center" wrapText="1"/>
    </xf>
    <xf numFmtId="0" fontId="6" fillId="0" borderId="2" xfId="2" applyFont="1" applyBorder="1" applyAlignment="1" applyProtection="1">
      <alignment horizontal="left" vertical="center" wrapText="1"/>
      <protection locked="0"/>
    </xf>
    <xf numFmtId="0" fontId="6" fillId="0" borderId="2" xfId="2" quotePrefix="1" applyFont="1" applyBorder="1" applyAlignment="1" applyProtection="1">
      <alignment horizontal="left" vertical="center" wrapText="1"/>
      <protection locked="0"/>
    </xf>
    <xf numFmtId="0" fontId="6" fillId="0" borderId="1" xfId="2" quotePrefix="1" applyFont="1" applyBorder="1" applyAlignment="1" applyProtection="1">
      <alignment horizontal="left" vertical="center" wrapText="1"/>
      <protection locked="0"/>
    </xf>
    <xf numFmtId="0" fontId="6" fillId="0" borderId="17" xfId="2" applyFont="1" applyBorder="1" applyAlignment="1" applyProtection="1">
      <alignment horizontal="left" vertical="center" wrapText="1"/>
      <protection locked="0"/>
    </xf>
    <xf numFmtId="9" fontId="3" fillId="0" borderId="26" xfId="1" applyNumberFormat="1" applyFont="1" applyBorder="1" applyAlignment="1">
      <alignment horizontal="left" shrinkToFit="1"/>
    </xf>
    <xf numFmtId="9" fontId="3" fillId="0" borderId="39" xfId="1" applyNumberFormat="1" applyFont="1" applyBorder="1" applyAlignment="1">
      <alignment horizontal="left" shrinkToFit="1"/>
    </xf>
    <xf numFmtId="165" fontId="3" fillId="0" borderId="1" xfId="1" applyNumberFormat="1" applyFont="1" applyBorder="1" applyAlignment="1">
      <alignment horizontal="left" shrinkToFit="1"/>
    </xf>
    <xf numFmtId="0" fontId="3" fillId="0" borderId="1" xfId="1" applyFont="1" applyBorder="1" applyAlignment="1">
      <alignment horizontal="left" vertical="center"/>
    </xf>
    <xf numFmtId="0" fontId="3" fillId="0" borderId="21" xfId="1" applyFont="1" applyBorder="1" applyAlignment="1">
      <alignment horizontal="left" vertical="center"/>
    </xf>
    <xf numFmtId="0" fontId="3" fillId="0" borderId="20" xfId="1" applyFont="1" applyBorder="1" applyAlignment="1">
      <alignment horizontal="left" vertical="center"/>
    </xf>
    <xf numFmtId="0" fontId="3" fillId="0" borderId="25" xfId="1" applyFont="1" applyBorder="1" applyAlignment="1">
      <alignment horizontal="left" vertical="center"/>
    </xf>
    <xf numFmtId="0" fontId="3" fillId="0" borderId="38" xfId="1" applyFont="1" applyBorder="1" applyAlignment="1">
      <alignment horizontal="left" vertical="center"/>
    </xf>
    <xf numFmtId="9" fontId="6" fillId="6" borderId="26" xfId="2" applyNumberFormat="1" applyFont="1" applyFill="1" applyBorder="1" applyAlignment="1" applyProtection="1">
      <alignment horizontal="left" vertical="center"/>
      <protection locked="0"/>
    </xf>
    <xf numFmtId="9" fontId="3" fillId="0" borderId="25" xfId="1" applyNumberFormat="1" applyFont="1" applyBorder="1" applyAlignment="1">
      <alignment horizontal="left" vertical="center"/>
    </xf>
    <xf numFmtId="9" fontId="3" fillId="0" borderId="38" xfId="1" applyNumberFormat="1" applyFont="1" applyBorder="1" applyAlignment="1">
      <alignment horizontal="left" vertical="center"/>
    </xf>
    <xf numFmtId="0" fontId="3" fillId="0" borderId="23" xfId="1" applyFont="1" applyBorder="1" applyAlignment="1">
      <alignment horizontal="left" vertical="center"/>
    </xf>
    <xf numFmtId="9" fontId="3" fillId="0" borderId="26" xfId="1" applyNumberFormat="1" applyFont="1" applyBorder="1" applyAlignment="1">
      <alignment horizontal="left" vertical="center"/>
    </xf>
    <xf numFmtId="9" fontId="3" fillId="0" borderId="39" xfId="1" applyNumberFormat="1" applyFont="1" applyBorder="1" applyAlignment="1">
      <alignment horizontal="left" vertical="center"/>
    </xf>
    <xf numFmtId="10" fontId="3" fillId="0" borderId="0" xfId="21" applyNumberFormat="1" applyFont="1" applyAlignment="1">
      <alignment horizontal="left" vertical="center"/>
    </xf>
    <xf numFmtId="0" fontId="6" fillId="0" borderId="21" xfId="1" applyFont="1" applyBorder="1" applyAlignment="1">
      <alignment horizontal="left" wrapText="1"/>
    </xf>
    <xf numFmtId="9" fontId="6" fillId="0" borderId="17" xfId="1" applyNumberFormat="1" applyFont="1" applyBorder="1" applyAlignment="1">
      <alignment horizontal="left" vertical="center" wrapText="1"/>
    </xf>
    <xf numFmtId="165" fontId="3" fillId="0" borderId="43" xfId="1" applyNumberFormat="1" applyFont="1" applyBorder="1" applyAlignment="1">
      <alignment horizontal="left" shrinkToFit="1"/>
    </xf>
    <xf numFmtId="9" fontId="6" fillId="6" borderId="39" xfId="2" applyNumberFormat="1" applyFont="1" applyFill="1" applyBorder="1" applyAlignment="1" applyProtection="1">
      <alignment horizontal="left" vertical="center"/>
      <protection locked="0"/>
    </xf>
    <xf numFmtId="0" fontId="5" fillId="0" borderId="0" xfId="3" applyFont="1" applyAlignment="1" applyProtection="1">
      <alignment horizontal="left" vertical="center"/>
      <protection locked="0"/>
    </xf>
    <xf numFmtId="0" fontId="5" fillId="0" borderId="4" xfId="3" applyFont="1" applyBorder="1" applyAlignment="1" applyProtection="1">
      <alignment horizontal="left" vertical="center"/>
      <protection locked="0"/>
    </xf>
    <xf numFmtId="0" fontId="5" fillId="0" borderId="5" xfId="3" applyFont="1" applyBorder="1" applyAlignment="1" applyProtection="1">
      <alignment horizontal="center" vertical="center"/>
      <protection locked="0"/>
    </xf>
    <xf numFmtId="0" fontId="5" fillId="0" borderId="6" xfId="3" applyFont="1" applyBorder="1" applyAlignment="1" applyProtection="1">
      <alignment horizontal="left" vertical="center"/>
      <protection locked="0"/>
    </xf>
    <xf numFmtId="0" fontId="6" fillId="0" borderId="0" xfId="3" applyFont="1" applyAlignment="1" applyProtection="1">
      <alignment horizontal="left" vertical="center"/>
      <protection locked="0"/>
    </xf>
    <xf numFmtId="0" fontId="11" fillId="0" borderId="27" xfId="0" applyFont="1" applyBorder="1" applyAlignment="1">
      <alignment horizontal="left" vertical="center" wrapText="1"/>
    </xf>
    <xf numFmtId="0" fontId="11" fillId="0" borderId="3" xfId="0" applyFont="1" applyBorder="1" applyAlignment="1">
      <alignment horizontal="left" vertical="center"/>
    </xf>
    <xf numFmtId="0" fontId="11" fillId="0" borderId="3" xfId="0" applyFont="1" applyBorder="1" applyAlignment="1">
      <alignment horizontal="left" vertical="center" wrapText="1"/>
    </xf>
    <xf numFmtId="9" fontId="11" fillId="0" borderId="3" xfId="3" applyNumberFormat="1" applyFont="1" applyBorder="1" applyAlignment="1">
      <alignment horizontal="left" vertical="center" wrapText="1"/>
    </xf>
    <xf numFmtId="0" fontId="11" fillId="0" borderId="3" xfId="3" applyFont="1" applyBorder="1" applyAlignment="1">
      <alignment horizontal="left" vertical="center"/>
    </xf>
    <xf numFmtId="0" fontId="11" fillId="0" borderId="3" xfId="3" applyFont="1" applyBorder="1" applyAlignment="1">
      <alignment horizontal="left" vertical="center" wrapText="1"/>
    </xf>
    <xf numFmtId="0" fontId="11" fillId="3" borderId="25" xfId="0" applyFont="1" applyFill="1" applyBorder="1" applyAlignment="1">
      <alignment horizontal="left" vertical="center" wrapText="1"/>
    </xf>
    <xf numFmtId="0" fontId="11" fillId="3" borderId="1" xfId="0" applyFont="1" applyFill="1" applyBorder="1" applyAlignment="1">
      <alignment horizontal="left" vertical="center"/>
    </xf>
    <xf numFmtId="0" fontId="11" fillId="3" borderId="1" xfId="0" applyFont="1" applyFill="1" applyBorder="1" applyAlignment="1">
      <alignment horizontal="left" vertical="center" wrapText="1"/>
    </xf>
    <xf numFmtId="0" fontId="11" fillId="0" borderId="1" xfId="0" applyFont="1" applyBorder="1" applyAlignment="1">
      <alignment horizontal="left" vertical="center"/>
    </xf>
    <xf numFmtId="9" fontId="11" fillId="0" borderId="1" xfId="3" applyNumberFormat="1" applyFont="1" applyBorder="1" applyAlignment="1">
      <alignment horizontal="left" vertical="center" wrapText="1"/>
    </xf>
    <xf numFmtId="0" fontId="12" fillId="0" borderId="1" xfId="0" applyFont="1" applyBorder="1" applyAlignment="1">
      <alignment horizontal="left" vertical="center"/>
    </xf>
    <xf numFmtId="0" fontId="12" fillId="0" borderId="1" xfId="0" applyFont="1" applyBorder="1" applyAlignment="1">
      <alignment horizontal="left" vertical="center" wrapText="1"/>
    </xf>
    <xf numFmtId="0" fontId="11" fillId="3" borderId="23" xfId="0" applyFont="1" applyFill="1" applyBorder="1" applyAlignment="1">
      <alignment horizontal="left" vertical="center" wrapText="1"/>
    </xf>
    <xf numFmtId="1" fontId="3" fillId="0" borderId="27" xfId="1" applyNumberFormat="1" applyFont="1" applyBorder="1" applyAlignment="1">
      <alignment horizontal="left" vertical="top" shrinkToFit="1"/>
    </xf>
    <xf numFmtId="164" fontId="3" fillId="0" borderId="3" xfId="1" applyNumberFormat="1" applyFont="1" applyBorder="1" applyAlignment="1">
      <alignment horizontal="left" vertical="top" shrinkToFit="1"/>
    </xf>
    <xf numFmtId="0" fontId="6" fillId="0" borderId="11" xfId="1" applyFont="1" applyBorder="1" applyAlignment="1">
      <alignment horizontal="left" vertical="top" wrapText="1"/>
    </xf>
    <xf numFmtId="0" fontId="6" fillId="0" borderId="3" xfId="1" applyFont="1" applyBorder="1" applyAlignment="1">
      <alignment horizontal="left" vertical="top" wrapText="1"/>
    </xf>
    <xf numFmtId="0" fontId="6" fillId="0" borderId="24" xfId="1" applyFont="1" applyBorder="1" applyAlignment="1">
      <alignment horizontal="left" vertical="top" wrapText="1"/>
    </xf>
    <xf numFmtId="0" fontId="11" fillId="3" borderId="24" xfId="0" applyFont="1" applyFill="1" applyBorder="1" applyAlignment="1">
      <alignment horizontal="left" vertical="center" wrapText="1"/>
    </xf>
    <xf numFmtId="9" fontId="12" fillId="0" borderId="18" xfId="21" applyFont="1" applyFill="1" applyBorder="1" applyAlignment="1">
      <alignment horizontal="left" vertical="center"/>
    </xf>
    <xf numFmtId="9" fontId="11" fillId="0" borderId="15" xfId="22" applyFont="1" applyFill="1" applyBorder="1" applyAlignment="1">
      <alignment horizontal="left" vertical="center"/>
    </xf>
    <xf numFmtId="9" fontId="12" fillId="0" borderId="8" xfId="21" applyFont="1" applyBorder="1" applyAlignment="1">
      <alignment horizontal="left" vertical="center"/>
    </xf>
    <xf numFmtId="9" fontId="12" fillId="0" borderId="17" xfId="21" applyFont="1" applyBorder="1" applyAlignment="1">
      <alignment horizontal="left" vertical="center"/>
    </xf>
    <xf numFmtId="9" fontId="12" fillId="0" borderId="2" xfId="21" applyFont="1" applyBorder="1" applyAlignment="1">
      <alignment horizontal="left" vertical="center"/>
    </xf>
    <xf numFmtId="9" fontId="11" fillId="0" borderId="14" xfId="21" applyFont="1" applyFill="1" applyBorder="1" applyAlignment="1">
      <alignment horizontal="left" vertical="center"/>
    </xf>
    <xf numFmtId="9" fontId="11" fillId="0" borderId="3" xfId="21" applyFont="1" applyFill="1" applyBorder="1" applyAlignment="1">
      <alignment horizontal="left" vertical="center"/>
    </xf>
    <xf numFmtId="9" fontId="11" fillId="0" borderId="42" xfId="22" applyFont="1" applyFill="1" applyBorder="1" applyAlignment="1">
      <alignment horizontal="left" vertical="center"/>
    </xf>
    <xf numFmtId="9" fontId="12" fillId="0" borderId="1" xfId="21" applyFont="1" applyBorder="1" applyAlignment="1">
      <alignment horizontal="left" vertical="center"/>
    </xf>
    <xf numFmtId="9" fontId="12" fillId="0" borderId="43" xfId="21" applyFont="1" applyBorder="1" applyAlignment="1">
      <alignment horizontal="left" vertical="center"/>
    </xf>
    <xf numFmtId="9" fontId="6" fillId="0" borderId="16" xfId="2" applyNumberFormat="1" applyFont="1" applyBorder="1" applyAlignment="1" applyProtection="1">
      <alignment horizontal="left" vertical="center"/>
      <protection locked="0"/>
    </xf>
    <xf numFmtId="9" fontId="3" fillId="0" borderId="1" xfId="1" applyNumberFormat="1" applyFont="1" applyBorder="1" applyAlignment="1">
      <alignment horizontal="left" shrinkToFit="1"/>
    </xf>
  </cellXfs>
  <cellStyles count="50">
    <cellStyle name="Hipervínculo 2" xfId="24" xr:uid="{B1541AE8-8609-4F01-A1B3-0FF2F970FC13}"/>
    <cellStyle name="Millares [0] 2" xfId="23" xr:uid="{843E8F8A-9F1A-459A-A407-55469F7C4893}"/>
    <cellStyle name="Millares [0] 2 2" xfId="31" xr:uid="{4E75E520-0350-4EAA-8E23-05C857805FBA}"/>
    <cellStyle name="Millares [0] 2 2 2" xfId="46" xr:uid="{95CFA1F3-E1C9-4641-B0BB-35AF9B560C83}"/>
    <cellStyle name="Millares [0] 2 3" xfId="38" xr:uid="{C79298C9-B9D5-4E62-882C-DEA42D466A48}"/>
    <cellStyle name="Millares [0] 2 3 2" xfId="48" xr:uid="{E65B2A4B-5889-4507-9B6D-D890716533B2}"/>
    <cellStyle name="Millares [0] 2 4" xfId="44" xr:uid="{063662CE-6DCD-4C72-8899-3D95255BD289}"/>
    <cellStyle name="Millares [0] 3" xfId="26" xr:uid="{4AB1C09C-ED0F-4B1F-A29A-042F0AC49AD9}"/>
    <cellStyle name="Millares [0] 3 2" xfId="33" xr:uid="{5C2FC1F0-8C16-48C8-B49E-725517DF309E}"/>
    <cellStyle name="Millares [0] 3 2 2" xfId="47" xr:uid="{6E4DD132-EE0E-423A-81F0-9996CD410BE5}"/>
    <cellStyle name="Millares [0] 3 3" xfId="40" xr:uid="{27A9C5B1-E004-4C4F-A6E5-B2B4FF7C12F6}"/>
    <cellStyle name="Millares [0] 3 3 2" xfId="49" xr:uid="{5387A90A-2321-4495-812F-D00AE2E328FD}"/>
    <cellStyle name="Millares [0] 3 4" xfId="45" xr:uid="{FE0F190D-32E2-408E-B3D1-3ECC40BAA5A5}"/>
    <cellStyle name="Normal" xfId="0" builtinId="0"/>
    <cellStyle name="Normal 2" xfId="1" xr:uid="{8463A490-676A-4E78-ABC9-EC8DBA0DD1C2}"/>
    <cellStyle name="Normal 2 2" xfId="9" xr:uid="{CA662C8B-49E6-4CC4-A531-16125BEE6678}"/>
    <cellStyle name="Normal 2 2 2" xfId="2" xr:uid="{60748007-567C-472F-97F2-01EF396ADE67}"/>
    <cellStyle name="Normal 2 2 2 2" xfId="43" xr:uid="{B32B3246-7595-4F62-AFF7-24E770625029}"/>
    <cellStyle name="Normal 2 2 5" xfId="12" xr:uid="{B5868429-0F4B-4073-87BF-60FBE976D31A}"/>
    <cellStyle name="Normal 2 2 5 2" xfId="19" xr:uid="{A0E8DF2A-840B-418D-A32D-82BC15402887}"/>
    <cellStyle name="Normal 2 3" xfId="10" xr:uid="{49A69E47-6F20-47F4-883C-CD1C12C4FD30}"/>
    <cellStyle name="Normal 2 3 2" xfId="17" xr:uid="{0693BAE8-5C27-422B-945B-85129B81A7F6}"/>
    <cellStyle name="Normal 2 4" xfId="15" xr:uid="{02445ED5-69B5-4C1C-92E2-1BE0BDC42FB6}"/>
    <cellStyle name="Normal 2 5" xfId="11" xr:uid="{218B535F-5E94-40AB-8405-79648B72D582}"/>
    <cellStyle name="Normal 2 5 2" xfId="18" xr:uid="{930FAEF2-2F83-4C47-8E53-0A4593C2DBCE}"/>
    <cellStyle name="Normal 2 6" xfId="13" xr:uid="{04CE506D-AAD8-4C86-949D-E72E405969B7}"/>
    <cellStyle name="Normal 2 6 2" xfId="20" xr:uid="{22F43709-3D11-4F2D-B590-A61B13C192C0}"/>
    <cellStyle name="Normal 3" xfId="8" xr:uid="{AE98E1D6-78E7-44F6-BEE1-157197ED6725}"/>
    <cellStyle name="Normal 3 2" xfId="16" xr:uid="{A8BD5164-CABC-49BD-A770-4C06720B2E14}"/>
    <cellStyle name="Normal 4" xfId="5" xr:uid="{5F55866C-72AB-472A-972E-CBAE89B160BC}"/>
    <cellStyle name="Normal 4 2" xfId="32" xr:uid="{C5357E2A-2E69-4E60-97CB-BFC8E41CF8E0}"/>
    <cellStyle name="Normal 4 3" xfId="39" xr:uid="{B12F0D5B-CF2B-484B-9496-7CEC7D843EFF}"/>
    <cellStyle name="Normal 4 4" xfId="25" xr:uid="{21A00EF1-5307-4289-95B5-189D761A43DF}"/>
    <cellStyle name="Normal 7" xfId="6" xr:uid="{B12450CE-F2CF-4548-A741-A5E3326F07C4}"/>
    <cellStyle name="Normal 7 2" xfId="3" xr:uid="{ADD81F0D-13CD-4249-A93D-FBE483254E70}"/>
    <cellStyle name="Normal 7 2 2" xfId="29" xr:uid="{57972828-C1E7-4161-B7D0-D38D68BBE31D}"/>
    <cellStyle name="Normal 7 2 3" xfId="36" xr:uid="{5E65AD2F-79E4-4E6C-8CB7-98D988D21202}"/>
    <cellStyle name="Normal 7 3" xfId="28" xr:uid="{8C46BF2F-AAB7-4E41-8919-914BA36A8820}"/>
    <cellStyle name="Normal 7 3 2" xfId="35" xr:uid="{CDEE56E7-354E-4B32-B347-21E23E0843F6}"/>
    <cellStyle name="Normal 7 3 3" xfId="42" xr:uid="{FF9FD6A6-63CC-4B95-A537-5815B36DCCF2}"/>
    <cellStyle name="Porcentaje" xfId="21" builtinId="5"/>
    <cellStyle name="Porcentaje 2" xfId="7" xr:uid="{89DC36A0-7441-4F6E-837C-A8876B1B7288}"/>
    <cellStyle name="Porcentaje 2 2" xfId="4" xr:uid="{853A9142-8CE6-451E-85DF-331F5373CEB4}"/>
    <cellStyle name="Porcentaje 3" xfId="14" xr:uid="{681A1263-E4B3-4C5F-AAF6-62D7F92B2439}"/>
    <cellStyle name="Porcentaje 3 2" xfId="34" xr:uid="{A66B622F-90E9-4D7F-99E7-92E9E45B4746}"/>
    <cellStyle name="Porcentaje 3 3" xfId="41" xr:uid="{624F38F3-B66E-42DB-88E3-6C2217441B34}"/>
    <cellStyle name="Porcentaje 3 4" xfId="27" xr:uid="{F772F4D2-9404-4F38-8DC5-688D43086980}"/>
    <cellStyle name="Porcentaje 4" xfId="22" xr:uid="{20BF9617-A470-46CC-9007-4814A7EB4BD3}"/>
    <cellStyle name="Porcentaje 4 2" xfId="30" xr:uid="{6C241873-1F5B-45B6-93F6-BAA57F8BEA50}"/>
    <cellStyle name="Porcentaje 4 3" xfId="37" xr:uid="{1A78B112-AE79-4B98-BAF6-57C3C9C92D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3DF9D-4A4A-450E-B504-C36F9DD0267A}">
  <dimension ref="A1:Q17"/>
  <sheetViews>
    <sheetView showGridLines="0" tabSelected="1" topLeftCell="H1" zoomScale="160" zoomScaleNormal="160" workbookViewId="0">
      <selection activeCell="L5" sqref="L5"/>
    </sheetView>
  </sheetViews>
  <sheetFormatPr baseColWidth="10" defaultColWidth="0" defaultRowHeight="15" x14ac:dyDescent="0.25"/>
  <cols>
    <col min="1" max="1" width="24.42578125" style="71" customWidth="1"/>
    <col min="2" max="2" width="11.5703125" style="71" bestFit="1" customWidth="1"/>
    <col min="3" max="3" width="24.140625" style="71" customWidth="1"/>
    <col min="4" max="4" width="37.140625" style="71" customWidth="1"/>
    <col min="5" max="5" width="13.5703125" style="71" customWidth="1"/>
    <col min="6" max="6" width="17.7109375" style="71" customWidth="1"/>
    <col min="7" max="7" width="11.7109375" style="71" customWidth="1"/>
    <col min="8" max="8" width="36.7109375" style="71" customWidth="1"/>
    <col min="9" max="9" width="14.42578125" style="71" customWidth="1"/>
    <col min="10" max="10" width="14.28515625" style="71" bestFit="1" customWidth="1"/>
    <col min="11" max="11" width="11" style="71" customWidth="1"/>
    <col min="12" max="12" width="101.5703125" style="71" customWidth="1"/>
    <col min="13" max="13" width="14.28515625" style="71" customWidth="1"/>
    <col min="14" max="14" width="3.28515625" style="71" customWidth="1"/>
    <col min="15" max="15" width="4.85546875" style="71" bestFit="1" customWidth="1"/>
    <col min="16" max="16" width="11.42578125" style="71" hidden="1" customWidth="1"/>
    <col min="17" max="17" width="11.42578125" style="71" customWidth="1"/>
    <col min="18" max="16384" width="11.42578125" style="71" hidden="1"/>
  </cols>
  <sheetData>
    <row r="1" spans="1:16" s="42" customFormat="1" ht="23.25" x14ac:dyDescent="0.25">
      <c r="A1" s="43"/>
      <c r="B1" s="66"/>
      <c r="C1" s="66"/>
      <c r="D1" s="43"/>
      <c r="F1" s="66"/>
      <c r="G1" s="66"/>
      <c r="H1" s="66" t="s">
        <v>18</v>
      </c>
      <c r="I1" s="66"/>
      <c r="J1" s="66"/>
      <c r="K1" s="66"/>
      <c r="L1" s="66"/>
      <c r="M1" s="66"/>
      <c r="N1" s="66"/>
    </row>
    <row r="2" spans="1:16" s="42" customFormat="1" ht="14.25" x14ac:dyDescent="0.25">
      <c r="A2" s="43"/>
      <c r="B2" s="44"/>
      <c r="C2" s="44"/>
      <c r="D2" s="43"/>
      <c r="E2" s="43"/>
      <c r="F2" s="43"/>
      <c r="G2" s="44"/>
      <c r="H2" s="43"/>
      <c r="I2" s="43"/>
      <c r="J2" s="43"/>
      <c r="K2" s="43"/>
      <c r="L2" s="43"/>
      <c r="M2" s="45"/>
      <c r="N2" s="45"/>
    </row>
    <row r="3" spans="1:16" s="42" customFormat="1" thickBot="1" x14ac:dyDescent="0.3">
      <c r="A3" s="43"/>
      <c r="B3" s="44"/>
      <c r="C3" s="44"/>
      <c r="D3" s="43"/>
      <c r="E3" s="43"/>
      <c r="F3" s="43"/>
      <c r="G3" s="44"/>
      <c r="H3" s="43"/>
      <c r="I3" s="43"/>
      <c r="J3" s="43"/>
      <c r="K3" s="43"/>
      <c r="L3" s="43"/>
      <c r="M3" s="45"/>
      <c r="N3" s="45"/>
    </row>
    <row r="4" spans="1:16" s="61" customFormat="1" ht="39" thickBot="1" x14ac:dyDescent="0.3">
      <c r="A4" s="62" t="s">
        <v>19</v>
      </c>
      <c r="B4" s="63" t="s">
        <v>20</v>
      </c>
      <c r="C4" s="63" t="s">
        <v>21</v>
      </c>
      <c r="D4" s="63" t="s">
        <v>30</v>
      </c>
      <c r="E4" s="63" t="s">
        <v>22</v>
      </c>
      <c r="F4" s="63" t="s">
        <v>34</v>
      </c>
      <c r="G4" s="63" t="s">
        <v>23</v>
      </c>
      <c r="H4" s="63" t="s">
        <v>24</v>
      </c>
      <c r="I4" s="63" t="s">
        <v>31</v>
      </c>
      <c r="J4" s="63" t="s">
        <v>25</v>
      </c>
      <c r="K4" s="63" t="s">
        <v>26</v>
      </c>
      <c r="L4" s="63" t="s">
        <v>15</v>
      </c>
      <c r="M4" s="64" t="s">
        <v>27</v>
      </c>
      <c r="N4" s="65"/>
    </row>
    <row r="5" spans="1:16" s="60" customFormat="1" ht="63.75" x14ac:dyDescent="0.25">
      <c r="A5" s="88" t="s">
        <v>90</v>
      </c>
      <c r="B5" s="89" t="s">
        <v>28</v>
      </c>
      <c r="C5" s="90" t="s">
        <v>91</v>
      </c>
      <c r="D5" s="90" t="s">
        <v>120</v>
      </c>
      <c r="E5" s="89" t="s">
        <v>92</v>
      </c>
      <c r="F5" s="53" t="s">
        <v>93</v>
      </c>
      <c r="G5" s="91" t="s">
        <v>32</v>
      </c>
      <c r="H5" s="90" t="s">
        <v>94</v>
      </c>
      <c r="I5" s="49" t="s">
        <v>95</v>
      </c>
      <c r="J5" s="90" t="s">
        <v>96</v>
      </c>
      <c r="K5" s="155">
        <v>1</v>
      </c>
      <c r="L5" s="52" t="s">
        <v>121</v>
      </c>
      <c r="M5" s="151">
        <v>1</v>
      </c>
      <c r="P5" s="92"/>
    </row>
    <row r="6" spans="1:16" s="60" customFormat="1" ht="92.25" customHeight="1" x14ac:dyDescent="0.25">
      <c r="A6" s="130" t="s">
        <v>97</v>
      </c>
      <c r="B6" s="131" t="s">
        <v>29</v>
      </c>
      <c r="C6" s="132" t="s">
        <v>126</v>
      </c>
      <c r="D6" s="132" t="s">
        <v>99</v>
      </c>
      <c r="E6" s="131" t="s">
        <v>98</v>
      </c>
      <c r="F6" s="133" t="s">
        <v>100</v>
      </c>
      <c r="G6" s="134" t="s">
        <v>32</v>
      </c>
      <c r="H6" s="132" t="s">
        <v>101</v>
      </c>
      <c r="I6" s="135" t="s">
        <v>95</v>
      </c>
      <c r="J6" s="132" t="s">
        <v>102</v>
      </c>
      <c r="K6" s="156">
        <v>1</v>
      </c>
      <c r="L6" s="149" t="s">
        <v>122</v>
      </c>
      <c r="M6" s="157">
        <v>0.93</v>
      </c>
      <c r="P6" s="92"/>
    </row>
    <row r="7" spans="1:16" s="60" customFormat="1" ht="140.25" x14ac:dyDescent="0.25">
      <c r="A7" s="130" t="s">
        <v>103</v>
      </c>
      <c r="B7" s="131" t="s">
        <v>28</v>
      </c>
      <c r="C7" s="132" t="s">
        <v>105</v>
      </c>
      <c r="D7" s="132" t="s">
        <v>106</v>
      </c>
      <c r="E7" s="131" t="s">
        <v>104</v>
      </c>
      <c r="F7" s="133" t="s">
        <v>107</v>
      </c>
      <c r="G7" s="134" t="s">
        <v>32</v>
      </c>
      <c r="H7" s="132" t="s">
        <v>108</v>
      </c>
      <c r="I7" s="135" t="s">
        <v>95</v>
      </c>
      <c r="J7" s="132" t="s">
        <v>109</v>
      </c>
      <c r="K7" s="156">
        <v>1</v>
      </c>
      <c r="L7" s="149" t="s">
        <v>131</v>
      </c>
      <c r="M7" s="157">
        <v>1</v>
      </c>
      <c r="P7" s="92"/>
    </row>
    <row r="8" spans="1:16" s="60" customFormat="1" ht="152.25" customHeight="1" x14ac:dyDescent="0.25">
      <c r="A8" s="54" t="s">
        <v>110</v>
      </c>
      <c r="B8" s="47" t="s">
        <v>28</v>
      </c>
      <c r="C8" s="46" t="s">
        <v>132</v>
      </c>
      <c r="D8" s="46" t="s">
        <v>133</v>
      </c>
      <c r="E8" s="50" t="s">
        <v>111</v>
      </c>
      <c r="F8" s="48" t="s">
        <v>134</v>
      </c>
      <c r="G8" s="67" t="s">
        <v>32</v>
      </c>
      <c r="H8" s="46" t="s">
        <v>135</v>
      </c>
      <c r="I8" s="68" t="s">
        <v>95</v>
      </c>
      <c r="J8" s="46" t="s">
        <v>136</v>
      </c>
      <c r="K8" s="154">
        <v>1</v>
      </c>
      <c r="L8" s="149" t="s">
        <v>123</v>
      </c>
      <c r="M8" s="152">
        <v>1</v>
      </c>
      <c r="P8" s="92"/>
    </row>
    <row r="9" spans="1:16" s="60" customFormat="1" ht="115.5" customHeight="1" x14ac:dyDescent="0.25">
      <c r="A9" s="136" t="s">
        <v>112</v>
      </c>
      <c r="B9" s="137" t="s">
        <v>29</v>
      </c>
      <c r="C9" s="138" t="s">
        <v>124</v>
      </c>
      <c r="D9" s="138" t="s">
        <v>113</v>
      </c>
      <c r="E9" s="139" t="s">
        <v>111</v>
      </c>
      <c r="F9" s="140">
        <v>0.8</v>
      </c>
      <c r="G9" s="141" t="s">
        <v>32</v>
      </c>
      <c r="H9" s="138" t="s">
        <v>114</v>
      </c>
      <c r="I9" s="142" t="s">
        <v>95</v>
      </c>
      <c r="J9" s="138" t="s">
        <v>137</v>
      </c>
      <c r="K9" s="158">
        <v>0.91</v>
      </c>
      <c r="L9" s="143" t="s">
        <v>138</v>
      </c>
      <c r="M9" s="159">
        <v>0.91</v>
      </c>
      <c r="P9" s="92"/>
    </row>
    <row r="10" spans="1:16" s="60" customFormat="1" ht="90" thickBot="1" x14ac:dyDescent="0.3">
      <c r="A10" s="55" t="s">
        <v>115</v>
      </c>
      <c r="B10" s="56" t="s">
        <v>28</v>
      </c>
      <c r="C10" s="57" t="s">
        <v>125</v>
      </c>
      <c r="D10" s="57" t="s">
        <v>116</v>
      </c>
      <c r="E10" s="58" t="s">
        <v>139</v>
      </c>
      <c r="F10" s="59" t="s">
        <v>117</v>
      </c>
      <c r="G10" s="69" t="s">
        <v>32</v>
      </c>
      <c r="H10" s="57" t="s">
        <v>118</v>
      </c>
      <c r="I10" s="70" t="s">
        <v>95</v>
      </c>
      <c r="J10" s="57" t="s">
        <v>119</v>
      </c>
      <c r="K10" s="153">
        <v>1</v>
      </c>
      <c r="L10" s="57" t="s">
        <v>140</v>
      </c>
      <c r="M10" s="150">
        <v>1</v>
      </c>
      <c r="P10" s="92"/>
    </row>
    <row r="11" spans="1:16" ht="15.75" thickBot="1" x14ac:dyDescent="0.3">
      <c r="L11" s="51" t="s">
        <v>33</v>
      </c>
      <c r="M11" s="95">
        <f>AVERAGE(M5:M10)</f>
        <v>0.97333333333333327</v>
      </c>
    </row>
    <row r="12" spans="1:16" x14ac:dyDescent="0.25">
      <c r="M12" s="93"/>
    </row>
    <row r="17" spans="13:13" x14ac:dyDescent="0.25">
      <c r="M17" s="94"/>
    </row>
  </sheetData>
  <phoneticPr fontId="13"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4DF8A-ED7A-4BC7-883A-4B124DA2EFA6}">
  <dimension ref="A2:T26"/>
  <sheetViews>
    <sheetView showGridLines="0" topLeftCell="H16" zoomScale="70" zoomScaleNormal="70" workbookViewId="0">
      <selection activeCell="Q10" sqref="Q10"/>
    </sheetView>
  </sheetViews>
  <sheetFormatPr baseColWidth="10" defaultColWidth="0" defaultRowHeight="12.75" x14ac:dyDescent="0.25"/>
  <cols>
    <col min="1" max="1" width="14.7109375" style="96" customWidth="1"/>
    <col min="2" max="2" width="12.42578125" style="96" customWidth="1"/>
    <col min="3" max="3" width="11" style="96" customWidth="1"/>
    <col min="4" max="4" width="13.42578125" style="96" bestFit="1" customWidth="1"/>
    <col min="5" max="5" width="8.85546875" style="96" customWidth="1"/>
    <col min="6" max="6" width="40.7109375" style="96" customWidth="1"/>
    <col min="7" max="7" width="32.5703125" style="96" customWidth="1"/>
    <col min="8" max="8" width="48" style="96" customWidth="1"/>
    <col min="9" max="9" width="13" style="96" bestFit="1" customWidth="1"/>
    <col min="10" max="10" width="14" style="96" customWidth="1"/>
    <col min="11" max="11" width="40.5703125" style="96" customWidth="1"/>
    <col min="12" max="12" width="12.5703125" style="96" customWidth="1"/>
    <col min="13" max="13" width="16" style="96" customWidth="1"/>
    <col min="14" max="14" width="11.28515625" style="96" bestFit="1" customWidth="1"/>
    <col min="15" max="15" width="11.42578125" style="96" customWidth="1"/>
    <col min="16" max="16" width="17" style="96" customWidth="1"/>
    <col min="17" max="17" width="109.140625" style="96" customWidth="1"/>
    <col min="18" max="18" width="11.28515625" style="96" bestFit="1" customWidth="1"/>
    <col min="19" max="19" width="10.85546875" style="96" bestFit="1" customWidth="1"/>
    <col min="20" max="20" width="20.140625" style="96" bestFit="1" customWidth="1"/>
    <col min="21" max="16384" width="11.42578125" style="96" hidden="1"/>
  </cols>
  <sheetData>
    <row r="2" spans="1:19" x14ac:dyDescent="0.25">
      <c r="H2" s="125" t="s">
        <v>14</v>
      </c>
    </row>
    <row r="3" spans="1:19" ht="13.5" thickBot="1" x14ac:dyDescent="0.3"/>
    <row r="4" spans="1:19" ht="13.5" thickBot="1" x14ac:dyDescent="0.3">
      <c r="P4" s="126"/>
      <c r="Q4" s="127" t="s">
        <v>36</v>
      </c>
      <c r="R4" s="128"/>
      <c r="S4" s="129"/>
    </row>
    <row r="5" spans="1:19" s="97" customFormat="1" ht="63.75" x14ac:dyDescent="0.25">
      <c r="A5" s="17" t="s">
        <v>0</v>
      </c>
      <c r="B5" s="18" t="s">
        <v>1</v>
      </c>
      <c r="C5" s="18" t="s">
        <v>2</v>
      </c>
      <c r="D5" s="18" t="s">
        <v>3</v>
      </c>
      <c r="E5" s="18" t="s">
        <v>4</v>
      </c>
      <c r="F5" s="18" t="s">
        <v>5</v>
      </c>
      <c r="G5" s="18" t="s">
        <v>6</v>
      </c>
      <c r="H5" s="18" t="s">
        <v>7</v>
      </c>
      <c r="I5" s="18" t="s">
        <v>8</v>
      </c>
      <c r="J5" s="18" t="s">
        <v>35</v>
      </c>
      <c r="K5" s="18" t="s">
        <v>9</v>
      </c>
      <c r="L5" s="18" t="s">
        <v>89</v>
      </c>
      <c r="M5" s="18" t="s">
        <v>10</v>
      </c>
      <c r="N5" s="18" t="s">
        <v>11</v>
      </c>
      <c r="O5" s="41" t="s">
        <v>12</v>
      </c>
      <c r="P5" s="7" t="s">
        <v>51</v>
      </c>
      <c r="Q5" s="8" t="s">
        <v>37</v>
      </c>
      <c r="R5" s="9" t="s">
        <v>17</v>
      </c>
      <c r="S5" s="19" t="s">
        <v>16</v>
      </c>
    </row>
    <row r="6" spans="1:19" ht="127.5" x14ac:dyDescent="0.25">
      <c r="A6" s="23"/>
      <c r="B6" s="24"/>
      <c r="C6" s="25"/>
      <c r="D6" s="4"/>
      <c r="E6" s="25"/>
      <c r="F6" s="4"/>
      <c r="G6" s="4"/>
      <c r="H6" s="1" t="s">
        <v>47</v>
      </c>
      <c r="I6" s="2">
        <v>44895</v>
      </c>
      <c r="J6" s="101">
        <v>0.34</v>
      </c>
      <c r="K6" s="26" t="s">
        <v>60</v>
      </c>
      <c r="L6" s="109"/>
      <c r="M6" s="110"/>
      <c r="N6" s="109"/>
      <c r="O6" s="111"/>
      <c r="P6" s="112"/>
      <c r="Q6" s="102" t="s">
        <v>141</v>
      </c>
      <c r="R6" s="112"/>
      <c r="S6" s="113"/>
    </row>
    <row r="7" spans="1:19" ht="76.5" x14ac:dyDescent="0.25">
      <c r="A7" s="27">
        <v>2</v>
      </c>
      <c r="B7" s="28" t="s">
        <v>38</v>
      </c>
      <c r="C7" s="11" t="s">
        <v>39</v>
      </c>
      <c r="D7" s="29" t="s">
        <v>13</v>
      </c>
      <c r="E7" s="11" t="s">
        <v>40</v>
      </c>
      <c r="F7" s="29" t="s">
        <v>142</v>
      </c>
      <c r="G7" s="29" t="s">
        <v>46</v>
      </c>
      <c r="H7" s="1" t="s">
        <v>48</v>
      </c>
      <c r="I7" s="2">
        <v>44895</v>
      </c>
      <c r="J7" s="101">
        <v>0.33</v>
      </c>
      <c r="K7" s="6" t="s">
        <v>61</v>
      </c>
      <c r="L7" s="30">
        <v>1</v>
      </c>
      <c r="M7" s="12" t="s">
        <v>50</v>
      </c>
      <c r="N7" s="14">
        <v>44562</v>
      </c>
      <c r="O7" s="15">
        <v>44925</v>
      </c>
      <c r="P7" s="31">
        <v>1</v>
      </c>
      <c r="Q7" s="102" t="s">
        <v>87</v>
      </c>
      <c r="R7" s="31">
        <v>1</v>
      </c>
      <c r="S7" s="73">
        <v>1</v>
      </c>
    </row>
    <row r="8" spans="1:19" ht="76.5" x14ac:dyDescent="0.25">
      <c r="A8" s="32"/>
      <c r="B8" s="33"/>
      <c r="C8" s="34"/>
      <c r="D8" s="5"/>
      <c r="E8" s="34"/>
      <c r="F8" s="5"/>
      <c r="G8" s="5"/>
      <c r="H8" s="1" t="s">
        <v>49</v>
      </c>
      <c r="I8" s="2">
        <v>44895</v>
      </c>
      <c r="J8" s="101">
        <v>0.33</v>
      </c>
      <c r="K8" s="6" t="s">
        <v>59</v>
      </c>
      <c r="L8" s="35"/>
      <c r="M8" s="13"/>
      <c r="N8" s="10"/>
      <c r="O8" s="16"/>
      <c r="P8" s="36"/>
      <c r="Q8" s="102" t="s">
        <v>129</v>
      </c>
      <c r="R8" s="36"/>
      <c r="S8" s="74"/>
    </row>
    <row r="9" spans="1:19" ht="112.5" customHeight="1" x14ac:dyDescent="0.25">
      <c r="A9" s="23"/>
      <c r="B9" s="4"/>
      <c r="C9" s="4"/>
      <c r="D9" s="4"/>
      <c r="E9" s="11"/>
      <c r="F9" s="4"/>
      <c r="G9" s="4"/>
      <c r="H9" s="1" t="s">
        <v>143</v>
      </c>
      <c r="I9" s="2">
        <v>44742</v>
      </c>
      <c r="J9" s="80">
        <v>0.34</v>
      </c>
      <c r="K9" s="81" t="s">
        <v>58</v>
      </c>
      <c r="L9" s="30"/>
      <c r="M9" s="29"/>
      <c r="N9" s="14"/>
      <c r="O9" s="15"/>
      <c r="P9" s="78"/>
      <c r="Q9" s="102" t="s">
        <v>144</v>
      </c>
      <c r="R9" s="79"/>
      <c r="S9" s="79"/>
    </row>
    <row r="10" spans="1:19" ht="83.25" customHeight="1" x14ac:dyDescent="0.25">
      <c r="A10" s="27">
        <v>2</v>
      </c>
      <c r="B10" s="29" t="s">
        <v>38</v>
      </c>
      <c r="C10" s="11" t="s">
        <v>39</v>
      </c>
      <c r="D10" s="29" t="s">
        <v>13</v>
      </c>
      <c r="E10" s="11" t="s">
        <v>41</v>
      </c>
      <c r="F10" s="29" t="s">
        <v>52</v>
      </c>
      <c r="G10" s="29" t="s">
        <v>53</v>
      </c>
      <c r="H10" s="1" t="s">
        <v>54</v>
      </c>
      <c r="I10" s="2">
        <v>44895</v>
      </c>
      <c r="J10" s="80">
        <v>0.34</v>
      </c>
      <c r="K10" s="81" t="s">
        <v>57</v>
      </c>
      <c r="L10" s="30">
        <v>1</v>
      </c>
      <c r="M10" s="29" t="s">
        <v>50</v>
      </c>
      <c r="N10" s="14">
        <v>44562</v>
      </c>
      <c r="O10" s="15">
        <v>44925</v>
      </c>
      <c r="P10" s="114">
        <v>1</v>
      </c>
      <c r="Q10" s="102" t="s">
        <v>145</v>
      </c>
      <c r="R10" s="124">
        <v>1</v>
      </c>
      <c r="S10" s="124">
        <v>1</v>
      </c>
    </row>
    <row r="11" spans="1:19" ht="89.25" x14ac:dyDescent="0.25">
      <c r="A11" s="27"/>
      <c r="B11" s="29"/>
      <c r="C11" s="11"/>
      <c r="D11" s="29"/>
      <c r="E11" s="11"/>
      <c r="F11" s="29"/>
      <c r="G11" s="29"/>
      <c r="H11" s="1" t="s">
        <v>55</v>
      </c>
      <c r="I11" s="2">
        <v>44925</v>
      </c>
      <c r="J11" s="80">
        <v>0.32</v>
      </c>
      <c r="K11" s="3" t="s">
        <v>56</v>
      </c>
      <c r="L11" s="35"/>
      <c r="M11" s="5"/>
      <c r="N11" s="10"/>
      <c r="O11" s="82"/>
      <c r="P11" s="83"/>
      <c r="Q11" s="102" t="s">
        <v>146</v>
      </c>
      <c r="R11" s="114"/>
      <c r="S11" s="124"/>
    </row>
    <row r="12" spans="1:19" ht="76.5" x14ac:dyDescent="0.25">
      <c r="A12" s="23"/>
      <c r="B12" s="24"/>
      <c r="C12" s="25"/>
      <c r="D12" s="4"/>
      <c r="E12" s="25"/>
      <c r="F12" s="4"/>
      <c r="G12" s="4"/>
      <c r="H12" s="1" t="s">
        <v>64</v>
      </c>
      <c r="I12" s="2">
        <v>44803</v>
      </c>
      <c r="J12" s="80">
        <v>0.33</v>
      </c>
      <c r="K12" s="1" t="s">
        <v>86</v>
      </c>
      <c r="L12" s="30"/>
      <c r="M12" s="110"/>
      <c r="N12" s="14"/>
      <c r="O12" s="15"/>
      <c r="P12" s="115"/>
      <c r="Q12" s="102" t="s">
        <v>147</v>
      </c>
      <c r="R12" s="115"/>
      <c r="S12" s="116"/>
    </row>
    <row r="13" spans="1:19" ht="63.75" x14ac:dyDescent="0.25">
      <c r="A13" s="27">
        <v>2</v>
      </c>
      <c r="B13" s="28" t="s">
        <v>38</v>
      </c>
      <c r="C13" s="11" t="s">
        <v>44</v>
      </c>
      <c r="D13" s="29" t="s">
        <v>13</v>
      </c>
      <c r="E13" s="11" t="s">
        <v>42</v>
      </c>
      <c r="F13" s="29" t="s">
        <v>62</v>
      </c>
      <c r="G13" s="29" t="s">
        <v>63</v>
      </c>
      <c r="H13" s="1" t="s">
        <v>65</v>
      </c>
      <c r="I13" s="2">
        <v>44925</v>
      </c>
      <c r="J13" s="80">
        <v>0.34</v>
      </c>
      <c r="K13" s="1" t="s">
        <v>80</v>
      </c>
      <c r="L13" s="30">
        <v>1</v>
      </c>
      <c r="M13" s="29" t="s">
        <v>50</v>
      </c>
      <c r="N13" s="14">
        <v>44562</v>
      </c>
      <c r="O13" s="15">
        <v>44925</v>
      </c>
      <c r="P13" s="118">
        <v>1</v>
      </c>
      <c r="Q13" s="102" t="s">
        <v>148</v>
      </c>
      <c r="R13" s="118">
        <v>1</v>
      </c>
      <c r="S13" s="119">
        <v>1</v>
      </c>
    </row>
    <row r="14" spans="1:19" ht="63.75" x14ac:dyDescent="0.25">
      <c r="A14" s="32"/>
      <c r="B14" s="33"/>
      <c r="C14" s="34"/>
      <c r="D14" s="5"/>
      <c r="E14" s="34"/>
      <c r="F14" s="5"/>
      <c r="G14" s="5"/>
      <c r="H14" s="1" t="s">
        <v>88</v>
      </c>
      <c r="I14" s="2">
        <v>44895</v>
      </c>
      <c r="J14" s="80">
        <v>0.33</v>
      </c>
      <c r="K14" s="3" t="s">
        <v>79</v>
      </c>
      <c r="L14" s="35"/>
      <c r="M14" s="13"/>
      <c r="N14" s="10"/>
      <c r="O14" s="16"/>
      <c r="P14" s="36"/>
      <c r="Q14" s="103" t="s">
        <v>149</v>
      </c>
      <c r="R14" s="36"/>
      <c r="S14" s="74"/>
    </row>
    <row r="15" spans="1:19" ht="94.5" customHeight="1" x14ac:dyDescent="0.2">
      <c r="A15" s="84"/>
      <c r="B15" s="86"/>
      <c r="C15" s="87"/>
      <c r="D15" s="85"/>
      <c r="E15" s="121"/>
      <c r="F15" s="85"/>
      <c r="G15" s="85"/>
      <c r="H15" s="4" t="s">
        <v>68</v>
      </c>
      <c r="I15" s="98">
        <v>44925</v>
      </c>
      <c r="J15" s="99">
        <v>0.5</v>
      </c>
      <c r="K15" s="100" t="s">
        <v>82</v>
      </c>
      <c r="L15" s="161">
        <v>0.1</v>
      </c>
      <c r="M15" s="121" t="s">
        <v>50</v>
      </c>
      <c r="N15" s="108">
        <v>44562</v>
      </c>
      <c r="O15" s="123">
        <v>44925</v>
      </c>
      <c r="P15" s="106">
        <v>1</v>
      </c>
      <c r="Q15" s="104" t="s">
        <v>150</v>
      </c>
      <c r="R15" s="107">
        <v>1</v>
      </c>
      <c r="S15" s="107">
        <v>1</v>
      </c>
    </row>
    <row r="16" spans="1:19" ht="140.25" x14ac:dyDescent="0.25">
      <c r="A16" s="144">
        <v>2</v>
      </c>
      <c r="B16" s="145" t="s">
        <v>38</v>
      </c>
      <c r="C16" s="146" t="s">
        <v>45</v>
      </c>
      <c r="D16" s="147" t="s">
        <v>13</v>
      </c>
      <c r="E16" s="148" t="s">
        <v>43</v>
      </c>
      <c r="F16" s="147" t="s">
        <v>66</v>
      </c>
      <c r="G16" s="147" t="s">
        <v>67</v>
      </c>
      <c r="H16" s="4" t="s">
        <v>69</v>
      </c>
      <c r="I16" s="98">
        <v>44895</v>
      </c>
      <c r="J16" s="99">
        <v>0.5</v>
      </c>
      <c r="K16" s="100" t="s">
        <v>81</v>
      </c>
      <c r="L16" s="35"/>
      <c r="M16" s="13"/>
      <c r="N16" s="10"/>
      <c r="O16" s="82"/>
      <c r="P16" s="31"/>
      <c r="Q16" s="104" t="s">
        <v>151</v>
      </c>
      <c r="R16" s="31"/>
      <c r="S16" s="73"/>
    </row>
    <row r="17" spans="1:19" ht="81" customHeight="1" x14ac:dyDescent="0.25">
      <c r="A17" s="23"/>
      <c r="B17" s="24"/>
      <c r="C17" s="25"/>
      <c r="D17" s="4"/>
      <c r="E17" s="25"/>
      <c r="F17" s="4"/>
      <c r="G17" s="4"/>
      <c r="H17" s="1" t="s">
        <v>155</v>
      </c>
      <c r="I17" s="2">
        <v>44925</v>
      </c>
      <c r="J17" s="80">
        <v>0.34</v>
      </c>
      <c r="K17" s="1" t="s">
        <v>83</v>
      </c>
      <c r="L17" s="30"/>
      <c r="M17" s="117"/>
      <c r="N17" s="14"/>
      <c r="O17" s="15"/>
      <c r="P17" s="115"/>
      <c r="Q17" s="102" t="s">
        <v>130</v>
      </c>
      <c r="R17" s="115"/>
      <c r="S17" s="116"/>
    </row>
    <row r="18" spans="1:19" ht="101.25" customHeight="1" x14ac:dyDescent="0.25">
      <c r="A18" s="27">
        <v>2</v>
      </c>
      <c r="B18" s="28" t="s">
        <v>38</v>
      </c>
      <c r="C18" s="11" t="s">
        <v>71</v>
      </c>
      <c r="D18" s="29" t="s">
        <v>13</v>
      </c>
      <c r="E18" s="11" t="s">
        <v>72</v>
      </c>
      <c r="F18" s="29" t="s">
        <v>128</v>
      </c>
      <c r="G18" s="29" t="s">
        <v>75</v>
      </c>
      <c r="H18" s="1" t="s">
        <v>76</v>
      </c>
      <c r="I18" s="2">
        <v>44895</v>
      </c>
      <c r="J18" s="80">
        <v>0.33</v>
      </c>
      <c r="K18" s="1" t="s">
        <v>84</v>
      </c>
      <c r="L18" s="30">
        <v>1</v>
      </c>
      <c r="M18" s="29" t="s">
        <v>50</v>
      </c>
      <c r="N18" s="14">
        <v>44562</v>
      </c>
      <c r="O18" s="15">
        <v>44925</v>
      </c>
      <c r="P18" s="118">
        <v>1</v>
      </c>
      <c r="Q18" s="102" t="s">
        <v>152</v>
      </c>
      <c r="R18" s="118">
        <v>1</v>
      </c>
      <c r="S18" s="119">
        <v>1</v>
      </c>
    </row>
    <row r="19" spans="1:19" ht="101.25" customHeight="1" x14ac:dyDescent="0.25">
      <c r="A19" s="32"/>
      <c r="B19" s="33"/>
      <c r="C19" s="34"/>
      <c r="D19" s="5"/>
      <c r="E19" s="34"/>
      <c r="F19" s="5"/>
      <c r="G19" s="5"/>
      <c r="H19" s="1" t="s">
        <v>77</v>
      </c>
      <c r="I19" s="2">
        <v>44865</v>
      </c>
      <c r="J19" s="80">
        <v>0.33</v>
      </c>
      <c r="K19" s="3" t="s">
        <v>85</v>
      </c>
      <c r="L19" s="35"/>
      <c r="M19" s="13"/>
      <c r="N19" s="10"/>
      <c r="O19" s="16"/>
      <c r="P19" s="36"/>
      <c r="Q19" s="103" t="s">
        <v>153</v>
      </c>
      <c r="R19" s="36"/>
      <c r="S19" s="74"/>
    </row>
    <row r="20" spans="1:19" ht="309" customHeight="1" thickBot="1" x14ac:dyDescent="0.3">
      <c r="A20" s="37">
        <v>2</v>
      </c>
      <c r="B20" s="38" t="s">
        <v>38</v>
      </c>
      <c r="C20" s="20" t="s">
        <v>70</v>
      </c>
      <c r="D20" s="20" t="s">
        <v>13</v>
      </c>
      <c r="E20" s="20" t="s">
        <v>73</v>
      </c>
      <c r="F20" s="20" t="s">
        <v>127</v>
      </c>
      <c r="G20" s="21" t="s">
        <v>74</v>
      </c>
      <c r="H20" s="21" t="s">
        <v>74</v>
      </c>
      <c r="I20" s="22">
        <v>44926</v>
      </c>
      <c r="J20" s="122">
        <v>1</v>
      </c>
      <c r="K20" s="20" t="s">
        <v>78</v>
      </c>
      <c r="L20" s="39">
        <v>1</v>
      </c>
      <c r="M20" s="20" t="s">
        <v>50</v>
      </c>
      <c r="N20" s="22">
        <v>44562</v>
      </c>
      <c r="O20" s="40">
        <v>44925</v>
      </c>
      <c r="P20" s="72">
        <v>1</v>
      </c>
      <c r="Q20" s="105" t="s">
        <v>154</v>
      </c>
      <c r="R20" s="160">
        <v>1</v>
      </c>
      <c r="S20" s="75">
        <v>1</v>
      </c>
    </row>
    <row r="21" spans="1:19" ht="13.5" thickBot="1" x14ac:dyDescent="0.3">
      <c r="Q21" s="76" t="s">
        <v>33</v>
      </c>
      <c r="R21" s="77">
        <f>AVERAGE(R7:R20)</f>
        <v>1</v>
      </c>
      <c r="S21" s="77">
        <f>AVERAGE(S7:S20)</f>
        <v>1</v>
      </c>
    </row>
    <row r="26" spans="1:19" x14ac:dyDescent="0.25">
      <c r="P26" s="120"/>
    </row>
  </sheetData>
  <autoFilter ref="A5:T20" xr:uid="{B7F4DF8A-ED7A-4BC7-883A-4B124DA2EFA6}"/>
  <phoneticPr fontId="13" type="noConversion"/>
  <dataValidations count="1">
    <dataValidation allowBlank="1" sqref="P20 P9:P11 R20:S20 R9:S11 Q6:Q20" xr:uid="{9D04D020-A834-4B85-B56B-C8170E9B5D8C}"/>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 1 - Analisis Indicadores</vt:lpstr>
      <vt:lpstr>Anexo 2 - Seguimiento PAI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oscar.pulgarin@transmilenio.gov.co</dc:creator>
  <cp:lastModifiedBy>Herlay Hurtado Ortiz</cp:lastModifiedBy>
  <cp:lastPrinted>2023-01-24T13:51:25Z</cp:lastPrinted>
  <dcterms:created xsi:type="dcterms:W3CDTF">2022-01-18T15:59:02Z</dcterms:created>
  <dcterms:modified xsi:type="dcterms:W3CDTF">2023-02-28T15:46:51Z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2023-01-17T22:52:27Z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5592387c-d460-44af-b1c2-9e3cdde9e2c6</vt:lpwstr>
  </property>
  <property fmtid="{D5CDD505-2E9C-101B-9397-08002B2CF9AE}" pid="8" name="MSIP_Label_6d4a1d0b-1085-4621-a04c-793d50865184_ContentBits">
    <vt:lpwstr>0</vt:lpwstr>
  </property>
</Properties>
</file>