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transmilenio-my.sharepoint.com/personal/herlay_hurtado_transmilenio_gov_co/Documents/2023/Auditorias/PAAC 31082023/Informe/"/>
    </mc:Choice>
  </mc:AlternateContent>
  <xr:revisionPtr revIDLastSave="172" documentId="11_0CE77A0A90F6244F752CC2224987F39F4F553C1F" xr6:coauthVersionLast="47" xr6:coauthVersionMax="47" xr10:uidLastSave="{425ACCC1-733C-4B38-92FE-D51A97E79F89}"/>
  <bookViews>
    <workbookView xWindow="-120" yWindow="-120" windowWidth="29040" windowHeight="15840" xr2:uid="{00000000-000D-0000-FFFF-FFFF00000000}"/>
  </bookViews>
  <sheets>
    <sheet name="PAAC 2023" sheetId="1" r:id="rId1"/>
  </sheets>
  <definedNames>
    <definedName name="_xlnm._FilterDatabase" localSheetId="0" hidden="1">'PAAC 2023'!$A$26:$S$67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1" l="1"/>
  <c r="L52" i="1"/>
  <c r="L51" i="1"/>
  <c r="L43" i="1"/>
  <c r="L42" i="1"/>
  <c r="L32" i="1"/>
</calcChain>
</file>

<file path=xl/sharedStrings.xml><?xml version="1.0" encoding="utf-8"?>
<sst xmlns="http://schemas.openxmlformats.org/spreadsheetml/2006/main" count="673" uniqueCount="423">
  <si>
    <t>Entidad:</t>
  </si>
  <si>
    <t>EMPRESA DE TRANSPORTE DEL TERCER MILENIO - TRANSMILENIO S. A.</t>
  </si>
  <si>
    <t>Proceso o Actividad Auditada:</t>
  </si>
  <si>
    <t>Versión de la matriz:</t>
  </si>
  <si>
    <t>Fecha de Publicación:</t>
  </si>
  <si>
    <t>Ruta Publicación:</t>
  </si>
  <si>
    <t>En la página WEB de la Entidad en barra de menú - TRANSMILENIO S. A. - Planes y Proyectos Institucionales - Plan Anticorrupción y de Atención al Ciudadano - 2023</t>
  </si>
  <si>
    <t>Dirección Corporativa</t>
  </si>
  <si>
    <t>Dirección de TIC</t>
  </si>
  <si>
    <t>Oficina Asesora de Planeación</t>
  </si>
  <si>
    <t>Oficina de Control Interno</t>
  </si>
  <si>
    <t>Subgerencia de Atención al Usuario y Comunicaciones</t>
  </si>
  <si>
    <t>Componente</t>
  </si>
  <si>
    <t>Subcomponente</t>
  </si>
  <si>
    <t>Cod.</t>
  </si>
  <si>
    <t>Actividades</t>
  </si>
  <si>
    <t>Meta o producto</t>
  </si>
  <si>
    <t>Indicador</t>
  </si>
  <si>
    <t xml:space="preserve">Responsable </t>
  </si>
  <si>
    <t>Fecha Inicio</t>
  </si>
  <si>
    <t>Fecha Final</t>
  </si>
  <si>
    <t xml:space="preserve">Compromiso Asociado al Plan de Acción </t>
  </si>
  <si>
    <t>Área</t>
  </si>
  <si>
    <t>Cumplimiento del indicador (%)</t>
  </si>
  <si>
    <t>Descripción del avance - mayo a agosto de 2023 - Primera Línea de Defensa</t>
  </si>
  <si>
    <t>Retrasos y soluciones</t>
  </si>
  <si>
    <t>Soportes del avance o lugar donde reposan</t>
  </si>
  <si>
    <t>Segundo Monitoreo (período reportado mayo a agosto de 2023)
(Segunda Línea de Defensa)</t>
  </si>
  <si>
    <t>Observaciones y o Conclusiones de la Oficina de Control Interno, Segundo Seguimiento Estrategias del Plan Anticorrupción y Atención al Ciudadano PAAC 2023. (período reportado mayo a agosto de 2023)</t>
  </si>
  <si>
    <t>% avance al indicador dado por la Oficina de Control Interno</t>
  </si>
  <si>
    <t>Soportes</t>
  </si>
  <si>
    <t>Política de Administración de Riesgos</t>
  </si>
  <si>
    <t>1.1</t>
  </si>
  <si>
    <t>Actualizar y aprobar el manual de gestión de riesgos de la Entidad, incorporando los riesgos asociados a lavados de activos y financiación del terrorismo (LA/FT)</t>
  </si>
  <si>
    <t>Un manual de riesgos actualizado con lavados de activos y financiación del terrorismo</t>
  </si>
  <si>
    <t>(Un manual de riesgos actualizado con lavados de activos y financiación del terrorismo / 1) * 100</t>
  </si>
  <si>
    <t>Jefe Oficina Asesora de Planeación y Profesional Universitario Grado 4 - Gestión Integral</t>
  </si>
  <si>
    <t>OAPP1</t>
  </si>
  <si>
    <t>La actividad se cumplió en el periodo anterior</t>
  </si>
  <si>
    <t>Ninguna</t>
  </si>
  <si>
    <t>No Aplica debido a que los soportes se aportaron en el seguimiento con corte a 30 de abril de 2023</t>
  </si>
  <si>
    <t>No Aplica monitoreo debido a que se evidenció el cumplimiento de la actividad en el periodo anterior</t>
  </si>
  <si>
    <t>La actividad fue cumplida de acuerdo con los soportes y revisiones efectuadas en el seguimiento anterior.</t>
  </si>
  <si>
    <t>Construcción del Mapa de Riesgos de Corrupción</t>
  </si>
  <si>
    <t>1.2</t>
  </si>
  <si>
    <t>Actualizar en los casos que se requiera la matriz de riesgos de corrupción par la vigencia 2023</t>
  </si>
  <si>
    <t xml:space="preserve">Una (1) Matriz de riesgos de corrupción 2023 actualizada </t>
  </si>
  <si>
    <t>(# Actualizaciones realizadas a la matriz de Riesgos de Corrupción 2023 / # actualizaciones requeridas a la matriz de Riesgos de Corrupción 2023) * 100</t>
  </si>
  <si>
    <t>Durante el periodo de reporte se realizó una actualización al mapa de riesgos de corrupción específicamente en lo relacionado con el riesgo 24 «Manipulación de información financiera», donde se ajusta la fecha inicial y de terminación del plan de tratamiento, debido a que por error de digitación se registró la vigencia anterior.</t>
  </si>
  <si>
    <t xml:space="preserve">No se presentaron retrasos </t>
  </si>
  <si>
    <t>Soportes de la actividad:
a) 1.2. y 1.3. Publicación PAAC pagina Web
b) 1.2. y 1.3. Publicación página WEB - PAAC versión 1
c) Plataforma SIGEST</t>
  </si>
  <si>
    <t>Se realizó la publicación tanto en la intranet como en la web de la versión 1 conforme al seguimiento realizado</t>
  </si>
  <si>
    <t xml:space="preserve">Consulta y divulgación </t>
  </si>
  <si>
    <t>1.3</t>
  </si>
  <si>
    <t>Divulgar en los canales de comunicación interna y externa (intranet y pagina web de la Entidad) la matriz de riesgos de corrupción y las modificaciones que se presenten durante la vigencia 2023</t>
  </si>
  <si>
    <t xml:space="preserve">Una (1) matriz de riesgos de corrupción divulgadas en intranet y pagina web </t>
  </si>
  <si>
    <t>(# Divulgaciones realizadas a la matriz de Riesgos de Corrupción 2023 / # divulgaciones requeridas a la matriz de Riesgos de Corrupción 2023) * 100</t>
  </si>
  <si>
    <t>En el mes de julio de 2023, se publicó en los canales de comunicación externa e interna (pagina web de la Entidad y en la intranet), la matriz de riesgos de corrupción en su versión 1, para conocimiento de los grupos de interés</t>
  </si>
  <si>
    <t>Se recibieron los soportes por parte de la OAP y se verificó con ello en el link de la página de TRANSMILENIO S.A., al igual que en el aplicativo SIGEST y la actividad se llevó a cabo.</t>
  </si>
  <si>
    <t>Monitoreo o revisión</t>
  </si>
  <si>
    <t>1.4</t>
  </si>
  <si>
    <t>Realizar en abril, agosto y diciembre de la vigencia 2023, monitoreos desde la segunda línea de defensa, a la matriz de riesgos de corrupción de dicha vigencia</t>
  </si>
  <si>
    <t>Mínimo tres monitoreos durante la vigencia 2023 al mapa de riesgos de corrupción de la Entidad</t>
  </si>
  <si>
    <t>(No. de monitoreos efectuados / 3) * 100</t>
  </si>
  <si>
    <t>A través de la plataforma SIGEST, desde la Oficina Asesora de Planeación, se programaron y ejecutaron reuniones con los enlaces de cada dependencia para llevar a cabo el segundo monitoreo a los riesgos de corrupción identificados para la vigencia 2023. Frente al indicador se reporte un avance del 66% toda vez que se han realizado en lo transcurrido del año 2 de 3 monitoreos a los riesgos de corrupción.</t>
  </si>
  <si>
    <t>Soporte de la actividad:
a) Plataforma SIGEST módulo riesgos</t>
  </si>
  <si>
    <t>Se han llevado a cabo dos de los tres monitoreos programados, los cuales se han cargo en la plataforma SIGEST destinada para ello, en acompañamiento de las áreas responsables</t>
  </si>
  <si>
    <t xml:space="preserve">Se evidenció el cumplimiento de los monitoreos realizados de acuerdo con el cronograma establecido. Se realizó la correspondiente verificación en el aplicativo SIGEST y la dependencia ha cumplido hasta el presente </t>
  </si>
  <si>
    <t>1.5</t>
  </si>
  <si>
    <t xml:space="preserve">Verificar la publicación del PAAC y del mapa de riesgos de corrupción </t>
  </si>
  <si>
    <t>Una verificación a la publicación del mapa de riesgos de corrupción de la Entidad y el PAAC, a 31 de enero</t>
  </si>
  <si>
    <t>(Una Verificación a la  publicación del PAAC y del mapa de riesgos de corrupción realizada / 1) * 100</t>
  </si>
  <si>
    <t>OCIP1</t>
  </si>
  <si>
    <t>No aplica</t>
  </si>
  <si>
    <t>No Aplica monitoreo debido a que se evidenció el cumplimiento de la actividad</t>
  </si>
  <si>
    <t>Seguimiento</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</si>
  <si>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</si>
  <si>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</si>
  <si>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</si>
  <si>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Seguimientos a las actividades del PAAC emitidos y publicados en los plazos establecidos / 3) * 100</t>
  </si>
  <si>
    <t>La Oficina de Control Interno ha realizado dos seguimientos a las actividades del PAAC de acuerdo a la programación del Plan Anual de Auditorías para la presente vigencia el primero se realizó en enero correspondiente al  Informe OCI-2023-001 y radicado en T-Doc 2023-80101-CI-09813, el segundo se realizó en mayo informe OCI-2023-032 con radicado en T-Doc  2023-80101-CI-54262</t>
  </si>
  <si>
    <t>Los respectivos informes se encuentran publicados en la página de la Entidad en la siguiente ruta: transparencia, planeación presupuesto e informes, 4.8 Informes de la Oficina de Control Interno, Informes de la oficina de control interno de TMSA 2023, Informes de cumplimiento - Control interno.
Soporte de la actividad:
a) 1.6., 4.3., 5.4. y 5.6. Informes OCI de cumplimiento publicados</t>
  </si>
  <si>
    <t>Se ajustó la publicación del anexo 2 del informe OCI-2023-001. Frente al avance reportado se pudo confirmar el avance reportado por el área de 100%, mediante la publicación de los dos informes en la pagina Web de la Entidad.</t>
  </si>
  <si>
    <t>Se realizó la correspondiente verificación en la página WEB de la Entidad en donde aparecen publicados los informes OCI-2023-001 y  OCI-2023-032 con sus respectivos anexos. Por tanto el área a cumplido con lo establecido.</t>
  </si>
  <si>
    <t>No Aplica</t>
  </si>
  <si>
    <t>Ver hoja Racionalización</t>
  </si>
  <si>
    <t>Información de calidad y en el lenguaje comprensible</t>
  </si>
  <si>
    <t>3.1</t>
  </si>
  <si>
    <t>Diseñar y publicar en la página web de TRANSMILENIO S. A., la estrategia para fortalecer la rendición de cuentas de la Entidad</t>
  </si>
  <si>
    <t>Estrategia de rendición de cuentas diseñada y publicada</t>
  </si>
  <si>
    <t>(Estrategia de rendición de cuentas diseñada y publicada / 1) * 100</t>
  </si>
  <si>
    <t>Jefe de la Oficina Asesora de Planeación y Profesional de la Oficina Asesora de Planeación designado</t>
  </si>
  <si>
    <t>Información de calidad y en lenguaje comprensible</t>
  </si>
  <si>
    <t>3.2</t>
  </si>
  <si>
    <t>Elaborar e implementar una estrategia para informar a las comunidades las actividades y los beneficios que el Equipo de Gestión Social realiza y/o promociona en los territorios de intervención y que impactan su entorno en cinco localidades.</t>
  </si>
  <si>
    <t>Estrategia informativa de Gestión Social.</t>
  </si>
  <si>
    <t>(Estrategia elaborada e implementada en 5 localidades / 1) * 100</t>
  </si>
  <si>
    <t>Profesional Especializado grado 6 de Gestión Social
Profesionales de Gestión Social</t>
  </si>
  <si>
    <r>
      <t xml:space="preserve">Portafolio de servicios: Durante el periodo comprendido entre mayo y agosto de 2023 se realiza entrega de la primera parte de la estrategia compuesta por: Diagrama de Gantt (cronograma de actividades a desarrollar) y bosquejo de Portafolio de Servicios para nuevo diseño.
</t>
    </r>
    <r>
      <rPr>
        <b/>
        <sz val="12"/>
        <rFont val="Arial"/>
        <family val="2"/>
      </rPr>
      <t>Evidencias:</t>
    </r>
    <r>
      <rPr>
        <sz val="12"/>
        <rFont val="Arial"/>
        <family val="2"/>
      </rPr>
      <t xml:space="preserve"> Soporte de entrega 2:  Diagrama de Gantt (cronograma de actividades a desarrollar) y bosquejo de Portafolio de Servicios para nuevo diseño.</t>
    </r>
  </si>
  <si>
    <t>3.3</t>
  </si>
  <si>
    <t>Elaborar e implementar una estrategia para el fortalecimiento de los canales de comunicación que emplea el equipo de Gestión Social para la divulgación de información en seis localidades.</t>
  </si>
  <si>
    <t>(Estrategia elaborada e implementada en 6 localidades / 1) * 100</t>
  </si>
  <si>
    <t>Profesional Especializado grado 6 de Gestión Social
Profesionales de Gestión Social</t>
  </si>
  <si>
    <r>
      <t xml:space="preserve">Fortalecimiento de los canales de comunicación: Durante el periodo comprendido entre mayo y agosto de 2023 se realiza entrega de la segunda parte de la estrategia y el informe final de la meta con los siguientes soportes: Evidencias fotográficas, actas soporte de acciones de participación ciudadana, actas soporte de eventos en portales y/o estaciones, encuesta y tabulación de encuesta, base de datos de líderes IDEPAC, actas soportes de divulgación por canales digitales de Gestión Social e informe final consolidado de estrategia.
</t>
    </r>
    <r>
      <rPr>
        <b/>
        <sz val="12"/>
        <rFont val="Arial"/>
        <family val="2"/>
      </rPr>
      <t>Evidencias:</t>
    </r>
    <r>
      <rPr>
        <sz val="12"/>
        <rFont val="Arial"/>
        <family val="2"/>
      </rPr>
      <t xml:space="preserve"> Soporte de entrega 2 y 3:  actas soporte de acciones de participación ciudadana, actas soporte de eventos en portales y/o estaciones, encuesta y tabulación de encuesta, base de datos de líderes IDEPAC, actas soportes de divulgación por canales digitales de Gestión Social e informe final consolidado de estrategia.</t>
    </r>
  </si>
  <si>
    <t>Soportes de la actividad:
a) 3.3. Fortalecimiento de Canal</t>
  </si>
  <si>
    <t>3.4</t>
  </si>
  <si>
    <t>Actualizar y publicar en la página web de TRANSMILENIO S. A., la caracterización de grupos de interés</t>
  </si>
  <si>
    <t xml:space="preserve">Caracterización de grupos de Interés actualizada y publicada </t>
  </si>
  <si>
    <t>(Caracterización de grupos de interés actualizada y publicada en la pagina web / 1) * 100</t>
  </si>
  <si>
    <t>3.5</t>
  </si>
  <si>
    <t>Elaborar el informe de rendición de cuentas para el periodo comprendido entre el 1 de enero y el 31 de diciembre de 2022, divulgarlo y publicarlo en la página web de la Entidad en la sección "Transparencia y acceso a información pública</t>
  </si>
  <si>
    <t>Informe de rendición de cuenta 2022 divulgado y publicado​ en pagina web</t>
  </si>
  <si>
    <t>(Informe rendición de cuentas divulgado y publicado / 1) * 100</t>
  </si>
  <si>
    <t>Diálogo de doble vía con la ciudadanía y sus organizaciones</t>
  </si>
  <si>
    <t>3.6</t>
  </si>
  <si>
    <t>Participar en 18 rendiciones de cuentas del Sector Movilidad en cumplimiento a la normativa 1757 de 2015 (nivel local)</t>
  </si>
  <si>
    <t>18 rendiciones de cuentas del sector movilidad</t>
  </si>
  <si>
    <t>(# Rendiciones de cuentas ejecutadas a nivel local / 18) * 100</t>
  </si>
  <si>
    <r>
      <t xml:space="preserve">Se ha participado en dos (18) escenarios de Audiencias públicas de Rendiciones de Cuentas a los que ha sido invitado TRANSMILENIO S. A.
</t>
    </r>
    <r>
      <rPr>
        <b/>
        <sz val="12"/>
        <rFont val="Arial"/>
        <family val="2"/>
      </rPr>
      <t>Evidencias:</t>
    </r>
    <r>
      <rPr>
        <sz val="12"/>
        <rFont val="Arial"/>
        <family val="2"/>
      </rPr>
      <t xml:space="preserve"> Actas de Gestión Social</t>
    </r>
  </si>
  <si>
    <t>Soportes de la actividad:
a) 3.6. RdC GS</t>
  </si>
  <si>
    <t>En el monitoreo anterior se evidenció la realización de 2 actas y en el segundo cuatrimestre 17, para un total de 19 y la meta para la vigencia era de 18 por lo que se toma el avance reportado del 100%
Es importante mencionar que la Subgerencia de Atención al Usuario y Comunicaciones, solicitó el ajuste de la estrategia conforme al monitoreo realizado  en el periodo anterior.</t>
  </si>
  <si>
    <t>Incentivos para motivar la cultura de la rendición y petición de cuentas</t>
  </si>
  <si>
    <t>3.7</t>
  </si>
  <si>
    <t>Definir e implementar el plan de trabajo 2023, relacionado con las actividades que den continuidad a la estrategia desde Gestión Social, que promueva el buen trato y la humanización hacia el personal de TRANSMILENIO S. A. en cuatro localidades.</t>
  </si>
  <si>
    <t>Una estrategia de Gestión Social sobre la promoción del buen trato y la humanización hacia el personal de TRANSMILENIO S .A.</t>
  </si>
  <si>
    <t>(Una Estrategia de buen trato implementada en 4 localidades / 1) * 100</t>
  </si>
  <si>
    <t>3.8</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</si>
  <si>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</si>
  <si>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</si>
  <si>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 1) * 100</t>
  </si>
  <si>
    <t>Jefe de la Oficina Asesora de Planeación y Profesionales de Gestión social</t>
  </si>
  <si>
    <t>3.9</t>
  </si>
  <si>
    <t>Realizar tres diálogos con grupos de interés identificados, con el propósito de rendir cuentas en temas priorizados por la entidad</t>
  </si>
  <si>
    <t xml:space="preserve">Tres diálogos en temas específicos con grupos de interés identificados </t>
  </si>
  <si>
    <t>(Número de diálogos realizados en temas específicos / 3) * 100</t>
  </si>
  <si>
    <t>Jefe de la Oficina Asesora de Planeación, Profesionales de gestión social y las dependencias responsables en las temática especifica</t>
  </si>
  <si>
    <t>El 22 y 29 de agostos de 2023, se llevaron a cabo dos de los tres diálogos programados para la vigencia 2023, los cuales contaron con participación de la ciudadanía y correspondieron a los siguientes temas: 
1. «Mejora y ampliación de la Infraestructura, (Troncales, estaciones y portales)», presentado por la Dirección Técnica de Infraestructura
2. «Seguridad en el Sistema TransMilenio, Evasión y Elusión», presentado por la Dirección Técnica de Seguridad</t>
  </si>
  <si>
    <t>Si bien por baja asistencia se debió reprogramar una de las sesiones se cumplió con los dos diálogos programados para segundo cuatrimestre</t>
  </si>
  <si>
    <t>Soportes de la actividad:
a) 3.9. Presentación Diálogo Ciudadano 2023 DTI - Infraestructura 22-08-23
b) 3.9. Convocatoria Diálogo Ciudadano 2023 DTI - Infraestructura 22-08-23
c) 3.9. Presentación Diálogo Ciudadano 2023 DTS - Seguridad, Evasión y Elusión 29-08-23
d) 3.9. Convocatoria Diálogo Ciudadano 2023 DTS - Seguridad, Evasión y Elusión 29-08-23</t>
  </si>
  <si>
    <t>Sin observaciones</t>
  </si>
  <si>
    <t>Los diálogos se han desarrollado en el segundo semestre conforme a la programación, la actividad que se encuentra pendiente se ejecutará en octubre de 2023.</t>
  </si>
  <si>
    <t>- Presentación Diálogo Ciudadano 2023 DTI - Infraestructura 22-08-23.
- Presentación Diálogo Ciudadano 2023 DTS - Seguridad, Evasión y Elusión 29-08-23</t>
  </si>
  <si>
    <t>Responsabilidad​</t>
  </si>
  <si>
    <t>3.10</t>
  </si>
  <si>
    <t>Publicar, para seguimiento de grupos de valor, los informes de resultado de los ejercicios de diálogo ciudadanos realizados por la entidad durante la vigencia 2023</t>
  </si>
  <si>
    <t>Informes de resultados de ejercicios de diálogo publicado​s</t>
  </si>
  <si>
    <t>(# de informes de resultados de dialogo ciudadano publicados/número de diálogos ciudadanos realizados) * 100</t>
  </si>
  <si>
    <t>Se realizó el primer informe de los tres programados para la vigencia 2023, en el cual se presentan los siguientes ítems:
1. Lecciones aprendidas.
2. Identificación de las temáticas
3. Convocatoria
3.1. Publicación en X antes Twitter
3.2. Publicación en grupos de WhatsApp
4. Metodología de trabajo
4.1. Informar al área responsable de la temática
4.2. Acompañamiento previo de equipos de la Dirección Técnica de Infraestructura.
4.3. Ejecución del espacio
5. Resultados
5.1. Evaluación del nivel de satisfacción del espacio
5.2. Registro de Asistencia</t>
  </si>
  <si>
    <t>Soportes de la actividad:
a) 3.10. Informe Diálogo Ciudadano - Mejora y ampliación de la Infraestructura 22-ago-23
b) 3.10. Publicación en la Web - Memorias de eventos de diálogo</t>
  </si>
  <si>
    <t xml:space="preserve">Estructura administrativa y Direccionamiento estratégico </t>
  </si>
  <si>
    <t>4.1</t>
  </si>
  <si>
    <t>Revisar y actualizar la caracterización de los usuarios en el marco de la Política Pública Distrital de Servicio a la Ciudadanía.</t>
  </si>
  <si>
    <t>Una caracterización de usuarios revisada y actualizada</t>
  </si>
  <si>
    <t>(# de caracterizaciones revisadas y actualizadas / 1) * 100</t>
  </si>
  <si>
    <t>Profesional Especializada Grado 6 de Servicio al Usuario y Contacto SIRCI</t>
  </si>
  <si>
    <t>4.2</t>
  </si>
  <si>
    <t xml:space="preserve">Desarrollar dos acciones para fortalecer los criterios establecidos por la Alcaldía Mayor de Bogotá para dar respuesta a las solicitudes ciudadanas </t>
  </si>
  <si>
    <t>Dos acciones generadas para fortalecer los criterios de las respuestas ciudadanas</t>
  </si>
  <si>
    <t>(# de acciones implementadas para fortalecer los criterios de las respuestas / 2) * 100</t>
  </si>
  <si>
    <t xml:space="preserve">Acciones de mejora: Con corte a 31 de agosto de 2023, se ha realizado en el componente de Servicio al Ciudadano una (1) acción para reforzar los criterios establecidos por la Alcaldía Mayor de Bogotá para dar respuesta a las solicitudes ciudadanas. En el tercer cuatrimestre del año, se estará llevando a cabo la segunda acción. </t>
  </si>
  <si>
    <t>Fortalecimiento de los canales de atención</t>
  </si>
  <si>
    <t>4.3</t>
  </si>
  <si>
    <t>Presentar informes de seguimiento a las PQRS</t>
  </si>
  <si>
    <t>Dos informes de seguimiento a las PQRS presentados</t>
  </si>
  <si>
    <t>(# Informes de seguimiento a PQRS / 2) * 100</t>
  </si>
  <si>
    <t>La Oficina de Control Interno reportó un avance del 100% no obstante el segundo informe de PQRS correspondiente al primer semestre de 2023, no se emitió en el periodo objeto de monitoreo, por lo que se evidencia el cumplimiento del 50% de la actividad planeada para la vigencia, mediante la publicación del informe OCI-2023-024 con radicado en T-Doc 2023-80101-CI-32279.
Es importante mencionar que el documento no fue ajustado conforme a lo indicado en el monitoreo anterior, por lo que no cuenta con criterios de accesibilidad.</t>
  </si>
  <si>
    <t>4.4</t>
  </si>
  <si>
    <t>Posicionar los canales de comunicación, que garanticen la atención de PQRS.</t>
  </si>
  <si>
    <t>Tres (3) campañas para posicionar los canales de atención al usuario de la Entidad.</t>
  </si>
  <si>
    <t>(# de campañas adelantadas por canal de atención / 3) * 100</t>
  </si>
  <si>
    <t xml:space="preserve">Campaña de fortalecimiento de los canales de atención: En el mes de julio de 2023 se realizó la tercera campaña de divulgación por medio de la página oficial de la entidad para recordar a los usuarios los canales de atención dispuestos por la Entidad para interponer sus PQRS. </t>
  </si>
  <si>
    <t>Soportes de la actividad:
a) 4.4. Campaña Canales de Atención 202307</t>
  </si>
  <si>
    <t>La Subgerencia de Atención al Usuario y Comunicaciones, presentó la evidencia de la realización de la campaña faltante para el cumplimiento de las tres campañas para posicionar los canales de atención al usuario de la Entidad, por tanto, esta se encuentra cumplida de acuerdo con lo establecido.</t>
  </si>
  <si>
    <t>Talento Humano</t>
  </si>
  <si>
    <t>4.5</t>
  </si>
  <si>
    <t>Realizar informe sobre el conocimiento al código de integridad y conflictos de interés en la Entidad, para presentar el resultado al Comité Institucional de Coordinación de Control Interno.</t>
  </si>
  <si>
    <t>Un Informe con el resultado del seguimiento sobre el conocimiento al código de integridad y conflictos de interés</t>
  </si>
  <si>
    <t>(Un Informe presentado / Un informe proyectado) * 100</t>
  </si>
  <si>
    <t>N A</t>
  </si>
  <si>
    <t>4.6</t>
  </si>
  <si>
    <t xml:space="preserve">Una (1) encuesta de percepción para medir conocimiento de los canales oficiales del atención al usuario. </t>
  </si>
  <si>
    <t>(# de encuestas realizadas / 1) * 100</t>
  </si>
  <si>
    <t>Fortalecimiento canales de atención: en el presente periodo se realizó 1 encuesta de percepción ciudadana por medio de redes sociales para medir el conocimiento de los usuarios frente a los canales de atención dispuestos por la Entidad.</t>
  </si>
  <si>
    <t>Soporte de la actividad:
a) 4.6. Encuesta Canales de Atención 202305</t>
  </si>
  <si>
    <t>Se evidenció el cumplimiento de la meta programada para la vigencia 2023 correspondiente a «Una (1) encuesta de percepción para medir conocimiento de los canales oficiales del atención al usuario», por lo que se pudo confirmar el porcentaje de avance reportado del 100%</t>
  </si>
  <si>
    <t>Teniendo en cuenta la evidencia aportada la meta propuesta se encuentra cumplida por la dependencia.</t>
  </si>
  <si>
    <t>4.7</t>
  </si>
  <si>
    <t xml:space="preserve">Desarrollar un taller a los responsables de las dependencias y concesionarios del Sistema, para fomentar la concientización frente a la gestión de las PQRS y el cumplimiento de los términos de ley </t>
  </si>
  <si>
    <t xml:space="preserve">Un (1) taller a los responsables de las dependencias y concesionarios del Sistema, para fomentar la concientización frente a la gestión de las PQRS y el cumplimiento de los términos de ley </t>
  </si>
  <si>
    <t>(Número de capacitaciones / 1) * 100</t>
  </si>
  <si>
    <t>La actividad esta planeada para desarrollarse entre septiembre y diciembre de 2023, por lo que no se presentan observaciones</t>
  </si>
  <si>
    <t>Normativo y procedimental</t>
  </si>
  <si>
    <t>4.8</t>
  </si>
  <si>
    <t>Elaborar y publicar mensualmente en la pagina WEB de la Entidad los informes de PQRS relacionados con los requerimientos allegados a la Entidad a través de los canales oficiales de atención al ciudadano</t>
  </si>
  <si>
    <t>Elaborar y publicar 11 informes de PQRS</t>
  </si>
  <si>
    <t>(# de informes de PQRS elaborados y publicados / 11) * 100</t>
  </si>
  <si>
    <t xml:space="preserve">Publicación de informes de PQRS: Para el presente periodo se han elaborado y publicado 4 informes sobre el balance de PQRS, para un total de 7 informes de enero - julio de 2023. </t>
  </si>
  <si>
    <t>Soportes de la actividad:
a) 4.8 Publicación de informes de PQRS</t>
  </si>
  <si>
    <t>Se evidenció que en la pagina Web de TRANSMILENIO S. A., se han publicado siete de los once informes de PQRS esperados para la vigencia 2023, por lo que se pudo confirmar el porcentaje de avance reportado del 64%.</t>
  </si>
  <si>
    <t>4.9</t>
  </si>
  <si>
    <t>Elaborar y publicar bimestralmente en la pagina WEB de la Entidad, los informes relacionados con notas positivas.</t>
  </si>
  <si>
    <t>Elaborar y publicar 5 notas positivas</t>
  </si>
  <si>
    <t>(# de notas positivas elaboradas y publicadas / 5) * 100</t>
  </si>
  <si>
    <t xml:space="preserve">Notas positivas: Para el presente periodo se han elaborado y publicado 2 informes relacionados con notas positivas, para un total de 3 informes en el periodo de enero - junio de 2023. </t>
  </si>
  <si>
    <t>Soportes de la actividad:
a) 4.9 Notas positivas</t>
  </si>
  <si>
    <t>Se evidenció la publicación de «Notas positivas del servicio al ciudadano Enero - Febrero 2023», «Notas positivas del servicio al ciudadano Marzo - Abril 2023», «Notas positivas del servicio al ciudadano Mayo - Junio 2023» en la pagina Web de TRANSMILENIO S. A., correspondiente al primer semestre de 2023, por lo que se pudo confirmar el porcentaje de avance reportado 60%.</t>
  </si>
  <si>
    <t>Teniendo en cuenta la evidencia aportada la dependencia ha venido cumpliendo con el desarrollo de las actividades para el cumplimiento de la estrategia. Se evidencia la publicación de las notas en el sitio Web de la Entidad..</t>
  </si>
  <si>
    <t>4.10</t>
  </si>
  <si>
    <t>Actualizar y divulgar la Política de Derechos Humanos de TRANSMILENIO S. A.</t>
  </si>
  <si>
    <t>Una (1) Política actualizada y divulgada</t>
  </si>
  <si>
    <t>(Una política actualizada y divulgada / 1) * 100</t>
  </si>
  <si>
    <t xml:space="preserve">Con corte a 31 de agosto de 2023 la Política de Derechos Humanos de TRANSMILENIO S.A. se ejecuta y publica. </t>
  </si>
  <si>
    <t>Soportes de la actividad:
a) 4.10. y 4.11 Soporte publicación protocolos
b) 4.10. T-SC-013 Política de Derechos Humanos TRANSMILENIO S. A. V.2.</t>
  </si>
  <si>
    <t>Se evidenció el cumplimiento de la actividad programada, mediante la publicación de la versión 2 del protocolo T-SC-013 Política de Derechos Humanos TRANSMILENIO S. A., en la intranet de la entidad.</t>
  </si>
  <si>
    <t>Se logró evidenciar la publicación en el aplicativo SIGEST la versión 2 del documento T-SC-013- Políticas de derechos humanos de TRANSMILENIO S.A. con fecha 29 de junio de 2023, por tanto la dependencia cumplió la acción en el tiempo establecido.</t>
  </si>
  <si>
    <t>4.11</t>
  </si>
  <si>
    <t>Actualizar y divulgar el Protocolo de Atención del Defensor del Ciudadano de TRANSMILENIO S. A.</t>
  </si>
  <si>
    <t>Un (1) protocolo actualizado y divulgado</t>
  </si>
  <si>
    <t>(Una protocolo actualizado y divulgado / 1) * 100</t>
  </si>
  <si>
    <t>Con corte a 31 de agosto de 2023 se realiza la actualización y divulgación del Protocolo de Atención del Defensor del Ciudadano de TRANSMILENIO S.A.</t>
  </si>
  <si>
    <t>Soportes de la actividad:
a) 4.10. y 4.11 Soporte publicación protocolos
b) 4.11. T-SC-004 Protocolo Defensor del ciudadano del SITP V.2</t>
  </si>
  <si>
    <t>Se evidenció el cumplimiento de la actividad programada, mediante la publicación de la versión 2 del protocolo T-SC-004 Protocolo Defensor del ciudadano del SITP, en la intranet de la entidad.</t>
  </si>
  <si>
    <t>Se logró evidenciar la publicación en el aplicativo SIGEST la versión 2 del documento T-SC-004 	Protocolo para la atención del usuario por parte del Defensor del ciudadano del SITP S.A. con fecha 30 de agosto de 2023, por tanto la dependencia cumplió la acción en el tiempo establecido.</t>
  </si>
  <si>
    <t>Relacionamiento con el ciudadano</t>
  </si>
  <si>
    <t>4.12</t>
  </si>
  <si>
    <t>Realizar diez mesas de derechos humanos en el marco de la política interna de derechos humanos y de las peticiones ciudadanas recibidas que lo requirieran</t>
  </si>
  <si>
    <t>Diez (10) mesas de derechos humanos realizadas</t>
  </si>
  <si>
    <t>(Número de mesas de derechos humanos / 10) * 100</t>
  </si>
  <si>
    <t>Soportes de la actividad:
a) 4.12. Mesas Derechos Humanos</t>
  </si>
  <si>
    <t>Para el segundo cuatrimestre se evidencia la realización de 5 mesas de trabajo por lo que a 31 de agosto de 2023 se han desarrollado un total de 7 meses de las 10 programadas para la vigencia, por lo que se pudo confirmar el porcentaje de avance reportado del 70%.</t>
  </si>
  <si>
    <t>4.13</t>
  </si>
  <si>
    <t>Continuar con la estrategia para propender por el relacionamiento de la Defensoría del Ciudadano de TRANSMILENIO S. A., con los usuarios del Sistema</t>
  </si>
  <si>
    <t>Treinta y cinco (35) visitas o recorridos con los usuarios del Sistema</t>
  </si>
  <si>
    <t>(Número de visitas o recorridos con los usuarios del Sistema / 35) * 100</t>
  </si>
  <si>
    <t xml:space="preserve">Visitas y Recorridos: Para el presente periodo la Defensoría del Ciudadano realizó 17 visitas y recorridos en diferentes localidades, así: 1 Fontibón, 2 San Cristóbal, 1 Soacha, 4 Usme, 1 Mártires, 5 Rafael Uribe Uribe, 1 Bosa, 1 Ciudad Bolívar, 1 Usaquén, con ciudadanía usuaria quienes han interpuesto quejas reiterativas sobre situaciones del componente zonal, troncal y se sienten vulnerados en sus derechos (frecuencias, paraderos, omisión de paradas, cambios de trazado, accesibilidad. Para un total de 35 visitas y recorridos de enero a agosto de 2023. </t>
  </si>
  <si>
    <t>Soportes de la actividad:
a) 4.13. Segundo reporte - visitas y recorridos de 202305 a 202308</t>
  </si>
  <si>
    <t>En el monitoreo anterior se evidenció la realización de 18 recorridos y en el presente cuatrimestre 17, para un total de 35 conforme a la meta programada para la vigencia, por lo que se pudo confirmar el porcentaje de avance reportado del 100%.</t>
  </si>
  <si>
    <t>Lineamientos de Transparencia Activa</t>
  </si>
  <si>
    <t>5.1</t>
  </si>
  <si>
    <t>Obtener con MinTIC sellos de excelencia para dos (2) conjuntos  de datos abiertos, los cuales permiten asegurar calidad de los datos publicados.</t>
  </si>
  <si>
    <t>Dos (2) sellos de excelencia de conjuntos de datos abiertos</t>
  </si>
  <si>
    <t>No. de sellos de excelencia obtenidos / 2</t>
  </si>
  <si>
    <t>DTP4</t>
  </si>
  <si>
    <t>Acción cumplida en seguimiento anterior</t>
  </si>
  <si>
    <t>Lineamientos de Transparencia Pasiva</t>
  </si>
  <si>
    <t>5.2</t>
  </si>
  <si>
    <t>Continuar con las mesas de trabajo con las dependencias encargadas de dar respuesta a las PQRS y concesionarios, con el fin de hacer seguimiento y fortalecer los procesos enmarcados en atención al usuario</t>
  </si>
  <si>
    <t>Realizar (40) reuniones de seguimiento de Plan Padrinos con concesionarios y dependencias de la entidad.</t>
  </si>
  <si>
    <t>(# de reuniones con concesionarios y dependencias de la entidad / 40) * 100</t>
  </si>
  <si>
    <t xml:space="preserve">Mesas de trabajo: Para el presente periodo en el marco del proyecto denominado "Plan Padrino" se han realizado 28 reuniones con las diferentes áreas y concesionarios de la Entidad, en especial con aquellos en las cuales se evidencian posibilidades de mejora, respecto a los criterios de respuesta y la forma en como emiten las contestaciones a los requerimientos interpuestos por la ciudadanía. Para el periodo enero-agosto de 2023 se han reportado 47 mesas de trabajo. </t>
  </si>
  <si>
    <t>Elaboración los Instrumentos de Gestión de la información</t>
  </si>
  <si>
    <t>5.3</t>
  </si>
  <si>
    <t xml:space="preserve">Diseñar una ventanilla virtual de radicación acorde con las actividades previstas en el Programa de Gestión Documental (PGD) y Plan Institucional de Archivo (PINAR). </t>
  </si>
  <si>
    <t>Una ventanilla de radicación diseñada.</t>
  </si>
  <si>
    <t>(Una ventanilla virtual de radicación diseñada * 1) 100%</t>
  </si>
  <si>
    <t>Profesional Universitario Grado 3 de Correspondencia</t>
  </si>
  <si>
    <t>Soportes de la actividad:
a) 5.3. Correo Plan de trabajo diseño de la ventanilla electrónica
b) 5.3. Plan de trabajo para el diseño de la ventanilla electrónica
c) 5.3.1. Primera versión del formulario entregado por el contratista.
d) 5.3.2. Envío solicitud al contratista
e) 5.3.3. Evidencia de reunión entre TIC y el Web Master
f) 5.3.3. Parámetros-web-TM
g) 5.3.3. Solicitud reunión web Master
h) 5.3.4. Observaciones al formulario</t>
  </si>
  <si>
    <t>Teniendo en cuenta el plan de trabajo establecido por la Dirección Corporativa y la Dirección de TIC para lograr la meta, se evidenció que se han cumplido 3 etapas, cada una tiene un peso del 10%, por lo tanto, se confirma el avance reportado por el área del 30%.</t>
  </si>
  <si>
    <t>Criterio diferencial de Accesibilidad</t>
  </si>
  <si>
    <t>5.4</t>
  </si>
  <si>
    <t>Publicar en la Página Web de TRANSMILENIO S. A., en formato PDF accesible, los Informes emitidos por la Oficina de Control Interno en el mes anterior.</t>
  </si>
  <si>
    <t>Publicación en la Página Web de TRANSMILENIO S. A. del 100% de los Informes emitidos por la Oficina de Control Interno</t>
  </si>
  <si>
    <t>(# Informes publicados / 
# Informes emitidos)*100</t>
  </si>
  <si>
    <t>Para el presente periodo de corte la Oficina de Control Interno ha publicado 41 informes de cumplimiento y 4 informes de aseguramiento. En total se encuentran publicados 45 en la página Web en la ruta de transparencia y tres en los espacios que le han sido destinados de publicación. Como es el caso de los dos informe de Evaluación del Sistema de Control Interno y para el caso del informe de Gestión de la OCI se encuentra formalizado en el aplicativo T-Doc con radicado 2023-80101-CI-20485</t>
  </si>
  <si>
    <t>Los respectivos informes se encuentran publicados en la página de la Entidad en la siguiente ruta: transparencia, planeación presupuesto e informes, 4.8 Informes de la Oficina de Control Interno, Informes de la oficina de control interno de TMSA 2023, Informes de cumplimiento - Control interno, Informes de aseguramiento - Control interno.
Soporte de la actividad:
a) 1.6., 4.3., 5.4. y 5.6. Informes OCI de cumplimiento publicados
b) 5.4. Informes OCI de aseguramiento publicados
c) 5.4. Informes OCI del Estado CI publicados</t>
  </si>
  <si>
    <t>5.5</t>
  </si>
  <si>
    <t xml:space="preserve">Propender por la sostenibilidad y actualización de los contenidos multimedia realizados por la Subgerencia de Atención al Usuario y Comunicaciones para sitio Web de TRANSMILENIO S. A., de forma que estén disponibles con los criterios de accesibilidad a nivel mínimo de AA en el marco de la Política de Gobierno Digital. </t>
  </si>
  <si>
    <t>Componentes de accesibilidad con criterios mínimos de AA en los sitios web de la Entidad bajo la ley 1519 del 2020, ANEXO 2</t>
  </si>
  <si>
    <t>(Contenidos multimedia accesibilidad disponible en los sitios Web / Contenido multimedia no accesibilidad que deben ser adecuado en la página web) * 100</t>
  </si>
  <si>
    <t>Dentro de la sostenibilidad del contenido multimedia en el sitio web de TRANSMILENIO S. A., con criterios de accesibilidad se determinó lo siguiente:
1) Implementación de opciones para traducción de lengua IKU (Realizado) (25%)
2) Implementar formas de contenido en audio para lectura de noticias de cambios operacionales (Por Realizar) (25%): Se realizó la implementación y perfeccionamiento del módulo de audio en las publicaciones del sitio web del Sistema integrado de Transporte Público de Bogotá. Actualmente, la comunidad usuaria tiene la alternativa de escuchar los textos con un panel de control donde puedo escuchar el audio, pararlo y avanzarlo. Dicho lo anterior, se cumple con la directriz del anexo 1- de accesibilidad de No utilizar audio Automático, este debe contar con un panel de control de la Resolución N° 1519 de 2020. 
3) Implementar subtítulos con guion accesibles para videos en el sitio web. (Por Realizar) ( 25%)
4) Cambiar modulación de lectura de contenido en el buscador de rutas con zoom in y zoom out (Por Realizar) (25%)</t>
  </si>
  <si>
    <t>Soporte de la actividad:
a) 5.5. Soporte implementación audio cambios operacionales</t>
  </si>
  <si>
    <t>Se evidenció en el seguimiento anterior la actividad 1 de «Implementación de opciones para traducción de lengua IKU (Realizado) (25%)», en el actual monitoreo se implementó en la pagina web la actividad 2 «Implementar formas de contenido en audio para lectura de noticias de cambios operacionales (Por Realizar) (25%)», por lo que se pudo confirmar el porcentaje de avance reportado 50%.</t>
  </si>
  <si>
    <t>Monitoreo del Acceso a
la Información Pública</t>
  </si>
  <si>
    <t>5.6</t>
  </si>
  <si>
    <t xml:space="preserve">Verificar la matriz del cumplimiento normativo de la Ley 1712 de 2014 (Ley de Transparencia) </t>
  </si>
  <si>
    <t xml:space="preserve">Un informe de verificación </t>
  </si>
  <si>
    <t>Informe de verificación realizado / informe de verificación planeado (1)</t>
  </si>
  <si>
    <t xml:space="preserve">De acuerdo al Plan Anual de Auditorías de la presente vigencia se programó 1 seguimiento al cumplimiento normativo de la Ley 1712 de 2014 (Ley de Transparencia)  en julio correspondiente al Informe OCI-2023-036 con radicado en T-Doc 2023-80101-CI-76850 </t>
  </si>
  <si>
    <t>El respectivo informe se encuentra publicado en la página de la Entidad en la siguiente ruta: transparencia, planeación presupuesto e informes, 4.8 Informes de la Oficina de Control Interno, Informes de la Oficina de Control Interno de TMSA 2023, Informes de cumplimiento - Control interno.</t>
  </si>
  <si>
    <t>Otras Iniciativas de lucha contra la corrupción</t>
  </si>
  <si>
    <t>6.1</t>
  </si>
  <si>
    <t>Elaborar e incluir en el curso de inducción valores express el nuevo valor EMPATÍA</t>
  </si>
  <si>
    <t>Modulo Empatía incluido en el curso de valores express</t>
  </si>
  <si>
    <t>(Un módulo elaborado y presentado/ un módulo proyectado) * 100</t>
  </si>
  <si>
    <t>Profesional Universitario Grado 3 de Formación y Desarrollo</t>
  </si>
  <si>
    <t xml:space="preserve">Talento Humano </t>
  </si>
  <si>
    <t>Soportes de la actividad:
a) 6.1. Modulo nuevo valor Empatía</t>
  </si>
  <si>
    <t>6.2</t>
  </si>
  <si>
    <t>Diseñar y socializar una estrategia promoviendo valores de nuestra casa y comportamientos deseados</t>
  </si>
  <si>
    <t>1 estrategia promoviendo valores de nuestra casa y comportamientos deseados</t>
  </si>
  <si>
    <t>(Una promoviendo valores de nuestra casa y comportamientos deseados / 1) * 100</t>
  </si>
  <si>
    <t>Para el logro de la actividad propuesta se requiere realizar las siguientes actividades:
Definición de diseño e intervención de espacios: 15%
Solicitud de servicio o productos para socialización de valores: 30%
Elección proveedor para intervención de espacios: 30%
Intervención de espacios ejecución: 25%</t>
  </si>
  <si>
    <t>6.3</t>
  </si>
  <si>
    <t>Aplicación de indicadores de impacto para conflicto de intereses y corrupción</t>
  </si>
  <si>
    <t>2 indicadores aplicados</t>
  </si>
  <si>
    <t>(Dos indicadores aplicados / indicadores proyectados (2))*100</t>
  </si>
  <si>
    <t>Se consolidaron junto con la oficina de Control Disciplinario Interno los indicadores para el primer semestre de la vigencia.
Elaboración y aprobación de indicadores: 60%
Aplicación de indicadores primer semestre: 20%
Aplicación de indicadores segundo semestre: 10%
Socialización: 10%</t>
  </si>
  <si>
    <t>Soportes de la actividad:
a) 6.3. Indicadores de Impacto</t>
  </si>
  <si>
    <t>6.4</t>
  </si>
  <si>
    <t>Realizar una campaña con el personal directivo para aclarar a los servidores y colaboradores de los tipos de responsabilidades fiscal -penal y disciplinaria</t>
  </si>
  <si>
    <t>1 campaña sobre los tipos de responsabilidades fiscal -penal y disciplinaria</t>
  </si>
  <si>
    <t>(Una campaña realizada con el personal directivo a los servidores públicos de los tipos de responsabilidades fiscal -penal y disciplinaria / 1) * 100</t>
  </si>
  <si>
    <t>Soportes de la actividad:
a) 6.4. Respon. Penales, Fiscales y Administrativas</t>
  </si>
  <si>
    <t>Teniendo en cuenta las actividades planificadas por el área se evidencia que se ha socializado una de las capsulas, para lo cual el área reportó un avance del 80%, no obstante, la sumatoria de las 5 actividades es del 90% y no del 100% por lo que se sugiere revisar y ajustar en caso de ser necesario.
Por otro lado en el monitoreo se sugirió al área que revisará la estrategia y el 6 de septiembre de 2023 la Dirección Corporativa solicitó el ajuste el cual se realizará una vez finalice el proceso de monitoreo.</t>
  </si>
  <si>
    <t>6.5</t>
  </si>
  <si>
    <t>Diseñar y socializar una estrategia acerca de la declaración y manejo interno de conflicto de intereses</t>
  </si>
  <si>
    <t>1 estrategia acerca de la declaración y manejo interno de conflicto de intereses</t>
  </si>
  <si>
    <t>(Una estrategia acerca de la declaración y manejo interno de conflicto de intereses / 1) * 100</t>
  </si>
  <si>
    <t>Título de la Prueba</t>
  </si>
  <si>
    <t>Periodo Auditado:</t>
  </si>
  <si>
    <t>Periodo del Papel de Trabajo:</t>
  </si>
  <si>
    <t>Fecha de Elaboración:</t>
  </si>
  <si>
    <t>Auditor Responsable:</t>
  </si>
  <si>
    <t>Revisado por:</t>
  </si>
  <si>
    <t>Fecha de Revisión:</t>
  </si>
  <si>
    <t>Responsable del seguimiento</t>
  </si>
  <si>
    <t>Cargo responsable del seguimiento</t>
  </si>
  <si>
    <t>Fuente de la Información:</t>
  </si>
  <si>
    <t>Objetivo del Papel de Trabajo</t>
  </si>
  <si>
    <t>Alcance de la Prueba</t>
  </si>
  <si>
    <t>Descripción de la prueba realizada:</t>
  </si>
  <si>
    <t>Seguimiento a la verificación de las estrategias del Plan Anticorrupción y Atención al Ciudadano</t>
  </si>
  <si>
    <t>Sandra Jeannette Camargo Acosta</t>
  </si>
  <si>
    <t>Jefe Oficina de Control Interno</t>
  </si>
  <si>
    <t>Periodo de Seguimiento</t>
  </si>
  <si>
    <t>Seguimiento segunda línea de defensa</t>
  </si>
  <si>
    <t>del 1 de abril al 31 de agosto de 2023</t>
  </si>
  <si>
    <t>Luz Nelly Castañeda</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</si>
  <si>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Estrategias PAAC 2023 Versión 1</t>
  </si>
  <si>
    <r>
      <t>Mediante correo electrónico d</t>
    </r>
    <r>
      <rPr>
        <sz val="12"/>
        <rFont val="Arial"/>
        <family val="2"/>
      </rPr>
      <t>el 29 de agosto de 2023,</t>
    </r>
    <r>
      <rPr>
        <sz val="12"/>
        <color rgb="FF000000"/>
        <rFont val="Arial"/>
        <family val="2"/>
      </rPr>
      <t xml:space="preserve"> la Oficina de Control Interno solicitó a las áreas responsables de la ejecución de las estrategias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las estrategias los respectivos soportes establecidas en la Matriz de estrategias versión 1 mediante correo electrónico del </t>
    </r>
    <r>
      <rPr>
        <sz val="12"/>
        <rFont val="Arial"/>
        <family val="2"/>
      </rPr>
      <t>26 de agosto de 2023, la remisión de los soportes de los avance con corte a 31 de agosto de 2023.
2. Se descargo de la página WEB el Anexo 1. Estrategias PAAC 2023 Versión 1</t>
    </r>
    <r>
      <rPr>
        <sz val="12"/>
        <color rgb="FF000000"/>
        <rFont val="Arial"/>
        <family val="2"/>
      </rPr>
      <t xml:space="preserve">
3. Se documentó la prueba con los resultados de la verificación realizada.
4. Se concluyó.</t>
    </r>
  </si>
  <si>
    <t>Segundo cuatrimestre 2023 (may-ago)</t>
  </si>
  <si>
    <t>Se realizó el lanzamiento de la campaña expectativa, y se socializo por los diferentes medios de comunicación el primer capítulo de ¿Que es un acto de corrupción?
1. Estructuración de la idea: 20%
2. Elaboración guion: 20%
3. Grabación: 20%
4. Ejecución: 10%
5. Socialización capsula 1: 10%
6. Socialización capsula 2: 10%
7. Socialización capsula 3: 10%</t>
  </si>
  <si>
    <t>Para el periodo de evaluación se debían publicar 49 informes, no se evidencia el OCI-2023-022 y el OCI-2023-048, para los 47 informes publicados se cuenta con 75 archivos de los cuales solo cinco cumplen con los principios de accesibilidad es decir el 6,67%, por lo que se deben indicar las razones de los retrasos 
Soporte: 5.4. Validación informes publicados OCI - realizada por OAP</t>
  </si>
  <si>
    <t>Soportes de la actividad:
a) 6.2. Correo Solicitud materas
b) 6.2. Imagen Materas - Escudos
c) 6.2. Cotización materas valores
d) 6.2. Divulgación valores materas
e) 6.2. Materas y Murales
f) 6.2. Propuesta reunión proveedor materas valores</t>
  </si>
  <si>
    <t>Se evidencia a la fecha del presente seguimiento y con las evidencias portadas, el cumplimiento a la meta por parte del área encargada.
Igualmente, se observa el ajuste que se realizó como sugerencia del seguimiento anterior.</t>
  </si>
  <si>
    <t>Se evidencia el avance para el cumplimiento de la meta, teniendo en cuenta la evidencia aportada.
Igualmente, se observa el ajuste que se realizó como sugerencia del seguimiento anterior.</t>
  </si>
  <si>
    <t>Teniendo en cuenta la evidencia aportada la actividad fue cumplida por parte del área.</t>
  </si>
  <si>
    <t>La dependencia no ha tenido avance en la segunda acción, por tanto continúa su avance igual al reporte anterior.</t>
  </si>
  <si>
    <t xml:space="preserve">N A </t>
  </si>
  <si>
    <t>- Soporte publicación protocolos
- T-SC-004 Protocolo Defensor del ciudadano del SITP V.2</t>
  </si>
  <si>
    <t xml:space="preserve">Se evidencia avance en las actividades  para el cumplimiento de la meta </t>
  </si>
  <si>
    <t>- Listas de asistencia mesas de trabajo</t>
  </si>
  <si>
    <t>- Plan de trabajo para el diseño de la ventanilla electrónica
- Primera versión del formulario entregado por el contratista.
- Envío solicitud al contratista
-  Evidencia de reunión entre TIC y el Web Master</t>
  </si>
  <si>
    <t>- Pantallazo de la accesibilidad o no de los informes generados por la oficina de control interno</t>
  </si>
  <si>
    <t>- implementación audio cambios operacionales</t>
  </si>
  <si>
    <t>- Indicadores de impacto</t>
  </si>
  <si>
    <t>- Documento con información publicada en la página web.</t>
  </si>
  <si>
    <t>-  Informe Diálogo Ciudadano - Mejora y ampliación de la Infraestructura 22-ago-23.
- Publicación en la Web - Memorias de eventos de diálogo</t>
  </si>
  <si>
    <t>- Documentos soportes de las reuniones realizadas para la rendición de cuentas</t>
  </si>
  <si>
    <t>- Decálogo del buen trato en el servicio de transporte publico</t>
  </si>
  <si>
    <t>- Documento con información publicada en la Intranet de la Entidad.</t>
  </si>
  <si>
    <t>- Documento con pantallazos del curso y listados de participantes al mismo.</t>
  </si>
  <si>
    <t>- Informe OCI-2023-036 Seguimiento al cumplimiento en el reporte de la Ley de Transparencia y del Derecho a la Información Pública Nacional, publicado en la Web de la Entidad</t>
  </si>
  <si>
    <t>- Presentaciones de los temas tratados en las mesas de trabajo</t>
  </si>
  <si>
    <t>- Protocolo T-SC-003 Política de derechos humanos de TRANSMILENIO S.A. V2 de junio de 2023.</t>
  </si>
  <si>
    <t>- Documento con Notas positivas</t>
  </si>
  <si>
    <t>- Listado de informes presentados durante la vigencia 2023 en el sitio WEB</t>
  </si>
  <si>
    <t>- Encuesta Canales de Atención 202305</t>
  </si>
  <si>
    <t>- Informe OCI-2023-024 con radicado en T-Doc 2023-80101-CI-32279.</t>
  </si>
  <si>
    <t>- No Aplica debido a que los soportes se aportaron en el seguimiento con corte a 30 de abril de 2024</t>
  </si>
  <si>
    <t>- No Aplica debido a que los soportes se aportaron en el seguimiento con corte a 30 de abril de 2023</t>
  </si>
  <si>
    <t>- Documentos entrega de la implementación de la Estrategia</t>
  </si>
  <si>
    <t>- Informes OCI de cumplimiento publicados</t>
  </si>
  <si>
    <t>- Publicación PAAC pagina Web
- Publicación página WEB - PAAC versión 1
- Plataforma SIGEST</t>
  </si>
  <si>
    <t>- Plataforma SIGEST módulo riesgos
Verificación riesgos SIGEST</t>
  </si>
  <si>
    <t>Seguimiento al Plan Anticorrupción y Atención al Ciudadano PAAC 2023</t>
  </si>
  <si>
    <t>Realizar seguimiento al avance de las estrategias del Plan Anticorrupción y Atención al Ciudadano PAAC 2023.</t>
  </si>
  <si>
    <t>Estrategias del Plan Anticorrupción y Atención al Ciudadano PAAC 2023.</t>
  </si>
  <si>
    <t>Soportes de la actividad:
a) 3.2. Bosquejo portafolio de servicios Gestión social 2023
b) 3.2. Diagrama de Gantt - objetivo 3
c) 3.2. Entrega 1
d) 3.2. Soportes fotográficos
e) 3.2. Evidencias de envío 2023</t>
  </si>
  <si>
    <t>En el monitoreo anterior se evidenció el cumplimiento de la actividad correspondiente a «un documento de planeación estratégica 25%» y para el segundo cuatrimestre se remitieron los soportes de la actividad «Primera entrega de la implementación de la estrategia 25%», por lo que se pudo confirmar el porcentaje de avance reportado del 50%.
Es importante mencionar que la Subgerencia de Atención al Usuario y Comunicaciones, solicitó el ajuste de la estrategia conforme al monitoreo realizado  en el periodo anterior.</t>
  </si>
  <si>
    <t>Teniendo en cuenta lo informado por la dependencia en las evidencias registradas en el primer seguimiento, respecto del valor asignado a a cada tarea que realiza para cada avance de la estrategia, ellos presentan a la fecha un cumplimiento del 50% pues para el primer seguimiento presentaron un documento de planeación estratégica equivalente al 25% y para este seguimiento la Primera entrega de la implementación de la estrategia que igualmente está ponderada con un 25%.</t>
  </si>
  <si>
    <t>En el monitoreo anterior se evidenció el cumplimiento de las actividades correspondiente a «un documento de planeación estratégica 25%» y «Primera entrega de la implementación de la estrategia 25%» y para el segundo cuatrimestre se remitieron los soportes de las actividades «Segunda entrega de la implementación de la estrategia 25%» y «Entrega final de informe consolidado 25%», por lo que se pudo confirmar el porcentaje de avance reportado del 100%.
Es importante mencionar que la Subgerencia de Atención al Usuario y Comunicaciones, solicitó el ajuste de la estrategia conforme al monitoreo realizado en el periodo anterior.</t>
  </si>
  <si>
    <t>Teniendo en cuenta las evidencias entregadas por parte del área, se observa el cumplimiento de las actividades para el cumplimiento de la meta.
Para esta meta se realizaron los ajustes solicitados en el seguimiento anterior.</t>
  </si>
  <si>
    <r>
      <t xml:space="preserve">Durante el periodo comprendido entre mayo y agosto de 2023 se realiza entrega del desarrollo de la primera parte de la estrategia compuesta por: Pruebas de video en Portal Tunal, guion de video y bosquejo de decálogo de humanización y buen trato en el sistema.
</t>
    </r>
    <r>
      <rPr>
        <b/>
        <sz val="12"/>
        <rFont val="Arial"/>
        <family val="2"/>
      </rPr>
      <t>Evidencias:</t>
    </r>
    <r>
      <rPr>
        <sz val="12"/>
        <rFont val="Arial"/>
        <family val="2"/>
      </rPr>
      <t xml:space="preserve"> Soporte de entrega 2:  Pruebas de video en Portal Tunal, guion de video y bosquejo de decálogo de humanización y buen trato en el sistema </t>
    </r>
  </si>
  <si>
    <t>Soportes de la actividad:
a) 3.7. Documento de planeación 1 - Humanización
b) 3.7. Entrega 1 Decálogo Humanización TransMilenio 2023 Objetivo 1
c) 3.7. Entrega 1 Evidencia Video Humanización TransMilenio 2023 Objetivo 1
d) 3.7. Entrega 1 Guion Video Humanización TransMilenio 2023 Objetivo 1
f) 3.7. Evidencias de envío 2023</t>
  </si>
  <si>
    <t>En el primer monitoreo se evidenció el cumplimiento de la actividad «un documento de planeación estratégica 25%» y para el segundo cuatrimestre se remiten soportes que dan cuenta de la ejecución de la correspondiente a «Primera entrega de la implementación de la estrategia 25%», por lo que se pudo confirmar el porcentaje de avance reportado del 50%.
Es importante mencionar que la Subgerencia de Atención al Usuario y Comunicaciones, solicitó el ajuste de la estrategia conforme al monitoreo realizado  en el periodo anterior.</t>
  </si>
  <si>
    <t>Se evidencia por parte de la Oficina de Control Interno de acuerdo con las evidencias entregadas, el desarrollo de dos de los tres diálogos que se tienen planeados.</t>
  </si>
  <si>
    <t>Se evidencia por parte de la Oficina de Control Interno de acuerdo con las evidencias entregadas, la publicación de uno de los tres diálogos que se tienen planeados.</t>
  </si>
  <si>
    <t>Soportes de la actividad:
a) 4.1. Soporte publicación caracterización
b) 4.1. M-SC-005 Anexo 2. Caracterización Usuarios 2023
c) 4.1. M-SC-005 Anexo 2a. Infografía Caracterización Usuarios 2023</t>
  </si>
  <si>
    <t>Se evidenció la publicación en la intranet de la Entidad de los Anexos 2 y 2a del Manual de Servicio al Ciudadano con código M-SC-005, por lo que se confirmo el avance reportado del 100%</t>
  </si>
  <si>
    <t>- Publicación caracterización
- M-SC-005 Anexo 2. Caracterización Usuarios 2023
- M-SC-005 Anexo 2a. Infografía Caracterización Usuarios 2023</t>
  </si>
  <si>
    <t>No Aplica monitoreo debido a que se evidenció el cumplimiento de una de las dos acciones esperadas para la vigencia 2023 en el periodo anterior y la segunda se encuentra dentro de los tiempos para su ejecución.
Es importante mencionar que la Subgerencia de Atención al Usuario y Comunicaciones, solicitó el ajuste de la estrategia conforme al monitoreo realizado  en el periodo anterior.</t>
  </si>
  <si>
    <t>De acuerdo al Plan Anual de Auditorías de la presente vigencia se programaron 2 seguimientos a las PQRS  el primero se realizó en el mes de marzo correspondiente al Informe OCI-2023-024 con radicado en T-Doc 2023-80101-CI-32279 y el segundo se realizó en el mes de septiembre informe OCI-2023-047 con radicado T-Doc 2023-80101-CI-89722. Sin embargo este último se tendrá como soporte de cumplimiento de la presente acción, para el próximo seguimiento.</t>
  </si>
  <si>
    <t>El segundo seguimiento a las PQRS fue publicado posterior a la fecha de corte del presente informe. Por tanto, este se tendrá en cuenta para próximos seguimientos.</t>
  </si>
  <si>
    <t>Se evidenciaron que para febrero los concesionarios llevaron a cabo campañas en sus redes sociales sobre como presentar PQRS por parte de la ciudadanía, en cuanto a marzo la campaña se realizó en los buses para dar a conocer los canales de atención de TRANSMILENIO S. A. y para julio se realizó por intermedio en el Banner de la página WEB de la entidad, por lo anterior se cumplió con la meta para la vigencia 2023 de tres campañas, por lo se pudo confirmar de avance reportado del 100%.</t>
  </si>
  <si>
    <t>- Campaña adelantada por los concesionarios en sus redes sociales sobre presentación PQRS por parte de la ciudadanía.
- Campaña en los buses del sistema para dar a conocer los canales de atención de TRANSMILENIO S.A. y
- Publicación banner en la página de la entidad con los canales de atención.</t>
  </si>
  <si>
    <t>Esta actividad está programada de acuerdo al Plan Anual de Auditorías  realizarse en diciembre de la presente vigencia, es de resaltar que se tuvo en cuenta la recomendación de la Oficina Asesora de Planeación y no se vera afectado el seguimiento programado.</t>
  </si>
  <si>
    <t>Se logró evidenciar la elaboración y publicación por parte de la Subgerencia de Atención al Usuario y Comunicaciones de siete informes correspondientes a las PQRS. Por lo anterior la dependencia ha venido cumpliendo con lo establecido en la estrategia.</t>
  </si>
  <si>
    <t xml:space="preserve">Mesa de derechos humanos: De mayo de 2023 a agosto de 2023, la Defensoría del Ciudadano de TRANSMILENIO S.A., realizó 5 mesas de Derechos Humanos en las cuales ha participado Responsabilidad Social y Áreas Técnicas de TMSA, Concesionarios y ciudadanía usuaria. En estos espacios se han analizado las situaciones expuestas por los usuarios en sus reclamaciones, y se han tomado acciones de mejora para las misma.  Durante el año en curso, se lleva un total de 7 mesas de trabajo.  </t>
  </si>
  <si>
    <t>Con la evidencia aportada se puede establecer que la dependencia dio cumplimiento a la realización de la actividad.</t>
  </si>
  <si>
    <t>- Documento denominado visitas y recorridos defensoría del ciudadano de TRANSMILENIO S.A., en donde se relacionan las visitas.</t>
  </si>
  <si>
    <t>En el seguimiento anterior se evidenció la realización de 19 reuniones y en el presente seguimiento 28, para un total de 47 y la meta para la vigencia era de 40 por lo que se toma el avance reportado del 100%.
Es importante mencionar que la Subgerencia de Atención al Usuario y Comunicaciones, solicitó el ajuste de la estrategia conforme al monitoreo realizado  en el periodo anterior.</t>
  </si>
  <si>
    <t>Con la evidencia aportada se puede establecer que la dependencia dio cumplimiento a la realización de la actividad.
La dependencia realizó los ajustes solicitados por la OCI en seguimiento anterior.</t>
  </si>
  <si>
    <t xml:space="preserve">Durante la vigencia la Dirección de TIC remitió al proveedor las características requeridas para ventanilla, posteriormente se recibió el diseño del formulario elaborado por el contratista al cual desde la Dirección Corporativa realizó las observaciones que se consideraron pertinentes. Así mismo durante la vigencia se llevo a cabo una reunión entre TIC y el web master de la entidad para definir parámetros específicos. </t>
  </si>
  <si>
    <t>Profesional Especializado Grado 6 de Prensa y Comunicación Externa y Contratista de apoyo (WEB MASTER)</t>
  </si>
  <si>
    <t>Se evidencia la publicación en la pagina Web del informe OCI-2023-036 conforme a la actividad planteada, por lo anterior se pudo confirmar el avance reportado por el área de 100%</t>
  </si>
  <si>
    <t>Teniendo en cuenta la evidencia observada en la página de la Entidad, el respetivo informe ya fue elaborado por la dependencia, por tanto la actividad ya se cumplió</t>
  </si>
  <si>
    <t>Se realizó el lanzamiento de la campaña expectativa, y se socializo por los diferentes medios de comunicación el paso a paso para diligenciar el módulo de empatía.
Las actividades necesarias para el lanzamiento módulo de empatía fueron:
1. Estructuración idea 10%
2. Elaboración guiones y diseño del curso 30%
3. Configuración plataforma y pruebas 20%
4. Campaña de expectativa y socialización 20%
5. Ejecución 20%</t>
  </si>
  <si>
    <t>Si bien se evidencia el cumplimiento de la actividad planeada, es importante mencionar la baja participación en la realización del módulo por parte de los colaboradores de la Entidad, de lo cual se relacionan a continuación las áreas:
a) 0%: Gerencia y Subgerencia 
b) Menor al 15%: Dirección Técnica de Seguridad, Dirección Corporativa y Oficina de Control Interno
c) del 15% al 50%: Subgerencia de Atención al Usuario y Comunicaciones, Subgerencia Económica, Subgerencia de Negocios Colaterales, Dirección Técnica de Buses, Subgerencia Jurídica, Dirección Técnica de Infraestructura, Dirección de TIC, Subgerencia Técnica y de Servicios, Dirección Técnica de BRT y Oficina de Control Disciplinario Interno
d) 60%: Oficina Asesora de Planeación
Es importante mencionar que se evidencia una baja participación de los Directivos en el desarrollo de esta actividad puesto que de 18 solo 4 realizaron el curso es decir el 22%</t>
  </si>
  <si>
    <t>Teniendo en cuenta los soportes suministrados por el área, se confirmó el avance reportado del 75%.
Por otro lado en el monitoreo se sugirió al área que revisará la estrategia y el 6 de septiembre de 2023, la Dirección Corporativa solicitó el ajuste, el cual se realizará una vez finalice el proceso de monitoreo.</t>
  </si>
  <si>
    <t>Con las evidencias aportadas, se corrobora el avance de la actividad en un 75%.
No obstante, la Dirección Corporativa mediante correo electrónico del 6 de septiembre de 2023 solicitó el ajuste de la estrategia.</t>
  </si>
  <si>
    <t>Se remitió como soporte el resultado de la aplicación de los indicadores para el primer semestre de 2023, los cuales han arrojado el 0%.
Por otro lado en el monitoreo se sugirió al área que revisará la estrategia y el 6 de septiembre de 2023 la Dirección Corporativa solicitó el ajuste, el cual se realizará una vez finalice el proceso de monitoreo.</t>
  </si>
  <si>
    <t>Se observa que la actividad se viene adelantando por parte del área. Sin embargo, la Dirección Corporativa mediante correo del 6 de septiembre de 2023 solicitó el ajuste de redacción a esta estrategia en la parte componente de acción, meta e indicador, según lo indicó la OAP en correo electrónico recibido por la OCI el 8 de septiembre del año en curso.</t>
  </si>
  <si>
    <t>Para el logro de la actividad propuesta se requiere realizar las siguientes actividades para la Campaña no seas un títere:
1. Estructuración de la idea: 20%
2. Diseño de piezas gráficas: 10%
3. Socializar intranet con paso a paso: 10%
4. Intervención espacios físicos QR MINIFLYER: 20%
5. Activación por pisos trasmichiquis: 40%</t>
  </si>
  <si>
    <t>Soportes de la actividad:
a) 6.5. Pieza_tarjeta_conflicto_interes
b) 6.5. No seas un Títere - flyer
c) 6.5. Soporte 1 de activación por pisos
d) 6.5. Soporte 2 de activación por pisos
e) 6.5. Soporte 3 de activación por pisos</t>
  </si>
  <si>
    <t>En el boletín 31 de la intranet se publicó la campaña no seas un títere, mediante la cual se presenta de forma creativa los pasos para declarar o gestionar un posible conflicto de interés, además se pusieron en los espacios de trabajo de los colaboradores de la entidad el QR con la información, y se realizó la actividad 5 «Activación por pisos trasmichiquis: 40%», por lo tanto, se confirmó el avance reportado por el área de 100%</t>
  </si>
  <si>
    <t>De acuerdo con la evidencia aportada y la ponderación descrita anteriormente, se logra determinar el cumplimiento de la acción</t>
  </si>
  <si>
    <t>La Oficina Asesora de Planeación realizó el segundo monitoreo a las estrategias PAAC con corte a 31 de agosto de 2023, mediante electrónico correo del 7 de septiembre de 2023 remitió la consolidación y los soportes de los avances reportados por las áreas</t>
  </si>
  <si>
    <t xml:space="preserve">Caracterización de usuarios: Con corte a 31 de Agosto de 2023 se actualizó y se adoptó la caracterización de usuarios en el marco de la Política Pública Distrital de Servicio a la Ciudadanía y el Manual de Servicio a la Ciudadanía, por medio del descargue de bases de datos de los requerimientos allegados a la Entidad. </t>
  </si>
  <si>
    <r>
      <t xml:space="preserve">1. </t>
    </r>
    <r>
      <rPr>
        <sz val="12"/>
        <color theme="1"/>
        <rFont val="Arial"/>
        <family val="2"/>
      </rPr>
      <t>Gestión del riesgo de corrupción - mapa de riesgos de corrupción</t>
    </r>
  </si>
  <si>
    <r>
      <t xml:space="preserve">2. </t>
    </r>
    <r>
      <rPr>
        <sz val="12"/>
        <rFont val="Arial"/>
        <family val="2"/>
      </rPr>
      <t>Racionalización de tramites</t>
    </r>
  </si>
  <si>
    <r>
      <t xml:space="preserve">3. </t>
    </r>
    <r>
      <rPr>
        <sz val="12"/>
        <color theme="1"/>
        <rFont val="Arial"/>
        <family val="2"/>
      </rPr>
      <t>Rendición de cuentas</t>
    </r>
  </si>
  <si>
    <r>
      <t>Estrategia</t>
    </r>
    <r>
      <rPr>
        <sz val="12"/>
        <color indexed="10"/>
        <rFont val="Arial"/>
        <family val="2"/>
      </rPr>
      <t xml:space="preserve"> </t>
    </r>
    <r>
      <rPr>
        <sz val="12"/>
        <rFont val="Arial"/>
        <family val="2"/>
      </rPr>
      <t>para el fortalecimiento de los canales de comunicación locales.</t>
    </r>
  </si>
  <si>
    <r>
      <t xml:space="preserve">4. </t>
    </r>
    <r>
      <rPr>
        <sz val="12"/>
        <color theme="1"/>
        <rFont val="Arial"/>
        <family val="2"/>
      </rPr>
      <t>Mecanismos para mejorar la atención al ciudadano</t>
    </r>
  </si>
  <si>
    <r>
      <t xml:space="preserve">5. </t>
    </r>
    <r>
      <rPr>
        <sz val="12"/>
        <color theme="1"/>
        <rFont val="Arial"/>
        <family val="2"/>
      </rPr>
      <t>Mecanismos para la transparencia y acceso a la información</t>
    </r>
  </si>
  <si>
    <r>
      <t>6.</t>
    </r>
    <r>
      <rPr>
        <sz val="12"/>
        <color theme="1"/>
        <rFont val="Arial"/>
        <family val="2"/>
      </rPr>
      <t xml:space="preserve"> Iniciativas adicionales</t>
    </r>
  </si>
  <si>
    <t xml:space="preserve">De acuerdo con la evidencia reportada, el área ha venido realizando las actividades para dar cumplimiento a lo establecido en su estrategia. </t>
  </si>
  <si>
    <t>Se logra evidenciar, de acuerdo con el soporte entregado, el avance para la evaluación de este periodo.
La Dirección Corporativa mediante correo de el 6 de septiembre de 2023 solicitó el ajuste de redacción a esta estrategia en la parte componente de acción, meta e indicador, según lo indicó la OAP en correo electrónico recibido por la OCI el 8 de septiembre del año en curso.
Se recomienda, de acuerdo con la trazabilidad de la evidencia entregada la cual precede desde el año 2022, que estos indicadores midan el impacto y que reflejen la gestión a los temas relacionados.</t>
  </si>
  <si>
    <t xml:space="preserve">Teniendo en cuenta la evidencia aportada las áreas han avanzado para el cumplimiento de la meta. Sin embargo teniendo en cuenta que su fecha de finalización es noviembre de 2023 su avance es bajo.
Se recomienda que el área realice las actividades necesarias para alcanzar las metas esperadas.
</t>
  </si>
  <si>
    <t xml:space="preserve">- La OAP aportó documento expedido por la Función Pública con fecha 26 de enero de 2023 en donde se expresan las razones por la cual la Entidad no planificó estrategias de racionalización de trámites. Igualmente quedó establecido en el documento Plan Anticorrupción y de Atención al Ciudadano PAAC 2023 V1, lo expresado anteriormente. </t>
  </si>
  <si>
    <t>- Documento Word denominado Entrega 1, en donde se menciona en su objetivo Elaborar e implementar una estrategia para informar a las comunidades las actividades y los beneficios que el Equipo de Gestión Social realiza y/o promociona en los territorios de intervención y que impactan su entorno. En su alcance se menciona que la población objeto para esta estrategia, pertenece a las localidades de Engativá, Teusaquillo, La Candelaria, Los Mártires y Usaquén, tal como está definida la estrategia.</t>
  </si>
  <si>
    <t>La Oficina de Control iInterno presentó documento con los patallazos de 46  informes de los cuales 28 presentaban cumplimiento de accesibilidad de acuerdo con la herramienta Microsoft. Los restantes presentan algún error al correr la mencionada herramienta.</t>
  </si>
  <si>
    <t>Herlay Hurtado Ortíz - Oscar Pulgarin Lara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</si>
</sst>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m\-yyyy"/>
    <numFmt numFmtId="165" formatCode="[$-240A]d&quot; de &quot;mmmm&quot; de &quot;yyyy;@"/>
  </numFmts>
  <fonts count="16" x14ac:knownFonts="1">
    <font>
      <sz val="11"/>
      <color theme="1"/>
      <name val="Calibri"/>
      <family val="2"/>
      <scheme val="minor"/>
    </font>
    <font>
      <sz val="10"/>
      <name val="Arial"/>
      <family val="2"/>
    </font>
    <font>
      <sz val="11"/>
      <color theme="1"/>
      <name val="Calibri"/>
      <family val="2"/>
      <scheme val="minor"/>
    </font>
    <font>
      <u/>
      <sz val="11"/>
      <color theme="10"/>
      <name val="Calibri"/>
      <family val="2"/>
      <scheme val="minor"/>
    </font>
    <font>
      <sz val="12"/>
      <color theme="1"/>
      <name val="Arial"/>
      <family val="2"/>
    </font>
    <font>
      <b/>
      <sz val="14"/>
      <color theme="1"/>
      <name val="Arial"/>
      <family val="2"/>
    </font>
    <font>
      <sz val="14"/>
      <color theme="1"/>
      <name val="Arial"/>
      <family val="2"/>
    </font>
    <font>
      <sz val="11"/>
      <color theme="1"/>
      <name val="Arial"/>
      <family val="2"/>
    </font>
    <font>
      <b/>
      <u/>
      <sz val="14"/>
      <color theme="1"/>
      <name val="Arial"/>
      <family val="2"/>
    </font>
    <font>
      <u/>
      <sz val="12"/>
      <color theme="10"/>
      <name val="Arial"/>
      <family val="2"/>
    </font>
    <font>
      <sz val="12"/>
      <color rgb="FF000000"/>
      <name val="Arial"/>
      <family val="2"/>
    </font>
    <font>
      <b/>
      <sz val="12"/>
      <color theme="1"/>
      <name val="Arial"/>
      <family val="2"/>
    </font>
    <font>
      <sz val="12"/>
      <name val="Arial"/>
      <family val="2"/>
    </font>
    <font>
      <sz val="8"/>
      <name val="Calibri"/>
      <family val="2"/>
      <scheme val="minor"/>
    </font>
    <font>
      <b/>
      <sz val="12"/>
      <name val="Arial"/>
      <family val="2"/>
    </font>
    <font>
      <sz val="12"/>
      <color indexed="10"/>
      <name val="Arial"/>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4" tint="0.399975585192419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3">
    <xf numFmtId="0" fontId="0" fillId="0" borderId="0"/>
    <xf numFmtId="0" fontId="2" fillId="0" borderId="0"/>
    <xf numFmtId="0" fontId="1" fillId="0" borderId="0" applyNumberFormat="0" applyFont="0" applyFill="0" applyBorder="0" applyAlignment="0" applyProtection="0"/>
    <xf numFmtId="0" fontId="4" fillId="0" borderId="0"/>
    <xf numFmtId="0" fontId="3" fillId="0" borderId="0" applyNumberFormat="0" applyFill="0" applyBorder="0" applyAlignment="0" applyProtection="0"/>
    <xf numFmtId="0" fontId="1" fillId="0" borderId="0" applyNumberFormat="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2" fillId="0" borderId="0"/>
    <xf numFmtId="43"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2"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cellStyleXfs>
  <cellXfs count="62">
    <xf numFmtId="0" fontId="0" fillId="0" borderId="0" xfId="0"/>
    <xf numFmtId="0" fontId="4" fillId="0" borderId="0" xfId="0" applyFont="1" applyAlignment="1">
      <alignment horizontal="left"/>
    </xf>
    <xf numFmtId="0" fontId="6" fillId="0" borderId="0" xfId="0" applyFont="1" applyAlignment="1">
      <alignment horizontal="left"/>
    </xf>
    <xf numFmtId="0" fontId="4" fillId="0" borderId="0" xfId="0" applyFont="1" applyAlignment="1" applyProtection="1">
      <alignment horizontal="left"/>
      <protection locked="0"/>
    </xf>
    <xf numFmtId="0" fontId="7" fillId="0" borderId="0" xfId="0" applyFont="1" applyAlignment="1">
      <alignment horizontal="left"/>
    </xf>
    <xf numFmtId="0" fontId="4" fillId="2" borderId="0" xfId="0" applyFont="1" applyFill="1" applyAlignment="1">
      <alignment horizontal="left"/>
    </xf>
    <xf numFmtId="0" fontId="11" fillId="2" borderId="0" xfId="0" applyFont="1" applyFill="1" applyAlignment="1">
      <alignment horizontal="left" vertical="center" wrapText="1"/>
    </xf>
    <xf numFmtId="49" fontId="4" fillId="2" borderId="0" xfId="0" applyNumberFormat="1" applyFont="1" applyFill="1" applyAlignment="1">
      <alignment horizontal="left" vertical="center"/>
    </xf>
    <xf numFmtId="0" fontId="11" fillId="2" borderId="0" xfId="0" applyFont="1" applyFill="1" applyAlignment="1">
      <alignment horizontal="left" vertical="center"/>
    </xf>
    <xf numFmtId="0" fontId="10" fillId="0" borderId="0" xfId="3" applyFont="1" applyAlignment="1">
      <alignment horizontal="left" vertical="center" wrapText="1"/>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0" fontId="4" fillId="0" borderId="0" xfId="0" applyFont="1" applyAlignment="1">
      <alignment horizontal="center"/>
    </xf>
    <xf numFmtId="0" fontId="10" fillId="0" borderId="2" xfId="0" applyFont="1" applyBorder="1" applyAlignment="1">
      <alignment horizontal="justify" vertical="center" wrapText="1"/>
    </xf>
    <xf numFmtId="165" fontId="10" fillId="0" borderId="2" xfId="0" applyNumberFormat="1" applyFont="1" applyBorder="1" applyAlignment="1">
      <alignment horizontal="justify" vertical="center" wrapText="1"/>
    </xf>
    <xf numFmtId="0" fontId="11" fillId="2" borderId="2" xfId="0"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4" fillId="2" borderId="2" xfId="0" applyFont="1" applyFill="1" applyBorder="1" applyAlignment="1">
      <alignment horizontal="left" vertical="center" wrapText="1"/>
    </xf>
    <xf numFmtId="164" fontId="4" fillId="2" borderId="5" xfId="0" applyNumberFormat="1" applyFont="1" applyFill="1" applyBorder="1" applyAlignment="1">
      <alignment horizontal="left" vertical="center" wrapText="1"/>
    </xf>
    <xf numFmtId="9" fontId="12" fillId="0" borderId="2" xfId="52" applyFont="1" applyFill="1" applyBorder="1" applyAlignment="1">
      <alignment horizontal="center" vertical="center" wrapText="1"/>
    </xf>
    <xf numFmtId="0" fontId="4" fillId="0" borderId="0" xfId="3" applyAlignment="1">
      <alignment horizontal="left" vertical="center" wrapText="1"/>
    </xf>
    <xf numFmtId="0" fontId="11" fillId="2" borderId="1" xfId="0" applyFont="1" applyFill="1" applyBorder="1" applyAlignment="1">
      <alignment horizontal="left" vertical="center"/>
    </xf>
    <xf numFmtId="0" fontId="4" fillId="0" borderId="2" xfId="2" applyFont="1" applyFill="1" applyBorder="1" applyAlignment="1" applyProtection="1">
      <alignment horizontal="left" vertical="center" wrapText="1"/>
    </xf>
    <xf numFmtId="0" fontId="5" fillId="3" borderId="2" xfId="1" applyFont="1" applyFill="1" applyBorder="1" applyAlignment="1">
      <alignment horizontal="center" vertical="center" wrapText="1"/>
    </xf>
    <xf numFmtId="0" fontId="5" fillId="3" borderId="2" xfId="1" applyFont="1" applyFill="1" applyBorder="1" applyAlignment="1">
      <alignment horizontal="left" vertical="center" wrapText="1"/>
    </xf>
    <xf numFmtId="0" fontId="5" fillId="4" borderId="2" xfId="1" applyFont="1" applyFill="1" applyBorder="1" applyAlignment="1">
      <alignment horizontal="left" vertical="center" wrapText="1"/>
    </xf>
    <xf numFmtId="0" fontId="5" fillId="6" borderId="2" xfId="1" applyFont="1" applyFill="1" applyBorder="1" applyAlignment="1">
      <alignment horizontal="left" vertical="center" wrapText="1"/>
    </xf>
    <xf numFmtId="0" fontId="5" fillId="6" borderId="2" xfId="1" applyFont="1" applyFill="1" applyBorder="1" applyAlignment="1">
      <alignment horizontal="center" vertical="center" wrapText="1"/>
    </xf>
    <xf numFmtId="0" fontId="12" fillId="0" borderId="2" xfId="4" applyFont="1" applyFill="1" applyBorder="1" applyAlignment="1" applyProtection="1">
      <alignment horizontal="left" vertical="center" wrapText="1"/>
      <protection locked="0"/>
    </xf>
    <xf numFmtId="9" fontId="12" fillId="0" borderId="2" xfId="1" applyNumberFormat="1" applyFont="1" applyBorder="1" applyAlignment="1" applyProtection="1">
      <alignment horizontal="center" vertical="center" wrapText="1"/>
      <protection locked="0"/>
    </xf>
    <xf numFmtId="9" fontId="12" fillId="0" borderId="2" xfId="1" applyNumberFormat="1" applyFont="1" applyBorder="1" applyAlignment="1">
      <alignment horizontal="center" vertical="center" wrapText="1"/>
    </xf>
    <xf numFmtId="9" fontId="12" fillId="0" borderId="2" xfId="8" applyFont="1" applyFill="1" applyBorder="1" applyAlignment="1">
      <alignment horizontal="center" vertical="center" wrapText="1"/>
    </xf>
    <xf numFmtId="10" fontId="12" fillId="0" borderId="2" xfId="1" applyNumberFormat="1" applyFont="1" applyBorder="1" applyAlignment="1">
      <alignment horizontal="center" vertical="center" wrapText="1"/>
    </xf>
    <xf numFmtId="0" fontId="11" fillId="0" borderId="2" xfId="0" applyFont="1" applyBorder="1" applyAlignment="1">
      <alignment horizontal="left" vertical="center"/>
    </xf>
    <xf numFmtId="0" fontId="4" fillId="0" borderId="2" xfId="0" applyFont="1" applyBorder="1" applyAlignment="1">
      <alignment horizontal="left" vertical="center" wrapText="1"/>
    </xf>
    <xf numFmtId="164" fontId="4" fillId="0" borderId="2" xfId="0" applyNumberFormat="1" applyFont="1" applyBorder="1" applyAlignment="1">
      <alignment horizontal="left" vertical="center" wrapText="1"/>
    </xf>
    <xf numFmtId="0" fontId="12" fillId="0" borderId="2" xfId="1" applyFont="1" applyBorder="1" applyAlignment="1">
      <alignment horizontal="left" vertical="center" wrapText="1"/>
    </xf>
    <xf numFmtId="164" fontId="4" fillId="0" borderId="2" xfId="0" applyNumberFormat="1" applyFont="1" applyBorder="1" applyAlignment="1">
      <alignment horizontal="left" vertical="center"/>
    </xf>
    <xf numFmtId="0" fontId="12" fillId="0" borderId="2" xfId="1" quotePrefix="1" applyFont="1" applyBorder="1" applyAlignment="1">
      <alignment horizontal="left" vertical="center" wrapText="1"/>
    </xf>
    <xf numFmtId="0" fontId="4" fillId="0" borderId="4" xfId="0" applyFont="1" applyBorder="1" applyAlignment="1">
      <alignment horizontal="left" vertical="center" wrapText="1"/>
    </xf>
    <xf numFmtId="164" fontId="4" fillId="0" borderId="4" xfId="0" applyNumberFormat="1" applyFont="1" applyBorder="1" applyAlignment="1">
      <alignment horizontal="left" vertical="center"/>
    </xf>
    <xf numFmtId="0" fontId="12" fillId="0" borderId="2" xfId="1" applyFont="1" applyBorder="1" applyAlignment="1" applyProtection="1">
      <alignment horizontal="left" vertical="center" wrapText="1"/>
      <protection locked="0"/>
    </xf>
    <xf numFmtId="0" fontId="14" fillId="0" borderId="2" xfId="0" applyFont="1" applyBorder="1" applyAlignment="1">
      <alignment horizontal="left" vertical="center" wrapText="1"/>
    </xf>
    <xf numFmtId="0" fontId="12" fillId="0" borderId="2" xfId="0" applyFont="1" applyBorder="1" applyAlignment="1">
      <alignment horizontal="left" vertical="center" wrapText="1"/>
    </xf>
    <xf numFmtId="164" fontId="12" fillId="0" borderId="2" xfId="0" applyNumberFormat="1" applyFont="1" applyBorder="1" applyAlignment="1">
      <alignment horizontal="left" vertical="center"/>
    </xf>
    <xf numFmtId="0" fontId="12" fillId="0" borderId="3" xfId="0" applyFont="1" applyBorder="1" applyAlignment="1">
      <alignment horizontal="left" vertical="center" wrapText="1"/>
    </xf>
    <xf numFmtId="164" fontId="12" fillId="0" borderId="2" xfId="0" applyNumberFormat="1" applyFont="1" applyBorder="1" applyAlignment="1">
      <alignment horizontal="left" vertical="center" wrapText="1"/>
    </xf>
    <xf numFmtId="0" fontId="12" fillId="0" borderId="2" xfId="16" applyFont="1" applyBorder="1" applyAlignment="1">
      <alignment horizontal="left" vertical="center" wrapText="1"/>
    </xf>
    <xf numFmtId="0" fontId="12" fillId="0" borderId="2" xfId="16" quotePrefix="1" applyFont="1" applyBorder="1" applyAlignment="1">
      <alignment horizontal="left" vertical="center" wrapText="1"/>
    </xf>
    <xf numFmtId="0" fontId="12" fillId="0" borderId="5" xfId="0" applyFont="1" applyBorder="1" applyAlignment="1">
      <alignment horizontal="left" vertical="center" wrapText="1"/>
    </xf>
    <xf numFmtId="0" fontId="12" fillId="0" borderId="2" xfId="3" applyFont="1" applyBorder="1" applyAlignment="1">
      <alignment horizontal="left" vertical="center" wrapText="1"/>
    </xf>
    <xf numFmtId="10" fontId="12" fillId="0" borderId="2" xfId="1" applyNumberFormat="1" applyFont="1" applyBorder="1" applyAlignment="1">
      <alignment horizontal="left" vertical="center" wrapText="1"/>
    </xf>
    <xf numFmtId="0" fontId="10" fillId="0" borderId="2" xfId="0" applyFont="1" applyBorder="1" applyAlignment="1">
      <alignment horizontal="left" vertical="center" wrapText="1"/>
    </xf>
    <xf numFmtId="13" fontId="12" fillId="0" borderId="2" xfId="52" applyNumberFormat="1" applyFont="1" applyFill="1" applyBorder="1" applyAlignment="1">
      <alignment horizontal="center" vertical="center" wrapText="1"/>
    </xf>
    <xf numFmtId="0" fontId="11" fillId="0" borderId="2" xfId="0" applyFont="1" applyBorder="1" applyAlignment="1">
      <alignment vertical="center" wrapText="1"/>
    </xf>
    <xf numFmtId="0" fontId="10" fillId="0" borderId="2" xfId="1" applyFont="1" applyBorder="1" applyAlignment="1">
      <alignment horizontal="left" vertical="center" wrapText="1"/>
    </xf>
    <xf numFmtId="0" fontId="4" fillId="0" borderId="2" xfId="1" applyFont="1" applyBorder="1" applyAlignment="1">
      <alignment horizontal="left" vertical="center" wrapText="1"/>
    </xf>
    <xf numFmtId="14" fontId="12" fillId="0" borderId="2" xfId="0" applyNumberFormat="1" applyFont="1" applyBorder="1" applyAlignment="1">
      <alignment horizontal="left" vertical="center" wrapText="1"/>
    </xf>
    <xf numFmtId="0" fontId="4" fillId="0" borderId="2" xfId="3" applyBorder="1" applyAlignment="1">
      <alignment vertical="center" wrapText="1"/>
    </xf>
    <xf numFmtId="9" fontId="4" fillId="0" borderId="2" xfId="0" applyNumberFormat="1" applyFont="1" applyBorder="1" applyAlignment="1">
      <alignment horizontal="left" vertical="center" wrapText="1"/>
    </xf>
  </cellXfs>
  <cellStyles count="53">
    <cellStyle name="Hipervínculo 2" xfId="9" xr:uid="{00000000-0005-0000-0000-000000000000}"/>
    <cellStyle name="Hipervínculo 4" xfId="4" xr:uid="{00000000-0005-0000-0000-000001000000}"/>
    <cellStyle name="Hyperlink" xfId="31" xr:uid="{00000000-0005-0000-0000-000002000000}"/>
    <cellStyle name="Millares 2" xfId="7" xr:uid="{00000000-0005-0000-0000-000003000000}"/>
    <cellStyle name="Millares 2 2" xfId="24" xr:uid="{00000000-0005-0000-0000-000004000000}"/>
    <cellStyle name="Millares 2 2 2" xfId="30" xr:uid="{00000000-0005-0000-0000-000005000000}"/>
    <cellStyle name="Millares 2 2 2 2" xfId="46" xr:uid="{00000000-0005-0000-0000-000006000000}"/>
    <cellStyle name="Millares 2 2 3" xfId="36" xr:uid="{00000000-0005-0000-0000-000007000000}"/>
    <cellStyle name="Millares 2 2 3 2" xfId="51" xr:uid="{00000000-0005-0000-0000-000008000000}"/>
    <cellStyle name="Millares 2 2 4" xfId="41" xr:uid="{00000000-0005-0000-0000-000009000000}"/>
    <cellStyle name="Millares 2 3" xfId="15" xr:uid="{00000000-0005-0000-0000-00000A000000}"/>
    <cellStyle name="Millares 2 3 2" xfId="28" xr:uid="{00000000-0005-0000-0000-00000B000000}"/>
    <cellStyle name="Millares 2 3 2 2" xfId="44" xr:uid="{00000000-0005-0000-0000-00000C000000}"/>
    <cellStyle name="Millares 2 3 3" xfId="34" xr:uid="{00000000-0005-0000-0000-00000D000000}"/>
    <cellStyle name="Millares 2 3 3 2" xfId="49" xr:uid="{00000000-0005-0000-0000-00000E000000}"/>
    <cellStyle name="Millares 2 3 4" xfId="39" xr:uid="{00000000-0005-0000-0000-00000F000000}"/>
    <cellStyle name="Millares 2 4" xfId="26" xr:uid="{00000000-0005-0000-0000-000010000000}"/>
    <cellStyle name="Millares 2 4 2" xfId="42" xr:uid="{00000000-0005-0000-0000-000011000000}"/>
    <cellStyle name="Millares 2 5" xfId="32" xr:uid="{00000000-0005-0000-0000-000012000000}"/>
    <cellStyle name="Millares 2 5 2" xfId="47" xr:uid="{00000000-0005-0000-0000-000013000000}"/>
    <cellStyle name="Millares 2 6" xfId="37" xr:uid="{00000000-0005-0000-0000-000014000000}"/>
    <cellStyle name="Millares 3" xfId="19" xr:uid="{00000000-0005-0000-0000-000015000000}"/>
    <cellStyle name="Millares 3 2" xfId="29" xr:uid="{00000000-0005-0000-0000-000016000000}"/>
    <cellStyle name="Millares 3 2 2" xfId="45" xr:uid="{00000000-0005-0000-0000-000017000000}"/>
    <cellStyle name="Millares 3 3" xfId="35" xr:uid="{00000000-0005-0000-0000-000018000000}"/>
    <cellStyle name="Millares 3 3 2" xfId="50" xr:uid="{00000000-0005-0000-0000-000019000000}"/>
    <cellStyle name="Millares 3 4" xfId="40" xr:uid="{00000000-0005-0000-0000-00001A000000}"/>
    <cellStyle name="Millares 4" xfId="11" xr:uid="{00000000-0005-0000-0000-00001B000000}"/>
    <cellStyle name="Millares 4 2" xfId="27" xr:uid="{00000000-0005-0000-0000-00001C000000}"/>
    <cellStyle name="Millares 4 2 2" xfId="43" xr:uid="{00000000-0005-0000-0000-00001D000000}"/>
    <cellStyle name="Millares 4 3" xfId="33" xr:uid="{00000000-0005-0000-0000-00001E000000}"/>
    <cellStyle name="Millares 4 3 2" xfId="48" xr:uid="{00000000-0005-0000-0000-00001F000000}"/>
    <cellStyle name="Millares 4 4" xfId="38" xr:uid="{00000000-0005-0000-0000-000020000000}"/>
    <cellStyle name="Normal" xfId="0" builtinId="0"/>
    <cellStyle name="Normal 13" xfId="10" xr:uid="{00000000-0005-0000-0000-000022000000}"/>
    <cellStyle name="Normal 13 2" xfId="16" xr:uid="{00000000-0005-0000-0000-000023000000}"/>
    <cellStyle name="Normal 13 2 2" xfId="25" xr:uid="{00000000-0005-0000-0000-000024000000}"/>
    <cellStyle name="Normal 13 3" xfId="20" xr:uid="{00000000-0005-0000-0000-000025000000}"/>
    <cellStyle name="Normal 14" xfId="1" xr:uid="{00000000-0005-0000-0000-000026000000}"/>
    <cellStyle name="Normal 14 2" xfId="13" xr:uid="{00000000-0005-0000-0000-000027000000}"/>
    <cellStyle name="Normal 14 2 2" xfId="22" xr:uid="{00000000-0005-0000-0000-000028000000}"/>
    <cellStyle name="Normal 14 3" xfId="17" xr:uid="{00000000-0005-0000-0000-000029000000}"/>
    <cellStyle name="Normal 2" xfId="2" xr:uid="{00000000-0005-0000-0000-00002A000000}"/>
    <cellStyle name="Normal 2 30" xfId="5" xr:uid="{00000000-0005-0000-0000-00002B000000}"/>
    <cellStyle name="Normal 3" xfId="3" xr:uid="{00000000-0005-0000-0000-00002C000000}"/>
    <cellStyle name="Normal 4" xfId="12" xr:uid="{00000000-0005-0000-0000-00002D000000}"/>
    <cellStyle name="Normal 4 2" xfId="21" xr:uid="{00000000-0005-0000-0000-00002E000000}"/>
    <cellStyle name="Porcentaje" xfId="52" builtinId="5"/>
    <cellStyle name="Porcentaje 2" xfId="8" xr:uid="{00000000-0005-0000-0000-000030000000}"/>
    <cellStyle name="Porcentaje 5" xfId="6" xr:uid="{00000000-0005-0000-0000-000031000000}"/>
    <cellStyle name="Porcentaje 5 2" xfId="14" xr:uid="{00000000-0005-0000-0000-000032000000}"/>
    <cellStyle name="Porcentaje 5 2 2" xfId="23" xr:uid="{00000000-0005-0000-0000-000033000000}"/>
    <cellStyle name="Porcentaje 5 3" xfId="18"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
  <sheetViews>
    <sheetView showGridLines="0" tabSelected="1" topLeftCell="A45" zoomScale="70" zoomScaleNormal="70" workbookViewId="0">
      <selection activeCell="D50" sqref="D50"/>
    </sheetView>
  </sheetViews>
  <sheetFormatPr baseColWidth="10" defaultColWidth="11.42578125" defaultRowHeight="90" customHeight="1" x14ac:dyDescent="0.2"/>
  <cols>
    <col min="1" max="1" width="13.140625" style="1" customWidth="1"/>
    <col min="2" max="2" width="23.5703125" style="1" customWidth="1"/>
    <col min="3" max="3" width="11.140625" style="1" customWidth="1"/>
    <col min="4" max="4" width="48.85546875" style="1" customWidth="1"/>
    <col min="5" max="5" width="121.5703125" style="1" bestFit="1" customWidth="1"/>
    <col min="6" max="6" width="33.85546875" style="1" hidden="1" customWidth="1"/>
    <col min="7" max="7" width="53.5703125" style="1" hidden="1" customWidth="1"/>
    <col min="8" max="8" width="17.42578125" style="1" bestFit="1" customWidth="1"/>
    <col min="9" max="9" width="16.7109375" style="1" bestFit="1" customWidth="1"/>
    <col min="10" max="10" width="32.140625" style="1" bestFit="1" customWidth="1"/>
    <col min="11" max="11" width="17.28515625" style="1" bestFit="1" customWidth="1"/>
    <col min="12" max="12" width="12.5703125" style="13" bestFit="1" customWidth="1"/>
    <col min="13" max="13" width="108.140625" style="1" customWidth="1"/>
    <col min="14" max="14" width="27.28515625" style="1" hidden="1" customWidth="1"/>
    <col min="15" max="15" width="61.85546875" style="1" hidden="1" customWidth="1"/>
    <col min="16" max="16" width="71.28515625" style="1" hidden="1" customWidth="1"/>
    <col min="17" max="17" width="45.5703125" style="1" customWidth="1"/>
    <col min="18" max="18" width="20.5703125" style="1" customWidth="1"/>
    <col min="19" max="19" width="51" style="1" customWidth="1"/>
    <col min="20" max="20" width="59.28515625" style="1" customWidth="1"/>
    <col min="21" max="16384" width="11.42578125" style="1"/>
  </cols>
  <sheetData>
    <row r="1" spans="1:19" s="2" customFormat="1" ht="18" x14ac:dyDescent="0.25">
      <c r="A1" s="7"/>
      <c r="B1" s="7"/>
      <c r="C1" s="8"/>
      <c r="D1" s="22"/>
      <c r="E1" s="22"/>
      <c r="F1" s="8"/>
      <c r="G1" s="8"/>
      <c r="H1" s="8"/>
      <c r="I1" s="8"/>
      <c r="J1" s="8"/>
      <c r="K1" s="8"/>
      <c r="L1" s="13"/>
      <c r="M1" s="1"/>
      <c r="N1" s="1"/>
      <c r="O1" s="1"/>
      <c r="P1" s="1"/>
      <c r="Q1" s="1"/>
      <c r="R1" s="1"/>
      <c r="S1" s="1"/>
    </row>
    <row r="2" spans="1:19" s="2" customFormat="1" ht="18" x14ac:dyDescent="0.25">
      <c r="A2" s="7"/>
      <c r="B2" s="7"/>
      <c r="C2" s="8"/>
      <c r="D2" s="14" t="s">
        <v>0</v>
      </c>
      <c r="E2" s="14" t="s">
        <v>1</v>
      </c>
      <c r="F2" s="8"/>
      <c r="G2" s="8"/>
      <c r="H2" s="8"/>
      <c r="I2" s="8"/>
      <c r="J2" s="8"/>
      <c r="K2" s="8"/>
      <c r="L2" s="13"/>
      <c r="M2" s="1"/>
      <c r="N2" s="1"/>
      <c r="O2" s="1"/>
      <c r="P2" s="1"/>
      <c r="Q2" s="1"/>
      <c r="R2" s="1"/>
      <c r="S2" s="1"/>
    </row>
    <row r="3" spans="1:19" s="2" customFormat="1" ht="18" x14ac:dyDescent="0.25">
      <c r="A3" s="7"/>
      <c r="B3" s="7"/>
      <c r="C3" s="8"/>
      <c r="D3" s="14" t="s">
        <v>308</v>
      </c>
      <c r="E3" s="14" t="s">
        <v>321</v>
      </c>
      <c r="F3" s="8"/>
      <c r="G3" s="8"/>
      <c r="H3" s="8"/>
      <c r="I3" s="8"/>
      <c r="J3" s="8"/>
      <c r="K3" s="8"/>
      <c r="L3" s="13"/>
      <c r="M3" s="1"/>
      <c r="N3" s="1"/>
      <c r="O3" s="1"/>
      <c r="P3" s="1"/>
      <c r="Q3" s="1"/>
      <c r="R3" s="1"/>
      <c r="S3" s="1"/>
    </row>
    <row r="4" spans="1:19" s="2" customFormat="1" ht="18" x14ac:dyDescent="0.25">
      <c r="A4" s="7"/>
      <c r="B4" s="7"/>
      <c r="C4" s="8"/>
      <c r="D4" s="14" t="s">
        <v>2</v>
      </c>
      <c r="E4" s="14" t="s">
        <v>365</v>
      </c>
      <c r="F4" s="8"/>
      <c r="G4" s="8"/>
      <c r="H4" s="8"/>
      <c r="I4" s="8"/>
      <c r="J4" s="8"/>
      <c r="K4" s="8"/>
      <c r="L4" s="13"/>
      <c r="M4" s="1"/>
      <c r="N4" s="1"/>
      <c r="O4" s="1"/>
      <c r="P4" s="1"/>
      <c r="Q4" s="1"/>
      <c r="R4" s="1"/>
      <c r="S4" s="1"/>
    </row>
    <row r="5" spans="1:19" s="2" customFormat="1" ht="18" x14ac:dyDescent="0.25">
      <c r="A5" s="7"/>
      <c r="B5" s="7"/>
      <c r="C5" s="8"/>
      <c r="D5" s="14" t="s">
        <v>309</v>
      </c>
      <c r="E5" s="14" t="s">
        <v>326</v>
      </c>
      <c r="F5" s="8"/>
      <c r="G5" s="8"/>
      <c r="H5" s="8"/>
      <c r="I5" s="8"/>
      <c r="J5" s="8"/>
      <c r="K5" s="8"/>
      <c r="L5" s="13"/>
      <c r="M5" s="1"/>
      <c r="N5" s="1"/>
      <c r="O5" s="1"/>
      <c r="P5" s="1"/>
      <c r="Q5" s="1"/>
      <c r="R5" s="1"/>
      <c r="S5" s="1"/>
    </row>
    <row r="6" spans="1:19" s="2" customFormat="1" ht="18" x14ac:dyDescent="0.25">
      <c r="A6" s="6"/>
      <c r="B6" s="7"/>
      <c r="C6" s="8"/>
      <c r="D6" s="14" t="s">
        <v>310</v>
      </c>
      <c r="E6" s="14" t="s">
        <v>326</v>
      </c>
      <c r="F6" s="8"/>
      <c r="G6" s="8"/>
      <c r="H6" s="8"/>
      <c r="I6" s="8"/>
      <c r="J6" s="8"/>
      <c r="K6" s="8"/>
      <c r="L6" s="13"/>
      <c r="M6" s="1"/>
      <c r="N6" s="1"/>
      <c r="O6" s="1"/>
      <c r="P6" s="1"/>
      <c r="Q6" s="1"/>
      <c r="R6" s="1"/>
      <c r="S6" s="1"/>
    </row>
    <row r="7" spans="1:19" s="2" customFormat="1" ht="18" x14ac:dyDescent="0.25">
      <c r="A7" s="6"/>
      <c r="B7" s="7"/>
      <c r="C7" s="8"/>
      <c r="D7" s="14" t="s">
        <v>311</v>
      </c>
      <c r="E7" s="15">
        <v>45180</v>
      </c>
      <c r="F7" s="8"/>
      <c r="G7" s="8"/>
      <c r="H7" s="8"/>
      <c r="I7" s="8"/>
      <c r="J7" s="8"/>
      <c r="K7" s="8"/>
      <c r="L7" s="13"/>
      <c r="M7" s="1"/>
      <c r="N7" s="1"/>
      <c r="O7" s="1"/>
      <c r="P7" s="1"/>
      <c r="Q7" s="1"/>
      <c r="R7" s="1"/>
      <c r="S7" s="1"/>
    </row>
    <row r="8" spans="1:19" s="2" customFormat="1" ht="18" x14ac:dyDescent="0.25">
      <c r="A8" s="6"/>
      <c r="B8" s="7"/>
      <c r="C8" s="8"/>
      <c r="D8" s="14" t="s">
        <v>312</v>
      </c>
      <c r="E8" s="14" t="s">
        <v>422</v>
      </c>
      <c r="F8" s="8"/>
      <c r="G8" s="8"/>
      <c r="H8" s="8"/>
      <c r="I8" s="8"/>
      <c r="J8" s="8"/>
      <c r="K8" s="8"/>
      <c r="L8" s="13"/>
      <c r="M8" s="1"/>
      <c r="N8" s="1"/>
      <c r="O8" s="1"/>
      <c r="P8" s="1"/>
      <c r="Q8" s="1"/>
      <c r="R8" s="1"/>
      <c r="S8" s="1"/>
    </row>
    <row r="9" spans="1:19" s="2" customFormat="1" ht="18" x14ac:dyDescent="0.25">
      <c r="A9" s="6"/>
      <c r="B9" s="7"/>
      <c r="C9" s="8"/>
      <c r="D9" s="14" t="s">
        <v>313</v>
      </c>
      <c r="E9" s="14" t="s">
        <v>327</v>
      </c>
      <c r="F9" s="8"/>
      <c r="G9" s="8"/>
      <c r="H9" s="8"/>
      <c r="I9" s="8"/>
      <c r="J9" s="8"/>
      <c r="K9" s="8"/>
      <c r="L9" s="13"/>
      <c r="M9" s="1"/>
      <c r="N9" s="1"/>
      <c r="O9" s="1"/>
      <c r="P9" s="1"/>
      <c r="Q9" s="1"/>
      <c r="R9" s="1"/>
      <c r="S9" s="1"/>
    </row>
    <row r="10" spans="1:19" s="2" customFormat="1" ht="18" x14ac:dyDescent="0.25">
      <c r="A10" s="6"/>
      <c r="B10" s="7"/>
      <c r="C10" s="8"/>
      <c r="D10" s="14" t="s">
        <v>314</v>
      </c>
      <c r="E10" s="15">
        <v>45181</v>
      </c>
      <c r="F10" s="8"/>
      <c r="G10" s="8"/>
      <c r="H10" s="8"/>
      <c r="I10" s="8"/>
      <c r="J10" s="8"/>
      <c r="K10" s="8"/>
      <c r="L10" s="13"/>
      <c r="M10" s="1"/>
      <c r="N10" s="1"/>
      <c r="O10" s="1"/>
      <c r="P10" s="1"/>
      <c r="Q10" s="1"/>
      <c r="R10" s="1"/>
      <c r="S10" s="1"/>
    </row>
    <row r="11" spans="1:19" s="2" customFormat="1" ht="18" x14ac:dyDescent="0.25">
      <c r="A11" s="6"/>
      <c r="B11" s="7"/>
      <c r="C11" s="8"/>
      <c r="D11" s="14" t="s">
        <v>315</v>
      </c>
      <c r="E11" s="15" t="s">
        <v>322</v>
      </c>
      <c r="F11" s="8"/>
      <c r="G11" s="8"/>
      <c r="H11" s="8"/>
      <c r="I11" s="8"/>
      <c r="J11" s="8"/>
      <c r="K11" s="8"/>
      <c r="L11" s="13"/>
      <c r="M11" s="1"/>
      <c r="N11" s="1"/>
      <c r="O11" s="1"/>
      <c r="P11" s="1"/>
      <c r="Q11" s="1"/>
      <c r="R11" s="1"/>
      <c r="S11" s="1"/>
    </row>
    <row r="12" spans="1:19" s="2" customFormat="1" ht="18" x14ac:dyDescent="0.25">
      <c r="A12" s="6"/>
      <c r="B12" s="7"/>
      <c r="C12" s="8"/>
      <c r="D12" s="14" t="s">
        <v>316</v>
      </c>
      <c r="E12" s="15" t="s">
        <v>323</v>
      </c>
      <c r="F12" s="8"/>
      <c r="G12" s="8"/>
      <c r="H12" s="8"/>
      <c r="I12" s="8"/>
      <c r="J12" s="8"/>
      <c r="K12" s="8"/>
      <c r="L12" s="13"/>
      <c r="M12" s="1"/>
      <c r="N12" s="1"/>
      <c r="O12" s="1"/>
      <c r="P12" s="1"/>
      <c r="Q12" s="1"/>
      <c r="R12" s="1"/>
      <c r="S12" s="1"/>
    </row>
    <row r="13" spans="1:19" s="2" customFormat="1" ht="193.5" customHeight="1" x14ac:dyDescent="0.25">
      <c r="A13" s="6"/>
      <c r="B13" s="7"/>
      <c r="C13" s="8"/>
      <c r="D13" s="14" t="s">
        <v>317</v>
      </c>
      <c r="E13" s="14" t="s">
        <v>328</v>
      </c>
      <c r="F13" s="8"/>
      <c r="G13" s="8"/>
      <c r="H13" s="8"/>
      <c r="I13" s="8"/>
      <c r="J13" s="8"/>
      <c r="K13" s="8"/>
      <c r="L13" s="13"/>
      <c r="M13" s="1"/>
      <c r="N13" s="1"/>
      <c r="O13" s="1"/>
      <c r="P13" s="1"/>
      <c r="Q13" s="1"/>
      <c r="R13" s="1"/>
      <c r="S13" s="1"/>
    </row>
    <row r="14" spans="1:19" s="2" customFormat="1" ht="18" x14ac:dyDescent="0.25">
      <c r="A14" s="6"/>
      <c r="B14" s="7"/>
      <c r="C14" s="8"/>
      <c r="D14" s="14" t="s">
        <v>318</v>
      </c>
      <c r="E14" s="14" t="s">
        <v>366</v>
      </c>
      <c r="F14" s="8"/>
      <c r="G14" s="8"/>
      <c r="H14" s="8"/>
      <c r="I14" s="8"/>
      <c r="J14" s="8"/>
      <c r="K14" s="8"/>
      <c r="L14" s="13"/>
      <c r="M14" s="1"/>
      <c r="N14" s="1"/>
      <c r="O14" s="1"/>
      <c r="P14" s="1"/>
      <c r="Q14" s="1"/>
      <c r="R14" s="1"/>
      <c r="S14" s="1"/>
    </row>
    <row r="15" spans="1:19" ht="15.75" x14ac:dyDescent="0.2">
      <c r="A15" s="6"/>
      <c r="B15" s="7"/>
      <c r="C15" s="8"/>
      <c r="D15" s="14" t="s">
        <v>319</v>
      </c>
      <c r="E15" s="14" t="s">
        <v>367</v>
      </c>
      <c r="F15" s="8"/>
      <c r="G15" s="8"/>
      <c r="H15" s="8"/>
      <c r="I15" s="8"/>
      <c r="J15" s="8"/>
      <c r="K15" s="8"/>
    </row>
    <row r="16" spans="1:19" ht="195" customHeight="1" x14ac:dyDescent="0.2">
      <c r="A16" s="6"/>
      <c r="B16" s="7"/>
      <c r="C16" s="8"/>
      <c r="D16" s="14" t="s">
        <v>320</v>
      </c>
      <c r="E16" s="14" t="s">
        <v>329</v>
      </c>
      <c r="F16" s="8"/>
      <c r="G16" s="8"/>
      <c r="H16" s="8"/>
      <c r="I16" s="8"/>
      <c r="J16" s="8"/>
      <c r="K16" s="8"/>
    </row>
    <row r="17" spans="1:19" ht="15.75" x14ac:dyDescent="0.2">
      <c r="A17" s="6"/>
      <c r="B17" s="7"/>
      <c r="C17" s="8"/>
      <c r="D17" s="9"/>
      <c r="E17" s="9"/>
      <c r="F17" s="8"/>
      <c r="G17" s="8"/>
      <c r="H17" s="8"/>
      <c r="I17" s="8"/>
      <c r="J17" s="8"/>
      <c r="K17" s="8"/>
    </row>
    <row r="18" spans="1:19" ht="15.75" x14ac:dyDescent="0.2">
      <c r="A18" s="6"/>
      <c r="B18" s="7"/>
      <c r="C18" s="8"/>
      <c r="D18" s="16" t="s">
        <v>3</v>
      </c>
      <c r="E18" s="19">
        <v>1</v>
      </c>
      <c r="F18" s="8"/>
      <c r="G18" s="8"/>
      <c r="H18" s="8"/>
      <c r="I18" s="8"/>
      <c r="J18" s="8"/>
      <c r="K18" s="8"/>
    </row>
    <row r="19" spans="1:19" ht="15.75" x14ac:dyDescent="0.2">
      <c r="A19" s="6"/>
      <c r="B19" s="7"/>
      <c r="C19" s="8"/>
      <c r="D19" s="17" t="s">
        <v>4</v>
      </c>
      <c r="E19" s="20">
        <v>45113</v>
      </c>
      <c r="F19" s="8"/>
      <c r="G19" s="8"/>
      <c r="H19" s="8"/>
      <c r="I19" s="8"/>
      <c r="J19" s="8"/>
      <c r="K19" s="8"/>
    </row>
    <row r="20" spans="1:19" ht="42.75" customHeight="1" x14ac:dyDescent="0.2">
      <c r="A20" s="6"/>
      <c r="B20" s="7"/>
      <c r="C20" s="8"/>
      <c r="D20" s="16" t="s">
        <v>5</v>
      </c>
      <c r="E20" s="19" t="s">
        <v>6</v>
      </c>
      <c r="F20" s="8"/>
      <c r="G20" s="8"/>
      <c r="H20" s="8"/>
      <c r="I20" s="8"/>
      <c r="J20" s="8"/>
      <c r="K20" s="8"/>
    </row>
    <row r="21" spans="1:19" ht="15.75" x14ac:dyDescent="0.2">
      <c r="A21" s="6"/>
      <c r="B21" s="7"/>
      <c r="C21" s="8"/>
      <c r="D21" s="18" t="s">
        <v>324</v>
      </c>
      <c r="E21" s="19" t="s">
        <v>330</v>
      </c>
      <c r="F21" s="8"/>
      <c r="G21" s="8"/>
      <c r="H21" s="8"/>
      <c r="I21" s="8"/>
      <c r="J21" s="8"/>
      <c r="K21" s="8"/>
    </row>
    <row r="22" spans="1:19" ht="56.25" customHeight="1" x14ac:dyDescent="0.2">
      <c r="A22" s="6"/>
      <c r="B22" s="7"/>
      <c r="C22" s="8"/>
      <c r="D22" s="16" t="s">
        <v>325</v>
      </c>
      <c r="E22" s="19" t="s">
        <v>407</v>
      </c>
      <c r="F22" s="8"/>
      <c r="G22" s="8"/>
      <c r="H22" s="8"/>
      <c r="I22" s="8"/>
      <c r="J22" s="8"/>
      <c r="K22" s="8"/>
    </row>
    <row r="23" spans="1:19" ht="15.75" x14ac:dyDescent="0.2">
      <c r="A23" s="6"/>
      <c r="B23" s="7"/>
      <c r="C23" s="8"/>
      <c r="D23" s="9"/>
      <c r="E23" s="9"/>
      <c r="F23" s="8"/>
      <c r="G23" s="8"/>
      <c r="H23" s="8"/>
      <c r="I23" s="8"/>
      <c r="J23" s="8"/>
      <c r="K23" s="8"/>
    </row>
    <row r="24" spans="1:19" ht="15.75" x14ac:dyDescent="0.2">
      <c r="A24" s="6"/>
      <c r="B24" s="7"/>
      <c r="C24" s="8"/>
      <c r="D24" s="9"/>
      <c r="E24" s="9"/>
      <c r="F24" s="8"/>
      <c r="G24" s="8"/>
      <c r="H24" s="8"/>
      <c r="I24" s="8"/>
      <c r="J24" s="8"/>
      <c r="K24" s="8"/>
    </row>
    <row r="25" spans="1:19" s="2" customFormat="1" ht="18" x14ac:dyDescent="0.25">
      <c r="A25" s="1"/>
      <c r="B25" s="1"/>
      <c r="C25" s="23"/>
      <c r="D25" s="23"/>
      <c r="E25" s="23"/>
      <c r="F25" s="23"/>
      <c r="G25" s="23"/>
      <c r="H25" s="23"/>
      <c r="I25" s="23"/>
      <c r="J25" s="1"/>
      <c r="K25" s="1"/>
      <c r="L25" s="13"/>
      <c r="M25" s="1"/>
      <c r="N25" s="1"/>
      <c r="O25" s="1"/>
      <c r="P25" s="1"/>
      <c r="Q25" s="1"/>
      <c r="R25" s="1"/>
      <c r="S25" s="1"/>
    </row>
    <row r="26" spans="1:19" s="2" customFormat="1" ht="157.5" customHeight="1" x14ac:dyDescent="0.25">
      <c r="A26" s="10" t="s">
        <v>12</v>
      </c>
      <c r="B26" s="10" t="s">
        <v>13</v>
      </c>
      <c r="C26" s="10" t="s">
        <v>14</v>
      </c>
      <c r="D26" s="11" t="s">
        <v>15</v>
      </c>
      <c r="E26" s="12" t="s">
        <v>16</v>
      </c>
      <c r="F26" s="11" t="s">
        <v>17</v>
      </c>
      <c r="G26" s="10" t="s">
        <v>18</v>
      </c>
      <c r="H26" s="10" t="s">
        <v>19</v>
      </c>
      <c r="I26" s="11" t="s">
        <v>20</v>
      </c>
      <c r="J26" s="11" t="s">
        <v>21</v>
      </c>
      <c r="K26" s="11" t="s">
        <v>22</v>
      </c>
      <c r="L26" s="25" t="s">
        <v>23</v>
      </c>
      <c r="M26" s="26" t="s">
        <v>24</v>
      </c>
      <c r="N26" s="26" t="s">
        <v>25</v>
      </c>
      <c r="O26" s="26" t="s">
        <v>26</v>
      </c>
      <c r="P26" s="27" t="s">
        <v>27</v>
      </c>
      <c r="Q26" s="28" t="s">
        <v>28</v>
      </c>
      <c r="R26" s="28" t="s">
        <v>29</v>
      </c>
      <c r="S26" s="29" t="s">
        <v>30</v>
      </c>
    </row>
    <row r="27" spans="1:19" ht="105.75" x14ac:dyDescent="0.2">
      <c r="A27" s="18" t="s">
        <v>409</v>
      </c>
      <c r="B27" s="18" t="s">
        <v>31</v>
      </c>
      <c r="C27" s="35" t="s">
        <v>32</v>
      </c>
      <c r="D27" s="36" t="s">
        <v>33</v>
      </c>
      <c r="E27" s="36" t="s">
        <v>34</v>
      </c>
      <c r="F27" s="36" t="s">
        <v>35</v>
      </c>
      <c r="G27" s="36" t="s">
        <v>36</v>
      </c>
      <c r="H27" s="37">
        <v>44941</v>
      </c>
      <c r="I27" s="37">
        <v>44957</v>
      </c>
      <c r="J27" s="36" t="s">
        <v>37</v>
      </c>
      <c r="K27" s="36" t="s">
        <v>9</v>
      </c>
      <c r="L27" s="32">
        <v>1</v>
      </c>
      <c r="M27" s="38" t="s">
        <v>38</v>
      </c>
      <c r="N27" s="38" t="s">
        <v>39</v>
      </c>
      <c r="O27" s="38" t="s">
        <v>40</v>
      </c>
      <c r="P27" s="38" t="s">
        <v>41</v>
      </c>
      <c r="Q27" s="38" t="s">
        <v>42</v>
      </c>
      <c r="R27" s="21">
        <v>1</v>
      </c>
      <c r="S27" s="38" t="s">
        <v>40</v>
      </c>
    </row>
    <row r="28" spans="1:19" s="3" customFormat="1" ht="105.75" x14ac:dyDescent="0.2">
      <c r="A28" s="18" t="s">
        <v>409</v>
      </c>
      <c r="B28" s="18" t="s">
        <v>43</v>
      </c>
      <c r="C28" s="35" t="s">
        <v>44</v>
      </c>
      <c r="D28" s="36" t="s">
        <v>45</v>
      </c>
      <c r="E28" s="36" t="s">
        <v>46</v>
      </c>
      <c r="F28" s="36" t="s">
        <v>47</v>
      </c>
      <c r="G28" s="36" t="s">
        <v>36</v>
      </c>
      <c r="H28" s="37">
        <v>44928</v>
      </c>
      <c r="I28" s="39">
        <v>45199</v>
      </c>
      <c r="J28" s="36" t="s">
        <v>37</v>
      </c>
      <c r="K28" s="36" t="s">
        <v>9</v>
      </c>
      <c r="L28" s="31">
        <v>1</v>
      </c>
      <c r="M28" s="38" t="s">
        <v>48</v>
      </c>
      <c r="N28" s="38" t="s">
        <v>49</v>
      </c>
      <c r="O28" s="38" t="s">
        <v>50</v>
      </c>
      <c r="P28" s="38" t="s">
        <v>51</v>
      </c>
      <c r="Q28" s="38" t="s">
        <v>42</v>
      </c>
      <c r="R28" s="21">
        <v>1</v>
      </c>
      <c r="S28" s="38" t="s">
        <v>40</v>
      </c>
    </row>
    <row r="29" spans="1:19" s="3" customFormat="1" ht="105.75" x14ac:dyDescent="0.2">
      <c r="A29" s="18" t="s">
        <v>409</v>
      </c>
      <c r="B29" s="18" t="s">
        <v>52</v>
      </c>
      <c r="C29" s="35" t="s">
        <v>53</v>
      </c>
      <c r="D29" s="36" t="s">
        <v>54</v>
      </c>
      <c r="E29" s="36" t="s">
        <v>55</v>
      </c>
      <c r="F29" s="36" t="s">
        <v>56</v>
      </c>
      <c r="G29" s="36" t="s">
        <v>36</v>
      </c>
      <c r="H29" s="37">
        <v>44928</v>
      </c>
      <c r="I29" s="39">
        <v>45291</v>
      </c>
      <c r="J29" s="36" t="s">
        <v>37</v>
      </c>
      <c r="K29" s="36" t="s">
        <v>9</v>
      </c>
      <c r="L29" s="31">
        <v>1</v>
      </c>
      <c r="M29" s="38" t="s">
        <v>57</v>
      </c>
      <c r="N29" s="38" t="s">
        <v>49</v>
      </c>
      <c r="O29" s="38" t="s">
        <v>50</v>
      </c>
      <c r="P29" s="38" t="s">
        <v>51</v>
      </c>
      <c r="Q29" s="38" t="s">
        <v>58</v>
      </c>
      <c r="R29" s="21">
        <v>1</v>
      </c>
      <c r="S29" s="40" t="s">
        <v>363</v>
      </c>
    </row>
    <row r="30" spans="1:19" s="3" customFormat="1" ht="105.75" x14ac:dyDescent="0.2">
      <c r="A30" s="18" t="s">
        <v>409</v>
      </c>
      <c r="B30" s="18" t="s">
        <v>59</v>
      </c>
      <c r="C30" s="35" t="s">
        <v>60</v>
      </c>
      <c r="D30" s="36" t="s">
        <v>61</v>
      </c>
      <c r="E30" s="41" t="s">
        <v>62</v>
      </c>
      <c r="F30" s="41" t="s">
        <v>63</v>
      </c>
      <c r="G30" s="36" t="s">
        <v>36</v>
      </c>
      <c r="H30" s="42">
        <v>44986</v>
      </c>
      <c r="I30" s="42">
        <v>45280</v>
      </c>
      <c r="J30" s="36" t="s">
        <v>37</v>
      </c>
      <c r="K30" s="36" t="s">
        <v>9</v>
      </c>
      <c r="L30" s="31">
        <v>0.66</v>
      </c>
      <c r="M30" s="43" t="s">
        <v>64</v>
      </c>
      <c r="N30" s="38" t="s">
        <v>49</v>
      </c>
      <c r="O30" s="30" t="s">
        <v>65</v>
      </c>
      <c r="P30" s="38" t="s">
        <v>66</v>
      </c>
      <c r="Q30" s="38" t="s">
        <v>67</v>
      </c>
      <c r="R30" s="21">
        <v>0.66</v>
      </c>
      <c r="S30" s="40" t="s">
        <v>364</v>
      </c>
    </row>
    <row r="31" spans="1:19" s="3" customFormat="1" ht="105.75" x14ac:dyDescent="0.2">
      <c r="A31" s="18" t="s">
        <v>409</v>
      </c>
      <c r="B31" s="18" t="s">
        <v>59</v>
      </c>
      <c r="C31" s="35" t="s">
        <v>68</v>
      </c>
      <c r="D31" s="36" t="s">
        <v>69</v>
      </c>
      <c r="E31" s="36" t="s">
        <v>70</v>
      </c>
      <c r="F31" s="36" t="s">
        <v>71</v>
      </c>
      <c r="G31" s="36" t="s">
        <v>10</v>
      </c>
      <c r="H31" s="39">
        <v>44942</v>
      </c>
      <c r="I31" s="39">
        <v>44958</v>
      </c>
      <c r="J31" s="36" t="s">
        <v>72</v>
      </c>
      <c r="K31" s="36" t="s">
        <v>10</v>
      </c>
      <c r="L31" s="32">
        <v>1</v>
      </c>
      <c r="M31" s="38" t="s">
        <v>38</v>
      </c>
      <c r="N31" s="38" t="s">
        <v>73</v>
      </c>
      <c r="O31" s="38" t="s">
        <v>40</v>
      </c>
      <c r="P31" s="38" t="s">
        <v>74</v>
      </c>
      <c r="Q31" s="38" t="s">
        <v>42</v>
      </c>
      <c r="R31" s="21">
        <v>1</v>
      </c>
      <c r="S31" s="38" t="s">
        <v>40</v>
      </c>
    </row>
    <row r="32" spans="1:19" s="4" customFormat="1" ht="150" x14ac:dyDescent="0.2">
      <c r="A32" s="18" t="s">
        <v>409</v>
      </c>
      <c r="B32" s="44" t="s">
        <v>75</v>
      </c>
      <c r="C32" s="35" t="s">
        <v>76</v>
      </c>
      <c r="D32" s="45" t="s">
        <v>77</v>
      </c>
      <c r="E32" s="45" t="s">
        <v>78</v>
      </c>
      <c r="F32" s="45" t="s">
        <v>79</v>
      </c>
      <c r="G32" s="36" t="s">
        <v>10</v>
      </c>
      <c r="H32" s="46">
        <v>44927</v>
      </c>
      <c r="I32" s="46">
        <v>45230</v>
      </c>
      <c r="J32" s="45" t="s">
        <v>72</v>
      </c>
      <c r="K32" s="36" t="s">
        <v>10</v>
      </c>
      <c r="L32" s="32">
        <f>2/3</f>
        <v>0.66666666666666663</v>
      </c>
      <c r="M32" s="38" t="s">
        <v>80</v>
      </c>
      <c r="N32" s="38" t="s">
        <v>73</v>
      </c>
      <c r="O32" s="30" t="s">
        <v>81</v>
      </c>
      <c r="P32" s="38" t="s">
        <v>82</v>
      </c>
      <c r="Q32" s="38" t="s">
        <v>83</v>
      </c>
      <c r="R32" s="21">
        <v>0.66</v>
      </c>
      <c r="S32" s="40" t="s">
        <v>362</v>
      </c>
    </row>
    <row r="33" spans="1:19" s="4" customFormat="1" ht="131.25" customHeight="1" x14ac:dyDescent="0.2">
      <c r="A33" s="44" t="s">
        <v>410</v>
      </c>
      <c r="B33" s="44" t="s">
        <v>84</v>
      </c>
      <c r="C33" s="35">
        <v>2</v>
      </c>
      <c r="D33" s="47" t="s">
        <v>85</v>
      </c>
      <c r="E33" s="45" t="s">
        <v>84</v>
      </c>
      <c r="F33" s="45" t="s">
        <v>84</v>
      </c>
      <c r="G33" s="45" t="s">
        <v>84</v>
      </c>
      <c r="H33" s="48" t="s">
        <v>84</v>
      </c>
      <c r="I33" s="48" t="s">
        <v>84</v>
      </c>
      <c r="J33" s="45" t="s">
        <v>84</v>
      </c>
      <c r="K33" s="45" t="s">
        <v>84</v>
      </c>
      <c r="L33" s="31" t="s">
        <v>84</v>
      </c>
      <c r="M33" s="49" t="s">
        <v>84</v>
      </c>
      <c r="N33" s="49" t="s">
        <v>84</v>
      </c>
      <c r="O33" s="49" t="s">
        <v>84</v>
      </c>
      <c r="P33" s="49" t="s">
        <v>84</v>
      </c>
      <c r="Q33" s="49" t="s">
        <v>84</v>
      </c>
      <c r="R33" s="21" t="s">
        <v>73</v>
      </c>
      <c r="S33" s="50" t="s">
        <v>419</v>
      </c>
    </row>
    <row r="34" spans="1:19" s="5" customFormat="1" ht="162" customHeight="1" x14ac:dyDescent="0.2">
      <c r="A34" s="17" t="s">
        <v>411</v>
      </c>
      <c r="B34" s="17" t="s">
        <v>86</v>
      </c>
      <c r="C34" s="35" t="s">
        <v>87</v>
      </c>
      <c r="D34" s="36" t="s">
        <v>88</v>
      </c>
      <c r="E34" s="24" t="s">
        <v>89</v>
      </c>
      <c r="F34" s="24" t="s">
        <v>90</v>
      </c>
      <c r="G34" s="51" t="s">
        <v>91</v>
      </c>
      <c r="H34" s="48">
        <v>44967</v>
      </c>
      <c r="I34" s="48">
        <v>44995</v>
      </c>
      <c r="J34" s="36" t="s">
        <v>37</v>
      </c>
      <c r="K34" s="36" t="s">
        <v>9</v>
      </c>
      <c r="L34" s="32">
        <v>1</v>
      </c>
      <c r="M34" s="38" t="s">
        <v>38</v>
      </c>
      <c r="N34" s="38" t="s">
        <v>49</v>
      </c>
      <c r="O34" s="38" t="s">
        <v>40</v>
      </c>
      <c r="P34" s="38" t="s">
        <v>41</v>
      </c>
      <c r="Q34" s="38" t="s">
        <v>42</v>
      </c>
      <c r="R34" s="21">
        <v>1</v>
      </c>
      <c r="S34" s="40" t="s">
        <v>360</v>
      </c>
    </row>
    <row r="35" spans="1:19" s="5" customFormat="1" ht="232.5" customHeight="1" x14ac:dyDescent="0.2">
      <c r="A35" s="17" t="s">
        <v>411</v>
      </c>
      <c r="B35" s="17" t="s">
        <v>92</v>
      </c>
      <c r="C35" s="35" t="s">
        <v>93</v>
      </c>
      <c r="D35" s="45" t="s">
        <v>94</v>
      </c>
      <c r="E35" s="36" t="s">
        <v>95</v>
      </c>
      <c r="F35" s="36" t="s">
        <v>96</v>
      </c>
      <c r="G35" s="36" t="s">
        <v>97</v>
      </c>
      <c r="H35" s="48">
        <v>44927</v>
      </c>
      <c r="I35" s="48">
        <v>45291</v>
      </c>
      <c r="J35" s="36" t="s">
        <v>84</v>
      </c>
      <c r="K35" s="36" t="s">
        <v>11</v>
      </c>
      <c r="L35" s="33">
        <v>0.5</v>
      </c>
      <c r="M35" s="52" t="s">
        <v>98</v>
      </c>
      <c r="N35" s="38" t="s">
        <v>49</v>
      </c>
      <c r="O35" s="38" t="s">
        <v>368</v>
      </c>
      <c r="P35" s="38" t="s">
        <v>369</v>
      </c>
      <c r="Q35" s="38" t="s">
        <v>370</v>
      </c>
      <c r="R35" s="21">
        <v>0.5</v>
      </c>
      <c r="S35" s="40" t="s">
        <v>420</v>
      </c>
    </row>
    <row r="36" spans="1:19" s="5" customFormat="1" ht="180" x14ac:dyDescent="0.2">
      <c r="A36" s="17" t="s">
        <v>411</v>
      </c>
      <c r="B36" s="17" t="s">
        <v>92</v>
      </c>
      <c r="C36" s="35" t="s">
        <v>99</v>
      </c>
      <c r="D36" s="45" t="s">
        <v>100</v>
      </c>
      <c r="E36" s="36" t="s">
        <v>412</v>
      </c>
      <c r="F36" s="36" t="s">
        <v>101</v>
      </c>
      <c r="G36" s="36" t="s">
        <v>102</v>
      </c>
      <c r="H36" s="48">
        <v>44927</v>
      </c>
      <c r="I36" s="48">
        <v>45291</v>
      </c>
      <c r="J36" s="36" t="s">
        <v>84</v>
      </c>
      <c r="K36" s="36" t="s">
        <v>11</v>
      </c>
      <c r="L36" s="32">
        <v>1</v>
      </c>
      <c r="M36" s="38" t="s">
        <v>103</v>
      </c>
      <c r="N36" s="38" t="s">
        <v>49</v>
      </c>
      <c r="O36" s="38" t="s">
        <v>104</v>
      </c>
      <c r="P36" s="38" t="s">
        <v>371</v>
      </c>
      <c r="Q36" s="38" t="s">
        <v>372</v>
      </c>
      <c r="R36" s="21">
        <v>1</v>
      </c>
      <c r="S36" s="40" t="s">
        <v>361</v>
      </c>
    </row>
    <row r="37" spans="1:19" s="5" customFormat="1" ht="63" x14ac:dyDescent="0.2">
      <c r="A37" s="17" t="s">
        <v>411</v>
      </c>
      <c r="B37" s="17" t="s">
        <v>86</v>
      </c>
      <c r="C37" s="35" t="s">
        <v>105</v>
      </c>
      <c r="D37" s="36" t="s">
        <v>106</v>
      </c>
      <c r="E37" s="24" t="s">
        <v>107</v>
      </c>
      <c r="F37" s="24" t="s">
        <v>108</v>
      </c>
      <c r="G37" s="51" t="s">
        <v>91</v>
      </c>
      <c r="H37" s="48">
        <v>44958</v>
      </c>
      <c r="I37" s="48">
        <v>45046</v>
      </c>
      <c r="J37" s="36" t="s">
        <v>37</v>
      </c>
      <c r="K37" s="36" t="s">
        <v>9</v>
      </c>
      <c r="L37" s="32">
        <v>1</v>
      </c>
      <c r="M37" s="38" t="s">
        <v>38</v>
      </c>
      <c r="N37" s="38" t="s">
        <v>49</v>
      </c>
      <c r="O37" s="38" t="s">
        <v>40</v>
      </c>
      <c r="P37" s="38" t="s">
        <v>41</v>
      </c>
      <c r="Q37" s="38" t="s">
        <v>42</v>
      </c>
      <c r="R37" s="21">
        <v>1</v>
      </c>
      <c r="S37" s="40" t="s">
        <v>360</v>
      </c>
    </row>
    <row r="38" spans="1:19" s="5" customFormat="1" x14ac:dyDescent="0.2">
      <c r="A38" s="17" t="s">
        <v>411</v>
      </c>
      <c r="B38" s="17" t="s">
        <v>92</v>
      </c>
      <c r="C38" s="35" t="s">
        <v>109</v>
      </c>
      <c r="D38" s="36" t="s">
        <v>110</v>
      </c>
      <c r="E38" s="36" t="s">
        <v>111</v>
      </c>
      <c r="F38" s="24" t="s">
        <v>112</v>
      </c>
      <c r="G38" s="51" t="s">
        <v>91</v>
      </c>
      <c r="H38" s="48">
        <v>44927</v>
      </c>
      <c r="I38" s="48">
        <v>44957</v>
      </c>
      <c r="J38" s="36" t="s">
        <v>84</v>
      </c>
      <c r="K38" s="36" t="s">
        <v>9</v>
      </c>
      <c r="L38" s="32">
        <v>1</v>
      </c>
      <c r="M38" s="38" t="s">
        <v>38</v>
      </c>
      <c r="N38" s="38" t="s">
        <v>49</v>
      </c>
      <c r="O38" s="38" t="s">
        <v>40</v>
      </c>
      <c r="P38" s="38" t="s">
        <v>41</v>
      </c>
      <c r="Q38" s="38" t="s">
        <v>42</v>
      </c>
      <c r="R38" s="21">
        <v>1</v>
      </c>
      <c r="S38" s="40" t="s">
        <v>359</v>
      </c>
    </row>
    <row r="39" spans="1:19" s="5" customFormat="1" ht="133.5" customHeight="1" x14ac:dyDescent="0.2">
      <c r="A39" s="18" t="s">
        <v>411</v>
      </c>
      <c r="B39" s="18" t="s">
        <v>113</v>
      </c>
      <c r="C39" s="35" t="s">
        <v>114</v>
      </c>
      <c r="D39" s="45" t="s">
        <v>115</v>
      </c>
      <c r="E39" s="45" t="s">
        <v>116</v>
      </c>
      <c r="F39" s="45" t="s">
        <v>117</v>
      </c>
      <c r="G39" s="36" t="s">
        <v>102</v>
      </c>
      <c r="H39" s="48">
        <v>45078</v>
      </c>
      <c r="I39" s="48">
        <v>45291</v>
      </c>
      <c r="J39" s="36" t="s">
        <v>84</v>
      </c>
      <c r="K39" s="36" t="s">
        <v>11</v>
      </c>
      <c r="L39" s="32">
        <v>1</v>
      </c>
      <c r="M39" s="38" t="s">
        <v>118</v>
      </c>
      <c r="N39" s="38" t="s">
        <v>49</v>
      </c>
      <c r="O39" s="38" t="s">
        <v>119</v>
      </c>
      <c r="P39" s="38" t="s">
        <v>120</v>
      </c>
      <c r="Q39" s="38" t="s">
        <v>334</v>
      </c>
      <c r="R39" s="21">
        <v>1</v>
      </c>
      <c r="S39" s="40" t="s">
        <v>348</v>
      </c>
    </row>
    <row r="40" spans="1:19" s="5" customFormat="1" ht="150" x14ac:dyDescent="0.2">
      <c r="A40" s="17" t="s">
        <v>411</v>
      </c>
      <c r="B40" s="17" t="s">
        <v>121</v>
      </c>
      <c r="C40" s="35" t="s">
        <v>122</v>
      </c>
      <c r="D40" s="45" t="s">
        <v>123</v>
      </c>
      <c r="E40" s="45" t="s">
        <v>124</v>
      </c>
      <c r="F40" s="45" t="s">
        <v>125</v>
      </c>
      <c r="G40" s="36" t="s">
        <v>102</v>
      </c>
      <c r="H40" s="48">
        <v>44927</v>
      </c>
      <c r="I40" s="48">
        <v>45291</v>
      </c>
      <c r="J40" s="36" t="s">
        <v>84</v>
      </c>
      <c r="K40" s="36" t="s">
        <v>11</v>
      </c>
      <c r="L40" s="32">
        <v>0.5</v>
      </c>
      <c r="M40" s="38" t="s">
        <v>373</v>
      </c>
      <c r="N40" s="38" t="s">
        <v>49</v>
      </c>
      <c r="O40" s="38" t="s">
        <v>374</v>
      </c>
      <c r="P40" s="38" t="s">
        <v>375</v>
      </c>
      <c r="Q40" s="38" t="s">
        <v>335</v>
      </c>
      <c r="R40" s="21">
        <v>0.5</v>
      </c>
      <c r="S40" s="40" t="s">
        <v>349</v>
      </c>
    </row>
    <row r="41" spans="1:19" s="5" customFormat="1" ht="81.75" customHeight="1" x14ac:dyDescent="0.2">
      <c r="A41" s="17" t="s">
        <v>411</v>
      </c>
      <c r="B41" s="18" t="s">
        <v>113</v>
      </c>
      <c r="C41" s="35" t="s">
        <v>126</v>
      </c>
      <c r="D41" s="45" t="s">
        <v>127</v>
      </c>
      <c r="E41" s="36" t="s">
        <v>128</v>
      </c>
      <c r="F41" s="24" t="s">
        <v>129</v>
      </c>
      <c r="G41" s="51" t="s">
        <v>130</v>
      </c>
      <c r="H41" s="48">
        <v>44958</v>
      </c>
      <c r="I41" s="48">
        <v>45046</v>
      </c>
      <c r="J41" s="36" t="s">
        <v>37</v>
      </c>
      <c r="K41" s="36" t="s">
        <v>9</v>
      </c>
      <c r="L41" s="32">
        <v>1</v>
      </c>
      <c r="M41" s="38" t="s">
        <v>38</v>
      </c>
      <c r="N41" s="38" t="s">
        <v>49</v>
      </c>
      <c r="O41" s="38" t="s">
        <v>40</v>
      </c>
      <c r="P41" s="38" t="s">
        <v>41</v>
      </c>
      <c r="Q41" s="38" t="s">
        <v>42</v>
      </c>
      <c r="R41" s="21">
        <v>1</v>
      </c>
      <c r="S41" s="40" t="s">
        <v>359</v>
      </c>
    </row>
    <row r="42" spans="1:19" s="5" customFormat="1" ht="167.25" customHeight="1" x14ac:dyDescent="0.2">
      <c r="A42" s="17" t="s">
        <v>411</v>
      </c>
      <c r="B42" s="18" t="s">
        <v>113</v>
      </c>
      <c r="C42" s="35" t="s">
        <v>131</v>
      </c>
      <c r="D42" s="45" t="s">
        <v>132</v>
      </c>
      <c r="E42" s="45" t="s">
        <v>133</v>
      </c>
      <c r="F42" s="24" t="s">
        <v>134</v>
      </c>
      <c r="G42" s="51" t="s">
        <v>135</v>
      </c>
      <c r="H42" s="48">
        <v>44986</v>
      </c>
      <c r="I42" s="48">
        <v>45260</v>
      </c>
      <c r="J42" s="36" t="s">
        <v>37</v>
      </c>
      <c r="K42" s="36" t="s">
        <v>9</v>
      </c>
      <c r="L42" s="32">
        <f>2/3</f>
        <v>0.66666666666666663</v>
      </c>
      <c r="M42" s="53" t="s">
        <v>136</v>
      </c>
      <c r="N42" s="38" t="s">
        <v>137</v>
      </c>
      <c r="O42" s="53" t="s">
        <v>138</v>
      </c>
      <c r="P42" s="38" t="s">
        <v>140</v>
      </c>
      <c r="Q42" s="38" t="s">
        <v>376</v>
      </c>
      <c r="R42" s="21">
        <v>0.67</v>
      </c>
      <c r="S42" s="40" t="s">
        <v>141</v>
      </c>
    </row>
    <row r="43" spans="1:19" s="5" customFormat="1" ht="223.5" customHeight="1" x14ac:dyDescent="0.2">
      <c r="A43" s="18" t="s">
        <v>411</v>
      </c>
      <c r="B43" s="18" t="s">
        <v>142</v>
      </c>
      <c r="C43" s="35" t="s">
        <v>143</v>
      </c>
      <c r="D43" s="45" t="s">
        <v>144</v>
      </c>
      <c r="E43" s="24" t="s">
        <v>145</v>
      </c>
      <c r="F43" s="24" t="s">
        <v>146</v>
      </c>
      <c r="G43" s="45" t="s">
        <v>91</v>
      </c>
      <c r="H43" s="48">
        <v>45108</v>
      </c>
      <c r="I43" s="48">
        <v>45265</v>
      </c>
      <c r="J43" s="36" t="s">
        <v>37</v>
      </c>
      <c r="K43" s="36" t="s">
        <v>9</v>
      </c>
      <c r="L43" s="32">
        <f>1/3</f>
        <v>0.33333333333333331</v>
      </c>
      <c r="M43" s="53" t="s">
        <v>147</v>
      </c>
      <c r="N43" s="38" t="s">
        <v>49</v>
      </c>
      <c r="O43" s="38" t="s">
        <v>148</v>
      </c>
      <c r="P43" s="38" t="s">
        <v>139</v>
      </c>
      <c r="Q43" s="38" t="s">
        <v>377</v>
      </c>
      <c r="R43" s="21">
        <v>0.33</v>
      </c>
      <c r="S43" s="40" t="s">
        <v>347</v>
      </c>
    </row>
    <row r="44" spans="1:19" ht="90.75" x14ac:dyDescent="0.2">
      <c r="A44" s="18" t="s">
        <v>413</v>
      </c>
      <c r="B44" s="18" t="s">
        <v>149</v>
      </c>
      <c r="C44" s="35" t="s">
        <v>150</v>
      </c>
      <c r="D44" s="45" t="s">
        <v>151</v>
      </c>
      <c r="E44" s="54" t="s">
        <v>152</v>
      </c>
      <c r="F44" s="54" t="s">
        <v>153</v>
      </c>
      <c r="G44" s="36" t="s">
        <v>154</v>
      </c>
      <c r="H44" s="48">
        <v>44958</v>
      </c>
      <c r="I44" s="48">
        <v>45168</v>
      </c>
      <c r="J44" s="36" t="s">
        <v>84</v>
      </c>
      <c r="K44" s="36" t="s">
        <v>11</v>
      </c>
      <c r="L44" s="32">
        <v>1</v>
      </c>
      <c r="M44" s="38" t="s">
        <v>408</v>
      </c>
      <c r="N44" s="38" t="s">
        <v>49</v>
      </c>
      <c r="O44" s="38" t="s">
        <v>378</v>
      </c>
      <c r="P44" s="38" t="s">
        <v>379</v>
      </c>
      <c r="Q44" s="38" t="s">
        <v>336</v>
      </c>
      <c r="R44" s="21">
        <v>1</v>
      </c>
      <c r="S44" s="40" t="s">
        <v>380</v>
      </c>
    </row>
    <row r="45" spans="1:19" ht="120" x14ac:dyDescent="0.2">
      <c r="A45" s="18" t="s">
        <v>413</v>
      </c>
      <c r="B45" s="18" t="s">
        <v>149</v>
      </c>
      <c r="C45" s="35" t="s">
        <v>155</v>
      </c>
      <c r="D45" s="36" t="s">
        <v>156</v>
      </c>
      <c r="E45" s="36" t="s">
        <v>157</v>
      </c>
      <c r="F45" s="45" t="s">
        <v>158</v>
      </c>
      <c r="G45" s="36" t="s">
        <v>154</v>
      </c>
      <c r="H45" s="48">
        <v>44986</v>
      </c>
      <c r="I45" s="48">
        <v>45260</v>
      </c>
      <c r="J45" s="36" t="s">
        <v>84</v>
      </c>
      <c r="K45" s="36" t="s">
        <v>11</v>
      </c>
      <c r="L45" s="32">
        <v>0.5</v>
      </c>
      <c r="M45" s="38" t="s">
        <v>159</v>
      </c>
      <c r="N45" s="38" t="s">
        <v>49</v>
      </c>
      <c r="O45" s="38" t="s">
        <v>73</v>
      </c>
      <c r="P45" s="38" t="s">
        <v>381</v>
      </c>
      <c r="Q45" s="38" t="s">
        <v>337</v>
      </c>
      <c r="R45" s="21">
        <v>0.5</v>
      </c>
      <c r="S45" s="38" t="s">
        <v>338</v>
      </c>
    </row>
    <row r="46" spans="1:19" ht="150" x14ac:dyDescent="0.2">
      <c r="A46" s="18" t="s">
        <v>413</v>
      </c>
      <c r="B46" s="18" t="s">
        <v>160</v>
      </c>
      <c r="C46" s="35" t="s">
        <v>161</v>
      </c>
      <c r="D46" s="36" t="s">
        <v>162</v>
      </c>
      <c r="E46" s="36" t="s">
        <v>163</v>
      </c>
      <c r="F46" s="36" t="s">
        <v>164</v>
      </c>
      <c r="G46" s="45" t="s">
        <v>10</v>
      </c>
      <c r="H46" s="48">
        <v>44958</v>
      </c>
      <c r="I46" s="48">
        <v>45291</v>
      </c>
      <c r="J46" s="36" t="s">
        <v>72</v>
      </c>
      <c r="K46" s="45" t="s">
        <v>10</v>
      </c>
      <c r="L46" s="32">
        <v>0.5</v>
      </c>
      <c r="M46" s="38" t="s">
        <v>382</v>
      </c>
      <c r="N46" s="38" t="s">
        <v>73</v>
      </c>
      <c r="O46" s="38" t="s">
        <v>81</v>
      </c>
      <c r="P46" s="38" t="s">
        <v>165</v>
      </c>
      <c r="Q46" s="38" t="s">
        <v>383</v>
      </c>
      <c r="R46" s="21">
        <v>0.5</v>
      </c>
      <c r="S46" s="40" t="s">
        <v>358</v>
      </c>
    </row>
    <row r="47" spans="1:19" ht="165" customHeight="1" x14ac:dyDescent="0.2">
      <c r="A47" s="18" t="s">
        <v>413</v>
      </c>
      <c r="B47" s="18" t="s">
        <v>160</v>
      </c>
      <c r="C47" s="35" t="s">
        <v>166</v>
      </c>
      <c r="D47" s="36" t="s">
        <v>167</v>
      </c>
      <c r="E47" s="36" t="s">
        <v>168</v>
      </c>
      <c r="F47" s="36" t="s">
        <v>169</v>
      </c>
      <c r="G47" s="36" t="s">
        <v>154</v>
      </c>
      <c r="H47" s="48">
        <v>44936</v>
      </c>
      <c r="I47" s="48">
        <v>45291</v>
      </c>
      <c r="J47" s="36" t="s">
        <v>84</v>
      </c>
      <c r="K47" s="36" t="s">
        <v>11</v>
      </c>
      <c r="L47" s="32">
        <v>1</v>
      </c>
      <c r="M47" s="38" t="s">
        <v>170</v>
      </c>
      <c r="N47" s="38" t="s">
        <v>49</v>
      </c>
      <c r="O47" s="30" t="s">
        <v>171</v>
      </c>
      <c r="P47" s="38" t="s">
        <v>384</v>
      </c>
      <c r="Q47" s="38" t="s">
        <v>172</v>
      </c>
      <c r="R47" s="21">
        <v>1</v>
      </c>
      <c r="S47" s="40" t="s">
        <v>385</v>
      </c>
    </row>
    <row r="48" spans="1:19" ht="90.75" x14ac:dyDescent="0.2">
      <c r="A48" s="18" t="s">
        <v>413</v>
      </c>
      <c r="B48" s="18" t="s">
        <v>173</v>
      </c>
      <c r="C48" s="35" t="s">
        <v>174</v>
      </c>
      <c r="D48" s="36" t="s">
        <v>175</v>
      </c>
      <c r="E48" s="36" t="s">
        <v>176</v>
      </c>
      <c r="F48" s="36" t="s">
        <v>177</v>
      </c>
      <c r="G48" s="45" t="s">
        <v>10</v>
      </c>
      <c r="H48" s="48">
        <v>44958</v>
      </c>
      <c r="I48" s="48">
        <v>45291</v>
      </c>
      <c r="J48" s="36" t="s">
        <v>72</v>
      </c>
      <c r="K48" s="45" t="s">
        <v>10</v>
      </c>
      <c r="L48" s="32">
        <v>0</v>
      </c>
      <c r="M48" s="38" t="s">
        <v>386</v>
      </c>
      <c r="N48" s="38" t="s">
        <v>73</v>
      </c>
      <c r="O48" s="38" t="s">
        <v>73</v>
      </c>
      <c r="P48" s="38" t="s">
        <v>139</v>
      </c>
      <c r="Q48" s="38" t="s">
        <v>139</v>
      </c>
      <c r="R48" s="21">
        <v>0</v>
      </c>
      <c r="S48" s="38" t="s">
        <v>178</v>
      </c>
    </row>
    <row r="49" spans="1:19" ht="90.75" x14ac:dyDescent="0.2">
      <c r="A49" s="18" t="s">
        <v>413</v>
      </c>
      <c r="B49" s="18" t="s">
        <v>160</v>
      </c>
      <c r="C49" s="35" t="s">
        <v>179</v>
      </c>
      <c r="D49" s="36" t="s">
        <v>167</v>
      </c>
      <c r="E49" s="36" t="s">
        <v>180</v>
      </c>
      <c r="F49" s="36" t="s">
        <v>181</v>
      </c>
      <c r="G49" s="36" t="s">
        <v>154</v>
      </c>
      <c r="H49" s="48">
        <v>45017</v>
      </c>
      <c r="I49" s="48">
        <v>45107</v>
      </c>
      <c r="J49" s="36" t="s">
        <v>84</v>
      </c>
      <c r="K49" s="36" t="s">
        <v>11</v>
      </c>
      <c r="L49" s="32">
        <v>1</v>
      </c>
      <c r="M49" s="38" t="s">
        <v>182</v>
      </c>
      <c r="N49" s="38" t="s">
        <v>49</v>
      </c>
      <c r="O49" s="38" t="s">
        <v>183</v>
      </c>
      <c r="P49" s="38" t="s">
        <v>184</v>
      </c>
      <c r="Q49" s="38" t="s">
        <v>185</v>
      </c>
      <c r="R49" s="21">
        <v>1</v>
      </c>
      <c r="S49" s="40" t="s">
        <v>357</v>
      </c>
    </row>
    <row r="50" spans="1:19" ht="90.75" x14ac:dyDescent="0.2">
      <c r="A50" s="18" t="s">
        <v>413</v>
      </c>
      <c r="B50" s="18" t="s">
        <v>173</v>
      </c>
      <c r="C50" s="35" t="s">
        <v>186</v>
      </c>
      <c r="D50" s="36" t="s">
        <v>187</v>
      </c>
      <c r="E50" s="36" t="s">
        <v>188</v>
      </c>
      <c r="F50" s="36" t="s">
        <v>189</v>
      </c>
      <c r="G50" s="36" t="s">
        <v>154</v>
      </c>
      <c r="H50" s="48">
        <v>45170</v>
      </c>
      <c r="I50" s="48">
        <v>45291</v>
      </c>
      <c r="J50" s="36" t="s">
        <v>84</v>
      </c>
      <c r="K50" s="36" t="s">
        <v>11</v>
      </c>
      <c r="L50" s="32">
        <v>0</v>
      </c>
      <c r="M50" s="38" t="s">
        <v>73</v>
      </c>
      <c r="N50" s="38" t="s">
        <v>73</v>
      </c>
      <c r="O50" s="38" t="s">
        <v>73</v>
      </c>
      <c r="P50" s="38" t="s">
        <v>190</v>
      </c>
      <c r="Q50" s="38" t="s">
        <v>139</v>
      </c>
      <c r="R50" s="21">
        <v>0</v>
      </c>
      <c r="S50" s="38" t="s">
        <v>178</v>
      </c>
    </row>
    <row r="51" spans="1:19" ht="146.25" customHeight="1" x14ac:dyDescent="0.2">
      <c r="A51" s="18" t="s">
        <v>413</v>
      </c>
      <c r="B51" s="18" t="s">
        <v>191</v>
      </c>
      <c r="C51" s="35" t="s">
        <v>192</v>
      </c>
      <c r="D51" s="36" t="s">
        <v>193</v>
      </c>
      <c r="E51" s="36" t="s">
        <v>194</v>
      </c>
      <c r="F51" s="36" t="s">
        <v>195</v>
      </c>
      <c r="G51" s="36" t="s">
        <v>154</v>
      </c>
      <c r="H51" s="48">
        <v>44958</v>
      </c>
      <c r="I51" s="48">
        <v>45291</v>
      </c>
      <c r="J51" s="36" t="s">
        <v>84</v>
      </c>
      <c r="K51" s="36" t="s">
        <v>11</v>
      </c>
      <c r="L51" s="32">
        <f>7/11</f>
        <v>0.63636363636363635</v>
      </c>
      <c r="M51" s="38" t="s">
        <v>196</v>
      </c>
      <c r="N51" s="38" t="s">
        <v>49</v>
      </c>
      <c r="O51" s="30" t="s">
        <v>197</v>
      </c>
      <c r="P51" s="38" t="s">
        <v>198</v>
      </c>
      <c r="Q51" s="38" t="s">
        <v>387</v>
      </c>
      <c r="R51" s="55">
        <v>64</v>
      </c>
      <c r="S51" s="40" t="s">
        <v>356</v>
      </c>
    </row>
    <row r="52" spans="1:19" ht="121.5" customHeight="1" x14ac:dyDescent="0.2">
      <c r="A52" s="18" t="s">
        <v>413</v>
      </c>
      <c r="B52" s="18" t="s">
        <v>191</v>
      </c>
      <c r="C52" s="35" t="s">
        <v>199</v>
      </c>
      <c r="D52" s="36" t="s">
        <v>200</v>
      </c>
      <c r="E52" s="36" t="s">
        <v>201</v>
      </c>
      <c r="F52" s="36" t="s">
        <v>202</v>
      </c>
      <c r="G52" s="36" t="s">
        <v>154</v>
      </c>
      <c r="H52" s="48">
        <v>44958</v>
      </c>
      <c r="I52" s="48">
        <v>45291</v>
      </c>
      <c r="J52" s="36" t="s">
        <v>84</v>
      </c>
      <c r="K52" s="36" t="s">
        <v>11</v>
      </c>
      <c r="L52" s="33">
        <f>3/5</f>
        <v>0.6</v>
      </c>
      <c r="M52" s="38" t="s">
        <v>203</v>
      </c>
      <c r="N52" s="38" t="s">
        <v>49</v>
      </c>
      <c r="O52" s="30" t="s">
        <v>204</v>
      </c>
      <c r="P52" s="38" t="s">
        <v>205</v>
      </c>
      <c r="Q52" s="38" t="s">
        <v>206</v>
      </c>
      <c r="R52" s="21">
        <v>0.6</v>
      </c>
      <c r="S52" s="40" t="s">
        <v>355</v>
      </c>
    </row>
    <row r="53" spans="1:19" ht="129.75" customHeight="1" x14ac:dyDescent="0.2">
      <c r="A53" s="18" t="s">
        <v>413</v>
      </c>
      <c r="B53" s="18" t="s">
        <v>191</v>
      </c>
      <c r="C53" s="35" t="s">
        <v>207</v>
      </c>
      <c r="D53" s="36" t="s">
        <v>208</v>
      </c>
      <c r="E53" s="36" t="s">
        <v>209</v>
      </c>
      <c r="F53" s="36" t="s">
        <v>210</v>
      </c>
      <c r="G53" s="36" t="s">
        <v>154</v>
      </c>
      <c r="H53" s="48">
        <v>44958</v>
      </c>
      <c r="I53" s="37">
        <v>45107</v>
      </c>
      <c r="J53" s="36" t="s">
        <v>84</v>
      </c>
      <c r="K53" s="36" t="s">
        <v>11</v>
      </c>
      <c r="L53" s="32">
        <v>1</v>
      </c>
      <c r="M53" s="38" t="s">
        <v>211</v>
      </c>
      <c r="N53" s="38" t="s">
        <v>49</v>
      </c>
      <c r="O53" s="30" t="s">
        <v>212</v>
      </c>
      <c r="P53" s="38" t="s">
        <v>213</v>
      </c>
      <c r="Q53" s="38" t="s">
        <v>214</v>
      </c>
      <c r="R53" s="21">
        <v>1</v>
      </c>
      <c r="S53" s="40" t="s">
        <v>354</v>
      </c>
    </row>
    <row r="54" spans="1:19" ht="148.5" customHeight="1" x14ac:dyDescent="0.2">
      <c r="A54" s="18" t="s">
        <v>413</v>
      </c>
      <c r="B54" s="18" t="s">
        <v>191</v>
      </c>
      <c r="C54" s="35" t="s">
        <v>215</v>
      </c>
      <c r="D54" s="36" t="s">
        <v>216</v>
      </c>
      <c r="E54" s="36" t="s">
        <v>217</v>
      </c>
      <c r="F54" s="36" t="s">
        <v>218</v>
      </c>
      <c r="G54" s="36" t="s">
        <v>154</v>
      </c>
      <c r="H54" s="37">
        <v>45047</v>
      </c>
      <c r="I54" s="37">
        <v>45168</v>
      </c>
      <c r="J54" s="36" t="s">
        <v>84</v>
      </c>
      <c r="K54" s="36" t="s">
        <v>11</v>
      </c>
      <c r="L54" s="32">
        <v>1</v>
      </c>
      <c r="M54" s="38" t="s">
        <v>219</v>
      </c>
      <c r="N54" s="38" t="s">
        <v>49</v>
      </c>
      <c r="O54" s="30" t="s">
        <v>220</v>
      </c>
      <c r="P54" s="38" t="s">
        <v>221</v>
      </c>
      <c r="Q54" s="38" t="s">
        <v>222</v>
      </c>
      <c r="R54" s="21">
        <v>1</v>
      </c>
      <c r="S54" s="40" t="s">
        <v>339</v>
      </c>
    </row>
    <row r="55" spans="1:19" ht="100.5" customHeight="1" x14ac:dyDescent="0.2">
      <c r="A55" s="18" t="s">
        <v>413</v>
      </c>
      <c r="B55" s="56" t="s">
        <v>223</v>
      </c>
      <c r="C55" s="35" t="s">
        <v>224</v>
      </c>
      <c r="D55" s="36" t="s">
        <v>225</v>
      </c>
      <c r="E55" s="36" t="s">
        <v>226</v>
      </c>
      <c r="F55" s="36" t="s">
        <v>227</v>
      </c>
      <c r="G55" s="36" t="s">
        <v>154</v>
      </c>
      <c r="H55" s="48">
        <v>44958</v>
      </c>
      <c r="I55" s="37">
        <v>45291</v>
      </c>
      <c r="J55" s="36" t="s">
        <v>84</v>
      </c>
      <c r="K55" s="36" t="s">
        <v>11</v>
      </c>
      <c r="L55" s="32">
        <f>7/10</f>
        <v>0.7</v>
      </c>
      <c r="M55" s="38" t="s">
        <v>388</v>
      </c>
      <c r="N55" s="38" t="s">
        <v>49</v>
      </c>
      <c r="O55" s="30" t="s">
        <v>228</v>
      </c>
      <c r="P55" s="38" t="s">
        <v>229</v>
      </c>
      <c r="Q55" s="38" t="s">
        <v>340</v>
      </c>
      <c r="R55" s="21">
        <v>0.7</v>
      </c>
      <c r="S55" s="40" t="s">
        <v>341</v>
      </c>
    </row>
    <row r="56" spans="1:19" ht="96" customHeight="1" x14ac:dyDescent="0.2">
      <c r="A56" s="18" t="s">
        <v>413</v>
      </c>
      <c r="B56" s="56" t="s">
        <v>223</v>
      </c>
      <c r="C56" s="35" t="s">
        <v>230</v>
      </c>
      <c r="D56" s="36" t="s">
        <v>231</v>
      </c>
      <c r="E56" s="36" t="s">
        <v>232</v>
      </c>
      <c r="F56" s="36" t="s">
        <v>233</v>
      </c>
      <c r="G56" s="36" t="s">
        <v>154</v>
      </c>
      <c r="H56" s="48">
        <v>44943</v>
      </c>
      <c r="I56" s="37">
        <v>45291</v>
      </c>
      <c r="J56" s="36" t="s">
        <v>84</v>
      </c>
      <c r="K56" s="36" t="s">
        <v>11</v>
      </c>
      <c r="L56" s="32">
        <v>1</v>
      </c>
      <c r="M56" s="38" t="s">
        <v>234</v>
      </c>
      <c r="N56" s="38" t="s">
        <v>49</v>
      </c>
      <c r="O56" s="30" t="s">
        <v>235</v>
      </c>
      <c r="P56" s="38" t="s">
        <v>236</v>
      </c>
      <c r="Q56" s="57" t="s">
        <v>389</v>
      </c>
      <c r="R56" s="21">
        <v>1</v>
      </c>
      <c r="S56" s="40" t="s">
        <v>390</v>
      </c>
    </row>
    <row r="57" spans="1:19" ht="105.75" x14ac:dyDescent="0.2">
      <c r="A57" s="18" t="s">
        <v>414</v>
      </c>
      <c r="B57" s="18" t="s">
        <v>237</v>
      </c>
      <c r="C57" s="35" t="s">
        <v>238</v>
      </c>
      <c r="D57" s="36" t="s">
        <v>239</v>
      </c>
      <c r="E57" s="36" t="s">
        <v>240</v>
      </c>
      <c r="F57" s="36" t="s">
        <v>241</v>
      </c>
      <c r="G57" s="58" t="s">
        <v>8</v>
      </c>
      <c r="H57" s="48">
        <v>44986</v>
      </c>
      <c r="I57" s="48">
        <v>45291</v>
      </c>
      <c r="J57" s="36" t="s">
        <v>242</v>
      </c>
      <c r="K57" s="36" t="s">
        <v>8</v>
      </c>
      <c r="L57" s="32">
        <v>1</v>
      </c>
      <c r="M57" s="38" t="s">
        <v>38</v>
      </c>
      <c r="N57" s="38" t="s">
        <v>73</v>
      </c>
      <c r="O57" s="38" t="s">
        <v>40</v>
      </c>
      <c r="P57" s="38" t="s">
        <v>41</v>
      </c>
      <c r="Q57" s="38" t="s">
        <v>243</v>
      </c>
      <c r="R57" s="21">
        <v>1</v>
      </c>
      <c r="S57" s="38" t="s">
        <v>178</v>
      </c>
    </row>
    <row r="58" spans="1:19" ht="132.75" customHeight="1" x14ac:dyDescent="0.2">
      <c r="A58" s="18" t="s">
        <v>414</v>
      </c>
      <c r="B58" s="18" t="s">
        <v>244</v>
      </c>
      <c r="C58" s="35" t="s">
        <v>245</v>
      </c>
      <c r="D58" s="36" t="s">
        <v>246</v>
      </c>
      <c r="E58" s="36" t="s">
        <v>247</v>
      </c>
      <c r="F58" s="36" t="s">
        <v>248</v>
      </c>
      <c r="G58" s="36" t="s">
        <v>154</v>
      </c>
      <c r="H58" s="48">
        <v>44936</v>
      </c>
      <c r="I58" s="48">
        <v>45291</v>
      </c>
      <c r="J58" s="59" t="s">
        <v>84</v>
      </c>
      <c r="K58" s="36" t="s">
        <v>11</v>
      </c>
      <c r="L58" s="32">
        <v>1</v>
      </c>
      <c r="M58" s="38" t="s">
        <v>249</v>
      </c>
      <c r="N58" s="38" t="s">
        <v>49</v>
      </c>
      <c r="O58" s="53" t="s">
        <v>235</v>
      </c>
      <c r="P58" s="38" t="s">
        <v>391</v>
      </c>
      <c r="Q58" s="38" t="s">
        <v>392</v>
      </c>
      <c r="R58" s="21">
        <v>1</v>
      </c>
      <c r="S58" s="40" t="s">
        <v>353</v>
      </c>
    </row>
    <row r="59" spans="1:19" ht="231" customHeight="1" x14ac:dyDescent="0.2">
      <c r="A59" s="18" t="s">
        <v>414</v>
      </c>
      <c r="B59" s="18" t="s">
        <v>250</v>
      </c>
      <c r="C59" s="35" t="s">
        <v>251</v>
      </c>
      <c r="D59" s="36" t="s">
        <v>252</v>
      </c>
      <c r="E59" s="36" t="s">
        <v>253</v>
      </c>
      <c r="F59" s="36" t="s">
        <v>254</v>
      </c>
      <c r="G59" s="58" t="s">
        <v>255</v>
      </c>
      <c r="H59" s="48">
        <v>44986</v>
      </c>
      <c r="I59" s="48">
        <v>45245</v>
      </c>
      <c r="J59" s="59" t="s">
        <v>84</v>
      </c>
      <c r="K59" s="59" t="s">
        <v>7</v>
      </c>
      <c r="L59" s="32">
        <v>0.3</v>
      </c>
      <c r="M59" s="38" t="s">
        <v>393</v>
      </c>
      <c r="N59" s="38" t="s">
        <v>49</v>
      </c>
      <c r="O59" s="38" t="s">
        <v>256</v>
      </c>
      <c r="P59" s="38" t="s">
        <v>257</v>
      </c>
      <c r="Q59" s="38" t="s">
        <v>418</v>
      </c>
      <c r="R59" s="21">
        <v>0.3</v>
      </c>
      <c r="S59" s="40" t="s">
        <v>342</v>
      </c>
    </row>
    <row r="60" spans="1:19" ht="219" customHeight="1" x14ac:dyDescent="0.2">
      <c r="A60" s="18" t="s">
        <v>414</v>
      </c>
      <c r="B60" s="18" t="s">
        <v>258</v>
      </c>
      <c r="C60" s="35" t="s">
        <v>259</v>
      </c>
      <c r="D60" s="36" t="s">
        <v>260</v>
      </c>
      <c r="E60" s="36" t="s">
        <v>261</v>
      </c>
      <c r="F60" s="36" t="s">
        <v>262</v>
      </c>
      <c r="G60" s="45" t="s">
        <v>10</v>
      </c>
      <c r="H60" s="48">
        <v>44927</v>
      </c>
      <c r="I60" s="48">
        <v>45291</v>
      </c>
      <c r="J60" s="45" t="s">
        <v>72</v>
      </c>
      <c r="K60" s="45" t="s">
        <v>10</v>
      </c>
      <c r="L60" s="34">
        <v>0.61</v>
      </c>
      <c r="M60" s="38" t="s">
        <v>263</v>
      </c>
      <c r="N60" s="38" t="s">
        <v>73</v>
      </c>
      <c r="O60" s="38" t="s">
        <v>264</v>
      </c>
      <c r="P60" s="38" t="s">
        <v>332</v>
      </c>
      <c r="Q60" s="38" t="s">
        <v>421</v>
      </c>
      <c r="R60" s="21">
        <v>0.61</v>
      </c>
      <c r="S60" s="40" t="s">
        <v>343</v>
      </c>
    </row>
    <row r="61" spans="1:19" ht="267.75" customHeight="1" x14ac:dyDescent="0.2">
      <c r="A61" s="18" t="s">
        <v>414</v>
      </c>
      <c r="B61" s="18" t="s">
        <v>258</v>
      </c>
      <c r="C61" s="35" t="s">
        <v>265</v>
      </c>
      <c r="D61" s="36" t="s">
        <v>266</v>
      </c>
      <c r="E61" s="36" t="s">
        <v>267</v>
      </c>
      <c r="F61" s="36" t="s">
        <v>268</v>
      </c>
      <c r="G61" s="36" t="s">
        <v>394</v>
      </c>
      <c r="H61" s="48">
        <v>44927</v>
      </c>
      <c r="I61" s="48">
        <v>45290</v>
      </c>
      <c r="J61" s="59" t="s">
        <v>84</v>
      </c>
      <c r="K61" s="36" t="s">
        <v>11</v>
      </c>
      <c r="L61" s="33">
        <v>0.5</v>
      </c>
      <c r="M61" s="38" t="s">
        <v>269</v>
      </c>
      <c r="N61" s="38" t="s">
        <v>49</v>
      </c>
      <c r="O61" s="60" t="s">
        <v>270</v>
      </c>
      <c r="P61" s="38" t="s">
        <v>271</v>
      </c>
      <c r="Q61" s="38" t="s">
        <v>416</v>
      </c>
      <c r="R61" s="21">
        <v>0.5</v>
      </c>
      <c r="S61" s="40" t="s">
        <v>344</v>
      </c>
    </row>
    <row r="62" spans="1:19" ht="105.75" x14ac:dyDescent="0.2">
      <c r="A62" s="18" t="s">
        <v>414</v>
      </c>
      <c r="B62" s="18" t="s">
        <v>272</v>
      </c>
      <c r="C62" s="35" t="s">
        <v>273</v>
      </c>
      <c r="D62" s="36" t="s">
        <v>274</v>
      </c>
      <c r="E62" s="36" t="s">
        <v>275</v>
      </c>
      <c r="F62" s="36" t="s">
        <v>276</v>
      </c>
      <c r="G62" s="45" t="s">
        <v>10</v>
      </c>
      <c r="H62" s="48">
        <v>44958</v>
      </c>
      <c r="I62" s="48">
        <v>45291</v>
      </c>
      <c r="J62" s="45" t="s">
        <v>72</v>
      </c>
      <c r="K62" s="45" t="s">
        <v>10</v>
      </c>
      <c r="L62" s="32">
        <v>1</v>
      </c>
      <c r="M62" s="38" t="s">
        <v>277</v>
      </c>
      <c r="N62" s="38" t="s">
        <v>73</v>
      </c>
      <c r="O62" s="38" t="s">
        <v>278</v>
      </c>
      <c r="P62" s="38" t="s">
        <v>395</v>
      </c>
      <c r="Q62" s="38" t="s">
        <v>396</v>
      </c>
      <c r="R62" s="21">
        <v>1</v>
      </c>
      <c r="S62" s="40" t="s">
        <v>352</v>
      </c>
    </row>
    <row r="63" spans="1:19" ht="317.25" customHeight="1" x14ac:dyDescent="0.2">
      <c r="A63" s="18" t="s">
        <v>415</v>
      </c>
      <c r="B63" s="18" t="s">
        <v>279</v>
      </c>
      <c r="C63" s="35" t="s">
        <v>280</v>
      </c>
      <c r="D63" s="36" t="s">
        <v>281</v>
      </c>
      <c r="E63" s="36" t="s">
        <v>282</v>
      </c>
      <c r="F63" s="61" t="s">
        <v>283</v>
      </c>
      <c r="G63" s="58" t="s">
        <v>284</v>
      </c>
      <c r="H63" s="39">
        <v>44958</v>
      </c>
      <c r="I63" s="39">
        <v>45078</v>
      </c>
      <c r="J63" s="36" t="s">
        <v>285</v>
      </c>
      <c r="K63" s="36" t="s">
        <v>7</v>
      </c>
      <c r="L63" s="32">
        <v>1</v>
      </c>
      <c r="M63" s="38" t="s">
        <v>397</v>
      </c>
      <c r="N63" s="38" t="s">
        <v>49</v>
      </c>
      <c r="O63" s="38" t="s">
        <v>286</v>
      </c>
      <c r="P63" s="38" t="s">
        <v>398</v>
      </c>
      <c r="Q63" s="38" t="s">
        <v>406</v>
      </c>
      <c r="R63" s="21">
        <v>1</v>
      </c>
      <c r="S63" s="40" t="s">
        <v>351</v>
      </c>
    </row>
    <row r="64" spans="1:19" ht="165" customHeight="1" x14ac:dyDescent="0.2">
      <c r="A64" s="18" t="s">
        <v>415</v>
      </c>
      <c r="B64" s="18" t="s">
        <v>279</v>
      </c>
      <c r="C64" s="35" t="s">
        <v>287</v>
      </c>
      <c r="D64" s="36" t="s">
        <v>288</v>
      </c>
      <c r="E64" s="36" t="s">
        <v>289</v>
      </c>
      <c r="F64" s="61" t="s">
        <v>290</v>
      </c>
      <c r="G64" s="58" t="s">
        <v>284</v>
      </c>
      <c r="H64" s="39">
        <v>45017</v>
      </c>
      <c r="I64" s="39">
        <v>45291</v>
      </c>
      <c r="J64" s="36" t="s">
        <v>285</v>
      </c>
      <c r="K64" s="36" t="s">
        <v>7</v>
      </c>
      <c r="L64" s="32">
        <v>0.75</v>
      </c>
      <c r="M64" s="38" t="s">
        <v>291</v>
      </c>
      <c r="N64" s="38" t="s">
        <v>49</v>
      </c>
      <c r="O64" s="38" t="s">
        <v>333</v>
      </c>
      <c r="P64" s="38" t="s">
        <v>399</v>
      </c>
      <c r="Q64" s="38" t="s">
        <v>400</v>
      </c>
      <c r="R64" s="21">
        <v>0.75</v>
      </c>
      <c r="S64" s="38" t="s">
        <v>178</v>
      </c>
    </row>
    <row r="65" spans="1:19" ht="247.5" customHeight="1" x14ac:dyDescent="0.2">
      <c r="A65" s="18" t="s">
        <v>415</v>
      </c>
      <c r="B65" s="18" t="s">
        <v>279</v>
      </c>
      <c r="C65" s="35" t="s">
        <v>292</v>
      </c>
      <c r="D65" s="36" t="s">
        <v>293</v>
      </c>
      <c r="E65" s="36" t="s">
        <v>294</v>
      </c>
      <c r="F65" s="61" t="s">
        <v>295</v>
      </c>
      <c r="G65" s="58" t="s">
        <v>284</v>
      </c>
      <c r="H65" s="39">
        <v>44958</v>
      </c>
      <c r="I65" s="39">
        <v>45291</v>
      </c>
      <c r="J65" s="36" t="s">
        <v>285</v>
      </c>
      <c r="K65" s="36" t="s">
        <v>7</v>
      </c>
      <c r="L65" s="32">
        <v>0.8</v>
      </c>
      <c r="M65" s="38" t="s">
        <v>296</v>
      </c>
      <c r="N65" s="38" t="s">
        <v>49</v>
      </c>
      <c r="O65" s="38" t="s">
        <v>297</v>
      </c>
      <c r="P65" s="38" t="s">
        <v>401</v>
      </c>
      <c r="Q65" s="38" t="s">
        <v>417</v>
      </c>
      <c r="R65" s="21">
        <v>0.8</v>
      </c>
      <c r="S65" s="40" t="s">
        <v>345</v>
      </c>
    </row>
    <row r="66" spans="1:19" ht="189.75" customHeight="1" x14ac:dyDescent="0.2">
      <c r="A66" s="18" t="s">
        <v>415</v>
      </c>
      <c r="B66" s="18" t="s">
        <v>279</v>
      </c>
      <c r="C66" s="35" t="s">
        <v>298</v>
      </c>
      <c r="D66" s="36" t="s">
        <v>299</v>
      </c>
      <c r="E66" s="36" t="s">
        <v>300</v>
      </c>
      <c r="F66" s="36" t="s">
        <v>301</v>
      </c>
      <c r="G66" s="58" t="s">
        <v>284</v>
      </c>
      <c r="H66" s="39">
        <v>45078</v>
      </c>
      <c r="I66" s="39">
        <v>45291</v>
      </c>
      <c r="J66" s="36" t="s">
        <v>285</v>
      </c>
      <c r="K66" s="36" t="s">
        <v>7</v>
      </c>
      <c r="L66" s="32">
        <v>0.8</v>
      </c>
      <c r="M66" s="38" t="s">
        <v>331</v>
      </c>
      <c r="N66" s="38" t="s">
        <v>49</v>
      </c>
      <c r="O66" s="38" t="s">
        <v>302</v>
      </c>
      <c r="P66" s="38" t="s">
        <v>303</v>
      </c>
      <c r="Q66" s="38" t="s">
        <v>402</v>
      </c>
      <c r="R66" s="21">
        <v>0.8</v>
      </c>
      <c r="S66" s="40" t="s">
        <v>346</v>
      </c>
    </row>
    <row r="67" spans="1:19" ht="144.75" customHeight="1" x14ac:dyDescent="0.2">
      <c r="A67" s="18" t="s">
        <v>415</v>
      </c>
      <c r="B67" s="18" t="s">
        <v>279</v>
      </c>
      <c r="C67" s="35" t="s">
        <v>304</v>
      </c>
      <c r="D67" s="36" t="s">
        <v>305</v>
      </c>
      <c r="E67" s="36" t="s">
        <v>306</v>
      </c>
      <c r="F67" s="61" t="s">
        <v>307</v>
      </c>
      <c r="G67" s="58" t="s">
        <v>284</v>
      </c>
      <c r="H67" s="39">
        <v>44958</v>
      </c>
      <c r="I67" s="39">
        <v>45078</v>
      </c>
      <c r="J67" s="36" t="s">
        <v>285</v>
      </c>
      <c r="K67" s="36" t="s">
        <v>7</v>
      </c>
      <c r="L67" s="32">
        <v>1</v>
      </c>
      <c r="M67" s="38" t="s">
        <v>403</v>
      </c>
      <c r="N67" s="38" t="s">
        <v>49</v>
      </c>
      <c r="O67" s="38" t="s">
        <v>404</v>
      </c>
      <c r="P67" s="38" t="s">
        <v>405</v>
      </c>
      <c r="Q67" s="38" t="s">
        <v>406</v>
      </c>
      <c r="R67" s="21">
        <v>1</v>
      </c>
      <c r="S67" s="40" t="s">
        <v>350</v>
      </c>
    </row>
    <row r="68" spans="1:19" ht="90" customHeight="1" x14ac:dyDescent="0.25">
      <c r="A68" s="2"/>
      <c r="B68" s="2"/>
      <c r="C68" s="2"/>
      <c r="D68" s="2"/>
      <c r="E68" s="2"/>
      <c r="F68" s="2"/>
      <c r="G68" s="2"/>
      <c r="H68" s="2"/>
      <c r="I68" s="2"/>
      <c r="J68" s="2"/>
      <c r="K68" s="2"/>
    </row>
  </sheetData>
  <phoneticPr fontId="13" type="noConversion"/>
  <pageMargins left="0.7" right="0.7" top="0.75" bottom="0.75" header="0.3" footer="0.3"/>
  <pageSetup scale="34" orientation="portrait" horizontalDpi="300" verticalDpi="300" r:id="rId1"/>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1. Informe OCI-2023-XXX - Verificación de Estrategias PAAC 2023 v1 - OCI</dc:title>
  <dc:subject/>
  <dc:creator>Katherin Prada mejia</dc:creator>
  <cp:keywords/>
  <dc:description/>
  <cp:lastModifiedBy>Oscar Pulgarin Lara</cp:lastModifiedBy>
  <cp:revision/>
  <dcterms:created xsi:type="dcterms:W3CDTF">2022-12-07T19:49:45Z</dcterms:created>
  <dcterms:modified xsi:type="dcterms:W3CDTF">2023-09-14T20:54:05Z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2023-01-31T20:17:17Z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f752ff38-4cc2-441d-a81d-8fd7a8e47101</vt:lpwstr>
  </property>
  <property fmtid="{D5CDD505-2E9C-101B-9397-08002B2CF9AE}" pid="8" name="MSIP_Label_6d4a1d0b-1085-4621-a04c-793d50865184_ContentBits">
    <vt:lpwstr>0</vt:lpwstr>
  </property>
</Properties>
</file>