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n.burgos\OneDrive - Admincloud TRANSMILENIO\Escritorio\Planes de mejoramiento revisados\Corte 30 de junio 2023\"/>
    </mc:Choice>
  </mc:AlternateContent>
  <bookViews>
    <workbookView xWindow="0" yWindow="0" windowWidth="28800" windowHeight="11700" tabRatio="822" firstSheet="1" activeTab="1"/>
  </bookViews>
  <sheets>
    <sheet name="Acerno_Cache_XXXXX" sheetId="7" state="veryHidden" r:id="rId1"/>
    <sheet name="Resultados Plan de Mejoramiento" sheetId="1" r:id="rId2"/>
    <sheet name="Resumen Plan de Mejoramiento" sheetId="6" r:id="rId3"/>
  </sheets>
  <definedNames>
    <definedName name="_xlnm._FilterDatabase" localSheetId="1" hidden="1">'Resultados Plan de Mejoramiento'!$A$1:$Z$71</definedName>
    <definedName name="Áreas">'Resumen Plan de Mejoramiento'!$A$23:$A$37</definedName>
    <definedName name="Informe_Auditoria">'Resultados Plan de Mejoramiento'!$A$2:$A$307</definedName>
    <definedName name="ProcesoPM">'Resultados Plan de Mejoramiento'!$B:$B</definedName>
    <definedName name="_xlnm.Print_Titles" localSheetId="1">'Resultados Plan de Mejoramiento'!$1:$1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6" l="1"/>
  <c r="G18" i="6"/>
  <c r="F2" i="6"/>
  <c r="F3" i="6"/>
  <c r="F4" i="6"/>
  <c r="F5" i="6"/>
  <c r="F6" i="6"/>
  <c r="F7" i="6"/>
  <c r="F8" i="6"/>
  <c r="F9" i="6"/>
  <c r="F10" i="6"/>
  <c r="F11" i="6"/>
  <c r="F12" i="6"/>
  <c r="F13" i="6"/>
  <c r="F14" i="6"/>
  <c r="F15" i="6"/>
  <c r="E10" i="6" l="1"/>
  <c r="D10" i="6"/>
  <c r="C10" i="6"/>
  <c r="B10" i="6"/>
  <c r="D3" i="6"/>
  <c r="C2" i="6"/>
  <c r="E2" i="6" s="1"/>
  <c r="B3" i="6"/>
  <c r="C3" i="6"/>
  <c r="E3" i="6"/>
  <c r="G3" i="6" l="1"/>
  <c r="C4" i="6" l="1"/>
  <c r="C5" i="6"/>
  <c r="C6" i="6"/>
  <c r="C7" i="6"/>
  <c r="C8" i="6"/>
  <c r="C9" i="6"/>
  <c r="C11" i="6"/>
  <c r="C12" i="6"/>
  <c r="C13" i="6"/>
  <c r="C14" i="6"/>
  <c r="C15" i="6"/>
  <c r="C16" i="6"/>
  <c r="C17" i="6" l="1"/>
  <c r="B14" i="6"/>
  <c r="B7" i="6" l="1"/>
  <c r="D7" i="6"/>
  <c r="E7" i="6"/>
  <c r="B8" i="6"/>
  <c r="D8" i="6"/>
  <c r="E8" i="6"/>
  <c r="B9" i="6"/>
  <c r="D9" i="6"/>
  <c r="E9" i="6"/>
  <c r="B11" i="6"/>
  <c r="D11" i="6"/>
  <c r="E11" i="6"/>
  <c r="B12" i="6"/>
  <c r="D12" i="6"/>
  <c r="E12" i="6"/>
  <c r="E13" i="6"/>
  <c r="D14" i="6"/>
  <c r="E14" i="6"/>
  <c r="B15" i="6"/>
  <c r="D15" i="6"/>
  <c r="E15" i="6"/>
  <c r="G9" i="6" l="1"/>
  <c r="B4" i="6"/>
  <c r="D4" i="6"/>
  <c r="E4" i="6"/>
  <c r="B5" i="6"/>
  <c r="D5" i="6"/>
  <c r="E5" i="6"/>
  <c r="B6" i="6"/>
  <c r="D6" i="6"/>
  <c r="E6" i="6"/>
  <c r="B16" i="6"/>
  <c r="D16" i="6"/>
  <c r="E16" i="6"/>
  <c r="F16" i="6"/>
  <c r="B2" i="6"/>
  <c r="G16" i="6" l="1"/>
  <c r="G11" i="6"/>
  <c r="G7" i="6"/>
  <c r="E17" i="6"/>
  <c r="G14" i="6"/>
  <c r="G12" i="6"/>
  <c r="G8" i="6"/>
  <c r="D17" i="6"/>
  <c r="G6" i="6"/>
  <c r="G10" i="6"/>
  <c r="G13" i="6"/>
  <c r="G4" i="6"/>
  <c r="F17" i="6"/>
  <c r="G15" i="6"/>
  <c r="G5" i="6"/>
  <c r="G2" i="6"/>
  <c r="B17" i="6"/>
  <c r="G17" i="6" l="1"/>
  <c r="G19" i="6" s="1"/>
  <c r="B18" i="6" l="1"/>
  <c r="E18" i="6"/>
  <c r="D18" i="6"/>
  <c r="F18" i="6"/>
  <c r="C18" i="6"/>
</calcChain>
</file>

<file path=xl/comments1.xml><?xml version="1.0" encoding="utf-8"?>
<comments xmlns="http://schemas.openxmlformats.org/spreadsheetml/2006/main">
  <authors>
    <author>John Edward Burgos Piñeros</author>
    <author>Usuario</author>
    <author>Katherine Prada Mejia</author>
    <author>soporte</author>
  </authors>
  <commentList>
    <comment ref="A1" authorId="0" shapeId="0">
      <text>
        <r>
          <rPr>
            <sz val="10"/>
            <color theme="1"/>
            <rFont val="Calibri"/>
            <family val="2"/>
            <scheme val="minor"/>
          </rPr>
          <t xml:space="preserve">Desde la columna A hasta la G, la R a la T y la V a X  son diligenciadas por el equipo de la Oficina de Control Interno </t>
        </r>
      </text>
    </comment>
    <comment ref="F1" authorId="1" shapeId="0">
      <text>
        <r>
          <rPr>
            <sz val="9"/>
            <color theme="1"/>
            <rFont val="Calibri"/>
            <family val="2"/>
            <scheme val="minor"/>
          </rPr>
          <t>Resumen del Hallazgo, Observación, Oportunidad de Mejora o Recomendación.</t>
        </r>
      </text>
    </comment>
    <comment ref="G1" authorId="2" shapeId="0">
      <text>
        <r>
          <rPr>
            <sz val="9"/>
            <color indexed="81"/>
            <rFont val="Calibri"/>
            <family val="2"/>
            <scheme val="minor"/>
          </rPr>
          <t>Cuando un mismo Hallazgo, Observación, Oportunidad de Mejora, tenga mas de una acción numerarlas en orden ascendente, en caso de ser una sola registrar 1</t>
        </r>
      </text>
    </comment>
    <comment ref="H1" authorId="0" shapeId="0">
      <text>
        <r>
          <rPr>
            <sz val="8"/>
            <color theme="1"/>
            <rFont val="Calibri"/>
            <family val="2"/>
            <scheme val="minor"/>
          </rPr>
          <t>Desde la columna G hasta la P se diligencian por parte del auditado y corresponden al análisis realizado para eliminar la causa raíz que dio origen al hallazgo o situación evidenciada por la Oficina de Control Interno</t>
        </r>
      </text>
    </comment>
    <comment ref="K1" authorId="0" shapeId="0">
      <text>
        <r>
          <rPr>
            <sz val="8"/>
            <color theme="1"/>
            <rFont val="Arial"/>
            <family val="2"/>
          </rPr>
          <t>a) Eficacia: Grado en el que se realizan las actividades planificadas y se alcanzan los resultados planificados
b) Eficiencia: Relación entre el resultado alcanzado y los recursos utilizados
c) Efectividad: Medida del impacto de la gestión tanto en el logro de los resultados planificados, como en el manejo de los recursos utilizados y disponibles.</t>
        </r>
      </text>
    </comment>
    <comment ref="N1" authorId="2" shapeId="0">
      <text>
        <r>
          <rPr>
            <b/>
            <sz val="8"/>
            <color indexed="81"/>
            <rFont val="Calibri"/>
            <family val="2"/>
            <scheme val="minor"/>
          </rPr>
          <t>Acción Correctiva:</t>
        </r>
        <r>
          <rPr>
            <sz val="8"/>
            <color indexed="81"/>
            <rFont val="Calibri"/>
            <family val="2"/>
            <scheme val="minor"/>
          </rPr>
          <t xml:space="preserve"> Es aquella emprendida para eliminar la causa de un hallazgo u observación detectada u otra situación no deseada, con el propósito de evitar que vuelva a ocurrir.
</t>
        </r>
        <r>
          <rPr>
            <b/>
            <sz val="8"/>
            <color indexed="81"/>
            <rFont val="Calibri"/>
            <family val="2"/>
            <scheme val="minor"/>
          </rPr>
          <t xml:space="preserve">Acción de Corrección: </t>
        </r>
        <r>
          <rPr>
            <sz val="8"/>
            <color indexed="81"/>
            <rFont val="Calibri"/>
            <family val="2"/>
            <scheme val="minor"/>
          </rPr>
          <t xml:space="preserve">Acción para eliminar un hallazgo detectado. Es decir, corrige el problema actual del hallazgo, pero no tiene en cuenta que se pueda volver a producir en un futuro próximo.
</t>
        </r>
        <r>
          <rPr>
            <b/>
            <sz val="8"/>
            <color indexed="81"/>
            <rFont val="Calibri"/>
            <family val="2"/>
            <scheme val="minor"/>
          </rPr>
          <t>Acción Preventiva:</t>
        </r>
        <r>
          <rPr>
            <sz val="8"/>
            <color indexed="81"/>
            <rFont val="Calibri"/>
            <family val="2"/>
            <scheme val="minor"/>
          </rPr>
          <t xml:space="preserve"> Actividades adelantadas para eliminar la causa raíz de un potencial hallazgo u otra situación potencial no deseable, con el propósito de prevenir que algo suceda.</t>
        </r>
      </text>
    </comment>
    <comment ref="O1" authorId="3" shapeId="0">
      <text>
        <r>
          <rPr>
            <sz val="8"/>
            <color indexed="81"/>
            <rFont val="Calibri"/>
            <family val="2"/>
            <scheme val="minor"/>
          </rPr>
          <t>En caso de ser dos áreas las responsables de la implementación de la acción, se deben registrar por separado identificando el responsable</t>
        </r>
      </text>
    </comment>
    <comment ref="P1" authorId="2" shapeId="0">
      <text>
        <r>
          <rPr>
            <sz val="8"/>
            <color indexed="81"/>
            <rFont val="Calibri"/>
            <family val="2"/>
            <scheme val="minor"/>
          </rPr>
          <t>a) No usar nombres de personas, se debe registrar el cargo (preferiblemente no use la palabra Grado y los números no llevan el 0 antes, además no use números romanos)
b) Los nombres de los cargos de los responsables deben ser los registrados en la resolución del manual de funciones vigente, para la fecha del informe de auditoría.</t>
        </r>
      </text>
    </comment>
    <comment ref="R1" authorId="2" shapeId="0">
      <text>
        <r>
          <rPr>
            <sz val="8"/>
            <color indexed="81"/>
            <rFont val="Calibri"/>
            <family val="2"/>
            <scheme val="minor"/>
          </rPr>
          <t>La fecha de finalización para la implementación de la acción no debe superar los 12 meses, contados a partir de la fecha de formulación del respectivo plan de mejoramiento. No obstante, para el caso de las acciones que por su naturaleza sean impactadas por factores externos y por lo tanto requieran un plazo mayor, deberán ser debidamente justificadas.</t>
        </r>
      </text>
    </comment>
    <comment ref="S1" authorId="2" shapeId="0">
      <text>
        <r>
          <rPr>
            <b/>
            <sz val="8"/>
            <color indexed="81"/>
            <rFont val="Calibri"/>
            <family val="2"/>
            <scheme val="minor"/>
          </rPr>
          <t xml:space="preserve">En Ejecución: </t>
        </r>
        <r>
          <rPr>
            <sz val="8"/>
            <color indexed="81"/>
            <rFont val="Calibri"/>
            <family val="2"/>
            <scheme val="minor"/>
          </rPr>
          <t xml:space="preserve">cuando la fecha de finalización de la acción no se encuentra vencida, debido a que es posterior al corte del seguimiento
</t>
        </r>
        <r>
          <rPr>
            <b/>
            <sz val="8"/>
            <color indexed="81"/>
            <rFont val="Calibri"/>
            <family val="2"/>
            <scheme val="minor"/>
          </rPr>
          <t>En revisión de efectividad:</t>
        </r>
        <r>
          <rPr>
            <sz val="8"/>
            <color indexed="81"/>
            <rFont val="Calibri"/>
            <family val="2"/>
            <scheme val="minor"/>
          </rPr>
          <t xml:space="preserve"> cuando la acción se encuentra cumplida por la dependencia pero está pendiente de evaluar su efectividad.</t>
        </r>
        <r>
          <rPr>
            <b/>
            <sz val="8"/>
            <color indexed="81"/>
            <rFont val="Calibri"/>
            <family val="2"/>
            <scheme val="minor"/>
          </rPr>
          <t xml:space="preserve">
Cerrada: </t>
        </r>
        <r>
          <rPr>
            <sz val="8"/>
            <color indexed="81"/>
            <rFont val="Calibri"/>
            <family val="2"/>
            <scheme val="minor"/>
          </rPr>
          <t xml:space="preserve">cuando las evidencias de las acciones propuestas son ejecutadas en el 100% y se evidencia que se eliminó la causa del hallazgo.
</t>
        </r>
        <r>
          <rPr>
            <b/>
            <sz val="8"/>
            <color indexed="81"/>
            <rFont val="Calibri"/>
            <family val="2"/>
            <scheme val="minor"/>
          </rPr>
          <t xml:space="preserve">Incumplida: </t>
        </r>
        <r>
          <rPr>
            <sz val="8"/>
            <color indexed="81"/>
            <rFont val="Calibri"/>
            <family val="2"/>
            <scheme val="minor"/>
          </rPr>
          <t xml:space="preserve">cuando la fecha de finalización de la acción se encuentra vencida y no se ha ejecutado en el 100% la misma.
</t>
        </r>
        <r>
          <rPr>
            <b/>
            <sz val="8"/>
            <color indexed="81"/>
            <rFont val="Calibri"/>
            <family val="2"/>
            <scheme val="minor"/>
          </rPr>
          <t>Inefectiva:</t>
        </r>
        <r>
          <rPr>
            <sz val="8"/>
            <color indexed="81"/>
            <rFont val="Calibri"/>
            <family val="2"/>
            <scheme val="minor"/>
          </rPr>
          <t xml:space="preserve"> cuando la acción propuesta es ejecutada en el 100%, pero no es eliminada la causa que originó el hallazgo y por tal motivo se deberá formular una nueva acción.</t>
        </r>
      </text>
    </comment>
    <comment ref="T1" authorId="1" shapeId="0">
      <text>
        <r>
          <rPr>
            <sz val="8"/>
            <color theme="1"/>
            <rFont val="Calibri"/>
            <family val="2"/>
            <scheme val="minor"/>
          </rPr>
          <t>Según la vigencia se cuenta con los siguientes cortes:
1. 31 de diciembre, 2. 31 de marzo, 3. 30 de junio, 4. 30 de septiembre</t>
        </r>
      </text>
    </comment>
    <comment ref="U1" authorId="0" shapeId="0">
      <text>
        <r>
          <rPr>
            <sz val="11"/>
            <color theme="1"/>
            <rFont val="Calibri"/>
            <family val="2"/>
            <scheme val="minor"/>
          </rPr>
          <t>día-mes-año en que se realiza el seguimiento.</t>
        </r>
      </text>
    </comment>
    <comment ref="V1" authorId="1" shapeId="0">
      <text>
        <r>
          <rPr>
            <sz val="8"/>
            <color indexed="81"/>
            <rFont val="Tahoma"/>
            <family val="2"/>
          </rPr>
          <t>Campo diligenciado por los responsables de la implementación de la acción, el cual corresponde a la descripción breve del avance reportado,</t>
        </r>
        <r>
          <rPr>
            <b/>
            <sz val="8"/>
            <color indexed="81"/>
            <rFont val="Tahoma"/>
            <family val="2"/>
          </rPr>
          <t xml:space="preserve"> en caso de que el área no remita avance cualitativo registrar un comentario indicando la situación.
</t>
        </r>
        <r>
          <rPr>
            <sz val="8"/>
            <color indexed="81"/>
            <rFont val="Tahoma"/>
            <family val="2"/>
          </rPr>
          <t>Si son varias áreas las que dan respuesta se sugiere indiciar con la sigla de la dependencia para identificarlas</t>
        </r>
      </text>
    </comment>
    <comment ref="W1" authorId="2" shapeId="0">
      <text>
        <r>
          <rPr>
            <sz val="9"/>
            <color indexed="81"/>
            <rFont val="Tahoma"/>
            <family val="2"/>
          </rPr>
          <t>Descripción breve de las observaciones y conclusiones del auditor responsable del seguimiento, conforme a las evidencias analizadas</t>
        </r>
      </text>
    </comment>
    <comment ref="X1" authorId="1" shapeId="0">
      <text>
        <r>
          <rPr>
            <sz val="9"/>
            <color indexed="81"/>
            <rFont val="Tahoma"/>
            <family val="2"/>
          </rPr>
          <t>Porcentaje de cumplimiento de la acción con respecto al resultado del indicador establecido, el cual debe ser coherente a la fórmula de este</t>
        </r>
      </text>
    </comment>
    <comment ref="Y1" authorId="1" shapeId="0">
      <text>
        <r>
          <rPr>
            <sz val="9"/>
            <color indexed="81"/>
            <rFont val="Tahoma"/>
            <family val="2"/>
          </rPr>
          <t>Nombre y apellido del auditor que realizó el seguimiento de la acción.</t>
        </r>
      </text>
    </comment>
    <comment ref="Z1" authorId="1" shapeId="0">
      <text>
        <r>
          <rPr>
            <sz val="10"/>
            <color theme="1"/>
            <rFont val="Arial"/>
            <family val="2"/>
          </rPr>
          <t>Descripción de los soportes analizados en el seguimiento que evidencian el estado de la acción, independientemente de su estado.</t>
        </r>
      </text>
    </comment>
  </commentList>
</comments>
</file>

<file path=xl/sharedStrings.xml><?xml version="1.0" encoding="utf-8"?>
<sst xmlns="http://schemas.openxmlformats.org/spreadsheetml/2006/main" count="1325" uniqueCount="628">
  <si>
    <t>N° 
INFORME DE AUDITORIA</t>
  </si>
  <si>
    <t>PROCESO</t>
  </si>
  <si>
    <t>N° DEL HALLAZGO O SITUACIÓN</t>
  </si>
  <si>
    <t>TIPO</t>
  </si>
  <si>
    <t>TÍTULO DEL HALLAZGO, OPORTUNIDAD DE MEJORA, OBSERVACIÓN, RECOMENDACIÓN O NO CONFORMIDAD</t>
  </si>
  <si>
    <t>DESCRIPCIÓN DEL HALLAZGO, OPORTUNIDAD DE MEJORA O RECOMENDACIÓN.</t>
  </si>
  <si>
    <t>CÓDIGO DE LA ACCIÓN</t>
  </si>
  <si>
    <t>DESCRIPCIÓN DEL RIESGO</t>
  </si>
  <si>
    <t>CAUSA</t>
  </si>
  <si>
    <t xml:space="preserve">DESCRIPCIÓN DE LA ACCIÓN </t>
  </si>
  <si>
    <t>TIPO DEL INDICADOR</t>
  </si>
  <si>
    <t>FÓRMULA DEL INDICADOR</t>
  </si>
  <si>
    <t>META</t>
  </si>
  <si>
    <t>TIPO DE ACCION</t>
  </si>
  <si>
    <t>ÁREA RESPONSABLE</t>
  </si>
  <si>
    <t>CARGO RESPONSABLE DE EJECUTAR LA ACCIÓN</t>
  </si>
  <si>
    <t>FECHA DE INICIO</t>
  </si>
  <si>
    <t>FECHA DE FINALIZACIÓN</t>
  </si>
  <si>
    <t>ESTADO DE LA ACCIÓN</t>
  </si>
  <si>
    <t>SEGUIMIENTO CON CORTE A</t>
  </si>
  <si>
    <t>FECHA DE SEGUIMIENTO</t>
  </si>
  <si>
    <t xml:space="preserve">AVANCE CUALITATIVO DEL ÁREA RESPONSABLE DE IMPLEMENTAR LA ACCIÓN </t>
  </si>
  <si>
    <t>CONCLUSIONES DE LA OFICINA DE CONTROL INTERNO</t>
  </si>
  <si>
    <t>AVANCE CUANTITATIVO DADO POR LA OCI</t>
  </si>
  <si>
    <t>AUDITOR</t>
  </si>
  <si>
    <t>EVIDENCIAS</t>
  </si>
  <si>
    <t>Gestión Económica de los Agentes del Sistema</t>
  </si>
  <si>
    <t>Hallazgo</t>
  </si>
  <si>
    <t>No se registra debido a que el nuevo formato se adopto en junio de 2022 y la auditoría se comunicó previamente</t>
  </si>
  <si>
    <t>Eficacia</t>
  </si>
  <si>
    <t>Correctiva</t>
  </si>
  <si>
    <t>Subgerencia Económica</t>
  </si>
  <si>
    <t>Subgerente Económica</t>
  </si>
  <si>
    <t>Cerrada</t>
  </si>
  <si>
    <t>Gestión de Talento Humano</t>
  </si>
  <si>
    <t>Dirección Corporativa</t>
  </si>
  <si>
    <t>Profesional Universitario 4 - Nómina</t>
  </si>
  <si>
    <t>Nohra Lucia Forero</t>
  </si>
  <si>
    <t>OCI-2020-041</t>
  </si>
  <si>
    <t>Debilidad en el proceso de cálculo de liquidación previa de los agentes del sistema en cuanto a la recepción e integridad de la información técnica para liquidar</t>
  </si>
  <si>
    <t>Se evidenció que el correo enviado el martes 1/10/2019 10:42 p. m., para el reporte de kilómetros del subsistema BRT, de la semana calendario número 39 de 2019, comprendida entre el 23 y 29 de septiembre de 2019, fue enviado por personal Técnico Grado 2 Víctor Manuel Mercado R., de la Dirección Técnica de BRT y no por el Profesional Especializado grado 6 del área
Nota: Para lectura completa del Hallazgo remitirse al informe</t>
  </si>
  <si>
    <t>Desconocimiento y falta de aplicación adecuada de los controles definidos en el Manual de Políticas de Seguridad y Privacidad de la Información con código M-DT-001, versión 3 de abril 2019</t>
  </si>
  <si>
    <t>Desarrollar de manera In-House, un módulo en la plataforma Oracle para realizar la actualización tarifaria de los concesionarios de Operación y Provisión de f lota del SITP</t>
  </si>
  <si>
    <t>(Tarifas por fase desarrolladas/Tarifas por fase objeto para desarrollo)*100</t>
  </si>
  <si>
    <t>Tarifas por fase desarrolladas en módulo</t>
  </si>
  <si>
    <t>Profesional Especializado 6 - Estudios Sectoriales y Supervisión de Concesiones</t>
  </si>
  <si>
    <t>Incumplida</t>
  </si>
  <si>
    <t>OCI-2020-050</t>
  </si>
  <si>
    <t>Debilidades en la aplicación del porcentaje fijo de retención en la fuente para pagos laborales para el procedimiento No. 2 en cuanto a su fecha de aplicación</t>
  </si>
  <si>
    <t>De acuerdo con lo definido en el numeral 6.4 del Manual de Nómina y Prestaciones Sociales, con código M-DA-003, versión 1 de julio de 2019 y el artículo 386 del Estatuto Tributario, los porcentajes fijos de retención que se encuentran relacionados con el Procedimiento No. 2, se calcularán en los meses de diciembre y de junio de cada año, y éstos, serán aplicables a la base de ingresos gravables de cada trabajador durante los seis meses siguientes a aquél en el cual se haya efectuado el cálculo.
Por lo anterior, y una vez efectuados los análisis relacionados al procedimiento No. 2, se identificó debilidad en la aplicación del porcentaje de retención para junio de 2020. Lo anterior, teniendo en cuenta que el porcentaje aplicado en dicho periodo corresponde a aquel que fue calculado para el periodo julio- diciembre de 2020, es decir, que, en junio de 2020, se debió aplicar el porcentaje calculado en diciembre de 2019, tal y como se describe a continuación:
Nota: Para lectura completa del Hallazgo remitirse al informe</t>
  </si>
  <si>
    <t>No se registra debido a que el nuevo formato se adoptó en junio de 2022 y la auditoría se comunicó previamente</t>
  </si>
  <si>
    <t>Inadecuada parametrización del aplicativo de nómina para el proceso de calculo de retención en la fuente</t>
  </si>
  <si>
    <t>Implementar un módulo de nómina, el cual ofrezca el cálculo de Retención en la Fuente para procedimientos 1 y 2.</t>
  </si>
  <si>
    <t>Módulo de Nómina implementado que calcule Retención en la Fuente para procedimientos 1 y 2</t>
  </si>
  <si>
    <t>Contar con un modulo de liquidación de Retención en la Fuente eficiente, que realice los cálculos adecuadamente en procedimiento 1 y 2</t>
  </si>
  <si>
    <t>En Ejecución</t>
  </si>
  <si>
    <t>No Aplica</t>
  </si>
  <si>
    <t>Cumplimiento Parcial al Manual de Políticas de Seguridad y Privacidad de la Información con código M-DT-001, por falta de aplicación de los controles en aspectos relacionados con los derechos y o permisos de acceso en el sistema JSP7</t>
  </si>
  <si>
    <t>En la verificación de los log de auditoría de los usuarios del Sistema «JSP7» que hacen parte de la Dirección Corporativa (Talento Humano) y que fueron solicitados por la Oficina de Control Interno a la Dirección de TIC, con el fin de identificar que no presentaran movimientos en el Sistema JSP7 con dichos usuarios durante el periodo de vacaciones, se tomó como referencia a los funcionarios asociados al Proceso de Gestión de Talento Humano (Nómina, Bienestar e incentivos, Formación y Desarrollo y SG-SST) que tuvieran como fecha máxima de disfrute de vacaciones, el 31 de julio de 2020, encontrando debilidades en la aplicación del control, gestión y administración de los usuarios del sistema JSP7, tal como se describe a continuación:
Nota: Para lectura completa del Hallazgo remitirse al informe</t>
  </si>
  <si>
    <t>Personal de planta insuficiente con la experiencia y el conocimiento de los procesos.</t>
  </si>
  <si>
    <t>Adelantar un proceso de selección, en el marco de los lineamientos de la Dirección Corporativa y la normatividad vigente, con el fin de vincular un Técnico Administrativo que apoye el proceso de nómina apoye al Profesional de Nómina durante cualquier situación administrativa que se presente.</t>
  </si>
  <si>
    <t>Personal Vinculado</t>
  </si>
  <si>
    <t>Contar con un Técnico de Nómina que maneje el proceso y le de apoyo al Profesional.</t>
  </si>
  <si>
    <t>Adquisición de Bienes y Servicios</t>
  </si>
  <si>
    <t>Profesional Especializado 6 - Contratación</t>
  </si>
  <si>
    <t>Daniel Andrés Gamba</t>
  </si>
  <si>
    <t>OCI-2021-046</t>
  </si>
  <si>
    <t>No Conformidad</t>
  </si>
  <si>
    <t>Numeral 3.3.6 Medición del ausentismo por causa médica</t>
  </si>
  <si>
    <t>Se evidenciaron casos en los cuales las incapacidades médicas fueron aportadas por los funcionarios entre 2 y 5 meses posteriores y afecta el cumplimiento de la Resolución 0312 de 2019 en su numeral 3.3.6. y lo establecido en el artículo 81 de la Resolución 567 de 2014 «Por medio de la cual se actualiza el Reglamento Interno de Trabajo para los servidores públicos de TRANSMILENIO S. A. con vínculo laboral en calidad de Trabajador Oficial», la cual indica:
(…) Para efectos laborales, el trabajador oficial deberá presentar oportunamente el certificado de incapacidad médica original expedida por la Entidad Promotora de Salud EPS a la que se encuentre afiliado y en caso de no poder presentarse personalmente, deberá enviarlo a la Dirección Administrativa, el mismo día en el que ésta sea expedida (…). (Subrayado fuera de texto).
Nota: Para lectura completa de la No Conformidad remitirse al informe.</t>
  </si>
  <si>
    <t> 
Falta de sensibilización.</t>
  </si>
  <si>
    <t>Llevar a cabo jornada de sensibilización (medios oficiales de comunicación y piezas graficas) en relación con la obligatoriedad del trabajador oficial de presentar oportunamente el certificado de incapacidad médica original expedida por EPS.</t>
  </si>
  <si>
    <t>N° de jornadas de sensibilización realizadas/N° de jornadas de sensibilización programadas*100</t>
  </si>
  <si>
    <t>100% de cumplimiento</t>
  </si>
  <si>
    <t>Profesional Especializado 6 - Talento Humano
Profesional Universitario 4 - Seguridad y Salud en el Trabajo</t>
  </si>
  <si>
    <t>Inefectiva</t>
  </si>
  <si>
    <t>Numeral 4.2.4 Realización de inspecciones sistemáticas a las instalaciones, maquinaria o equipos con la participación del COPASST</t>
  </si>
  <si>
    <t>a. Desactualización en los mapas de señalización y rutas de evacuación.
b. La información registrada en el Sistema JSP7 respecto de los extintores de la sede administrativa suministrada por el área de apoyo logístico difiere de la Base de inventarios enviada por el área de SG-SST.
c. Extintores sin identificación individual.
d. Un extintor no cumple con la presión de funcionamiento.
e. Extintores que no permiten su acceso con facilidad.
Nota: Para lectura completa de la No Conformidad remitirse al informe.</t>
  </si>
  <si>
    <t>Falta de seguimiento</t>
  </si>
  <si>
    <t>Actualizar el programa de inspecciones de los extintores de la sede administrativa que tiene establecido el área de SST, dejando como periodicidad mensualmente, gestionar los respectivos planes de acción que se generen y realizar seguimiento de la implementación.</t>
  </si>
  <si>
    <t>N° de hallazgos en extintores/N° de hallazgos en extintores cerrados</t>
  </si>
  <si>
    <t>Gestión del 100% de los hallazgos en los extintores</t>
  </si>
  <si>
    <t>Profesional Universitario 4 - Seguridad y Salud en el Trabajo</t>
  </si>
  <si>
    <t>Gestión de Servicios Logísticos</t>
  </si>
  <si>
    <t>Verificar inventario en el sistema JSP7 en relación a los extintores con una periodicidad semestral.</t>
  </si>
  <si>
    <t>Total de extintores instalados en la entidad / Total de extintores registrados en el sistema JSP7</t>
  </si>
  <si>
    <t>Actualizar el inventario de extintores</t>
  </si>
  <si>
    <t>Profesional Universitario 3 - Apoyo Logístico</t>
  </si>
  <si>
    <t>En Revisión de Efectividad</t>
  </si>
  <si>
    <t>Oportunidad de Mejora</t>
  </si>
  <si>
    <t>Numeral 3.3.1 Medición de la frecuencia de la accidentalidad</t>
  </si>
  <si>
    <t>Culminar la realización de los Exámenes Médicos Ocupacionales a la totalidad de los colaboradores. Lo anterior, en virtud del numeral3.3.1.
a) Se evidenció la evaluación de los exámenes médicos ocupacionales (audiometría, optometría, laboratorios solamente para 171 colaboradores, siendo 48 contratistas, es decir, el 28% y 123 funcionarios, es decir el 72%.
Nota: Para lectura completa de la Oportunidad de Mejora remitirse al informe.</t>
  </si>
  <si>
    <t>Restricciones a la presencialidad limita la continuidad del proceso. Queda en stand by</t>
  </si>
  <si>
    <t>Realizar exámenes médicos ocupacionales a todos los colaboradores de la entidad.</t>
  </si>
  <si>
    <t>N° EMO realizados/N° EMO programados*100</t>
  </si>
  <si>
    <t>10% de cumplimiento</t>
  </si>
  <si>
    <t>OCI-2021-063</t>
  </si>
  <si>
    <t>Gestión Grupos de Interés</t>
  </si>
  <si>
    <t>Falta de firma en algunas actas de gestión social, incrementando la probabilidad de que se materialice el riesgo asociado a dicho control, que corresponde a que la información relacionada con el Sistema se entregue de manera inoportuna a la comunidad</t>
  </si>
  <si>
    <t>De los siete (7) riesgos registrados en la Matriz de Riesgos de Gestión, dos (2) se encontraban en una zona de riesgo inherente (sin controles) «Extremo», tres (3) en «alto» y dos (2) en «moderado» y una vez aplicados los controles, se desplazaron en su totalidad a una zona de riesgo residual «baja», es decir, que no se requiere documentar plan de tratamiento del riesgo, por tanto, el mismo se acepta y se evidenció que el nivel de aceptación de los riesgos del proceso es concordante con lo definido en el Manual para la Gestión del Riesgo de TRANSMILENIO S. A. con código M-OP-002-v4.
Como resultado del ejercicio anterior, se determinó que los diez (10) controles de la Matriz de Riesgos de Gestión, la gestión de la solidez individual y conjunta (probabilidad e impacto) se considera «fuerte», por cuanto se ejecuta de manera consistente por parte del (los) responsables, sin embargo, para el riesgo asociado con «La información relacionada con el Sistema se entregue de manera inoportuna a la comunidad», se tiene que de la muestra seleccionada, tres (3) de ocho (8) actas verificadas equivalentes al 38%, no cuentan con la firma del gestor social. Cabe anotar que dicha información fue verificada únicamente de forma digital</t>
  </si>
  <si>
    <t>Debilidad en la revisión final de las actas, cuando migraron a formato digital, en donde algunos gestores no revisaron la parte final correspondiente a la firma del documento.</t>
  </si>
  <si>
    <t xml:space="preserve">Verificar mensualmente como mínimo el 10% de las actas de Gestión Social, con el fin de garantizar que se encuentren debidamente diligenciadas, lo cual, al finalizar la revisión se documentará mediante el un acta de Gestión Social. </t>
  </si>
  <si>
    <t xml:space="preserve">Verificación mensual del 10% de las actas de Gestión Social </t>
  </si>
  <si>
    <t xml:space="preserve">Actas verificadas de Gestión Social </t>
  </si>
  <si>
    <t>Preventiva</t>
  </si>
  <si>
    <t>Subgerencia de Atención al Usuario y Comunicaciones</t>
  </si>
  <si>
    <t>Profesional Universitario 4 - Gestión Social</t>
  </si>
  <si>
    <t>Richart Ruano Marroquin</t>
  </si>
  <si>
    <t>Evidencia de Oportunidad de Mejora,1, del Informe OCI-2021-063</t>
  </si>
  <si>
    <t>Desactualización del Protocolo de Comunicaciones en Crisis</t>
  </si>
  <si>
    <t>El 22 de octubre de 2021, se sostuvo reunión entre la Oficina de Control Interno y la Subgerente de Atención al Usuario y Comunicaciones a fin de validar el cumplimiento de los lineamientos establecidos en el Protocolo de Comunicaciones en Crisis con código TSC-006, V0 de agosto de 2018. 
Con lo anterior, y de acuerdo con la clasificación y tipologías de riesgos (Riesgos de Orden Público, por Operación del Servicio, por Asuntos Laborales, Naturales y por comportamiento de terceros) así como los niveles de crisis (Alerta amarilla, naranja y roja), se procedió a seleccionar tres (3) eventos para la muestra, tal y como se detalla a continuación:
Nota: Para lectura completa del Hallazgo remitirse al informe.</t>
  </si>
  <si>
    <t>Falta de actualización en la plataforma de MIPG, del "Protocolo de Comunicación Externa en caso de Crisis"</t>
  </si>
  <si>
    <t>Actualizar y publicar el Protocolo en MIPG</t>
  </si>
  <si>
    <t>(protocolo publicado / 1) x 100</t>
  </si>
  <si>
    <t>Protocolo de Comunicación Externa en caso de Crisis, publicado en MIPG</t>
  </si>
  <si>
    <t>Profesional Especializado 6 - Prensa y Comunicación Externa</t>
  </si>
  <si>
    <t>Evidencia de Oportunidad de Mejora,6, del Informe OCI-2021-063</t>
  </si>
  <si>
    <t>OCI-2021-065</t>
  </si>
  <si>
    <t>Diferencias en las pruebas de inventario realizadas por la Oficina de Control Interno</t>
  </si>
  <si>
    <t>En la revisión realizada a 98 bienes registrados en el sistema de información contable JSP7, los cuales según el reporte de inventario por responsable se encuentran ubicados de la siguiente manera: 59 en el patio de la hoja y 39 en la sede administrativa anterior, de lo que se evidenció debilidad en control de los inventarios, debido a que en la visita de campo realizada el 12 de noviembre de 2021 se observó lo siguiente: 
1. De los 59 bienes ubicados en el patio de la hoja, 7 es decir el 11,86%, no fue posible evidenciar su existencia, debido a que no se encontraban en el sitio; los cuales corresponden a 3 computadores (1670020868, 1670020943 y 16700200412) , 1 refrigerador (166502000096) y 3 muebles (1665010005, 1665012088 y 166501000214) por un valor total en libros de $8.813.474
2. De los 98 bienes verificados 11 es decir 11,22%, no cuenta con placa de identificación por lo tanto no se puede verificar si corresponden a los registrados en el sistema de información JSP7, de los cuales se encuentran ubicados 10 en el patio de la hoja y 1 en la sede administrativa.
3. De los 39 bienes ubicados en la sede administrativa anterior, 29 es decir el 74,36%, no fue posible evidenciar su existencia, debido a que no se encontraban en el sitio; de los cuales se resaltan 4 BLADE SERVER por valor en libros cada uno de $26.124.238 y el total de los 29 bienes suma $283.501.468
Nota: Para lectura completa de la Oportunidad de Mejora remitirse al informe.</t>
  </si>
  <si>
    <t>1) Desactualización de los inventarios en el sistema de información JSP7, debido a que los constantes movimientos de bienes que se presentan entre las diferentes ubicaciones de la entidad, no se realiza el registro de forma inmediata en el sistema de información JSP7. 
2) Falta de una efectiva confrontación entre las existencias físicas con la información que reposa en el JSP7.</t>
  </si>
  <si>
    <t>Identificación de la ubicación real y posterior actualización de los bienes en el sistema de información JSP7, con el acompañamiento del contratista L&amp;Q AUDITORES, quienes están realizando el inventario físico de la vigencia 2021</t>
  </si>
  <si>
    <t>Bienes actualizados / bienes con novedades</t>
  </si>
  <si>
    <t>Profesional Universitario 3 - Apoyo logístico</t>
  </si>
  <si>
    <t>OCI-2022-022</t>
  </si>
  <si>
    <t>Gestión de Mercadeo</t>
  </si>
  <si>
    <t>Desactualización, información errada, publicaciones sin autorización, cumplimiento parcial de la Ley 1581 de 2012 «Habeas Data» en la página Web de la Entidad</t>
  </si>
  <si>
    <t>En la verificación realizada a los soportes de la matriz de riesgos de la Subgerencia de Desarrollo de Negocios publicados en la página web de la Entidad se identificó lo siguiente:
a) Publicidad no paga o sin la autorización de uso dentro de la página de la Entidad
b) Fotografías de personas sin distorsionar y o sin la autorización para su publicación
c) Información reservada correspondiente a los sueldos según los cargos establecidos de la Entidad
d) Información desactualizada o incorrecta correspondiente a números de teléfono de la Entidad, extensiones de contacto, entre otros.
Nota: Para lectura completa de la Oportunidad de Mejora remitirse al informe.</t>
  </si>
  <si>
    <t>Desconocimiento de las normas que regulan la materia - Ley 1581 de 2012 "Habeas data" y Ley 1712 de 2014 «Por medio de la cual se crea la Ley de Transparencia y del Derecho de Acceso a la Información Pública Nacional y se dictan otras disposiciones».</t>
  </si>
  <si>
    <t>Revisión semestral del contenido de la página web del portafolio de servicios de la Subgerencia de Desarrollo de Negocios.</t>
  </si>
  <si>
    <t xml:space="preserve"># de revisiones/ 2 </t>
  </si>
  <si>
    <t>Subgerencia de Desarrollo de Negocios</t>
  </si>
  <si>
    <t xml:space="preserve">Subgerente de Desarrollo de Negocios </t>
  </si>
  <si>
    <t>Natalia López Salas</t>
  </si>
  <si>
    <t>Debilidad en las actividades de supervisión</t>
  </si>
  <si>
    <t>De la revisión realizada a cuatro contratos de prestación de servicios de la Subgerencia de Desarrollo de Negocios, los cuales contaban con contrato en 2021 y se mantienen en 2022, con los números CTO246-21, CTO357-21, CTO604-21, CTO605-21, CTO200-22, CTO204-22, CTO206-22 y CTO209-22, se evidenció que los documentos publicados en SECOPII presentan las siguientes debilidades:
1. CTO246-21: Las 12 cuentas presentan documentación duplicada
2. CTO604-21: La cuenta 1 no tiene entregables, tiene información duplicada en las cuentas 1, 2, 3 y 4, el 100% de las cuentas de cobro y los informes no son originales 
3. CTO605-21: 8 de 9 es decir el 88,89% cuentas de cobro no son originales, el certificado de cumplimiento de la cuenta 4 no es original y el número del contrato en el SECOP II no corresponde el año, ya que se registró como 605 de 2019 y no de 2021.
Nota: Para lectura completa de la Oportunidad de Mejora remitirse al informe.</t>
  </si>
  <si>
    <t>Falta de seguimiento a los cambios normativos tanto internos como externos</t>
  </si>
  <si>
    <t>Supervisores de contratos de prestación de servicio</t>
  </si>
  <si>
    <t>OCI-2022-025</t>
  </si>
  <si>
    <t xml:space="preserve">Monitoreo Integral de la Operación </t>
  </si>
  <si>
    <t>Incumplimiento en las actividades número cinco y ocho de las actividades definidas en la caracterización del proceso de Monitoreo Integral de la Operación del SITP</t>
  </si>
  <si>
    <t>1. Existe debilidad en la definición y seguimiento efectivo de los compromisos derivados de los comités de supervisión del SITP, dado que en el capítulo de compromisos pactados del comité, registrado en el espacio al final de cada acta, no se consignan los compromisos que se han adquiridos en el desarrollo del comité, tampoco se asigna responsable de ejecución de la actividad y no se define el periodo final de cumplimiento, de igual forma, no se logró evidenciar que en cada sesión del comité se realice una recapitulación de los compromisos adquiridos en sesiones previas y su estado de cumplimiento. Lo anterior incide en cumplimiento efectivo de la actividad número cinco de la caracterización del proceso en la dimensión del «hacer» del ciclo PHVA (Planificar, Hacer, Verificar y Actuar), la cual establece: «Impartir instrucciones que permitan la mejora del servicio de transporte del SITP», siendo una de sus salidas las «mejoras técnicas, operativas, jurídicas, de negocios o comunicacionales para el desarrollo de los contratos de concesión del SITP como compromisos en las actas del Comité de seguimiento al SITP» .
2. Se evidencia cumplimiento parcial de la actividad número ocho de la caracterización del proceso en la dimensión del «actuar» del ciclo PHVA, la cual consiste en «promover con las áreas técnicas la toma de acciones correctivas, preventivas y de mejora», 
Nota: Para lectura completa de la Oportunidad de Mejora remitirse al informe.</t>
  </si>
  <si>
    <t>Subgerencia General</t>
  </si>
  <si>
    <t>Profesional Universitario 3 - Apoyo a la Gestión</t>
  </si>
  <si>
    <t>José Luis Soto</t>
  </si>
  <si>
    <t>Debilidad en la Caracterización del Proceso y la Resolución 1112 de 2019 mediante la cual se creó el comité de Supervisión del SITP</t>
  </si>
  <si>
    <t>Revisar si la documentación del proceso en especial la caracterización y la Resolución 1112 de 2019 necesitan actualización</t>
  </si>
  <si>
    <t># Resolución ajustada/ # Resolución revisada</t>
  </si>
  <si>
    <t>OCI-2022-027</t>
  </si>
  <si>
    <t>Inefectividad del Procedimiento código P-SE-023 «Metodología para la Actualización del Precio de las Tarjetas Inteligentes sin contacto- TISC a los Usuarios» con versión 0 de julio de 2020, en relación con el giro de los saldos acumulados.</t>
  </si>
  <si>
    <t>En el desarrollo de la prueba realizada al procedimiento código P-SE-023 y al protocolo T-SE-004 «Política para la actualización del precio de las – TISC» versión 0 de julio de 2020, se pudieron evidenciar dos situaciones en un mismo hallazgo así:
a) La primera situación en cabeza de la Subgerencia Económica consistió en que la línea de base que se tomó para dar aplicación a la metodología fue el inicio de la vigencia de la implementación de la política, es decir junio de 2020, sin tener en cuenta los saldos acumulados, lo que permitió que a partir de la formulación de ésta no se genere desequilibrio entre el costo y precio de venta de la tarjeta, en el periodo auditado.
Lo anterior evidencia la falta de claridad de la metodología implementada si se tienen en cuenta los saldos acumulados porque no se tiene claro en qué momento del tiempo los mencionados saldos acumulados se girarán a las cuentas respectivas y así subsanar las diferencias entre el valor intrínseco de la tarjeta y el precio que se le cobra a los usuarios, las cuales fueron permanentes en diferentes momentos del tiempo desde que existe como medio de pago la tarjeta TuLlave.
Nota: Para lectura completa de la Oportunidad de Mejora remitirse al informe.</t>
  </si>
  <si>
    <t xml:space="preserve"> Desactualización de la metodología descrita en el procedimiento con código P-SE-023 "Metodología para la Actualización del Precio de las Tarjetas Inteligentes sin contacto - TISC a los Usuarios".</t>
  </si>
  <si>
    <t>Presentar a la Alta Gerencia, la actualización de la metodología definida en el procedimiento código P-SE-023 "Metodología para la Actualización del Precio de las Tarjetas Inteligentes sin contacto- TISC a los Usuarios" de modo que se incluyan mecanismos tendientes a:
- Definir controles para identificar acciones y mecanismos tendientes a cubrir la diferencia entre el costo y precio de venta de las tarjetas que ha existido en diferentes momentos</t>
  </si>
  <si>
    <t>1 procedimiento actualizado, presentado ante la Alta Dirección y adoptado</t>
  </si>
  <si>
    <t xml:space="preserve">
Procedimiento actualizado, presentado a la alta dirección y adoptado</t>
  </si>
  <si>
    <t>Desconocimiento del saldo inicial para realizar la aplicación de la "Metodología para la Actualización del Precio de las Tarjetas Inteligentes sin contacto - TISC a los Usuarios".</t>
  </si>
  <si>
    <t>Realizar una verificación de la cuenta dispuesta para el recaudo por venta de tarjetas y reintegro asociado a las Tarjetas Inteligentes Sin Contacto que utilizan los usuarios del Sistema para verificar si existe un diferencial acumulado de periodos anteriores.</t>
  </si>
  <si>
    <t xml:space="preserve">Cantidad de verificaciones efectuadas / Cantidad de verificaciones a realizar
</t>
  </si>
  <si>
    <t xml:space="preserve">Finalizar la verificación de la cuenta de recaudo para identificar el saldo inicial para la aplicación de la "Metodología para la Actualización del Precio de las Tarjetas Inteligentes sin contacto - TISC a los Usuarios" </t>
  </si>
  <si>
    <t>Si como resultado de la verificación de la cuenta dispuesta para el recaudo por venta de las TISC existe un diferencial acumulado de periodos anteriores, realizar el reintegro a las cuentas correspondientes de los recursos de diferente naturaleza que ingresaron a la cuenta utilizada para el recaudo por venta de tarjetas y reintegro de las mismas, en caso de ser requerido e identificado por la Subgerencia Económica en la verificación de la cuenta.</t>
  </si>
  <si>
    <t>Cantidad de cuentas a las que se les realiza reintegro/ Cantidad de cuentas que requieren reintegro</t>
  </si>
  <si>
    <t>Realizar el reintegro de los saldos identificados a las cuentas correspondientes en caso de ser requeridos</t>
  </si>
  <si>
    <t>Subgerente Económica y Gerencia general</t>
  </si>
  <si>
    <t>Necesidad de identificación de fuentes de recursos para cubrir la diferencia que ha existido entre el costo y precio de venta de las tarjetas.</t>
  </si>
  <si>
    <t>Realizar un estudio tendiente a identificar las diferentes alternativas de fuentes de recursos para cubrir la diferencia que ha existido entre el costo y precio de venta de las tarjetas.</t>
  </si>
  <si>
    <t>1 estudio realizado y presentado ante la Alta Dirección</t>
  </si>
  <si>
    <t>Estudio realizado y presentado a la Alta Dirección</t>
  </si>
  <si>
    <t>Incumplimiento del numeral 6 literal c) del procedimiento P-OP-001 «Control de los documentos oficiales del sistema de gestión de TRANSMILENIO S. A.» versión 5 de octubre de 2021</t>
  </si>
  <si>
    <t>Realizada la revisión de la documentación que hace parte del proceso Gestión Económica de los Agentes del Sistema registrada en el micrositio del MIPG, y en el desarrollo de las pruebas diseñadas por la Oficina de Control Interno se evidenció la desactualización de los documentos que se relacionan a continuación:
(...)
Por otra parte se evidenció que a raíz de la firma del Otrosí y de la entrada en ejecución de los nuevos contratos de concesión, se han generado nuevas actividades tales como las necesarias para determinar el monto pendiente de acreditación para el cumplimiento del Anexo 3 del Otrosí de 2019 y que no se encuentran documentadas, por lo tanto, la Subgerencia Económica debe realizar un análisis a la totalidad de sus documentos (Manuales, procedimientos, formatos, mapas de riesgos, etc.), con fin de garantizar que se documenten todas las actividades asociadas al proceso de Gestión Económica de los Agentes del Sistema.
Nota: Para lectura completa del Hallazgo remitirse al informe.</t>
  </si>
  <si>
    <t>Desactualización del Protocolo para la gestión de TISC no personalizadas con unidades de transporte sin posible uso T-SE-003</t>
  </si>
  <si>
    <t>Actualizar el Protocolo para la gestión de TISC no personalizadas con unidades de transporte sin posible uso T-SE-003 en cuanto a las fechas de entrega de información y la actualización de los motivos de bloqueo</t>
  </si>
  <si>
    <t>1 Protocolo actualizado/1 Protocolo desactualizado</t>
  </si>
  <si>
    <t>Actualizar el Protocolo para la gestión de TISC no personalizadas con unidades de transporte sin posible uso T-SE-003</t>
  </si>
  <si>
    <t>Desactualización del Manual del usuario aplicativo para la remuneración de los agentes M-SE-002</t>
  </si>
  <si>
    <t>Actualizar la nueva forma de cargue de información de las áreas involucradas en la liquidación previa de la remuneración de los agentes del Sistema</t>
  </si>
  <si>
    <t>1 Manual actualizado/1 Manual desactualizado</t>
  </si>
  <si>
    <t>Actualizar el Manual del usuario aplicativo para la remuneración de los agentes M-SE-002</t>
  </si>
  <si>
    <t>Desactualización del Procedimiento Cálculo Liquidación previa de los agentes del sistema V4 P-SE-006</t>
  </si>
  <si>
    <t>Actualizar el procedimiento Cálculo Liquidación previa de los agentes del sistema V4 P-SE-006 en virtud de las modificaciones de los Otrosíes y nuevas concesiones</t>
  </si>
  <si>
    <t>1 Procedimiento actualizado/1 Procedimiento desactualizado</t>
  </si>
  <si>
    <t>Actualizar el Procedimiento Cálculo Liquidación previa de los agentes del sistema V4 P-SE-006</t>
  </si>
  <si>
    <t>1. Procedimiento P-SE-020 v1 actualizado ajustes de remuneración
2. Lista de asistencia con profesional de remuneración con resumen.</t>
  </si>
  <si>
    <t>OCI-2022-035</t>
  </si>
  <si>
    <t>Incumplimiento al numeral 6.1 Manual de Supervisión e Interventoría de la Entidad</t>
  </si>
  <si>
    <t>En TRANSMILENIO S. A. no se están aplicando los criterios establecidos para la designación de supervisores contractuales toda vez que no fue posible evidenciar que en la entidad se esté realizando el análisis de la carga operativa a que refieren el Manual de la entidad y la Guía de Colombia Compra Eficiente, razón por la cual se presenta sobre carga en el número de supervisiones que se asignan por funcionario.
Existe sobrecarga en el número de contratos que deben ser supervisados por funcionarios de planta, encontrado que hay profesionales que tienen hasta 150 supervisiones. Para la vigencia 2021 la Dirección Técnica de Seguridad fue la que mayor número de contratos supervisión y en consecuencia fue el área que presentó mayor número de supervisión de contratos asignados por profesional, seguida de la Dirección Técnica de Buses.</t>
  </si>
  <si>
    <t>Falencias en el proceso de supervisión de contratos por sobre carga laboral en el supervisor delegado</t>
  </si>
  <si>
    <t>Incumplimiento de directrices del manual de supervisión</t>
  </si>
  <si>
    <t>Realizar una sensibilización a los colaboradores encargados de la estructuración de los documentos previos a la firma del contrato (estudios previos, anexo técnico, proyectos de pliegos, estudios de sector, entre otros), para fortalecer su conocimiento en el desarrollo de los diferentes procesos de selección, incluyendo condiciones para ser supervisor de contrato</t>
  </si>
  <si>
    <t>1 Capacitación realizada</t>
  </si>
  <si>
    <t>Emitir una Circular donde se socialicen lineamientos para los procesos de selección de forma que se refuerce lo comunicado en la capacitación</t>
  </si>
  <si>
    <t>1 Circular emitida</t>
  </si>
  <si>
    <t>Incumplimiento Manual de Supervisión e Interventoría de la Entidad en cuanto a la publicación en SECOP</t>
  </si>
  <si>
    <t>Se incumple el término de tres días, para la publicación de documentos que hacen parte de los contratos conforme a lo dispuesto en el decreto 1082 de 2015, evidenciando que en el 60% de la muestra existió extemporaneidad en la publicación de documentos que hacen parte de los expedientes en la plataforma SECOP II, con lo que presuntamente se puede vulnerar el principio de publicidad.</t>
  </si>
  <si>
    <t>Publicación extemporánea de documentos en portales de contratación.</t>
  </si>
  <si>
    <t>Inadecuada interpretación normativa</t>
  </si>
  <si>
    <t>Realizar sensibilización al equipo de Contratación para recordar la importancia de publicación de los documentos en el SECOP de acuerdo a lo establecido en la normatividad</t>
  </si>
  <si>
    <t>1 Reunión realizada</t>
  </si>
  <si>
    <t>Corrección</t>
  </si>
  <si>
    <t>OCI-2022-037</t>
  </si>
  <si>
    <t>Supervisión y Control de la Operación del SITP</t>
  </si>
  <si>
    <t>Incumplimiento a los protocolos T-DS-013, 15, 16, 18, 19, y 26 plan de prevención, preparación y respuesta ante emergencias</t>
  </si>
  <si>
    <t>De la verificación realizada a 35 estaciones del sistema de TRANSMILENIO S. A., se observó incumplimiento en la ejecución de los planes de prevención, preparación y respuesta ante emergencias, teniendo en cuenta que:
1) Para 13 estaciones (Alcalá, virrey, Av. Chile, Calle 100, Calle 57, Héroes, La Castellana, Quiriguá, Ciudad Universitaria, El Tiempo Maloka, Flores, Universidad Nacional y Santa Isabel) no se evidenció los elementos mínimos del botiquín incumpliendo lo establecido en los protocolos de plan de prevención, preparación y respuesta ante emergencias en las diferentes troncales del sistema y en la Resolución 705 de 2007 Secretaría Distrital de Salud y Acuerdo 307 de 2007 Concejo de Bogotá D.C.
2) Se evidenció que, en 31 de las 35 estaciones visitadas, cuentan con al menos un extintor, las estaciones en las que no se evidenciaron fueron, Zona Industrial, Quiriguá, Calle 57, en Movistar Arena se evidenció extintor, pero se encontraba vencido.
3) No se evidenció señalización de la ruta de evacuación en 22 de las 35 estaciones visitadas, es decir, un 62% de la muestra.
4) Adicionalmente, se logró evidenciar que en la troncal NQS en los protocolos de emergencia no se incluyeron las estaciones de Santa Isabel, Bosa y Alquería.
Nota: Para lectura completa del Hallazgo remitirse al informe.</t>
  </si>
  <si>
    <t xml:space="preserve">Atención inoportuna de emergencias dentro de las estaciones del sistema Transmilenio, por no contar con los elementos mínimos, el conocimiento adecuado para atenderla y la falta de personal para la atención de la emergencia.
</t>
  </si>
  <si>
    <t>No se concibió desde la construcción de las troncales la señalética de ruta de evacuación.</t>
  </si>
  <si>
    <t>Dirección Técnica de Modos Alternativos y E. C.</t>
  </si>
  <si>
    <t>Enviar aprobación a la Subgerencia de Atención al Usuario y Comunicaciones del diseño, ubicación de la señalética, con el fin de que las nuevas estaciones, las estaciones sujetas a ampliación del Sistema y las estaciones en uso que van ser objeto de cambio de señalización sean entregadas con la señalización de emergencia incluida.</t>
  </si>
  <si>
    <t># aprobaciones enviadas a SAUC / # de solicitudes recibidas</t>
  </si>
  <si>
    <t>Dirección Técnica de Seguridad</t>
  </si>
  <si>
    <t>Durante la evaluación del plan de mejoramiento del proceso, se evidenció que el área responsable de implementar la actividad no reportó avance en su ejecución. No obstante, se debe tener en cuenta que la fecha de finalización de la acción es posterior al periodo evaluado, por lo que se espera que el área continúe su implementación en los próximos seguimientos.</t>
  </si>
  <si>
    <t>No se encontraron evidencias de la ejecución de la acción evaluada, ya que su fecha de finalización se encuentra posterior al periodo evaluado</t>
  </si>
  <si>
    <t>Debilidad en la supervisión y seguimiento de algunas actividades del convenio 1104 de 2021 suscrito con la Policía Nacional</t>
  </si>
  <si>
    <t>De la revisión realizada al convenio 1104-21 suscrito con la Policía Nacional, se evidenció lo siguiente:
1) El acta de inició se firmó el 17 de noviembre de 2021 y la primera reunión de comité operativo se realizó el 13 de enero de 2022 según la evidencia allegada, es decir dos meses después de haber iniciado el convenio y donde se trataron temas importantes como el cronograma de actividades a realizar. En el Manual operativo se menciona que esta reunión se debe realizar mensualmente. Al 29 de abril de 2022, sólo se habían realizado tres de cinco reuniones del comité operativo, según las actas de reunión allegadas y solicitadas mediante correo electrónico:
a. 13 de enero de 2022
b. 22 de febrero de 2022
c. 27 de abril de 2022
2) El 28 de abril de 2022, se realizó consulta en el aplicativo SECOP I, para acceder a la documentación del convenio 1104-21, observando allí que a esa fecha solamente se encontraban los documentos previos a la suscripción del contrato y el informe No. 1 de supervisión.
Nota: Para lectura completa del Hallazgo remitirse al informe.</t>
  </si>
  <si>
    <t>Inefectivo seguimiento al convenio 1104-21 con la policía Nacional en cuanto a la ejecución de los recursos y en el cumplimiento de obligaciones del mismo.</t>
  </si>
  <si>
    <t>Desconocimiento del estado y obligaciones del convenio de la Policía Nacional debido al cambio constante de supervisión por vacaciones, incapacidades, etc.</t>
  </si>
  <si>
    <t>Requerir formalmente a la Policía Nacional justificaciones sobre aquellos gastos que no estén relacionados con el objeto del convenio, con el fin de validar que se cumpla lo pactado tanto en el contrato como en el manual operativo.</t>
  </si>
  <si>
    <t>(Q requerimientos realizados /Q gastos no relacionados con el objeto del convenio)*100</t>
  </si>
  <si>
    <t>Supervisores del convenio Policía.
Dirección Técnica de Seguridad</t>
  </si>
  <si>
    <t>se recomienda implementar una acción correctiva nueva que remplace la actual, para evitar situaciones similares en futuros convenios con la Policía Nacional, y que se logre prevenir la materialización de las adquisiciones prohibidas en el manual operativo del convenio. Es importante mencionar que el área solicitó asesoría a la OCI para su formulación. En consecuencia la acción es inefectiva</t>
  </si>
  <si>
    <t>El área se encuentra en la formulación de la nueva acción correctiva.</t>
  </si>
  <si>
    <t>OCI-2022-038</t>
  </si>
  <si>
    <t>Falta de tramite de cuenta por pagar</t>
  </si>
  <si>
    <t>En la evaluación de la ejecución a las cuentas por pagar presupuestales constituidas a 31 de diciembre de 2021, realizada por la Oficina de Control Interno con corte a 30 de abril de 2022, se evidenció un trámite de viáticos correspondiente a una comisión en la ciudad de Bucaramanga, para asistir a reunión citada por la Procuraduría General de la Nación Regional Santander el primero de febrero de 2018, por valor de $356.871, los cuales no se giraron según lo informado por correo electrónico del 14 de mayo de 2019, debido a que el CRP fue entregado cuando el funcionario ya había regresado de la comisión y por lo que puede tratarse de un hecho cumplido, no obstante, la Oficina de Control Interno realizó la verificación de los documentos soporte del trámite evidenciando lo siguiente:
a) La solicitud de disponibilidad presupuestal No. 19 tiene fecha del 23 de enero de 2018, recibida para tramite el 24 de enero de 2018.
b) El CDP tiene fecha del 24 de enero de 2018.
c) El CRP tiene fecha del 31 de enero de 2018.
d) El Decreto 62 del 31 de enero de 2018 «Por el cual se concede una comisión de servicios al interior del país al Gerente General (E) de TRANSMILENIO S. A.»
e) El Decreto 72 del 2 de febrero de 2018, «Por medio del cual se acepta una renuncia y se hace un encargo», establece en el artículo primero que se acepta la renuncia del Sugerente General a partir del 5 de febrero de 2018.
Nota: Para lectura completa del hallazgo remitirse al informe</t>
  </si>
  <si>
    <t>No se reporto la información por parte del área</t>
  </si>
  <si>
    <t xml:space="preserve">Falta de oportunidad en la liberación de recursos 
</t>
  </si>
  <si>
    <t xml:space="preserve">Realizar las acciones correspondientes para generar la liberación de los recursos
</t>
  </si>
  <si>
    <t>Recursos de cuenta por pagar liberados</t>
  </si>
  <si>
    <t>Recursos liberados</t>
  </si>
  <si>
    <t>Profesional Universitario 3 - Formación y Desarrollo</t>
  </si>
  <si>
    <t>Falta de seguimiento al trámite asociado a liberación de recursos</t>
  </si>
  <si>
    <t xml:space="preserve">Realizar el seguimiento correspondiente parala finalización de trámites de liberación de recursos que se puedan requerir en Cuentas por Pagar asociadas a los contratos supervisados
</t>
  </si>
  <si>
    <t>(Cuentas por pagar liberadas/Cuentas por pagar pendientes de liberación)*100</t>
  </si>
  <si>
    <t>Liberación de cuentas por pagar pendientes</t>
  </si>
  <si>
    <t>OCI-2022-040</t>
  </si>
  <si>
    <t>Incumplimiento del artículo 12, literal f, Decreto 1567 de 1998; título IV, capítulo segundo, deberes, artículo 34, numeral 40, y al Manual para la formación y capacitación de los servidores públicos; numerales 7.1 y 7.2</t>
  </si>
  <si>
    <t>Se evidenció que cuatro de los cinco empleados públicos que han ingresado en el último año, solo uno cumplió la inducción en un 100%, y los otros tienen un avance del 96% y 97%. Los cursos adicionales, como lo son el curso de valores express y el curso express de nuestras marcas en TRANSMILENIO S. A., no son realizados.
En lo concerniente a la reinducción efectuada durante el 2020, se evidenció que solo el 7% de los colaboradores (empleados públicos, trabajadores oficiales y contratistas) cumplieron al 100% con la ejecución de la reinducción efectuada durante el 2020, lo que corresponde a 73 colaboradores; 118 equivalentes al 11% no tienen ningún avance; 757 equivalentes al 72% ingresan y ejecutan la reinducción en un 97% y, el 10% restante de los funcionarios realizan la reinducción en un porcentaje inferior al 96%, por lo tanto, no finalizan el proceso.
Nota: Para lectura completa del hallazgo remitirse al informe</t>
  </si>
  <si>
    <t>Falta de conocimiento de los colaboradores en los cambios adoptados por la entidad, por la no ejecución de las reinducciones.</t>
  </si>
  <si>
    <t>Falta de conocimiento por parte de los colaboradores y sus superiores inmediatos sobre las consecuencias de no asistir a las acciones de inducción y reinducción</t>
  </si>
  <si>
    <t>Generar correo electrónico al Colaborador que no finalice la inducción o reinducción al 100%, con copia a su jefe inmediato, o supervisor de contrato según corresponda, informando la no finalización exitosa del curso de inducción o reinducción y que esto se configura como un incumplimiento del artículo 12, literal f, del Decreto 1567 de 1998; y que por lo anterior se le habilitará el curso por un periodo no mayor a un mes más y que, si en ese periodo de tiempo no se finaliza al 100% el curso, será escalado a la Oficina de Control Disciplinario Interno, toda vez que se está incumpliendo una obligación establecida en el Decreto Ley.</t>
  </si>
  <si>
    <t>(Correos electrónicos enviados / Correos electrónicos requeridos)*100</t>
  </si>
  <si>
    <t>Profesional universitario 3 - Formación y Desarrollo</t>
  </si>
  <si>
    <t>Uso de documentos desactualizados que no permitan ejecutar las actividades de acuerdo con los procedimientos vigentes.</t>
  </si>
  <si>
    <t>Falta de conocimiento de los colaboradores y de los jefes de la normativa legal vigente que obliga a la ejecución de estas actividades.</t>
  </si>
  <si>
    <t>Actualización del manual M-DA-017 Manual para la Formación y Capacitación de los Servidores Públicos, incluyendo las acciones a realizarse cuando los colaboradores no finalizan al 100% su inducción o reinducción</t>
  </si>
  <si>
    <t>Manual M-DA-017 Manual para la Formación y Capacitación de los Servidores Públicos actualizado</t>
  </si>
  <si>
    <t>Los ajustes de fecha se deben efectuar un mes antes del vencimiento de la acción, por tal motivo, no es posible realizar el ajuste de la fecha, toda vez que se tenía como fecha de finalización septiembre de 2022, por lo anterior esta acción continúa con estado incumplido.</t>
  </si>
  <si>
    <t>1 Documento actualizado</t>
  </si>
  <si>
    <t>Profesional Especializado 6 - Talento Humano</t>
  </si>
  <si>
    <t>Incumplimiento del numeral 6.1.1 «Etapa de Alineación» del M-DA-006 «Manual de Gestión para el Desarrollo»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</si>
  <si>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</si>
  <si>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Que no se logren los objetivos establecidos en el plan estratégico de la entidad, lo que puede afectar el cumplimiento del Plan de Desarrollo de la Alcaldía</t>
  </si>
  <si>
    <t>Falta de conocimiento por parte de los colaboradores y sus superiores inmediatos sobre las consecuencias de no cumplir las indicaciones dadas desde Talento Humano para el proceso de alineación, seguimiento y medición de indicadores</t>
  </si>
  <si>
    <t>Actualizar el M-DA-006 Manual de Gestión para el desarrollo incluyendo que se generará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</si>
  <si>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La oficina de control interno en desarrollo de la evaluación realizada al proceso gestión de talento humano, evidenció el incumplimiento del numeral 6.1.1 del M-DA-006 «Manual de Gestión para el Desarrollo», mediante validación de los informes generados por la plataforma T360, con relación a las siguientes situaciones:
1. Para la vigencia 2022, no se cumple lo definido en el numeral 6.1.1 «Etapa de Alineación», debido a que del total de trabajadores oficiales y empleados públicos llamados a dar cumplimiento al «Manual de Gestión para el Desarrollo», no se ha formalizado a la fecha, la autorización de los compromisos y las metas por parte de algunos de ellos.
Nota: Para lectura completa del hallazgo remitirse al informe</t>
  </si>
  <si>
    <t>Enviar correo electrónico al Colaborador que haga caso omiso al seguimiento de Talento Humano y no ejecute en los plazos correspondientes las etapas de la Gestión Para el Desarrollo (alineación, seguimiento y medición), con copia a su jefe inmediato, informando el incumplimiento a la normatividad interna, donde se indique que será escalado a la Oficina de Control Disciplinario Interno</t>
  </si>
  <si>
    <t>(# correos electrónicos enviados / # colaboradores que hagan caso omiso al seguimiento de Talento Humano y no ejecute en los plazos correspondientes las etapas de la Gestión Para el Desarrollo) * 100</t>
  </si>
  <si>
    <t>Incumplimiento del principio de transparencia y publicidad de la contratación pública y de las funciones del Manual de Supervisión e interventoría (M-DA-015)</t>
  </si>
  <si>
    <t>Contrato Compensar
1. Una vez analizados los estudios previos y el anexo técnico del contrato, no se evidenciaron los criterios para la selección de los proveedores que TRANSMILENIO S. A. sugiere a su contratista Compensar. Por lo anterior, no fue posible establecer las razones que llevaron a seleccionar a UBITS como proveedor. Además de lo anterior, en entrevista realizada el 17 de junio de 2022, la dirección corporativa no informó claramente cuál fue el criterio utilizado (técnico, económico etc.) para la sugerencia de dicho proveedor, por lo que se considera afectado el principio de transparencia.
2. En la oferta inicial del contrato de UBITS, el número de licencias para capacitación cotizadas fue de 500, de las cuales 400 tuvieron costo y 100 fueron gratuitas. Sin embargo, en los soportes entregados por el proceso se evidenció que, para el año 2021, existieron 617 licencias asignadas, de las cuales 483 se asignaron a los servidores públicos de la entidad y 134 a los contratistas de esta. y no hay certeza de la forma en que fueron adquiridas las 116 licencias que, no fueron contempladas en la oferta inicial. Y el área encargada no supo dar razón del origen de estas.
Nota: Para lectura completa del hallazgo remitirse al informe</t>
  </si>
  <si>
    <t>Investigaciones y sanciones en contra de la entidad, por la no aplicación de normativa interna y externa legal vigente.</t>
  </si>
  <si>
    <t>Falta de detalle de facturación en el contrato con Compensar</t>
  </si>
  <si>
    <t>Requerir contractualmente un coordinador por parte Compensar, quien será el encargado de brindar el detalle de facturación correspondiente para poder realizar el seguimiento asociado a cada pago por parte de los supervisores de TRANSMILENIO S. A.</t>
  </si>
  <si>
    <t>Coordinador de Compensar designado</t>
  </si>
  <si>
    <t>1 Coordinador designado por Compensar</t>
  </si>
  <si>
    <t>Incumplimiento del artículo 54, numerales 54.1 y 54.2, de la convención colectiva de TRANSMILENIO S. A. 2020-2023</t>
  </si>
  <si>
    <t>La Oficina de Control Interno, en el marco de la auditoría al proceso de gestión de talento humano, evidenció que, para el año 2021, la dirección corporativa, en cabeza del área de salud y seguridad en el trabajo, entregó BONOS SODEXO de dotación al personal que labora en los centros de control y en áreas administrativas, en lugar de la dotación para el trabajo, tal como lo establecen los numerales 54.1 y 54.2 del artículo 54 de la Convención Colectiva 2020-2023 (...) en los soportes suministrados por el proceso gestión de talento humano, correspondientes a la entrega de las chaquetas, se evidenció que no se cumplen los términos establecidos en la convención colectiva, en el literal 54.1, es decir, antes de terminar el primer trimestre de cada año, ya que se entregan posteriormente. Lo que evidencia falta de planeación en la realización de esta actividad.
Nota: Para lectura completa del hallazgo remitirse al informe</t>
  </si>
  <si>
    <t>Investigaciones y reclamaciones en contra de la entidad, por el no cumplimiento de lo establecido en la convención colectiva.</t>
  </si>
  <si>
    <t>Falla en los controles para la entrega y devolución de los elementos de dotación.</t>
  </si>
  <si>
    <t>Personalizar las chaquetas entregadas a cada Trabajador Oficial, de forma que, al momento de realizar la devolución de las mismas, se pueda garantizar que efectivamente está devolviendo las asignadas y no otras</t>
  </si>
  <si>
    <t>(Cantidad total de chaquetas entregadas personalizadas / Cantidad total de chaquetas entregadas) * 100</t>
  </si>
  <si>
    <t xml:space="preserve">OCI-2022-043 </t>
  </si>
  <si>
    <t>Recomendación</t>
  </si>
  <si>
    <t>Documentos sin accesibilidad</t>
  </si>
  <si>
    <t>Ciertos contenidos tienen como antecedente que son documentos escaneados no tienen accesibilidad</t>
  </si>
  <si>
    <t xml:space="preserve">Posibilidad de que la población en condición de discapacidad visual no pueda tener acceso a los documentos en la pagina web en el link de transparencia toda vez que se encuentran en formato no accesible </t>
  </si>
  <si>
    <t>Documentos subidos a la pagina web en formato de imagen transformados en formato PDF
Hay documentos firmados que al dejarlos en formato pdf garantiza la no manipulación de la información del mismo</t>
  </si>
  <si>
    <t xml:space="preserve">Remitir memorando a todas las dependencias dando instrucciones de como se deben remitir los documentos que se van a cargar en el link de transparencia asegurando su accesibilidad
</t>
  </si>
  <si>
    <t>(Numero de documentos que han sido escaneados y cargados en pagina web con notificación de accesibilidad/Número de documentos que han sido escaneados y cargados en pagina web que deben ser revisados)*100</t>
  </si>
  <si>
    <t>100% de documentos escaneados y publicados en pagina web revisados con accesibilidad vigencia 2022</t>
  </si>
  <si>
    <t>Profesional Especializado 6 - Comunicación Externa</t>
  </si>
  <si>
    <t>Hay documentos firmados que al dejarlos en formato pdf garantiza la no manipulación de la información del mismo</t>
  </si>
  <si>
    <t xml:space="preserve">
Revisión de los documentos escaneados y cargados en pagina web año 2022 para notificar su accesibilidad</t>
  </si>
  <si>
    <t>(Número de documentos que han sido escaneados y cargados en pagina web con notificación de accesibilidad/Número de documentos que han sido escaneados y cargados en página web que deben ser revisados)*100</t>
  </si>
  <si>
    <t>Falta de implementación de la información en el Link Participa</t>
  </si>
  <si>
    <t>No se ha concluido con la implementación del menú de acuerdo con lo establecido por la norma.</t>
  </si>
  <si>
    <t>Posibilidad de que se incumpla la normativa relacionada con la publicación de información en la pagina web de la Entidad relacionada con el menú Participa</t>
  </si>
  <si>
    <t>La resolución 1519 de 2020 no es clara de lo que se debe publicar en este menú</t>
  </si>
  <si>
    <t>Se revisará cada unos de los ítems solicitados en la normativa y tomando de referencia páginas de otras entidades se determinara lo que se publicará en este menú</t>
  </si>
  <si>
    <t>(Numero de Ítems ajustados en el menú Participa/ Numero de ítems a ajustar en el menú Participa) *100</t>
  </si>
  <si>
    <t>100% de los ítems identificados y publicados que se deben ajustar en el menú «Participa»</t>
  </si>
  <si>
    <t>Profesionales de SAUC - Comunicación Externa y Gestión Social</t>
  </si>
  <si>
    <t>Evidencia de Recomendación,5, del Informe OCI-2022-043</t>
  </si>
  <si>
    <t>Vínculo roto o direccionamiento a otro sitio Web</t>
  </si>
  <si>
    <t>Al hacer algunas consultas el link direcciona a otra información</t>
  </si>
  <si>
    <t>Posibilidad de que los grupos de interés no cuenten con información actualizada de la gestión de la entidad o no puedan consultarla fácilmente en el link de transparencia de la Entidad pudiendo afectarse los ejercicios de control social</t>
  </si>
  <si>
    <t>Errores humanos a la hora de pegar las URL que direcciona a la información.
Cambios de ubicación del contenido en el sitio web</t>
  </si>
  <si>
    <t>Se revisaran los links de la información que esta rota o desactualizada en el menú de transparencia y acceso a la información y se realizaran los ajustes respectivos</t>
  </si>
  <si>
    <t>(Numero de links ajustados y o actualizados/ Numero de link a revisar y o ajustar) *100</t>
  </si>
  <si>
    <t>100% de los ítems identificado y ajustados en el menú Transferencia y accesos a la información</t>
  </si>
  <si>
    <t>Evidencia de Recomendación,6, del Informe OCI-2022-043</t>
  </si>
  <si>
    <t>OCI-2022-049</t>
  </si>
  <si>
    <t>Planeación del SITP</t>
  </si>
  <si>
    <t>Incumplimiento del artículo 115 de la Ley 489 de 1998, puesto que el Comité de Kilómetros Eficientes, tanto Troncal como Zonal, no se encuentra debidamente formalizado mediante acto administrativo</t>
  </si>
  <si>
    <t>Incumplimiento del artículo 115 de la Ley 489 de 1998, puesto que el Comité de Kilómetros Eficientes, tanto Troncal como Zonal, no se encuentra debidamente formalizado mediante acto administrativo. 
Teniendo en cuenta que en los documentos «T-ST-001 Protocolo kilómetros eficientes - Troncal» y «T-ST-002 Protocolo kilómetros eficientes - Zonal» se menciona la instancia decisoria para aprobación de los cambios operativos al comité de kilómetros eficientes y el comité de decisión, los cuales, una vez revisada la relación de resoluciones emitidas en la entidad, no se evidencia que estos fuesen adoptados y regulados mediante acto administrativo, conforme a lo establecido en el artículo 115 de la Ley 489 de 1998
Nota: Para lectura completa del Hallazgo remitirse al informe</t>
  </si>
  <si>
    <t>Posibles implementaciones de ajustes o cambios operacionales en el Sistema TransMilenio en sus componentes Troncal y Zonal, sin cumplir con la reglamentación y sin la debida aprobación por parte de los miembros designados para tomar decisiones en el marco de los Comités de Kilómetros Eficientes (KET y KEZ).</t>
  </si>
  <si>
    <t>1. Se involucro en los protocolos el termino de Comités y realmente son mesas de trabajo técnicas
2. Falta de claridad en los roles y responsabilidades de las áreas involucradas en los protocolos..</t>
  </si>
  <si>
    <t>Revisar los documentos P-ST-002,T-ST-001 y T-ST-002, para evaluar la pertinencia de mantener la tipología de estos o si es necesario generar nuevos documentos de tal forma que se identifiquen claramente los roles y responsabilidades de cada una de las áreas y se involucre la mesa técnica en la que se tomen las decisiones.</t>
  </si>
  <si>
    <t xml:space="preserve">Efectividad </t>
  </si>
  <si>
    <t>(N° de inconsistencias resueltas/N° de inconsistencias halladas)*100</t>
  </si>
  <si>
    <t>100% inconsistencias resueltas</t>
  </si>
  <si>
    <t>Subgerencia Técnica y de Servicios</t>
  </si>
  <si>
    <t>Subgerente Técnico y de Servicios</t>
  </si>
  <si>
    <t>El árena no reporta avances en la ejecución de las acciones del plan de mejoramiento.</t>
  </si>
  <si>
    <t>Ausencia de la descripción de responsabilidades y actividades de las dependencias en el diseño de parámetros técnicos operacionales de proyectos de infraestructura</t>
  </si>
  <si>
    <t>Ausencia de la descripción de responsabilidades y actividades de las dependencias en el diseño de parámetros técnicos operacionales de proyectos de infraestructura.
En la prueba realizada para verificar y evaluar las actividades de especificación de los parámetros técnicos operacionales y de infraestructura para el diseño y posterior construcción de la misma en el Sistema TransMilenio, se identificó que en el procedimiento P-ST-005 «Parámetros para el diseño de la Infraestructura», versión 2 de febrero de 2019, no se incluyen responsabilidades y actividades sobre la especificación de los parámetros técnicos operacionales a las siguientes dependencias: Dirección Técnica de Seguridad, Dirección de TIC, Dirección Técnica de BRT, Dirección de Modos Alternativos, Subgerencia de Atención al Usuario y Comunicaciones, entre otras, las cuales tienen directa incidencia en la marcha, una vez instalada la infraestructura. 
Nota: Para lectura completa del Hallazgo remitirse al informe</t>
  </si>
  <si>
    <t xml:space="preserve">Pérdida de control de actividades asociadas al procedimiento P-ST-005, que son realizadas por áreas diferentes a la Subgerencia Técnica y de Servicios. </t>
  </si>
  <si>
    <t xml:space="preserve">
Debilidad en la definición de los roles de las áreas participantes del procedimiento P-ST-005 aunado a la falta de armonización de la estructura por procesos con la estructura funcional</t>
  </si>
  <si>
    <t>Revisar y ajustar el procedimiento P-ST-005 incluyendo las rutinas y actividades realizadas por otras áreas aclarando sus responsabilidades como proveedoras o receptoras de información o productos del Procedimiento.</t>
  </si>
  <si>
    <t>Número de procedimientos actualizados</t>
  </si>
  <si>
    <t xml:space="preserve">Un (1) procedimiento actualizado </t>
  </si>
  <si>
    <t xml:space="preserve">OCI-2022-049 </t>
  </si>
  <si>
    <t>Documentos desactualizados del proceso Planeación del SITP</t>
  </si>
  <si>
    <t>Documentos desactualizados del proceso Planeación del SITP.
En la revisión de la documentación publicada en el Micrositio del MIPG, correspondiente al proceso de Planeación del SITP, se identificaron documentos que no se encuentran actualizados en su referenciación, normativas o que ya no se están ejecutando las actividades tal como lo registra. Estos son:
Nota: Para lectura completa del Hallazgo remitirse al informe</t>
  </si>
  <si>
    <t>a) Posible uso de normativa o documentos de referencia desactualizados en la ejecución de los procedimientos.
b) Ejecutar actividades que no están acorde a la actualidad de los procesos</t>
  </si>
  <si>
    <t>Debilidad en seguimiento y monitoreo a los documentos con el fin de garantizar que se encuentren actualizados.</t>
  </si>
  <si>
    <t>Revisar y actualizar los documentos de acuerdo a la normativa vigente aplicable a los procedimientos actualizados a través de mesas de trabajo de articulación con las demás dependencias involucradas.</t>
  </si>
  <si>
    <t>(Documentos revisados/Documentos del hallazgo)*100</t>
  </si>
  <si>
    <t>100% Documentos revisados</t>
  </si>
  <si>
    <t>OCI-2022-055</t>
  </si>
  <si>
    <t>Gestión de TIC</t>
  </si>
  <si>
    <t>Debilidad en la supervisión del contrato de interventoría al SIRCI, debido al cumplimiento parcial en las obligaciones contractuales, en cuanto al componente de seguridad de la información al subsistema de recaudo.</t>
  </si>
  <si>
    <t>Cumplimiento parcial en las obligaciones contractuales, en cuanto al componente de seguridad de la información al subsistema de recaudo en dos de tres ítems evaluados:
1. Pruebas de vulnerabilidad y seguridad informática (cumplimiento parcial)
2. Integridad y consistencia de los datos, realización de backups y copias de respaldo. (cumplimiento parcial).
3. Realización de auditorías sobre políticas de seguridad a las bases de datos. (ítem cumplido). (para más detalle remitirse al informe de auditoría).</t>
  </si>
  <si>
    <t>Imposibilidad de la Interventoría, de ejecutar integralmente sus obligaciones  en materia de seguridad de la información.</t>
  </si>
  <si>
    <t>Debilidad en las acciones adelantadas por la Interventoría y el Ente Gestor, frente a las limitaciones en la entrega de información por parte de RB, para la ejecución integral de las obligaciones de la Interventoría en materia seguridad de la información.</t>
  </si>
  <si>
    <t>Identificar la Información asociada a seguridad de la información que técnicamente se considera  debe ser entregada por RB en el marco del CTO de Concesión</t>
  </si>
  <si>
    <t>No.listas elaboradas / No. de listas planeadas</t>
  </si>
  <si>
    <t>Una (1 ) Lista</t>
  </si>
  <si>
    <t>Dirección de TIC</t>
  </si>
  <si>
    <t>Profesional Especializado 6 - Seguridad Informática</t>
  </si>
  <si>
    <t>Diana Elizabeth Patiño</t>
  </si>
  <si>
    <t>Definir las directrices de la Interventoría frente a la solicitud de información a RB en materia de seguridad de la información</t>
  </si>
  <si>
    <t>No. de Dctos. elaborados de Obligaciones de interventoría Vs. RB con directrices para solicitud de información a RB / No. de Dctos. Planeados</t>
  </si>
  <si>
    <t>Un (1) documento</t>
  </si>
  <si>
    <t>Definir las acciones a tomar por parte de la Dirección de TIC y la Interventoría, en caso de posible incumplimiento en los tiempos y completitud de entrega de la información por parte de RB en temas de seguridad de la información.</t>
  </si>
  <si>
    <t>No. de Dctos. elaborados  con acciones frente a posible incumplimiento de RB en tiempo y completitud de entrega de información / No. de Dctos. Planeados</t>
  </si>
  <si>
    <t>Informar a la Alta Dirección sobre posibles desviaciones en el cumplimiento de las obligaciones de RB  asociadas a Seguridad de la Información,</t>
  </si>
  <si>
    <t xml:space="preserve">No. de posibles incumplimientos de RB en seguridad de la información reportados / No. de posibles incumplimientos de RB en seguridad de la información detectados </t>
  </si>
  <si>
    <t>Reporte del 100% de los detectados</t>
  </si>
  <si>
    <t xml:space="preserve">Inadecuada estructuración de las obligaciones objeto de Interventoría en materia de seguridad de la Información, alineadas con las obligaciones del contrato de concesión con RB. </t>
  </si>
  <si>
    <t>Revisión integral de las obligaciones del contrato de interventoría en materia de seguridad de la información, a fin de definir la mejor manera de dar cumplimiento a las mismas por parte de la interventoría, bajo las condiciones actuales con el concesionario RB.</t>
  </si>
  <si>
    <t>No. de Dctos. elaborados  con definición de la mejor manera de dar cumplimiento a obligaciones de Interventoría / No. de Dctos. Planeados</t>
  </si>
  <si>
    <t>OCI-2022-060</t>
  </si>
  <si>
    <t>Incumplimiento al artículo 62 del Decreto 1295 de 1994.</t>
  </si>
  <si>
    <t>En la revisión de los accidentes de trabajo presentados durante la vigencia 2022, no se evidenció que TRANSMILENIO S. A., efectuara el reporte del accidente ocurrido el 2 de abril de 2022, durante la actividad denominada «travesía llanera» realizada en el Tiuma Park, cuando uno de los funcionarios se cayó del caballo y a pesar de que el responsable de la actividad informó del accidente, al igual que otra funcionaria que participó, se incumplió con lo establecido en el artículo 62 del Decreto 1295 de 1994: «(…) Todo accidente de trabajo o enfermedad profesional que ocurra en una empresa o actividad económica, deberá ser informado por el respectivo empleador a la entidad administradora de riesgos profesionales y a la entidad promotora de salud, en forma simultánea, dentro de los dos días hábiles siguientes de ocurrido el accidente o diagnosticada la enfermedad.»</t>
  </si>
  <si>
    <t>Sanciones legales ante el incumplimiento al Sistema General de Riesgos Laborales.</t>
  </si>
  <si>
    <t>Falta de sensibilización</t>
  </si>
  <si>
    <t>Llevar a cabo jornadas de sensibilización (medios oficiales de comunicación) en relación al reporte oportuno de los accidentes, incidentes de trabajo o enfermedad laboral. Lo anterior, con una frecuencia de 2 veces al año.</t>
  </si>
  <si>
    <t>N.º de sensibilizaciones realizadas/N.º de sensibilizaciones programadas * 100</t>
  </si>
  <si>
    <t>Contratista - Seguridad y Salud en el Trabajo.
Profesional Especializado Talento Humano.</t>
  </si>
  <si>
    <t>Incumplimiento del artículo 7 de la Resolución 1401 de 2007.</t>
  </si>
  <si>
    <t>En los 17 casos revisados del reporte de accidentes de trabajo remitidos por SST, no se demostró participación de los jefes de área, por lo tanto, se evidenció incumplimiento del artículo 7 de la Resolución 1401 de 2007, que dice: «Equipo investigador. El aportante debe conformar un equipo para la investigación de todos los incidentes y accidentes de trabajo, integrado como mínimo por el jefe inmediato o supervisor del trabajador accidentado o del área donde ocurrió el incidente, un representante del Comité Paritario de Salud Ocupacional o el Vigía Ocupacional y el encargado del desarrollo del programa de salud ocupacional. Cuando el aportante no tenga la estructura anterior, deberá conformar un equipo investigador integrado por trabajadores capacitados para tal fin»</t>
  </si>
  <si>
    <t>No se puede contar con información valiosa para la realización de acciones preventivas y así evitar la materialización de accidentes de este tipo en un futuro</t>
  </si>
  <si>
    <t>Inasistencia de los supervisores inmediatos al análisis de los accidentes de sus contratistas</t>
  </si>
  <si>
    <t>Asistir a las reuniones de investigación programadas en caso que se presente un accidente de un contratista de la Dirección Técnica de Seguridad.</t>
  </si>
  <si>
    <t># de participaciones en las investigaciones por el supervisor / # de reportes de accidentes de contratistas de la DTS</t>
  </si>
  <si>
    <t>Supervisores de contratos de la DTS</t>
  </si>
  <si>
    <t>Sanciones legales, teniendo en cuenta la omisión/negligencia de los jefes de área frente a sus roles y responsabilidades e incumplimiento de la Resolución 1401 de 2007.</t>
  </si>
  <si>
    <t>Falta de compromiso</t>
  </si>
  <si>
    <t>Sensibilizar a los supervisores de contratos en el cumplimiento de hacer parte del equipo investigador como cumplimiento a la Resolución 1401 de 2007. Lo anterior, con una frecuencia de 2 veces al año.</t>
  </si>
  <si>
    <t>Incumplimiento del artículo 21 del Decreto 1295 de 1994.</t>
  </si>
  <si>
    <t>En la verificación realizada a las actividades denominadas «soy voluntario» y «plan padrino», se evidenció que no se realizó el reporte de novedad a la ARL de los colaboradores que por ejecutar funciones u obligaciones administrativas tienen clase de riesgo 1 y que al participar en dicha actividad requerían ser reportadas las novedades a la ARL, incumpliendo con lo establecido del artículo 21 del Decreto 1295 de 1994 «Obligaciones del empleador. El empleador será responsable: (…) h) Informar a la entidad administradora de riesgos profesionales a la que está afiliado, las novedades laborales de sus trabajadores, incluido el nivel de ingreso y sus cambios, las vinculaciones y retiros»</t>
  </si>
  <si>
    <t>En caso de un accidente de trabajo que no tenga la cobertura por ARL adecuada, puede generar costos para la Entidad, así como posibles demandas</t>
  </si>
  <si>
    <t>No se informó oportunamente el cambio de ARL por parte de los supervisores para las actividades de Plan Padrino</t>
  </si>
  <si>
    <t>Informar con mínimo 1 día de antelación a la Dirección Corporativa, el cambio de ARL para los funcionarios y contratistas que vayan a realizar funciones que los categoricen en tipo de riesgos diferentes al que se encuentra normalmente.</t>
  </si>
  <si>
    <t># Notificaciones de cambio de ARL realizadas / # de actividades realizadas que requieran apoyo de personal administrativo</t>
  </si>
  <si>
    <t>Solicitar mediante memorando interno a las dependencias de TMSA, el reporte a través de correo electrónico de todas las actividades que los colaboradores riesgo 1 deban realizar en la vía, al área de Seguridad y Salud en el Trabajo, con el fin de ser reportadas a la ARL.</t>
  </si>
  <si>
    <t>Memorando enviado</t>
  </si>
  <si>
    <t>Incumplimiento normativo por parte del Sistema de Seguridad y Salud en el Trabajo.</t>
  </si>
  <si>
    <t xml:space="preserve">Desconocimiento  del reporte de novedades a la ARL.  </t>
  </si>
  <si>
    <t>Socializar a los supervisores de contratos de prestación de servicios suscritos con la Subgerencia de Atención al Usuario y Comunicaciones la información referente a los procesos con ARL y el reporte de novedades a la Dirección Corporativa.</t>
  </si>
  <si>
    <t>(1 socialización ejecutada / 1)*100</t>
  </si>
  <si>
    <t xml:space="preserve">Colaboradores SAUC socializados </t>
  </si>
  <si>
    <t>Profesional Especializado de Seguimiento a la Gestión</t>
  </si>
  <si>
    <t xml:space="preserve">Reportar a la Dirección Corporativa las novedades laborales relacionadas con la ARL.      </t>
  </si>
  <si>
    <t>(Reportes enviado a la Dir. Corporativa/ novedades en ARL)*100</t>
  </si>
  <si>
    <t>Reportes enviados a la Dir.Corporativa de las novedades presentadas.</t>
  </si>
  <si>
    <t>Funcionarios y supervisores de contratos de la SAUC</t>
  </si>
  <si>
    <t>Incumplimiento del artículo 221 de la Resolución 2400 de 1979 y del numeral 6.1.3.4 de la NFPA 10, norma para extintores portátiles contra incendios</t>
  </si>
  <si>
    <t xml:space="preserve">Se evidenció que tres extintores ubicados en los centros de control de BRT, Buses y en la Subgerencia de Atención al Usuario y Comunicaciones se encuentran obstruidos. Por lo anterior, se incumple con lo establecido en artículo 221 de la Resolución 2400 de 1979: «(...) Los extinguidores se colocarán en las proximidades de los lugares de mayor riesgo o peligro y en sitios que se encuentren libres de todo obstáculo que permita actuar rápidamente y sin dificultad. (...)» (negrita fuera de texto). 
Adicionalmente, se evidenció que nueve extintores se encuentran en el suelo y estos están ubicados así: a) Seis en el piso 6, b) Uno en el piso 2, c) Uno en el piso 4 y d)Uno en el piso 7, incumplimiento con lo establecido en el numeral 6.1.3.4 de la NFPA 10, norma para extintores portátiles contra incendios: «Los extintores portátiles de incendios que no sean sobre ruedas se deben instalar usando cualquiera de los medios siguientes: (1) Asegurados sobre un soporte apropiado para el extintor. (2) En el soporte provisto por el fabricante del extintor. (3) En soportes listados y probados para este uso. (4) En gabinetes o huecos de pared» </t>
  </si>
  <si>
    <t>Evento de incendio que puede afectar la integridad de los colaboradores y o continuidad del negocio.</t>
  </si>
  <si>
    <t xml:space="preserve">Ejecutar las inspecciones planeadas de los extintores con frecuencia mensual </t>
  </si>
  <si>
    <t>N° de inspecciones realizadas/N° de inspecciones propuestas*100</t>
  </si>
  <si>
    <t>Gestionar los respectivos planes de acción que se generen.</t>
  </si>
  <si>
    <t>N° de planes de acción cerrados/N° planes de acción propuestos * 100</t>
  </si>
  <si>
    <t>OCI-2022-061</t>
  </si>
  <si>
    <t>Incumplimiento al documento T-SC-005 Protocolo Recorridos Pedagógicos</t>
  </si>
  <si>
    <t>La prueba realizada a los recorridos pedagógicos seleccionados en la muestra (20 recorridos) se relacionan a continuación:
(…)
Se evidenció:
1. Que el formato R-OP-00,6 listados de asistencia de los recorridos, no fue aportado como evidencia para determinar el nombre e identificación de los participantes.
2. No aportaron las actas de exoneración de responsabilidad civil R-SC-031 para cada uno de los participantes de las actividades respectivas.
Por lo anterior, al no contar con las actas de responsabilidad civil firmadas, no se puede tener certeza de las personas que participaron de la actividad y se genera el riesgo de que frente a un siniestro terceros que no participaron, pretendan reclamar.
Lo anterior genera un incumplimiento a lo establecido en el «Protocolo Recorridos Pedagógicos T-SC-005 versión numeral 7.1» el cual establece: «entregar a la Institución Educativa el formato R-SC-031 Acta de Exoneración de Responsabilidad Legal y Civil y Autorización para toma de fotos, videos, publicación en redes sociales o página web el cual debe ser diligenciado y firmado por el acudiente del estudiante», además del formato denominado R-OP-006 Listado de Asistencia.
Nota: Para lectura completa del hallazgo remitirse al informe</t>
  </si>
  <si>
    <t xml:space="preserve">Reclamaciones y demandas a la entidad por ocurrencia de siniestros relacionados con los recorridos pedagógicos.                                                               </t>
  </si>
  <si>
    <t>Durante el recorrido no se distribuyen adecuadamente las acciones entre los Gestores que realizan la actividad para diligenciar el listado de asistencia, debido a que durante la actividad se debe estar pendiente de varias cosas a la vez.</t>
  </si>
  <si>
    <t>Revisar y actualizar el T-SC-005 Protocolo Recorridos Pedagógicos definiendo roles del grupo de Gestores que atenderán estas actividades.</t>
  </si>
  <si>
    <t>(# de revisiones y actualizaciones del T-SC-005 Protocolo Recorridos Pedagógicos / # de revisiones y actualizaciones del T-SC-005 Protocolo Recorridos Pedagógicos propuestas)*100</t>
  </si>
  <si>
    <t>Contar con los parámetros necesarios para realizar los recorridos pedagógicos de manera segura para los usuarios y para la Entidad.</t>
  </si>
  <si>
    <t>Profesional Especializado 6 - Gestión Social.</t>
  </si>
  <si>
    <t>Se revisó el documento y se realizaron ajustes, sin embargo no se ha solicitado su aprobación hasta contar con la viabilidad de seguir realizando esta actividad con las comunidades.</t>
  </si>
  <si>
    <t>Detrimento patrimonial ante posibles reclamaciones por los siniestros que llegasen a ocurrir en el desarrollo de las actividades pedagógicas.</t>
  </si>
  <si>
    <t>No contar con el listado de asistencia que se pueda contrastar con las actas de exoneración en cada uno de los recorridos, puede facilitar que se presente un siniestro durante la actividad y no haya como salvaguardar a la Entidad de las reclamaciones de los usuarios que participan.</t>
  </si>
  <si>
    <t>Gestionar el diligenciamiento del listado de asistencia y del acta de exoneración con todos los participantes al Recorrido Pedagógico, antes de iniciar la actividad.</t>
  </si>
  <si>
    <t>(# de personas que participan en cada Recorrido Pedagógico / # de personas que diligencian el listado de asistencia de cada Recorrido Pedagógico)*100</t>
  </si>
  <si>
    <t>Contar listados de asistencia que concuerden con las actas de exoneración presentadas para cada recorrido pedagógico</t>
  </si>
  <si>
    <t>Al no tener los documentos que cada persona debe presentar para participar en los recorridos pedagógicos, no se da cumplimiento a lo establecido tanto en el protocolo de esta actividad, como en el Manual de Gestión Social.</t>
  </si>
  <si>
    <t>Las actas de recorridos pedagógicos no se encuentran con los soportes necesarios para evidenciar la presentación de documentos por parte de los participantes.</t>
  </si>
  <si>
    <t>Revisar periódicamente las actas de  los Recorridos Pedagógicos para verificar el cumplimiento de los soportes requeridos.</t>
  </si>
  <si>
    <t>(# de actas de recorridos pedagógicos revisadas / # de recorridos pedagógicos realizados)</t>
  </si>
  <si>
    <t>Contar con los soportes que requiere cada una de las actas de los Recorridos Pedagógicos.</t>
  </si>
  <si>
    <t>Desde el mes de mayo se encuentran suspendidos los recorridos pedagógicos, por lo cual no hay actas ni soportes que presentar de esta actividad.</t>
  </si>
  <si>
    <t>Se corre el riesgo de que las actas de responsabilidad civil firmadas por los participantes de los recorridos pedagógicos en el sistema no cubran los posibles siniestros a los que pueden estar expuestos, lo que no exime de responsabilidad a la Entidad en estos casos.</t>
  </si>
  <si>
    <t>No se tenía conocimiento sobre la necesidad de contar con una póliza de cobertura para los asistentes de este tipo de actividades.</t>
  </si>
  <si>
    <t>Solicitar concepto de la Subgerencia Jurídica y de la Dirección Corporativa sobre la adquisición de una póliza que de cobertura a los participantes de esta actividad, así como también sobre los documentos que deben sustentar cada uno de los recorridos pedagógicos en el Sistema..</t>
  </si>
  <si>
    <t>(# de Solicitud elevada a la Subgerencia Jurídica y a la Dirección Corporativa/1)*100</t>
  </si>
  <si>
    <t>Contar con concepto jurídico de la Entidad sobre la ejecución de los recorridos pedagógicos.</t>
  </si>
  <si>
    <t>En caso que el concepto sea favorable, se gestionará la póliza ante la Dirección Corporativa.</t>
  </si>
  <si>
    <t>(# gestión realizada ante la Dirección Corporativa/1)*100</t>
  </si>
  <si>
    <t>Obtener una póliza que de cobertura a los participantes de los recorridos pedagógicos para cualquier eventualidad que se presente durante la ejecución de la actividad.</t>
  </si>
  <si>
    <t>Incumplimiento al manual especifico de funciones</t>
  </si>
  <si>
    <t>En la prueba realizada al componente de Responsabilidad Social, del proceso de Gestión Grupos de Interés, en cuanto a las funciones asignadas al profesional grado 3 de responsabilidad social de la Subgerencia de Atención al Usuario y Comunicaciones, se identificó que tres de las seis funciones asignadas no están siendo ejecutados por la profesional, estas son:  1. « Brindar apoyo en materia de comunicación a los gestores zonales en los diferentes eventos internos y externos que se presenten, de acuerdo con los lineamientos establecidos» No brinda apoyo en eventos. 2. «Coordinar y direccionar la resolución de quejas, reclamos, solicitudes de información y demás requerimientos, siguiendo los principios, términos y procedimientos establecidos por ley.»  y  3. «Revisar, consolidar y hacer seguimiento al diagnóstico de problemáticas planteadas por la comunidad, a través de solicitudes de información y demás requerimientos, con el fin de estructurar informes que permitan la toma de decisiones y establecer alertas tempranas, de acuerdo con los procedimientos establecidos.»
Nota: Para lectura completa del hallazgo remitirse al informe</t>
  </si>
  <si>
    <t xml:space="preserve">1-  Omitir o llevar a cabo actividades no establecidas en el manual de funciones.                                                 </t>
  </si>
  <si>
    <t>Implementación de una nueva estrategia de la Subgerencia de Atención al Usuario y Comunicaciones que permite un desarrollo específico del componente de Responsabilidad Social, con nuevas funciones, independiente del componente de Gestión Social.</t>
  </si>
  <si>
    <t>Solicitar a la Dirección Corporativa la actualización de funciones del Manual de Funciones Trabajadores Oficiales - Resolución 806 del 21 de diciembre de 2021 «Por medio de la cual se modifica parcialmente y consolida el Manual Específico de Funciones y Requisitos por competencias laborales para desempeñar los empleos de Trabajador Oficial de la planta de personal de la Empresa de transporte del tercer milenio - TRANSMILENIO S. A,» II. Área funcional - Subgerencia de Atención al Usuario y Comunicaciones - Responsabilidad Social</t>
  </si>
  <si>
    <t>(solicitud(es) elevada(s) a la Dirección Corporativa /1)*100</t>
  </si>
  <si>
    <t xml:space="preserve">
Manual de Funciones actualizado con las funciones asignadas al profesional grado 3 de responsabilidad social de la Subgerencia de Atención al Usuario y Comunicaciones.</t>
  </si>
  <si>
    <t xml:space="preserve">Subgerente de Atención al Usuario y Comunicaciones </t>
  </si>
  <si>
    <t>La acción se encuentra en ejecución y será evaluada en el próximo seguimiento.</t>
  </si>
  <si>
    <t>Incumplimiento al Protocolo de comunicación externa en caso de crisis T-SC-006 y del procedimiento para realizar copias de respaldo y restauración de información P-DT-019.</t>
  </si>
  <si>
    <t>La Oficina de Control Interno realizó la verificación a las actividades que se deben llevar a cabo por parte del equipo de comunicación externa durante un escenario de crisis que afecte la reputación e imagen institucional de TRANSMILENIO S. A. 
Dentro de las acciones que se describen en dicho protocolo, para todos los eventos, está la de "trazabilidad", en donde se especifica que «las personas de turno en prensa y digital subirán las evidencias al drive donde se lleva la trazabilidad de las acciones». Al solicitar la información correspondiente, mediante correo electrónico del 21 de septiembre de 2022, se informó que la información se encontraba en el OneDrive de una contrista (vínculo: lugar de almacenamiento) 
Se realizó el correspondiente análisis y se observó que:
La información no se está almacenando en la unidad (P) tal como lo indica el procedimiento para realizar copias de respaldo y restauración de información P-DT-019 versión 0 de julio 2020, tal como se describe en la viñeta dos del numeral seis: «Es responsabilidad de todos los usuarios guardar la información institucional en la unidad (P) configurada por la Dirección de TIC».
De acuerdo con la indagación realizada, la dirección de TIC informó que actualmente el almacenamiento es temporal y que:
Nota: Para lectura completa del hallazgo remitirse al informe</t>
  </si>
  <si>
    <t>1.  Perdida de información por no almacenarla en el sitio autorizado.</t>
  </si>
  <si>
    <t>Desconocimiento del sitio y protocolo generado por la Dirección de TIC para el almacenamiento de la información de las personas que hacen parte del componente de Comunicación Externa</t>
  </si>
  <si>
    <t>Adelantar la consulta a la Dirección de TICs para conocer el protocolo que funcionarios y contratistas deben aplicar para el almacenamiento de información, teniendo en cuenta, el peso de la información (fotos y videos) y que las personas que tienen esto a cargo, trabajan desde casa.</t>
  </si>
  <si>
    <t>(solicitud elevada a la Dirección de TIC  /1)*100</t>
  </si>
  <si>
    <t xml:space="preserve">Solicitar a la Dirección de TICs el protocolo para almacenamiento de información de acuerdo a los parámetros mencionados.    </t>
  </si>
  <si>
    <t xml:space="preserve">Identificar y socializar con los contratistas de Comunicación Externa, la consulta y respuesta entregada por la Dirección de TIC referente al almacenamiento de información en el sitio oficial de la Entidad.  </t>
  </si>
  <si>
    <t>(Socialización del procedimiento /1)*100</t>
  </si>
  <si>
    <t xml:space="preserve">Socializar con los contratistas de Comunicación Externa, la consulta y respuesta entregada por la Dirección de TIC referente al almacenamiento de información en el sitio oficial de la Entidad.  </t>
  </si>
  <si>
    <t>Incumplimiento al Manual de Responsabilidad Social Empresarial de TRANSMILENIO S. A.</t>
  </si>
  <si>
    <t>En la prueba realizada al componente de Responsabilidad Social y en especial en la evaluación de los controles establecidos en el Manual M-SC-008 V. 1 junio de 2021, la Oficina de Control Interno identificó lo siguiente: 
1) No existe debidamente oficializado el Comité de Responsabilidad Social que se describe en el manual en su numeral 3. Responsables. (Se aclara que el auditado presentó como evidencias del avance respecto a este comité el memorando a las diferentes dependencias, en el cual se solicitó el delegado para conformación del Comité y menciona que no se han recibido los delegados de todas las dependencias).
2) No se identificó el informe periódico de avances del plan de acción de responsabilidad social para la revisión por la dirección. El auditado informó que esto se debe retirar ya que la Oficina Asesora de Planeación, no realiza el informe.  
3) No se allegaron evidencias con la acción «Definir las acciones tendientes a mejorar la gestión de responsabilidad social de la Entidad, de acuerdo con las observaciones y recomendaciones de la Alta Dirección de la Entidad».
4) No se allegaron evidencias del «informe de responsabilidad social» y su publicación en la página web de la entidad.
La situación antes descrita incumple lo establecido en el Manual de Responsabilidad Social Empresarial de TRANSMILENIO S. A.  M-SC-008   V. 1 junio de 2021, en sus numerales. 3. Responsables y 7.2 Ejecución del manual de responsabilidad social.</t>
  </si>
  <si>
    <t>Tener información parcial o incompleta de las actividades que se ejecutan y no poder realizar el seguimiento</t>
  </si>
  <si>
    <t>Modificaciones graduales en los procesos internos de la entidad, que generan la realización de ajustes en algunos documentos del proceso Gestión Grupos de Interés.</t>
  </si>
  <si>
    <t>Actualizar el Manual de Responsabilidad Social Empresarial de TRANSMILENIO S. A.  M-SC-008 V.1</t>
  </si>
  <si>
    <t>(Actualización del manual de Responsabilidad Social /1)*100</t>
  </si>
  <si>
    <t xml:space="preserve">Manual de Responsabilidad Social Empresarial de TRANSMILENIO S.A.  M-SC-008,actualizado </t>
  </si>
  <si>
    <t>Profesional Universitario 3 - Responsabilidad Social</t>
  </si>
  <si>
    <t>Evidencia de Hallazgo,4, del Informe OCI-2022-061</t>
  </si>
  <si>
    <t>Incumplimiento al Manual de Gestión Social M-SC-001 versión 6 Control informe trimestral.</t>
  </si>
  <si>
    <t xml:space="preserve">En la prueba realizada por la Oficina de Control Interno a la existencia de los controles de las actividades realizadas desde el Componente Gestión Social, para el periodo auditado, se evidenció que:
1. No se está realizando el informe trimestral por localidad que menciona el Manual de Gestión Social vigente, de manera que se contribuya al análisis de las actividades realizadas. Dicho documento debe contener las características propias de un informe, toda vez que en el actualidad solo se cuenta con la matriz en donde se relacionan el número de las actividades realizadas lo que no permite conocer el análisis cualitativo de las mismas.
Por lo descrito anteriormente, se incumple con lo establecido en el Manual de Gestión Social M-SC-001 versión 6 numeral 6.2.2 Control, inciso 7 - informe trimestral por localidad con la información de todas las actividades realizadas y o gestionadas </t>
  </si>
  <si>
    <t>1.  Tener información parcial o incompleta de las actividades que se realizan y no poder hacer seguimiento.</t>
  </si>
  <si>
    <t>Se consideró que los datos presentados en la Matriz de actividades de Gestión Social era suficiente para presentar las acciones realizadas.</t>
  </si>
  <si>
    <t>Presentar oportunamente los informes trimestrales de cada localidad a fin de dar cumplimiento a uno de los puntos de control del Manual de Gestión Social.</t>
  </si>
  <si>
    <t>Verificar la presentación de los informes trimestrales por cada una de las localidades.</t>
  </si>
  <si>
    <t>(# de informes trimestrales por localidad presentados / # de informes trimestrales por localidad para el periodo especificado)*100</t>
  </si>
  <si>
    <t>Beimar Emilio Castelblanco</t>
  </si>
  <si>
    <t>German Felipe Naranjo</t>
  </si>
  <si>
    <t>Proceso</t>
  </si>
  <si>
    <t>Total</t>
  </si>
  <si>
    <t>Auditor</t>
  </si>
  <si>
    <t>Área</t>
  </si>
  <si>
    <t>Daniel Andres Gamba</t>
  </si>
  <si>
    <t>Desarrollo Estratégico</t>
  </si>
  <si>
    <t>N. A.</t>
  </si>
  <si>
    <t>Dirección Corporativa y Oficina Asesora de Planeación</t>
  </si>
  <si>
    <t>Evaluación y Mejoramiento de la Gestión</t>
  </si>
  <si>
    <t>Oficina de Control Interno</t>
  </si>
  <si>
    <t>Gestión de Asuntos Disciplinarios</t>
  </si>
  <si>
    <t>Oficina de Control Disciplinario Interno</t>
  </si>
  <si>
    <t>Gestión de Información Financiera y Contable</t>
  </si>
  <si>
    <t>Natalia Lopez</t>
  </si>
  <si>
    <t>Gestión Jurídica</t>
  </si>
  <si>
    <t>Subgerencia Jurídica</t>
  </si>
  <si>
    <t>Subgerencia técnica y de Servicios, Subgerencia Económica y Subgerencia Jurídica</t>
  </si>
  <si>
    <t>Dirección Técnica de Modos Alternativos y E.C. y Dirección Técnica de Seguridad</t>
  </si>
  <si>
    <t>TOTAL</t>
  </si>
  <si>
    <t xml:space="preserve">Áreas </t>
  </si>
  <si>
    <t>Dirección Técnica de BRT</t>
  </si>
  <si>
    <t>Dirección Técnica de Buses</t>
  </si>
  <si>
    <t>Oficina Asesora de Planeación</t>
  </si>
  <si>
    <t>Oscar Pulgarín</t>
  </si>
  <si>
    <t>Herlay Hurtado</t>
  </si>
  <si>
    <t>El Colaborador designado por el Profesional Especializado de Contratación realizará mensualmente la revisión aleatoria del 3% de los contratos formalizados ese mes, incluidos los 15 contratos que dieron lugar al hallazgo, y, en caso de encontrar inconsistencias en el tipo de documentos que se deben publicar en la plataforma SECOP II, enviará correo electrónico a los supervisores correspondientes con copia a la Oficina de Control Interno solicitando el cargue de los documentos faltantes</t>
  </si>
  <si>
    <t>(# revisiones realizadas en el periodo / # revisiones planeadas en el periodo) * 100</t>
  </si>
  <si>
    <t>El día 20 de abril se realizó la capacitación programada sobre Estructuración de los documentos previos a la firma del contrato, con la participación de 45 personas y el día 5 de mayo se realizó la capacitación para Supervisores de Contratos con la participación de 79 personas y se les compartieron las memorias de la misma.</t>
  </si>
  <si>
    <t>Esta acción tiene como fecha de vencimiento el 30 de septiembre de la presente vigencia, razón por la cual no se incluye en este seguimiento.</t>
  </si>
  <si>
    <t>En el periodo de reporte no se realizaron acciones diferentes a las mencionadas en el anterior reporte, toda vez que el objetivo de dicha sensibilización a los colaboradores del equipo de Contratación era recordarles la responsabilidad de publicar la información y documentación correspondiente a cada contrato en la plataforma SECOP II, acción que ellos realizan y han realizado, tal como se evidenció en la auditoría donde, la causa del hallazgo fue que son los supervisores quienes no han cumplido con dicha tarea. Por lo anterior, se generó la segunda acción asociada a dicho hallazgo, en la cual se realizará el seguimiento a la publicidad de documentos de una base de contratos.</t>
  </si>
  <si>
    <t>Esta acción se replanteó por el estado de "Inefectiva" declarado en el último seguimiento y la fecha de inicio de ejecución de la nueva acción es el día 1 de julio, tal como se detalla en la columna Q; por tanto no aplica para este seguimiento.</t>
  </si>
  <si>
    <t>Según se observó en las evidencias entregadas a la OCI, se pudo evidenciar que se realizó la sensibilización el 20 de abril, sobre la estructuración de documentos previos a la firma del contrato y, el 5 de mayo se llevó a cabo capacitación para supervisores de contratos, reuniones en las que la Oficina de Control Interno estuvo presente, por lo cual el estado de la acción pasará a "cerrada".</t>
  </si>
  <si>
    <t>Para el presente seguimiento no se presentaron acciones, por lo cual el mismo se medirá en futuros seguimientos.</t>
  </si>
  <si>
    <t>Dado que la medición de efectividad se realizará con la acción No. 2, del hallazgo 2 del informe No. OCI-2022-035, la misma pasará a cerrada, dado que se cumplió con el objeto de la misma.</t>
  </si>
  <si>
    <t>De conformidad con la acción replanteada posterior al seguimiento inmediatamente anterior, y que la fecha de finalización de la misma está previsto para el 30 de noviembre de 2023, su estado cambia a "en ejecución" y será objeto de revisión en próximos seguimientos.</t>
  </si>
  <si>
    <t>Grabaciones y listado de asistencia de las capacitaciones y sensibilizaciones adelantadas por la Dirección Corporativa.</t>
  </si>
  <si>
    <t>No se presentaron evidencias por parte de la Dirección Corporativa, pues la fecha de finalización de la acción está prevista para el 30 de septiembre de 2023 y la dependencia no realizó avance de la acción en este periodo de tiempo.</t>
  </si>
  <si>
    <t>No se presentaron evidencias puesto que la acción fue replanteada por la Dirección Corporativa, con fecha de inicio del 1 de julio y finalización del 30 de noviembre del 2023.</t>
  </si>
  <si>
    <t>Oscar Pulgarin</t>
  </si>
  <si>
    <t>Llevar de manera mensual un archivo en formato Excel, por parte de cada
uno de los supervisores de los contratos de PSP, este auto seguimiento de los documentos soporte para la presentación de facturas y/o cuentas de cobro por parte de los contratistas en el que se verificarán los pagos de los aportes a la seguridad social, los documentos requeridos con las firmas manuscritas y demás documentos de cumplimiento de acuerdo con los lineamientos establecidos por la Dirección Corporativa</t>
  </si>
  <si>
    <t xml:space="preserve"># de verificaciones efectuadas * 100% </t>
  </si>
  <si>
    <t>Oficio 2023-81200-CI-68293 «Respuesta al memorando interno No. 2023-80101-CI-53708 - Plan de mejoramiento del proceso de Gestión de Mercadeo a 31 de marzo de 2023.»</t>
  </si>
  <si>
    <t>La acción 2, correspondiente al hallazgo «Desactualización, información errada, publicaciones sin autorización, cumplimiento parcial de la Ley 1581 de 2012 «Habeas Data» en la página Web de la Entidad», fue efectiva dentro de la evaluación realizada, por lo tanto, queda en estado Cerrada.</t>
  </si>
  <si>
    <t>Pendiente de seguimiento.</t>
  </si>
  <si>
    <t>R-CI-021 Otros Papeles de Trabajo V.1 - PM 30062023</t>
  </si>
  <si>
    <t>A la fecha se han inventariado los extintores que se han reportado por el área de Seguridad y Salud en el Trabajo, la relación de extintores de la Sede Administrativa puede ser consultada en el módulo de inventarios del JSP7.</t>
  </si>
  <si>
    <t xml:space="preserve">-Para los Elementos•3computadores(1670020868, 1670020943 y 16700200412 y •3 muebles(1665010005,1665012088 y 166501000214) los elementos fueron dados de baja mediante Resolucion 835 de 29 dic 2022
-Para los elementos sin placa y ubicación, se actualizo  en sistema sp7 en contrato cto1445 Para el proceso que se lleva por parte por  Oficina de Control Interno Disciplinario en Mayo se envió respuesta RAD IE62510 donde se manifestó  la ubicación actual de elemento que estaban como faltantes. </t>
  </si>
  <si>
    <t>Teniendo en cuenta las evidencias aportadas y la revisión que se realizó a los extintores que se encuentran instalados en los pisos de la Entidad, la acción fue cumplida por tanto esta se cierra.</t>
  </si>
  <si>
    <t>La acción continúa en estado Revisión de efectiviada, hasta cuando finalice la acción disciplinaria y se demuestre por parte del área de servicios logísticos la ubicación de todos los elementos.</t>
  </si>
  <si>
    <t>- Inventario extintores JSP7
- Relación extintores SSST
- Lista de revisión extintores en los pisos de la Entidad</t>
  </si>
  <si>
    <t>Comunicaciones desde la Dirección de TIC y la Dirección de BRT sobre el tema dirigidos a la Oficina de Asuntos Disciplinarios con copia a la Dirección Corporativa
Acta de Baja - Oficio radicado IE2510 -Relación elementos Ubicación Inventario CTO 1445.</t>
  </si>
  <si>
    <t>A la fecha se sigue utilizando el procedimiento 1 y se cruza la información generada por el sistema con el archivo de pre nómina correspondiente para verificar que no se presenten inconsistencias.</t>
  </si>
  <si>
    <t>A la fecha no se ha realizado la vinculación de la persona, toda vez que este proceso se desarrolla en el marco de las convocatorias asociadas a la cobertura de vacantes realizada en la Entidad, el cual depende de los diferentes cargos vacantes.
Con base en lo anterior se solicita ampliar el plazo de ejecución a junio del 2024.</t>
  </si>
  <si>
    <t>Se realizará la mesa de trabajo correspondiente para realizar la reformulación de la acción la cual tendrá como fecha de cierre el 31 de diciembre del presente año.</t>
  </si>
  <si>
    <t>Desde el equipo de SST se realizó la actualización del programa de inspecciones de los extintores de la sede administrativa, dejando periodicidad mensual para el respectivo seguimiento. Se anexan informes de seguimiento mensuales.</t>
  </si>
  <si>
    <t>A la fecha se han citado en varias ocasiones a los trabajadores de la Entidad con la finalidad de que asistan a la realización de los exámenes correspondientes, se anexan correos de las respectivas citaciones.
Con base en lo anterior se solicita ampliar el plazo de ejecución a Junio del 2024.</t>
  </si>
  <si>
    <t xml:space="preserve">
Al momento de reporte no se requiere la liberación de recursos, toda vez que aún hay actividades asociadas a dicho contrato en ejecución y en consecuencia no se han generado nuevas cuentas por pagar.
</t>
  </si>
  <si>
    <t>En consecuencia a lo reportado en la acción #1 del hallazgo #1 del informe de auditoría OCI-2022-038, no se ha requerido la realización de ninguna gestión para la liberación de recursos relacionados con Cuentas por Pagar durante el periodo de reporte.</t>
  </si>
  <si>
    <t>Se lleva a cabo seguimiento continuo, en el envió y reporte de los colaboradores que no han realizado el 100% del curso de inducción y reinducción.</t>
  </si>
  <si>
    <t>Se realizó la revisión y actualización del Manual, el cual se encuentra en proceso de revisión y aprobación por parte de la OAP.
Con base en lo anterior se solicita ampliar el plazo de ejecución a septiembre del 2023.</t>
  </si>
  <si>
    <t>Se realizó la revisión y actualización del Manual, el cual se encuentra publicado en la Plataforma SIGEST.</t>
  </si>
  <si>
    <t>Se lleva a cabo seguimiento continuo, en el envió y reporte de los colaboradores en los plazos correspondientes a las etapas de la Gestión Para el Desarrollo (alineación, seguimiento y medición) Evidencias en carpetas</t>
  </si>
  <si>
    <t>Se solicita el cambio de acción a:
Actualizar el formato R-DA-113 Informe Mensual y Final de supervisión y o interventoría de forma que se pueda unificar la información sobre el cumplimiento financiero, técnico y jurídico del contrato</t>
  </si>
  <si>
    <t>Dentro del proceso de contratación para el año 2023 en el anexo técnico se tiene definido que las chaquetas irán personalizadas para cada uno de los trabajadores de la entidad con un nombre, primer apellido y RH, lo anterior, con el fin de llevar la respectiva trazabilidad por funcionario, así mismo es importante precisar que la entrega programada para el 2023 no se ha podido realizar debido a un incumplimiento por parte del contratista.</t>
  </si>
  <si>
    <t xml:space="preserve">La inspección de extintores se realiza mensualmente, dejando las respectivas evidencias en el formato del mismo nombre. </t>
  </si>
  <si>
    <t>Teniendo en cuenta que esta actividad presenta fecha posterior a 30 de junio de 2023, se efectuará seguimiento en proximas evaluaciones.</t>
  </si>
  <si>
    <t xml:space="preserve">Considerando que desde el seguimiento anterior no se evidencio la vinculación de un Técnico Administrativo que apoye el proceso de nómina y observando la reiteración del incumplimiento de la acción, desde la OCI se solicita se genere una nueva acción que elimine la causa raíz sin que esta dependa de otras áreas, en este sentido se mantiene como incumplida la acción. </t>
  </si>
  <si>
    <t>Se sigue manteniendo como inefectiva hasta que se reformule la nueva acción</t>
  </si>
  <si>
    <t xml:space="preserve">El área encargada de formular la acción remite evidencias de la revisión de los últimos tres meses de los extintores, no obstante, en seguimientos anteriores se informó que la acción se calificó como inefectiva y se reiteró la necesidad de plantear una nueva acción que ataque la causa raíz, por lo tanto, la acción continuara como inefectiva hasta que se reformule la acción. </t>
  </si>
  <si>
    <t xml:space="preserve">Considerando que desde el seguimiento anterior se evidencio el incumplimiento de la acción, desde la OCI se solicita se genere una nueva acción que elimine la causa raíz, en este sentido se mantiene como incumplida la acción. </t>
  </si>
  <si>
    <t xml:space="preserve">Esta acción se encuentra pendiente de medir su efectividad la cual se realizará en el marco de los seguimiento presupuestales y el seguimiento de liberación de saldos, los cuales se encuentran programados para el segundo semestre del año.
</t>
  </si>
  <si>
    <t>En consecuencia que la acción no se ha realizado por lo tanto se califica como incumplida.</t>
  </si>
  <si>
    <t>Se efectuará revisión de efectividad en el proximo seguimiento</t>
  </si>
  <si>
    <t xml:space="preserve">Se sigue manteniendo como inefectiva esta acción no va a eliminar Causa raíz </t>
  </si>
  <si>
    <t>Teniendo en cuenta que el área encargada manifiesta que:
La entrega programada para el 2023 no se ha podido realizar debido a un incumplimiento por parte del contratista.
En este sentido la acción pasará de “En ejecución” a “Incumplida”</t>
  </si>
  <si>
    <t>Teniendo en cuenta que esta actividad presenta fecha posterior a 30 de junio de 2023, se efectuará seguimiento en próximas evaluaciones.</t>
  </si>
  <si>
    <t>22-060-5-1 Inspección de extintores</t>
  </si>
  <si>
    <t>21-046-4-1 Examenes medico</t>
  </si>
  <si>
    <t>22-04-1-1. Induccion y reinduccion</t>
  </si>
  <si>
    <t>M-DA-006 Manual de gestión para el Desarrollo V.7</t>
  </si>
  <si>
    <t>22-040-3-2. SEGUIMIENTO ETAPA ALINEACIÓN</t>
  </si>
  <si>
    <t>22-040-5-1. Chaqueta Institucional</t>
  </si>
  <si>
    <t>Como se indicó a la OCI en seguimientos anteriores, en 2022 se realizó la identificación de la Información asociada a seguridad de la información que debe ser entregada por RB. lo cual se soportó en el Acta de reunión de Sept 28 que fue remitida a la OCI en seguimiento a Diciembre 2022, lo cual soporta el cumplimiento y ejecución de la acción definida.</t>
  </si>
  <si>
    <t>Con base en la información entregada por RB en febrero 20-2023 mediante radicado RB-833039-17022023-Inter, en el informe de Interventoría de Abril numeral 4.1, se registraron las directrices de la Interventoría frente a la solicitud de información a RB en materia de seguridad de la información, las cuales se aplicaron en solicitud de información a RB de Junio 2023.
Soportes: Informe de Interventoría del mes de Abril  y Oficios a RB</t>
  </si>
  <si>
    <t>En reunión de mayo 17 de 2023 con Interventoría, se definió trabajo conjunto para preparar documentos de requerimiento a RB, en relación con la información requerida por la Interventoria en materia de segridad de la información. 
Soporte: Acta reunión miercoles 17 de mayo denominada "Virtual - Revisión Información RB, acciones y desviaciones Seguridad SIRCI", Pantallazo de la reunión y lista de aistencia generada por Teams.</t>
  </si>
  <si>
    <t>A la fecha del presente seguimiento, no se tiene definida desviación a ser informada a la Alta Dirección, sin embargo, con base en la revisión de la información que RB remita a la Interventoria en respuesta a oficio de Junio 23, se estabecerán los aspectos que se considere deben ser informados.
Soporte: Oficios de Interventoria Junio 23 y 28 y respuesta inical de RB de junio 27.</t>
  </si>
  <si>
    <t>Conclusión de la OCI en seguimiento anterior:
"Se elaboró la matriz integral de las obligaciones de seguridad de la información del contrato de supervisión del SIRCI mediante la cual se le han realizado seguimiento para los meses de febrero y marzo. Sin embargo, se revisará en los meses siguientes su efectividad.
Por tal razón, la acción queda en estado de “En Revisión de Efectividad”</t>
  </si>
  <si>
    <t>Se elaboró la matriz integral de las obligaciones de seguridad de la información del contrato de supervisión del SIRCI mediante la cual se le han realizado seguimiento para los meses de febrero y marzo. Sin embargo, se revisará en los meses siguientes su efectividad.
Por tal razón, la acción queda en estado de “En Revisión de Efectividad</t>
  </si>
  <si>
    <t xml:space="preserve">Se observa que en el mes abril se realizó la primera mesas de pares entre el consorcio SIRCI, RB y Transmilenio donde se definieron los lineamientos de solicitud y entrega de información a las obligaciones en temas de seguridad de la información. 
Sin embargo, se realizará la verificación de la efectividad de la misma, una vez se compruebe que se está dando cumplimiento a las solicitudes realizadas por el concesionario y las repuesta emitidas por RB. </t>
  </si>
  <si>
    <t xml:space="preserve">La Dirección de TIC junto con la interventoría anterior, identificaron un posible incumplimiento en la entrega de la información solicitada a RB ya que esta no era precisa ni contaba con los soportes solicitados. 
Se solicitó aclaraciones a RB de la información, mediante los radicados SAL-23-009718 y 23-010662 los cuales, fueron revisados por la Sub-Gerencia Jurídica teniendo en cuenta las obligaciones contractuales de RB.
La efectividad de la acción será verificada en el próximo seguimiento. </t>
  </si>
  <si>
    <t>A la fecha de finalización de la acción no se presentaron incumplimiento por parte de RB, sin embargo, la efectividad será revisada en el próximo seguimiento. Teniendo encueta la entrega de la información solicitada por parte de la nueva interventoría a RB.
La efectividad de la acción será verificada en el próximo seguimiento.</t>
  </si>
  <si>
    <t xml:space="preserve">De acuerdo con la matriz integral de las obligaciones de seguridad de la información del contrato de supervisión del SIRCI diseñada se solicitó a Recaudo Bogotá la información para realizar el seguimiento a la obligaciones de seguridad de la información la cual fue solicitad a mediante el radicado RB-833039-17022023-Inter y con la cual se realiza el seguimiento de estas. Para validar su cumplimiento se realizará con la efectividad de las otras acciones. </t>
  </si>
  <si>
    <t>S8. Diligenciamiento matriz actividades-junio</t>
  </si>
  <si>
    <t>S2. Informe de pares mede de mayo</t>
  </si>
  <si>
    <t>S3. Radicado 23-010662
S5. Radicado SAL-23-009718
S6. Correo de respuesta
S7. Acta de reunión</t>
  </si>
  <si>
    <t>S9. INFORMACIÓN A SOLICITAR A RECAUDO V4 - Resultado Actividades complementarias
S10. RB-833039-17022023-Inter
S11. Información de RB</t>
  </si>
  <si>
    <t xml:space="preserve">Desde el seguimiento pasado (primer trimestre del año 2023), la Subgerencia Económica reiteró a la Oficina de Control Interno, la solicitud de eliminación de esta acción, toda vez que, con la acción inicial, propuesta y cumplida por parte de la Subgerencia Económica, se subsanó el hallazgo desde el seguimiento realizado por la Oficina de Control Interno en el primer trimestre del año 2022. </t>
  </si>
  <si>
    <t>El procedimiento quedó actualizado inicialmente el día 21 de diciembre de 2022, así mismo, se realizó una nueva actualización el día 4 de mayo de 2023, en donde se realizó ajuste al numeral 7. "Metodología para la actualización del precio de las TISC", esto con el fin de actualizar las condiciones de actualización del precio de las TISC.
Se presentó la actualizacion a la Subgerencia General y a toda la Entidad con boletin de noticias 32 de Intranet el 16 de mayo de 2023.</t>
  </si>
  <si>
    <t xml:space="preserve">Se realizó la conciliación de las cuentas recaudadoras para verificar el diferencial, identificando que parte de los ingresos de la cuenta PA Costos Tarjetas correspondían a cuentas recaudadoras por ventas de transporte y que a su vez, a dichas cuentas ingresaron dineros por concepto de venta de tarjetas.También se identificó que desde las cuentas recaudadoras se realizaron pagos a RB por concepto de compras de tarjetas. </t>
  </si>
  <si>
    <t>Se realizó analisis en Excel del comportamiento de la TRM a fin de presentar los escenarios de sus fluctuaciones y conocer cómo estas afectarán el precio de la tarjeta.
En mesa de trabajo de análisis de alternativas para generar recursos a reintegrar al FET, se concluyó que se realizarán los reintregos en la medida que se generen recursos cuando el precio de venta sea mayor a los costos de la tarjeta.</t>
  </si>
  <si>
    <t xml:space="preserve"> El Protocolo para la gestión de TISC no personalizadas con unidades de transporte sin posible uso T-SE-003 se encuentra actualizado desde marzo de 2023.</t>
  </si>
  <si>
    <t>El Manual del usuario aplicativo para la remuneración de los agentes M-SE-002 se encuentra actualizado desde finales del año 2022.</t>
  </si>
  <si>
    <t>El Procedimiento Cálculo Liquidación previa de los agentes del sistema V4 P-SE-006 se encuentra actualizado desde finales del año 2022.</t>
  </si>
  <si>
    <t>Para este seguimiento con corte a 30 de junio de 2023 nuevamente la Subgerencia Económica, manifiesta tener presente las consideraciones enviadas desde junio del 2022. en el sentido de que con la acción anterior (YA CERRADA) se dió cubrimiento a la causa que originó el hallazgo y que además el control se está haciendo desde el procedimiento P-SE-006.  La Oficina de Control Interno concluye con el cierre de esta acción.</t>
  </si>
  <si>
    <t xml:space="preserve">Se deja el mismo porcentaje del 100% del seguimiento pasado. Pero se debe tener presente  que el procedimiento nuevamente fue actualizado en mayo de 2023 socializado en  Boletín 32 - 16 de mayo de 2023
La OCI  en  próximos seguimientos evaluará la efectividad de la presente acción  de tal manera que se pueda evidenciar  la  eliminación de la causa que dio origen al hallazgo  en cuanto a la diferencia entre el costo y precio de venta de las tarjetas 
</t>
  </si>
  <si>
    <t>En virtud del archivo presentado de la conciliación realizada en la que se identificó el diferencial acumulado de periodos anteriores la acción alcanzó el 100%, sin embargo, se debe medir la efectividad en periodo posteriores 
Estado de la acción: En revisión de Efectividad.</t>
  </si>
  <si>
    <t>Teniendo en cuenta la causa “Necesidad de identificación de fuentes de recursos para cubrir la diferencia que ha existido entre el costo y precio de venta de las tarjetas.” Y que se identificó que el medio era subir el valor de la tarjeta a los usuarios, esta acción se cierra en virtud de la eliminación de la causa que originó el hallazgo.
Estado de la acción: Cerrada.</t>
  </si>
  <si>
    <t>Se evidenció el T-SE-003  publicado en el MIPG, con fecha  marzo 2023,  utilización 
de dichas unidades de todas las TISC básicas que tengan cinco (5) años o más de ser expedidas  y dos (2) años sin uso que se encuentren en listas negras, incluyendo seriales, fecha de la última  transacción y su saldo. Lo anterior, con corte a 31 de diciembre del año inmediatamente anterior "Se verificaron soportes del año 2023  identificando su cumplimiento en fechas.  Estado de la acción: Cerrada.</t>
  </si>
  <si>
    <t>El documento fue actualizado desde seguimientos anteriores, pero no se ha subido al MIPG y tampoco se ha desmontado el anterior para dejarlo en documento de consulta de la Subgerencia como lo expresaron en seguimientos anteriores.  Por tanto, la efectividad se medirá en seguimientos posteriores dependiendo la decisión que tome la Subgerencia económica.
Estado de la acción: En  revisión de efectividad.</t>
  </si>
  <si>
    <t xml:space="preserve">En reunión del 12 de julio vía  teams, se verificó que  el procedimiento que se esta aplicando incluye la liquidación de la Fase IV  y V que no lo contenía el procedimiento anterior.  Como evidencia la subgerencia envió el oficio remisorio a la  fiduciaria de la semana No. .. donde se incluye la  liquidación de fase V  que es mensual.
Conclusiones de la OCI.  La acción se cierra
</t>
  </si>
  <si>
    <t>Reiteramos correo remitido a la OCI en el mes de abril de 2023.</t>
  </si>
  <si>
    <t>Se adjunta el procedimiento actualizado el día 4 de mayo de 2023 y el Boletín No. 32 de la Intranet.</t>
  </si>
  <si>
    <t>Se adjuntan los extractos bancarios, la conciliación de la cuenta recaudadora por venta de tarjetas " PA-COSTOS TARJETAS" y el correo dirigido a la Fiduciaria Popular para que se efectuara el traslado respectivo.</t>
  </si>
  <si>
    <t>Archivo en formato en Excel del mencionado análisis del precio de las TISC.</t>
  </si>
  <si>
    <t>Protocolo T-SE-003  publicado en el MIPG, con fecha  marzo 2023 y evidencias reportadas mediante correo electrónico</t>
  </si>
  <si>
    <t>Se elaboró documento actualización del comité de seguimiento SITP, modificando sus funciones y alcance y cambio de integrantes, se debe presentar en el comité de julio para la socialización a los nuevos integrantes del comité, esto obedece al cambio de directivos de la planta perteneciente al comité de seguimiento al SITP (Director de TIC, de Seguridad, OAP).</t>
  </si>
  <si>
    <t>La SG ha elaborado una propuesta de actualización de la Res. 1112/2019 del comité de seguimiento del SITP. Incluye cambios en funciones, alcance e integrantes. La acción tiene un porcentaje de gestión del 100%, sin embargo, aún no ha sido oficializada, lo cual implica que su efectividad no ha sido medida. Por lo tanto, se puede considerar que la acción está "pendiente de medir efectividad" hasta que la resolución sea oficializada.</t>
  </si>
  <si>
    <t>Soporte OCI-2022-025-H3-A3:
Resolucion comite de seguimiento al SITP 300623.pdf</t>
  </si>
  <si>
    <t>Durante el periodo del 01 de abril al 29 de junio de 2023 se revisaron y aprobaron las ocho (8) propuestas de señalización de rutas de evacuación enviadas por la Subgerencia de Atención al Usuario y Comunicaciones SAUC, correspondientes a las siguientes estaciones: Venecia, San Fasón-Kr 22,De la Sabana, Carrera 90, Calle 22, Calle 40 Sur, Avenida. Boyacá y Avenida Cali.</t>
  </si>
  <si>
    <t xml:space="preserve">Por parte de la Dirección Técnica de Seguridad (DTS) se reformulará la presente acción con el fin de dar cierre definitivo al presente hallazgo. Para el mes de julio del año en curso, se remitirá la nueva acción a ejecutar. </t>
  </si>
  <si>
    <t>Por parte de la Dirección Técnica de Seguridad (DTS) se reformulará la presente acción con el fin de dar cierre definitivo al presente hallazgo. Para el mes de julio del año en curso, se remitirá la nueva acción a ejecutar.</t>
  </si>
  <si>
    <t>Durante el periodo comprendido entre el 01 de abril al 29 de junio de 2023 se remitieron a la Dirección Corporativa tres (3) correos mediante los cuales se solicitaba el cambio del riesgo de la clase del riesgo 1 a riesgo 4 de los funciones y contratistas de las DTS que realizaron actividades en el marco del Plan Padrino.</t>
  </si>
  <si>
    <t>Se ha evidenciado la aprobación de un número significativo de propuestas de rutas de evacuación con el objetivo de fortalecer la señalización de emergencia en las estaciones del sistema troncal. Cumpliendo con la solicitud de acción por parte de la DTS y obteniendo la aprobación correspondiente de la SAUC, se procede a cerrar la acción de aprobación de las propuestas de rutas de evacuación.</t>
  </si>
  <si>
    <t>El área está trabajando en una propuesta de ajuste para esta acción, con el objetivo de que se adecúe a la realidad operativa. Dado que la acción aún no ha vencido, el área tiene la intención de realizar la solicitud correspondiente antes de su finalización, siguiendo los procedimientos establecidos para la modificación del plan de mejoramiento.. En consecuencia la acción coninúa en ejecución.</t>
  </si>
  <si>
    <t>La presente acción de reportar novedades de las visitas a campo y ajustar el nivel de riesgo de contratistas del área ha sido cumplida. Las novedades de visitas a campo son enviadas por la Dirección de Seguridad a la Dirección Corporativa por correo electrónico, y se ha comprobado su recepción y gestión. Por lo tanto, se procede a dar cierre a esta acción.</t>
  </si>
  <si>
    <t>Soportes OCI-2022-037-H1-A2:
1.	Correo electrónico SAN FASÓN-KR 22.pdf
2.	Correo aprobación AV.BOYACÁ.pdf
3.	Correo aprobación AV.CALI.pdf
4.	Correo aprobación CALLE 22.pdf
5.	Correo aprobación CALLE 40 Sur.pdf
6.	Correo aprobación CARRERA 90.pdf
7.	Correo aprobación DE LA SABANA.pdf
8.	Correo aprobación VENECIA.pdf</t>
  </si>
  <si>
    <t>El área se encuentra en una reformulación de la presente acción.</t>
  </si>
  <si>
    <t>Soportes OCI-2022-060-H3-A1:
1.	Solicitud ajuste ARL (01, 02 y 05 de junio)- Actividad PLAN PADRINO del Sistema.eml
2.	Solicitud ajuste ARL (04_mayo)- Actividad PLAN PADRINO del Sistema.eml</t>
  </si>
  <si>
    <t>Se revisaron 479 actas de actividades de Gestión Social en el periodo de julio 2022 a marzo 2023, verificando que se encuentren debidamente firmadas, diligenciadas y con sus soportes.</t>
  </si>
  <si>
    <t>07-02-2022  Se actualizó y publicó en la Plataforma MIPG el Protocolo de Comunicación externa en caso de Crisis con código T-SC-006 V.1. de Febrero 2022. Según seguimiento con corte a 30 de marzo de 2023 y conclusion de la OCI:  De acuerdo con la evidencia aportada y las verificaciones de la OCI la acción fue cumplida, sin embargo por tratarse de una actividad recientemente implementada, se sugiere revisar su efectividad en la siguiente evaluación.</t>
  </si>
  <si>
    <t>13-09-2022 Se emitió memorando a la Dirección de TICs 2022-80201-CI-63468.    Según seguimiento con corte a 30 de marzo de 2023 y conclusion de la OCI:  De acuerdo con la evidencia aportada y las verificaciones de la OCI la acción fue cumplida, sin embargo por tratarse de una actividad recientemente implementada, se sugiere revisar su efectividad en la siguiente evaluación.</t>
  </si>
  <si>
    <t>A 30 de junio de 2023, se revisó 1.268 formas de contenido ( PDF) que estan cargadas en el link de Transparencia  y acceso a la información con vigencia a 2022, cumpliendo con el 100% de revisión y transformación de forma de contenido.
Esta transformación de contenido accesible se dió por dos factores:
1.  Memorando interno para las áreas recomendación de accesibilidad
2.  Envio de correo electrónico mensual a los administradores de contenido
Oportunidad de mejora (se adiciona en la fila 6):
Cambiar parametros de protocolo ( Anexo-1 T-SC-002 Publicación Seguimiento y Actualización de Información de la página web)</t>
  </si>
  <si>
    <t>Según seguimiento con corte a 30 de marzo de 2023 y conclusion de la OCI:  De acuerdo con la evidencia aportada y las verificaciones de la OCI la acción fue cumplida, sin embargo por tratarse de una actividad recientemente implementada, se sugiere revisar su efectividad en la siguiente evaluación.</t>
  </si>
  <si>
    <t xml:space="preserve">Para las jornadas Plan Padrino del 1-2-5 de junio, la Dirección Corporativa hizo el reporte a la ARL del 100% de colaboradores de la Entidad previo a las jornadas realizadas por Plan Padrino.   </t>
  </si>
  <si>
    <t>Desde el mes de mayo se encuentran suspendidos los recorridos pedagógicos, por lo cual no hay listados de asistencia que presentar de esta actividad.</t>
  </si>
  <si>
    <t>El 6 de octubre se envió correo a la Subgerencia Jurídica y a la dirección Técnica de BRT, solicitando concepto sobre si los participantes de los Recorridos Pedagógicos se encuentran amparados por alguna póliza que cubra la materialización de un riesgo en el desarrollo de estas actividades.
Sobre esta consulta a la Subgerencia Jurídica, se recibió el documento adjunto a este correo</t>
  </si>
  <si>
    <t>1.  Se realizaron reuniones entre SAUC y la Dirección Corporativa a fin de consultar la posibilidad de adquirir póliza de cobertura para los asistentes a los recorridos pedagógicos y se solicitaron cotizaciones con diferentes aseguradoras. El corredor de seguros de la entidad informa que sólo 1 aseguradora manifiesta tener interés en activar este tipo de póliza, de donde se recibe la cotización correspondiente. Se solicitó a la Dirección Corporativa el presupuesto para esta póliza. 2. Se pidió información a la Secretaría de Educación del Distrito SED de pólizas en colegios para actividades de pedagogía en las instituciones educativas, la cual se recibió por escrito y se remitió por correo la información a la OCI.  Se está en espera de respuesta para activar los recorridos con Colegios en el marco del convenio TransMi al Cole.</t>
  </si>
  <si>
    <t>Se enviaron las observaciones correspondientes a las funciones del Profesional Universitario grado 3 de Responsabilidad Social, al link proporcionado por la INTRANET, a propósito del proyecto de manual de funciones enviado el 20/06/2023.</t>
  </si>
  <si>
    <t>06-03-2023  A traves de correo electrónico la SAUC requirió a la Direccion de TICS la habilitación de un repositorio.                                                                     Según seguimiento con corte a 30 de marzo de 2023 y conclusion de la OCI:  De acuerdo con la evidencia aportada y las verificaciones de la OCI la acción fue cumplida, sin embargo por tratarse de una actividad recientemente implementada, se sugiere revisar su efectividad en la siguiente evaluación.</t>
  </si>
  <si>
    <t xml:space="preserve">19-04-2023 Se llevó a cabo la socialización a los contratistas del componente de Comunicación Externa de SAUC en la que se informó la consulta y respuesta entregada por la Dirección de TIC referente al almacenamiento de información en el sitio oficial de la Entidad.  </t>
  </si>
  <si>
    <t xml:space="preserve">28-12-2022 Se notificó por parte de la OAP la adocpción en el Sistema de Gestión de la Entidad la actualización del documento M-SC-008 Manual Responsabilidad Social Empresarial TRANSMILENIO S.A. V.2      </t>
  </si>
  <si>
    <t>Se solicitó el informe trimestral de cada localidad para los periodos de octubre - diciembre de 2022 y enero - marzo de 2023 a todos los Gestores Sociales</t>
  </si>
  <si>
    <t>De la información verificada en forma digital, se evidencio que, de la muestra seleccionada, trescientos tres (303 enero y junio 2023) de trescientos seis (306) actas equivalentes al 99%, están debidamente firmadas del gestor social. 
De acuerdo con las evidencias aportadas y por lo expuesto por SAUC en el documento de T-DOC 2023-80700-CI-56405 del 06-06-2023 y a las verificaciones de la OCI, se determina que la acción fue cumplida y por tanto se da el cierre de esta.</t>
  </si>
  <si>
    <t>Se encontró el documento T-SC-006 V.1. de febrero 2022 debidamente actualizado, en donde se determina el paso a paso que se deben activar en caso de una crisis y de acuerdo con las evidencias aportadas y a lo expuesto por SAUC en el documento de T-DOC 2023-80700-CI-56405 del 06-06-2023 y a las verificaciones de la OCI, se determina que la acción fue cumplida y por tanto se da el cierre de esta.</t>
  </si>
  <si>
    <t>Se verificó la pertinencia del Memorando 2022-80201-CI-63468 del 13 de septiembre de 2022 de SAUC y de acuerdo con la evidencia aportada y a las verificaciones de la OCI, se concluye que la acción fue cumplida, sin embargo, por estar conexa a la actividad 2 de recomendación 1 del Informe OCI-2022-043, se recomienda revisar su efectividad en la siguiente evaluación.</t>
  </si>
  <si>
    <t xml:space="preserve">En este seguimiento, se evidencia que se hizo la revisión de los documentos objeto de esta recomendación, y adicionalmente SAUC planteo una actividad diferente con corte 30 de septiembre de 2023, que consiste en realizar la actualización del Protocolo T-SC-002 Publicación Seguimiento y Actualización de Información Página Web TMSA, indicando cuales son los parámetros para entregar un documento firmado con accesibilidad.   </t>
  </si>
  <si>
    <t>Según las evidencias del seguimiento anterior y a las de junio de 2023, junto con lo expresado en el documento de T-DOC 2023-80700-CI-56405 del 06-06-2023, en cuanto a la publicación de los documentos asociados a la resolución N°1519 del 2020, dando cumplimiento a los estándares de publicación y divulgación de información en el menú participa desde el numeral 6.1 al 6.5 y a las verificaciones de la OCI, se determina que la acción fue cumplida y por tanto se da el cierre de esta.</t>
  </si>
  <si>
    <t>Se verificó el ajuste en los Links del menú participa de la página web de la Entidad, logrando el ingreso inmediato a los siguientes:
6.1, 6.2, 6.3, 6.4, 6.5 y 6.6
De acuerdo con la evidencia aportada desde el seguimiento anterior y las aportadas a junio de 2023 y con lo expresado en el documento de T-DOC 2023-80700-CI-56405 del 06-06-2023, y las verificaciones efectuadas por la OCI, se determina que la acción fue cumplida y por tanto se da el cierre de esta.</t>
  </si>
  <si>
    <t>De acuerdo con la observación dejada por la OCI en el seguimiento anterior, a lo expresado por SAUC en el documento de T-DOC 2023-80700-CI-56405 del 06-06-2023 y considerando que esta acción es directamente relacionada con la subsanación de la no conformidad 2 del informe OCI-2022-060, se determina que la acción fue cumplida y por tanto se da el cierre de esta.</t>
  </si>
  <si>
    <t>De acuerdo con la evidencia (correo de mayo 05 de 2023 de SAUC a la Dirección Corporativa), y lo expresado en el documento de T-DOC 2023-80700-CI-56405 del 06-06-2023, la acción fue cumplida en lo que respecta a comunicar las novedades de ARL por las actividades de Plan Padrino, por tal razón se determina que la acción fue cumplida y por tanto se da el cierre de esta.</t>
  </si>
  <si>
    <t xml:space="preserve">Teniendo en cuenta que SAUC mediante comunicado escrito del 26 de junio de 2023, solicitó a la OCI la amplíación del plazo hasta el 30 de octubre de 2023, será evaluada en los próximos seguimientos, considerando la complejidad del tema respecto a la determinación de garantizar la seguridad de los asistentes a los recorridos pedagógicos, </t>
  </si>
  <si>
    <t>Analizado en su conjunto el hallazgo 1 de informe OCI-2022-061, se concluye que las actividades 2,3,4 y 5 están conexas a la decisión de ampliación del término de la acción 1 del mismo hallazgo, razón por la cual será evaluada en los próximos seguimientos</t>
  </si>
  <si>
    <t>Según el concepto jurídico con radicado 2022-80500-CI-80275 del 02 de noviembre de 2022 y a lo expresado en el documento de T-DOC 2023-80700-CI-56405 del 06-06-2023, la acción fue cumplida sobre si los participantes de los Recorridos Pedagógicos se encuentran amparados por alguna póliza que cubra la materialización de un riesgo en el desarrollo de estas actividades, por tal razón se determina que la acción fue cumplida y por tanto se da el cierre de esta.</t>
  </si>
  <si>
    <t>Se pudo confirmar la existencia de las comunicaciones externas de SAUC, en el repositorio Cloud Storage, según consulta del 05 de julio de 2023 por lo cual se concluye que la acción fue cumplida en lo relacionado con la solicitud por parte de SAUC a la Dirección de TICs, la habilitación de un repositorio de almacenamiento ilimitado en google Cloud Platform y por tanto se da el cierre de esta.</t>
  </si>
  <si>
    <t>Se pudo confirmar que SAUC y TICs, realizaron una reunión virtual el 19 de abril de 2023, donde se hizo la socialización sobre la habilitación de un repositorio de almacenamiento ilimitado en google Cloud Platform y por tanto se da el cierre de esta.</t>
  </si>
  <si>
    <t>Se evidencio la actualización del manual de Responsabilidad Social M-SC-008 V.2 de diciembre de 2022, el cual se encuentra publicado en la plataforma SIGEST de la Entidad.
De acuerdo con la evidencia aportada por la SAUC y las verificaciones de la OCI, la acción fue cumplida en cuanto a la actualización y publicación del manual y por tanto se da el cierre de esta.</t>
  </si>
  <si>
    <t>Se evidenciaron 19 informes por localidad del último trimestre de la vigencia 2022 preparados por los Gestores Sociales como también 19 informes del primer trimestre 2023.
De acuerdo con la evidencia aportada y a las verificaciones de la OCI la acción fue cumplida, en lo relacionado con la presentación de los informes de las actividades realizadas desde el Componente Gestión Social de SAUC del último trimestre de 2022 y el primero de 2023, y por tanto se da el cierre de esta.</t>
  </si>
  <si>
    <t>Evidencia de Recomendación,1, del Informe OCI-2022-043 Acción 1</t>
  </si>
  <si>
    <t>Evidencia de Recomendación,1, del Informe OCI-2022-043 Acción 2</t>
  </si>
  <si>
    <t>Evidencia de No Conformidad,3, del Informe OCI-2022-60 Acción 1</t>
  </si>
  <si>
    <t>Evidencia de No Conformidad,3, del Informe OCI-2022-60 Acción 2</t>
  </si>
  <si>
    <t>Evidencia de Hallazgo,1, del Informe OCI-2022-061 Acción 1</t>
  </si>
  <si>
    <t>Evidencia de Hallazgo,1, del Informe OCI-2022-061 Acción 2</t>
  </si>
  <si>
    <t>Evidencia de Hallazgo,1, del Informe OCI-2022-061 Acción 3</t>
  </si>
  <si>
    <t>Evidencia de Hallazgo,1, del Informe OCI-2022-061 Acción 4</t>
  </si>
  <si>
    <t>Evidencia de Hallazgo,1, del Informe OCI-2022-061 Acción 5</t>
  </si>
  <si>
    <t>Evidencia de Hallazgo,2, del Informe OCI-2022-061 Acción 1</t>
  </si>
  <si>
    <t xml:space="preserve">Evidencia de Hallazgo,3, del Informe OCI-2022-061 Acción 1 </t>
  </si>
  <si>
    <t>Evidencia de Hallazgo,3, del Informe OCI-2022-061 Acción 2</t>
  </si>
  <si>
    <t>Evidencia de Hallazgo,5, del Informe OCI-2022-061 Acción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</si>
</sst>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d\-mmm\-yyyy"/>
    <numFmt numFmtId="169" formatCode="dd\-mmm\-yyyy"/>
  </numFmts>
  <fonts count="29"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8"/>
      <name val="Arial"/>
      <family val="2"/>
    </font>
    <font>
      <sz val="10"/>
      <name val="Arial"/>
      <family val="2"/>
    </font>
    <font>
      <sz val="9"/>
      <color indexed="81"/>
      <name val="Tahoma"/>
      <family val="2"/>
    </font>
    <font>
      <u/>
      <sz val="10"/>
      <color indexed="12"/>
      <name val="Arial"/>
      <family val="2"/>
    </font>
    <font>
      <sz val="11"/>
      <color indexed="8"/>
      <name val="Calibri"/>
      <family val="2"/>
    </font>
    <font>
      <sz val="10"/>
      <color theme="1"/>
      <name val="Tahoma"/>
      <family val="2"/>
    </font>
    <font>
      <sz val="10"/>
      <color indexed="8"/>
      <name val="Tahoma"/>
      <family val="2"/>
    </font>
    <font>
      <sz val="11"/>
      <color rgb="FF000000"/>
      <name val="Tahoma"/>
      <family val="2"/>
    </font>
    <font>
      <sz val="11"/>
      <color theme="1"/>
      <name val="Tahoma"/>
      <family val="2"/>
    </font>
    <font>
      <b/>
      <sz val="11"/>
      <name val="Tahoma"/>
      <family val="2"/>
    </font>
    <font>
      <b/>
      <sz val="11"/>
      <color rgb="FF000000"/>
      <name val="Tahoma"/>
      <family val="2"/>
    </font>
    <font>
      <sz val="8"/>
      <name val="Calibri"/>
      <family val="2"/>
      <scheme val="minor"/>
    </font>
    <font>
      <sz val="9"/>
      <color theme="1"/>
      <name val="Calibri"/>
      <family val="2"/>
      <scheme val="minor"/>
    </font>
    <font>
      <b/>
      <sz val="8"/>
      <color indexed="81"/>
      <name val="Tahoma"/>
      <family val="2"/>
    </font>
    <font>
      <sz val="8"/>
      <color indexed="81"/>
      <name val="Tahoma"/>
      <family val="2"/>
    </font>
    <font>
      <sz val="11"/>
      <name val="Tahoma"/>
      <family val="2"/>
    </font>
    <font>
      <b/>
      <sz val="8"/>
      <color rgb="FF000000"/>
      <name val="Arial"/>
      <family val="2"/>
    </font>
    <font>
      <sz val="10"/>
      <color theme="1"/>
      <name val="Calibri"/>
      <family val="2"/>
      <scheme val="minor"/>
    </font>
    <font>
      <sz val="10"/>
      <color theme="1"/>
      <name val="Arial"/>
      <family val="2"/>
    </font>
    <font>
      <sz val="8"/>
      <color theme="1"/>
      <name val="Calibri"/>
      <family val="2"/>
      <scheme val="minor"/>
    </font>
    <font>
      <sz val="9"/>
      <color indexed="81"/>
      <name val="Calibri"/>
      <family val="2"/>
      <scheme val="minor"/>
    </font>
    <font>
      <b/>
      <sz val="8"/>
      <color indexed="81"/>
      <name val="Calibri"/>
      <family val="2"/>
      <scheme val="minor"/>
    </font>
    <font>
      <sz val="8"/>
      <color indexed="81"/>
      <name val="Calibri"/>
      <family val="2"/>
      <scheme val="minor"/>
    </font>
    <font>
      <sz val="8"/>
      <color rgb="FF000000"/>
      <name val="Arial"/>
      <family val="2"/>
    </font>
    <font>
      <sz val="8"/>
      <color rgb="FF000000"/>
      <name val="Arial"/>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2EFDA"/>
        <bgColor indexed="64"/>
      </patternFill>
    </fill>
    <fill>
      <patternFill patternType="solid">
        <fgColor theme="0" tint="-4.9989318521683403E-2"/>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935">
    <xf numFmtId="0" fontId="0" fillId="0" borderId="0"/>
    <xf numFmtId="9" fontId="1"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64"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167" fontId="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9" fontId="8" fillId="0" borderId="0" applyFont="0" applyFill="0" applyBorder="0" applyAlignment="0" applyProtection="0"/>
    <xf numFmtId="9"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14" fontId="5" fillId="0" borderId="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cellStyleXfs>
  <cellXfs count="87">
    <xf numFmtId="0" fontId="0" fillId="0" borderId="0" xfId="0"/>
    <xf numFmtId="0" fontId="0" fillId="0" borderId="0" xfId="0" applyAlignment="1">
      <alignment shrinkToFit="1"/>
    </xf>
    <xf numFmtId="0" fontId="2" fillId="0" borderId="1" xfId="0" applyFont="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xf>
    <xf numFmtId="0" fontId="3" fillId="0" borderId="1" xfId="0" applyFont="1" applyBorder="1" applyAlignment="1">
      <alignment horizontal="left" vertical="center"/>
    </xf>
    <xf numFmtId="0" fontId="3" fillId="0" borderId="1" xfId="0" quotePrefix="1" applyFont="1" applyBorder="1" applyAlignment="1" applyProtection="1">
      <alignment horizontal="left" vertical="center" wrapText="1"/>
      <protection locked="0"/>
    </xf>
    <xf numFmtId="0" fontId="12" fillId="0" borderId="0" xfId="0" applyFont="1" applyAlignment="1">
      <alignment vertical="center" wrapText="1"/>
    </xf>
    <xf numFmtId="9" fontId="12" fillId="0" borderId="0" xfId="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hidden="1"/>
    </xf>
    <xf numFmtId="0" fontId="4" fillId="0" borderId="1" xfId="0" applyFont="1" applyBorder="1" applyAlignment="1">
      <alignment horizontal="left" vertical="center" wrapText="1"/>
    </xf>
    <xf numFmtId="0" fontId="11"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hidden="1"/>
    </xf>
    <xf numFmtId="0" fontId="12" fillId="0" borderId="3" xfId="0" quotePrefix="1" applyFont="1" applyBorder="1" applyAlignment="1">
      <alignment horizontal="left" vertical="center" wrapText="1"/>
    </xf>
    <xf numFmtId="0" fontId="12" fillId="0" borderId="3" xfId="0" applyFont="1" applyBorder="1" applyAlignment="1">
      <alignment horizontal="left" vertical="center" wrapText="1"/>
    </xf>
    <xf numFmtId="0" fontId="19" fillId="0" borderId="4" xfId="0" applyFont="1" applyBorder="1" applyAlignment="1" applyProtection="1">
      <alignment horizontal="left" vertical="center" wrapText="1"/>
      <protection hidden="1"/>
    </xf>
    <xf numFmtId="0" fontId="12" fillId="0" borderId="5" xfId="0" applyFont="1" applyBorder="1" applyAlignment="1">
      <alignment horizontal="left" vertical="center"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6" borderId="1" xfId="2" applyFont="1" applyFill="1" applyBorder="1" applyAlignment="1">
      <alignment horizontal="left" vertical="center" wrapText="1"/>
    </xf>
    <xf numFmtId="0" fontId="4" fillId="5" borderId="1" xfId="2" applyFont="1" applyFill="1" applyBorder="1" applyAlignment="1">
      <alignment horizontal="left" vertical="center" wrapText="1"/>
    </xf>
    <xf numFmtId="0" fontId="4" fillId="4" borderId="1" xfId="2" applyFont="1" applyFill="1" applyBorder="1" applyAlignment="1">
      <alignment horizontal="left" vertical="center" wrapText="1"/>
    </xf>
    <xf numFmtId="0" fontId="16" fillId="0" borderId="0" xfId="0" applyFont="1" applyAlignment="1">
      <alignment horizontal="left" vertical="center"/>
    </xf>
    <xf numFmtId="0" fontId="11" fillId="0" borderId="8" xfId="0" applyFont="1" applyBorder="1" applyAlignment="1">
      <alignment horizontal="justify" vertical="center" wrapText="1"/>
    </xf>
    <xf numFmtId="0" fontId="12"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9" fillId="0" borderId="9" xfId="0" applyFont="1" applyBorder="1" applyAlignment="1" applyProtection="1">
      <alignment horizontal="left" vertical="center" wrapText="1"/>
      <protection hidden="1"/>
    </xf>
    <xf numFmtId="0" fontId="12" fillId="0" borderId="10" xfId="0" applyFont="1" applyBorder="1" applyAlignment="1">
      <alignment horizontal="left" vertical="center" wrapText="1"/>
    </xf>
    <xf numFmtId="0" fontId="11" fillId="0" borderId="13"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2" borderId="14" xfId="0" applyFont="1" applyFill="1" applyBorder="1" applyAlignment="1">
      <alignment horizontal="center"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11" fillId="0" borderId="18" xfId="0" applyFont="1" applyBorder="1" applyAlignment="1">
      <alignment horizontal="justify" vertical="center" wrapText="1"/>
    </xf>
    <xf numFmtId="0" fontId="13" fillId="7" borderId="11"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3" fillId="7" borderId="6"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4"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4" fillId="5" borderId="9" xfId="2" applyFont="1" applyFill="1" applyBorder="1" applyAlignment="1">
      <alignment horizontal="left" vertical="center" wrapText="1"/>
    </xf>
    <xf numFmtId="0" fontId="3" fillId="2" borderId="1" xfId="0" applyFont="1" applyFill="1" applyBorder="1" applyAlignment="1">
      <alignment horizontal="left" vertical="center" wrapText="1"/>
    </xf>
    <xf numFmtId="9" fontId="3" fillId="2" borderId="1" xfId="1" applyFont="1" applyFill="1" applyBorder="1" applyAlignment="1">
      <alignment horizontal="left" vertic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169" fontId="3" fillId="2" borderId="1" xfId="0" applyNumberFormat="1" applyFont="1" applyFill="1" applyBorder="1" applyAlignment="1" applyProtection="1">
      <alignment horizontal="left" vertical="center" wrapText="1"/>
      <protection hidden="1"/>
    </xf>
    <xf numFmtId="0" fontId="3" fillId="2" borderId="1" xfId="0" applyFont="1" applyFill="1" applyBorder="1" applyAlignment="1">
      <alignment horizontal="left" vertical="center"/>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9" fontId="3" fillId="2" borderId="1" xfId="1" applyFont="1" applyFill="1" applyBorder="1" applyAlignment="1">
      <alignment horizontal="left" vertical="center" wrapText="1"/>
    </xf>
    <xf numFmtId="169" fontId="3" fillId="0" borderId="1" xfId="0" applyNumberFormat="1" applyFont="1" applyBorder="1" applyAlignment="1" applyProtection="1">
      <alignment horizontal="left" vertical="center" wrapText="1"/>
      <protection locked="0"/>
    </xf>
    <xf numFmtId="169" fontId="3" fillId="0" borderId="1" xfId="0" applyNumberFormat="1" applyFont="1" applyBorder="1" applyAlignment="1" applyProtection="1">
      <alignment horizontal="left" vertical="center" wrapText="1"/>
      <protection hidden="1"/>
    </xf>
    <xf numFmtId="168" fontId="4" fillId="4" borderId="1" xfId="2" applyNumberFormat="1" applyFont="1" applyFill="1" applyBorder="1" applyAlignment="1">
      <alignment horizontal="left" vertical="center" wrapText="1"/>
    </xf>
    <xf numFmtId="9" fontId="3" fillId="0" borderId="1" xfId="1" applyFont="1" applyBorder="1" applyAlignment="1">
      <alignment horizontal="left" vertical="center"/>
    </xf>
    <xf numFmtId="168" fontId="3" fillId="2" borderId="0" xfId="0" applyNumberFormat="1" applyFont="1" applyFill="1" applyAlignment="1">
      <alignment horizontal="left" vertical="center"/>
    </xf>
    <xf numFmtId="0" fontId="20" fillId="5" borderId="1" xfId="2" applyFont="1" applyFill="1" applyBorder="1" applyAlignment="1">
      <alignment horizontal="left" vertical="center" wrapText="1"/>
    </xf>
    <xf numFmtId="0" fontId="20" fillId="3" borderId="1" xfId="2" applyFont="1" applyFill="1" applyBorder="1" applyAlignment="1">
      <alignment horizontal="left" vertical="center" wrapText="1"/>
    </xf>
    <xf numFmtId="9" fontId="20" fillId="5" borderId="1" xfId="1" applyFont="1" applyFill="1" applyBorder="1" applyAlignment="1">
      <alignment horizontal="left" vertical="center" wrapText="1"/>
    </xf>
    <xf numFmtId="0" fontId="4" fillId="0" borderId="1" xfId="0" applyFont="1" applyBorder="1" applyAlignment="1">
      <alignment horizontal="center" vertical="center" wrapText="1"/>
    </xf>
    <xf numFmtId="0" fontId="4" fillId="5" borderId="1" xfId="2" applyFont="1" applyFill="1" applyBorder="1" applyAlignment="1">
      <alignment horizontal="center" vertical="center" wrapText="1"/>
    </xf>
    <xf numFmtId="0" fontId="3" fillId="2" borderId="0" xfId="0" applyFont="1" applyFill="1" applyAlignment="1">
      <alignment horizontal="center" vertical="center"/>
    </xf>
    <xf numFmtId="0" fontId="27"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9" fillId="8" borderId="1" xfId="0" applyFont="1" applyFill="1" applyBorder="1" applyAlignment="1" applyProtection="1">
      <alignment horizontal="left" vertical="center" wrapText="1"/>
      <protection hidden="1"/>
    </xf>
    <xf numFmtId="0" fontId="11" fillId="8" borderId="2" xfId="0" applyFont="1" applyFill="1" applyBorder="1" applyAlignment="1">
      <alignment horizontal="justify" vertical="center" wrapText="1"/>
    </xf>
    <xf numFmtId="0" fontId="12" fillId="8" borderId="1"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3" xfId="0" applyFont="1" applyFill="1" applyBorder="1" applyAlignment="1">
      <alignment horizontal="left" vertical="center" wrapText="1"/>
    </xf>
    <xf numFmtId="0" fontId="12" fillId="8" borderId="0" xfId="0" applyFont="1" applyFill="1" applyAlignment="1">
      <alignment vertical="center" wrapText="1"/>
    </xf>
    <xf numFmtId="9" fontId="3" fillId="2" borderId="1" xfId="0" applyNumberFormat="1" applyFont="1" applyFill="1" applyBorder="1" applyAlignment="1" applyProtection="1">
      <alignment horizontal="center" vertical="center" wrapText="1"/>
      <protection locked="0"/>
    </xf>
  </cellXfs>
  <cellStyles count="2935">
    <cellStyle name="Euro" xfId="4"/>
    <cellStyle name="Hipervínculo 2" xfId="5"/>
    <cellStyle name="Millares 2" xfId="6"/>
    <cellStyle name="Millares 3" xfId="7"/>
    <cellStyle name="Millares 3 10" xfId="343"/>
    <cellStyle name="Millares 3 10 2" xfId="1063"/>
    <cellStyle name="Millares 3 10 2 2" xfId="2503"/>
    <cellStyle name="Millares 3 10 3" xfId="1783"/>
    <cellStyle name="Millares 3 11" xfId="487"/>
    <cellStyle name="Millares 3 11 2" xfId="1207"/>
    <cellStyle name="Millares 3 11 2 2" xfId="2647"/>
    <cellStyle name="Millares 3 11 3" xfId="1927"/>
    <cellStyle name="Millares 3 12" xfId="631"/>
    <cellStyle name="Millares 3 12 2" xfId="1351"/>
    <cellStyle name="Millares 3 12 2 2" xfId="2791"/>
    <cellStyle name="Millares 3 12 3" xfId="2071"/>
    <cellStyle name="Millares 3 13" xfId="775"/>
    <cellStyle name="Millares 3 13 2" xfId="2215"/>
    <cellStyle name="Millares 3 14" xfId="1495"/>
    <cellStyle name="Millares 3 2" xfId="56"/>
    <cellStyle name="Millares 3 2 10" xfId="489"/>
    <cellStyle name="Millares 3 2 10 2" xfId="1209"/>
    <cellStyle name="Millares 3 2 10 2 2" xfId="2649"/>
    <cellStyle name="Millares 3 2 10 3" xfId="1929"/>
    <cellStyle name="Millares 3 2 11" xfId="633"/>
    <cellStyle name="Millares 3 2 11 2" xfId="1353"/>
    <cellStyle name="Millares 3 2 11 2 2" xfId="2793"/>
    <cellStyle name="Millares 3 2 11 3" xfId="2073"/>
    <cellStyle name="Millares 3 2 12" xfId="777"/>
    <cellStyle name="Millares 3 2 12 2" xfId="2217"/>
    <cellStyle name="Millares 3 2 13" xfId="1497"/>
    <cellStyle name="Millares 3 2 2" xfId="60"/>
    <cellStyle name="Millares 3 2 2 10" xfId="781"/>
    <cellStyle name="Millares 3 2 2 10 2" xfId="2221"/>
    <cellStyle name="Millares 3 2 2 11" xfId="1501"/>
    <cellStyle name="Millares 3 2 2 2" xfId="72"/>
    <cellStyle name="Millares 3 2 2 2 10" xfId="1513"/>
    <cellStyle name="Millares 3 2 2 2 2" xfId="97"/>
    <cellStyle name="Millares 3 2 2 2 2 2" xfId="193"/>
    <cellStyle name="Millares 3 2 2 2 2 2 2" xfId="337"/>
    <cellStyle name="Millares 3 2 2 2 2 2 2 2" xfId="1057"/>
    <cellStyle name="Millares 3 2 2 2 2 2 2 2 2" xfId="2497"/>
    <cellStyle name="Millares 3 2 2 2 2 2 2 3" xfId="1777"/>
    <cellStyle name="Millares 3 2 2 2 2 2 3" xfId="481"/>
    <cellStyle name="Millares 3 2 2 2 2 2 3 2" xfId="1201"/>
    <cellStyle name="Millares 3 2 2 2 2 2 3 2 2" xfId="2641"/>
    <cellStyle name="Millares 3 2 2 2 2 2 3 3" xfId="1921"/>
    <cellStyle name="Millares 3 2 2 2 2 2 4" xfId="625"/>
    <cellStyle name="Millares 3 2 2 2 2 2 4 2" xfId="1345"/>
    <cellStyle name="Millares 3 2 2 2 2 2 4 2 2" xfId="2785"/>
    <cellStyle name="Millares 3 2 2 2 2 2 4 3" xfId="2065"/>
    <cellStyle name="Millares 3 2 2 2 2 2 5" xfId="769"/>
    <cellStyle name="Millares 3 2 2 2 2 2 5 2" xfId="1489"/>
    <cellStyle name="Millares 3 2 2 2 2 2 5 2 2" xfId="2929"/>
    <cellStyle name="Millares 3 2 2 2 2 2 5 3" xfId="2209"/>
    <cellStyle name="Millares 3 2 2 2 2 2 6" xfId="913"/>
    <cellStyle name="Millares 3 2 2 2 2 2 6 2" xfId="2353"/>
    <cellStyle name="Millares 3 2 2 2 2 2 7" xfId="1633"/>
    <cellStyle name="Millares 3 2 2 2 2 3" xfId="145"/>
    <cellStyle name="Millares 3 2 2 2 2 3 2" xfId="289"/>
    <cellStyle name="Millares 3 2 2 2 2 3 2 2" xfId="1009"/>
    <cellStyle name="Millares 3 2 2 2 2 3 2 2 2" xfId="2449"/>
    <cellStyle name="Millares 3 2 2 2 2 3 2 3" xfId="1729"/>
    <cellStyle name="Millares 3 2 2 2 2 3 3" xfId="433"/>
    <cellStyle name="Millares 3 2 2 2 2 3 3 2" xfId="1153"/>
    <cellStyle name="Millares 3 2 2 2 2 3 3 2 2" xfId="2593"/>
    <cellStyle name="Millares 3 2 2 2 2 3 3 3" xfId="1873"/>
    <cellStyle name="Millares 3 2 2 2 2 3 4" xfId="577"/>
    <cellStyle name="Millares 3 2 2 2 2 3 4 2" xfId="1297"/>
    <cellStyle name="Millares 3 2 2 2 2 3 4 2 2" xfId="2737"/>
    <cellStyle name="Millares 3 2 2 2 2 3 4 3" xfId="2017"/>
    <cellStyle name="Millares 3 2 2 2 2 3 5" xfId="721"/>
    <cellStyle name="Millares 3 2 2 2 2 3 5 2" xfId="1441"/>
    <cellStyle name="Millares 3 2 2 2 2 3 5 2 2" xfId="2881"/>
    <cellStyle name="Millares 3 2 2 2 2 3 5 3" xfId="2161"/>
    <cellStyle name="Millares 3 2 2 2 2 3 6" xfId="865"/>
    <cellStyle name="Millares 3 2 2 2 2 3 6 2" xfId="2305"/>
    <cellStyle name="Millares 3 2 2 2 2 3 7" xfId="1585"/>
    <cellStyle name="Millares 3 2 2 2 2 4" xfId="241"/>
    <cellStyle name="Millares 3 2 2 2 2 4 2" xfId="961"/>
    <cellStyle name="Millares 3 2 2 2 2 4 2 2" xfId="2401"/>
    <cellStyle name="Millares 3 2 2 2 2 4 3" xfId="1681"/>
    <cellStyle name="Millares 3 2 2 2 2 5" xfId="385"/>
    <cellStyle name="Millares 3 2 2 2 2 5 2" xfId="1105"/>
    <cellStyle name="Millares 3 2 2 2 2 5 2 2" xfId="2545"/>
    <cellStyle name="Millares 3 2 2 2 2 5 3" xfId="1825"/>
    <cellStyle name="Millares 3 2 2 2 2 6" xfId="529"/>
    <cellStyle name="Millares 3 2 2 2 2 6 2" xfId="1249"/>
    <cellStyle name="Millares 3 2 2 2 2 6 2 2" xfId="2689"/>
    <cellStyle name="Millares 3 2 2 2 2 6 3" xfId="1969"/>
    <cellStyle name="Millares 3 2 2 2 2 7" xfId="673"/>
    <cellStyle name="Millares 3 2 2 2 2 7 2" xfId="1393"/>
    <cellStyle name="Millares 3 2 2 2 2 7 2 2" xfId="2833"/>
    <cellStyle name="Millares 3 2 2 2 2 7 3" xfId="2113"/>
    <cellStyle name="Millares 3 2 2 2 2 8" xfId="817"/>
    <cellStyle name="Millares 3 2 2 2 2 8 2" xfId="2257"/>
    <cellStyle name="Millares 3 2 2 2 2 9" xfId="1537"/>
    <cellStyle name="Millares 3 2 2 2 3" xfId="169"/>
    <cellStyle name="Millares 3 2 2 2 3 2" xfId="313"/>
    <cellStyle name="Millares 3 2 2 2 3 2 2" xfId="1033"/>
    <cellStyle name="Millares 3 2 2 2 3 2 2 2" xfId="2473"/>
    <cellStyle name="Millares 3 2 2 2 3 2 3" xfId="1753"/>
    <cellStyle name="Millares 3 2 2 2 3 3" xfId="457"/>
    <cellStyle name="Millares 3 2 2 2 3 3 2" xfId="1177"/>
    <cellStyle name="Millares 3 2 2 2 3 3 2 2" xfId="2617"/>
    <cellStyle name="Millares 3 2 2 2 3 3 3" xfId="1897"/>
    <cellStyle name="Millares 3 2 2 2 3 4" xfId="601"/>
    <cellStyle name="Millares 3 2 2 2 3 4 2" xfId="1321"/>
    <cellStyle name="Millares 3 2 2 2 3 4 2 2" xfId="2761"/>
    <cellStyle name="Millares 3 2 2 2 3 4 3" xfId="2041"/>
    <cellStyle name="Millares 3 2 2 2 3 5" xfId="745"/>
    <cellStyle name="Millares 3 2 2 2 3 5 2" xfId="1465"/>
    <cellStyle name="Millares 3 2 2 2 3 5 2 2" xfId="2905"/>
    <cellStyle name="Millares 3 2 2 2 3 5 3" xfId="2185"/>
    <cellStyle name="Millares 3 2 2 2 3 6" xfId="889"/>
    <cellStyle name="Millares 3 2 2 2 3 6 2" xfId="2329"/>
    <cellStyle name="Millares 3 2 2 2 3 7" xfId="1609"/>
    <cellStyle name="Millares 3 2 2 2 4" xfId="121"/>
    <cellStyle name="Millares 3 2 2 2 4 2" xfId="265"/>
    <cellStyle name="Millares 3 2 2 2 4 2 2" xfId="985"/>
    <cellStyle name="Millares 3 2 2 2 4 2 2 2" xfId="2425"/>
    <cellStyle name="Millares 3 2 2 2 4 2 3" xfId="1705"/>
    <cellStyle name="Millares 3 2 2 2 4 3" xfId="409"/>
    <cellStyle name="Millares 3 2 2 2 4 3 2" xfId="1129"/>
    <cellStyle name="Millares 3 2 2 2 4 3 2 2" xfId="2569"/>
    <cellStyle name="Millares 3 2 2 2 4 3 3" xfId="1849"/>
    <cellStyle name="Millares 3 2 2 2 4 4" xfId="553"/>
    <cellStyle name="Millares 3 2 2 2 4 4 2" xfId="1273"/>
    <cellStyle name="Millares 3 2 2 2 4 4 2 2" xfId="2713"/>
    <cellStyle name="Millares 3 2 2 2 4 4 3" xfId="1993"/>
    <cellStyle name="Millares 3 2 2 2 4 5" xfId="697"/>
    <cellStyle name="Millares 3 2 2 2 4 5 2" xfId="1417"/>
    <cellStyle name="Millares 3 2 2 2 4 5 2 2" xfId="2857"/>
    <cellStyle name="Millares 3 2 2 2 4 5 3" xfId="2137"/>
    <cellStyle name="Millares 3 2 2 2 4 6" xfId="841"/>
    <cellStyle name="Millares 3 2 2 2 4 6 2" xfId="2281"/>
    <cellStyle name="Millares 3 2 2 2 4 7" xfId="1561"/>
    <cellStyle name="Millares 3 2 2 2 5" xfId="217"/>
    <cellStyle name="Millares 3 2 2 2 5 2" xfId="937"/>
    <cellStyle name="Millares 3 2 2 2 5 2 2" xfId="2377"/>
    <cellStyle name="Millares 3 2 2 2 5 3" xfId="1657"/>
    <cellStyle name="Millares 3 2 2 2 6" xfId="361"/>
    <cellStyle name="Millares 3 2 2 2 6 2" xfId="1081"/>
    <cellStyle name="Millares 3 2 2 2 6 2 2" xfId="2521"/>
    <cellStyle name="Millares 3 2 2 2 6 3" xfId="1801"/>
    <cellStyle name="Millares 3 2 2 2 7" xfId="505"/>
    <cellStyle name="Millares 3 2 2 2 7 2" xfId="1225"/>
    <cellStyle name="Millares 3 2 2 2 7 2 2" xfId="2665"/>
    <cellStyle name="Millares 3 2 2 2 7 3" xfId="1945"/>
    <cellStyle name="Millares 3 2 2 2 8" xfId="649"/>
    <cellStyle name="Millares 3 2 2 2 8 2" xfId="1369"/>
    <cellStyle name="Millares 3 2 2 2 8 2 2" xfId="2809"/>
    <cellStyle name="Millares 3 2 2 2 8 3" xfId="2089"/>
    <cellStyle name="Millares 3 2 2 2 9" xfId="793"/>
    <cellStyle name="Millares 3 2 2 2 9 2" xfId="2233"/>
    <cellStyle name="Millares 3 2 2 3" xfId="85"/>
    <cellStyle name="Millares 3 2 2 3 2" xfId="181"/>
    <cellStyle name="Millares 3 2 2 3 2 2" xfId="325"/>
    <cellStyle name="Millares 3 2 2 3 2 2 2" xfId="1045"/>
    <cellStyle name="Millares 3 2 2 3 2 2 2 2" xfId="2485"/>
    <cellStyle name="Millares 3 2 2 3 2 2 3" xfId="1765"/>
    <cellStyle name="Millares 3 2 2 3 2 3" xfId="469"/>
    <cellStyle name="Millares 3 2 2 3 2 3 2" xfId="1189"/>
    <cellStyle name="Millares 3 2 2 3 2 3 2 2" xfId="2629"/>
    <cellStyle name="Millares 3 2 2 3 2 3 3" xfId="1909"/>
    <cellStyle name="Millares 3 2 2 3 2 4" xfId="613"/>
    <cellStyle name="Millares 3 2 2 3 2 4 2" xfId="1333"/>
    <cellStyle name="Millares 3 2 2 3 2 4 2 2" xfId="2773"/>
    <cellStyle name="Millares 3 2 2 3 2 4 3" xfId="2053"/>
    <cellStyle name="Millares 3 2 2 3 2 5" xfId="757"/>
    <cellStyle name="Millares 3 2 2 3 2 5 2" xfId="1477"/>
    <cellStyle name="Millares 3 2 2 3 2 5 2 2" xfId="2917"/>
    <cellStyle name="Millares 3 2 2 3 2 5 3" xfId="2197"/>
    <cellStyle name="Millares 3 2 2 3 2 6" xfId="901"/>
    <cellStyle name="Millares 3 2 2 3 2 6 2" xfId="2341"/>
    <cellStyle name="Millares 3 2 2 3 2 7" xfId="1621"/>
    <cellStyle name="Millares 3 2 2 3 3" xfId="133"/>
    <cellStyle name="Millares 3 2 2 3 3 2" xfId="277"/>
    <cellStyle name="Millares 3 2 2 3 3 2 2" xfId="997"/>
    <cellStyle name="Millares 3 2 2 3 3 2 2 2" xfId="2437"/>
    <cellStyle name="Millares 3 2 2 3 3 2 3" xfId="1717"/>
    <cellStyle name="Millares 3 2 2 3 3 3" xfId="421"/>
    <cellStyle name="Millares 3 2 2 3 3 3 2" xfId="1141"/>
    <cellStyle name="Millares 3 2 2 3 3 3 2 2" xfId="2581"/>
    <cellStyle name="Millares 3 2 2 3 3 3 3" xfId="1861"/>
    <cellStyle name="Millares 3 2 2 3 3 4" xfId="565"/>
    <cellStyle name="Millares 3 2 2 3 3 4 2" xfId="1285"/>
    <cellStyle name="Millares 3 2 2 3 3 4 2 2" xfId="2725"/>
    <cellStyle name="Millares 3 2 2 3 3 4 3" xfId="2005"/>
    <cellStyle name="Millares 3 2 2 3 3 5" xfId="709"/>
    <cellStyle name="Millares 3 2 2 3 3 5 2" xfId="1429"/>
    <cellStyle name="Millares 3 2 2 3 3 5 2 2" xfId="2869"/>
    <cellStyle name="Millares 3 2 2 3 3 5 3" xfId="2149"/>
    <cellStyle name="Millares 3 2 2 3 3 6" xfId="853"/>
    <cellStyle name="Millares 3 2 2 3 3 6 2" xfId="2293"/>
    <cellStyle name="Millares 3 2 2 3 3 7" xfId="1573"/>
    <cellStyle name="Millares 3 2 2 3 4" xfId="229"/>
    <cellStyle name="Millares 3 2 2 3 4 2" xfId="949"/>
    <cellStyle name="Millares 3 2 2 3 4 2 2" xfId="2389"/>
    <cellStyle name="Millares 3 2 2 3 4 3" xfId="1669"/>
    <cellStyle name="Millares 3 2 2 3 5" xfId="373"/>
    <cellStyle name="Millares 3 2 2 3 5 2" xfId="1093"/>
    <cellStyle name="Millares 3 2 2 3 5 2 2" xfId="2533"/>
    <cellStyle name="Millares 3 2 2 3 5 3" xfId="1813"/>
    <cellStyle name="Millares 3 2 2 3 6" xfId="517"/>
    <cellStyle name="Millares 3 2 2 3 6 2" xfId="1237"/>
    <cellStyle name="Millares 3 2 2 3 6 2 2" xfId="2677"/>
    <cellStyle name="Millares 3 2 2 3 6 3" xfId="1957"/>
    <cellStyle name="Millares 3 2 2 3 7" xfId="661"/>
    <cellStyle name="Millares 3 2 2 3 7 2" xfId="1381"/>
    <cellStyle name="Millares 3 2 2 3 7 2 2" xfId="2821"/>
    <cellStyle name="Millares 3 2 2 3 7 3" xfId="2101"/>
    <cellStyle name="Millares 3 2 2 3 8" xfId="805"/>
    <cellStyle name="Millares 3 2 2 3 8 2" xfId="2245"/>
    <cellStyle name="Millares 3 2 2 3 9" xfId="1525"/>
    <cellStyle name="Millares 3 2 2 4" xfId="157"/>
    <cellStyle name="Millares 3 2 2 4 2" xfId="301"/>
    <cellStyle name="Millares 3 2 2 4 2 2" xfId="1021"/>
    <cellStyle name="Millares 3 2 2 4 2 2 2" xfId="2461"/>
    <cellStyle name="Millares 3 2 2 4 2 3" xfId="1741"/>
    <cellStyle name="Millares 3 2 2 4 3" xfId="445"/>
    <cellStyle name="Millares 3 2 2 4 3 2" xfId="1165"/>
    <cellStyle name="Millares 3 2 2 4 3 2 2" xfId="2605"/>
    <cellStyle name="Millares 3 2 2 4 3 3" xfId="1885"/>
    <cellStyle name="Millares 3 2 2 4 4" xfId="589"/>
    <cellStyle name="Millares 3 2 2 4 4 2" xfId="1309"/>
    <cellStyle name="Millares 3 2 2 4 4 2 2" xfId="2749"/>
    <cellStyle name="Millares 3 2 2 4 4 3" xfId="2029"/>
    <cellStyle name="Millares 3 2 2 4 5" xfId="733"/>
    <cellStyle name="Millares 3 2 2 4 5 2" xfId="1453"/>
    <cellStyle name="Millares 3 2 2 4 5 2 2" xfId="2893"/>
    <cellStyle name="Millares 3 2 2 4 5 3" xfId="2173"/>
    <cellStyle name="Millares 3 2 2 4 6" xfId="877"/>
    <cellStyle name="Millares 3 2 2 4 6 2" xfId="2317"/>
    <cellStyle name="Millares 3 2 2 4 7" xfId="1597"/>
    <cellStyle name="Millares 3 2 2 5" xfId="109"/>
    <cellStyle name="Millares 3 2 2 5 2" xfId="253"/>
    <cellStyle name="Millares 3 2 2 5 2 2" xfId="973"/>
    <cellStyle name="Millares 3 2 2 5 2 2 2" xfId="2413"/>
    <cellStyle name="Millares 3 2 2 5 2 3" xfId="1693"/>
    <cellStyle name="Millares 3 2 2 5 3" xfId="397"/>
    <cellStyle name="Millares 3 2 2 5 3 2" xfId="1117"/>
    <cellStyle name="Millares 3 2 2 5 3 2 2" xfId="2557"/>
    <cellStyle name="Millares 3 2 2 5 3 3" xfId="1837"/>
    <cellStyle name="Millares 3 2 2 5 4" xfId="541"/>
    <cellStyle name="Millares 3 2 2 5 4 2" xfId="1261"/>
    <cellStyle name="Millares 3 2 2 5 4 2 2" xfId="2701"/>
    <cellStyle name="Millares 3 2 2 5 4 3" xfId="1981"/>
    <cellStyle name="Millares 3 2 2 5 5" xfId="685"/>
    <cellStyle name="Millares 3 2 2 5 5 2" xfId="1405"/>
    <cellStyle name="Millares 3 2 2 5 5 2 2" xfId="2845"/>
    <cellStyle name="Millares 3 2 2 5 5 3" xfId="2125"/>
    <cellStyle name="Millares 3 2 2 5 6" xfId="829"/>
    <cellStyle name="Millares 3 2 2 5 6 2" xfId="2269"/>
    <cellStyle name="Millares 3 2 2 5 7" xfId="1549"/>
    <cellStyle name="Millares 3 2 2 6" xfId="205"/>
    <cellStyle name="Millares 3 2 2 6 2" xfId="925"/>
    <cellStyle name="Millares 3 2 2 6 2 2" xfId="2365"/>
    <cellStyle name="Millares 3 2 2 6 3" xfId="1645"/>
    <cellStyle name="Millares 3 2 2 7" xfId="349"/>
    <cellStyle name="Millares 3 2 2 7 2" xfId="1069"/>
    <cellStyle name="Millares 3 2 2 7 2 2" xfId="2509"/>
    <cellStyle name="Millares 3 2 2 7 3" xfId="1789"/>
    <cellStyle name="Millares 3 2 2 8" xfId="493"/>
    <cellStyle name="Millares 3 2 2 8 2" xfId="1213"/>
    <cellStyle name="Millares 3 2 2 8 2 2" xfId="2653"/>
    <cellStyle name="Millares 3 2 2 8 3" xfId="1933"/>
    <cellStyle name="Millares 3 2 2 9" xfId="637"/>
    <cellStyle name="Millares 3 2 2 9 2" xfId="1357"/>
    <cellStyle name="Millares 3 2 2 9 2 2" xfId="2797"/>
    <cellStyle name="Millares 3 2 2 9 3" xfId="2077"/>
    <cellStyle name="Millares 3 2 3" xfId="64"/>
    <cellStyle name="Millares 3 2 3 10" xfId="785"/>
    <cellStyle name="Millares 3 2 3 10 2" xfId="2225"/>
    <cellStyle name="Millares 3 2 3 11" xfId="1505"/>
    <cellStyle name="Millares 3 2 3 2" xfId="76"/>
    <cellStyle name="Millares 3 2 3 2 10" xfId="1517"/>
    <cellStyle name="Millares 3 2 3 2 2" xfId="101"/>
    <cellStyle name="Millares 3 2 3 2 2 2" xfId="197"/>
    <cellStyle name="Millares 3 2 3 2 2 2 2" xfId="341"/>
    <cellStyle name="Millares 3 2 3 2 2 2 2 2" xfId="1061"/>
    <cellStyle name="Millares 3 2 3 2 2 2 2 2 2" xfId="2501"/>
    <cellStyle name="Millares 3 2 3 2 2 2 2 3" xfId="1781"/>
    <cellStyle name="Millares 3 2 3 2 2 2 3" xfId="485"/>
    <cellStyle name="Millares 3 2 3 2 2 2 3 2" xfId="1205"/>
    <cellStyle name="Millares 3 2 3 2 2 2 3 2 2" xfId="2645"/>
    <cellStyle name="Millares 3 2 3 2 2 2 3 3" xfId="1925"/>
    <cellStyle name="Millares 3 2 3 2 2 2 4" xfId="629"/>
    <cellStyle name="Millares 3 2 3 2 2 2 4 2" xfId="1349"/>
    <cellStyle name="Millares 3 2 3 2 2 2 4 2 2" xfId="2789"/>
    <cellStyle name="Millares 3 2 3 2 2 2 4 3" xfId="2069"/>
    <cellStyle name="Millares 3 2 3 2 2 2 5" xfId="773"/>
    <cellStyle name="Millares 3 2 3 2 2 2 5 2" xfId="1493"/>
    <cellStyle name="Millares 3 2 3 2 2 2 5 2 2" xfId="2933"/>
    <cellStyle name="Millares 3 2 3 2 2 2 5 3" xfId="2213"/>
    <cellStyle name="Millares 3 2 3 2 2 2 6" xfId="917"/>
    <cellStyle name="Millares 3 2 3 2 2 2 6 2" xfId="2357"/>
    <cellStyle name="Millares 3 2 3 2 2 2 7" xfId="1637"/>
    <cellStyle name="Millares 3 2 3 2 2 3" xfId="149"/>
    <cellStyle name="Millares 3 2 3 2 2 3 2" xfId="293"/>
    <cellStyle name="Millares 3 2 3 2 2 3 2 2" xfId="1013"/>
    <cellStyle name="Millares 3 2 3 2 2 3 2 2 2" xfId="2453"/>
    <cellStyle name="Millares 3 2 3 2 2 3 2 3" xfId="1733"/>
    <cellStyle name="Millares 3 2 3 2 2 3 3" xfId="437"/>
    <cellStyle name="Millares 3 2 3 2 2 3 3 2" xfId="1157"/>
    <cellStyle name="Millares 3 2 3 2 2 3 3 2 2" xfId="2597"/>
    <cellStyle name="Millares 3 2 3 2 2 3 3 3" xfId="1877"/>
    <cellStyle name="Millares 3 2 3 2 2 3 4" xfId="581"/>
    <cellStyle name="Millares 3 2 3 2 2 3 4 2" xfId="1301"/>
    <cellStyle name="Millares 3 2 3 2 2 3 4 2 2" xfId="2741"/>
    <cellStyle name="Millares 3 2 3 2 2 3 4 3" xfId="2021"/>
    <cellStyle name="Millares 3 2 3 2 2 3 5" xfId="725"/>
    <cellStyle name="Millares 3 2 3 2 2 3 5 2" xfId="1445"/>
    <cellStyle name="Millares 3 2 3 2 2 3 5 2 2" xfId="2885"/>
    <cellStyle name="Millares 3 2 3 2 2 3 5 3" xfId="2165"/>
    <cellStyle name="Millares 3 2 3 2 2 3 6" xfId="869"/>
    <cellStyle name="Millares 3 2 3 2 2 3 6 2" xfId="2309"/>
    <cellStyle name="Millares 3 2 3 2 2 3 7" xfId="1589"/>
    <cellStyle name="Millares 3 2 3 2 2 4" xfId="245"/>
    <cellStyle name="Millares 3 2 3 2 2 4 2" xfId="965"/>
    <cellStyle name="Millares 3 2 3 2 2 4 2 2" xfId="2405"/>
    <cellStyle name="Millares 3 2 3 2 2 4 3" xfId="1685"/>
    <cellStyle name="Millares 3 2 3 2 2 5" xfId="389"/>
    <cellStyle name="Millares 3 2 3 2 2 5 2" xfId="1109"/>
    <cellStyle name="Millares 3 2 3 2 2 5 2 2" xfId="2549"/>
    <cellStyle name="Millares 3 2 3 2 2 5 3" xfId="1829"/>
    <cellStyle name="Millares 3 2 3 2 2 6" xfId="533"/>
    <cellStyle name="Millares 3 2 3 2 2 6 2" xfId="1253"/>
    <cellStyle name="Millares 3 2 3 2 2 6 2 2" xfId="2693"/>
    <cellStyle name="Millares 3 2 3 2 2 6 3" xfId="1973"/>
    <cellStyle name="Millares 3 2 3 2 2 7" xfId="677"/>
    <cellStyle name="Millares 3 2 3 2 2 7 2" xfId="1397"/>
    <cellStyle name="Millares 3 2 3 2 2 7 2 2" xfId="2837"/>
    <cellStyle name="Millares 3 2 3 2 2 7 3" xfId="2117"/>
    <cellStyle name="Millares 3 2 3 2 2 8" xfId="821"/>
    <cellStyle name="Millares 3 2 3 2 2 8 2" xfId="2261"/>
    <cellStyle name="Millares 3 2 3 2 2 9" xfId="1541"/>
    <cellStyle name="Millares 3 2 3 2 3" xfId="173"/>
    <cellStyle name="Millares 3 2 3 2 3 2" xfId="317"/>
    <cellStyle name="Millares 3 2 3 2 3 2 2" xfId="1037"/>
    <cellStyle name="Millares 3 2 3 2 3 2 2 2" xfId="2477"/>
    <cellStyle name="Millares 3 2 3 2 3 2 3" xfId="1757"/>
    <cellStyle name="Millares 3 2 3 2 3 3" xfId="461"/>
    <cellStyle name="Millares 3 2 3 2 3 3 2" xfId="1181"/>
    <cellStyle name="Millares 3 2 3 2 3 3 2 2" xfId="2621"/>
    <cellStyle name="Millares 3 2 3 2 3 3 3" xfId="1901"/>
    <cellStyle name="Millares 3 2 3 2 3 4" xfId="605"/>
    <cellStyle name="Millares 3 2 3 2 3 4 2" xfId="1325"/>
    <cellStyle name="Millares 3 2 3 2 3 4 2 2" xfId="2765"/>
    <cellStyle name="Millares 3 2 3 2 3 4 3" xfId="2045"/>
    <cellStyle name="Millares 3 2 3 2 3 5" xfId="749"/>
    <cellStyle name="Millares 3 2 3 2 3 5 2" xfId="1469"/>
    <cellStyle name="Millares 3 2 3 2 3 5 2 2" xfId="2909"/>
    <cellStyle name="Millares 3 2 3 2 3 5 3" xfId="2189"/>
    <cellStyle name="Millares 3 2 3 2 3 6" xfId="893"/>
    <cellStyle name="Millares 3 2 3 2 3 6 2" xfId="2333"/>
    <cellStyle name="Millares 3 2 3 2 3 7" xfId="1613"/>
    <cellStyle name="Millares 3 2 3 2 4" xfId="125"/>
    <cellStyle name="Millares 3 2 3 2 4 2" xfId="269"/>
    <cellStyle name="Millares 3 2 3 2 4 2 2" xfId="989"/>
    <cellStyle name="Millares 3 2 3 2 4 2 2 2" xfId="2429"/>
    <cellStyle name="Millares 3 2 3 2 4 2 3" xfId="1709"/>
    <cellStyle name="Millares 3 2 3 2 4 3" xfId="413"/>
    <cellStyle name="Millares 3 2 3 2 4 3 2" xfId="1133"/>
    <cellStyle name="Millares 3 2 3 2 4 3 2 2" xfId="2573"/>
    <cellStyle name="Millares 3 2 3 2 4 3 3" xfId="1853"/>
    <cellStyle name="Millares 3 2 3 2 4 4" xfId="557"/>
    <cellStyle name="Millares 3 2 3 2 4 4 2" xfId="1277"/>
    <cellStyle name="Millares 3 2 3 2 4 4 2 2" xfId="2717"/>
    <cellStyle name="Millares 3 2 3 2 4 4 3" xfId="1997"/>
    <cellStyle name="Millares 3 2 3 2 4 5" xfId="701"/>
    <cellStyle name="Millares 3 2 3 2 4 5 2" xfId="1421"/>
    <cellStyle name="Millares 3 2 3 2 4 5 2 2" xfId="2861"/>
    <cellStyle name="Millares 3 2 3 2 4 5 3" xfId="2141"/>
    <cellStyle name="Millares 3 2 3 2 4 6" xfId="845"/>
    <cellStyle name="Millares 3 2 3 2 4 6 2" xfId="2285"/>
    <cellStyle name="Millares 3 2 3 2 4 7" xfId="1565"/>
    <cellStyle name="Millares 3 2 3 2 5" xfId="221"/>
    <cellStyle name="Millares 3 2 3 2 5 2" xfId="941"/>
    <cellStyle name="Millares 3 2 3 2 5 2 2" xfId="2381"/>
    <cellStyle name="Millares 3 2 3 2 5 3" xfId="1661"/>
    <cellStyle name="Millares 3 2 3 2 6" xfId="365"/>
    <cellStyle name="Millares 3 2 3 2 6 2" xfId="1085"/>
    <cellStyle name="Millares 3 2 3 2 6 2 2" xfId="2525"/>
    <cellStyle name="Millares 3 2 3 2 6 3" xfId="1805"/>
    <cellStyle name="Millares 3 2 3 2 7" xfId="509"/>
    <cellStyle name="Millares 3 2 3 2 7 2" xfId="1229"/>
    <cellStyle name="Millares 3 2 3 2 7 2 2" xfId="2669"/>
    <cellStyle name="Millares 3 2 3 2 7 3" xfId="1949"/>
    <cellStyle name="Millares 3 2 3 2 8" xfId="653"/>
    <cellStyle name="Millares 3 2 3 2 8 2" xfId="1373"/>
    <cellStyle name="Millares 3 2 3 2 8 2 2" xfId="2813"/>
    <cellStyle name="Millares 3 2 3 2 8 3" xfId="2093"/>
    <cellStyle name="Millares 3 2 3 2 9" xfId="797"/>
    <cellStyle name="Millares 3 2 3 2 9 2" xfId="2237"/>
    <cellStyle name="Millares 3 2 3 3" xfId="89"/>
    <cellStyle name="Millares 3 2 3 3 2" xfId="185"/>
    <cellStyle name="Millares 3 2 3 3 2 2" xfId="329"/>
    <cellStyle name="Millares 3 2 3 3 2 2 2" xfId="1049"/>
    <cellStyle name="Millares 3 2 3 3 2 2 2 2" xfId="2489"/>
    <cellStyle name="Millares 3 2 3 3 2 2 3" xfId="1769"/>
    <cellStyle name="Millares 3 2 3 3 2 3" xfId="473"/>
    <cellStyle name="Millares 3 2 3 3 2 3 2" xfId="1193"/>
    <cellStyle name="Millares 3 2 3 3 2 3 2 2" xfId="2633"/>
    <cellStyle name="Millares 3 2 3 3 2 3 3" xfId="1913"/>
    <cellStyle name="Millares 3 2 3 3 2 4" xfId="617"/>
    <cellStyle name="Millares 3 2 3 3 2 4 2" xfId="1337"/>
    <cellStyle name="Millares 3 2 3 3 2 4 2 2" xfId="2777"/>
    <cellStyle name="Millares 3 2 3 3 2 4 3" xfId="2057"/>
    <cellStyle name="Millares 3 2 3 3 2 5" xfId="761"/>
    <cellStyle name="Millares 3 2 3 3 2 5 2" xfId="1481"/>
    <cellStyle name="Millares 3 2 3 3 2 5 2 2" xfId="2921"/>
    <cellStyle name="Millares 3 2 3 3 2 5 3" xfId="2201"/>
    <cellStyle name="Millares 3 2 3 3 2 6" xfId="905"/>
    <cellStyle name="Millares 3 2 3 3 2 6 2" xfId="2345"/>
    <cellStyle name="Millares 3 2 3 3 2 7" xfId="1625"/>
    <cellStyle name="Millares 3 2 3 3 3" xfId="137"/>
    <cellStyle name="Millares 3 2 3 3 3 2" xfId="281"/>
    <cellStyle name="Millares 3 2 3 3 3 2 2" xfId="1001"/>
    <cellStyle name="Millares 3 2 3 3 3 2 2 2" xfId="2441"/>
    <cellStyle name="Millares 3 2 3 3 3 2 3" xfId="1721"/>
    <cellStyle name="Millares 3 2 3 3 3 3" xfId="425"/>
    <cellStyle name="Millares 3 2 3 3 3 3 2" xfId="1145"/>
    <cellStyle name="Millares 3 2 3 3 3 3 2 2" xfId="2585"/>
    <cellStyle name="Millares 3 2 3 3 3 3 3" xfId="1865"/>
    <cellStyle name="Millares 3 2 3 3 3 4" xfId="569"/>
    <cellStyle name="Millares 3 2 3 3 3 4 2" xfId="1289"/>
    <cellStyle name="Millares 3 2 3 3 3 4 2 2" xfId="2729"/>
    <cellStyle name="Millares 3 2 3 3 3 4 3" xfId="2009"/>
    <cellStyle name="Millares 3 2 3 3 3 5" xfId="713"/>
    <cellStyle name="Millares 3 2 3 3 3 5 2" xfId="1433"/>
    <cellStyle name="Millares 3 2 3 3 3 5 2 2" xfId="2873"/>
    <cellStyle name="Millares 3 2 3 3 3 5 3" xfId="2153"/>
    <cellStyle name="Millares 3 2 3 3 3 6" xfId="857"/>
    <cellStyle name="Millares 3 2 3 3 3 6 2" xfId="2297"/>
    <cellStyle name="Millares 3 2 3 3 3 7" xfId="1577"/>
    <cellStyle name="Millares 3 2 3 3 4" xfId="233"/>
    <cellStyle name="Millares 3 2 3 3 4 2" xfId="953"/>
    <cellStyle name="Millares 3 2 3 3 4 2 2" xfId="2393"/>
    <cellStyle name="Millares 3 2 3 3 4 3" xfId="1673"/>
    <cellStyle name="Millares 3 2 3 3 5" xfId="377"/>
    <cellStyle name="Millares 3 2 3 3 5 2" xfId="1097"/>
    <cellStyle name="Millares 3 2 3 3 5 2 2" xfId="2537"/>
    <cellStyle name="Millares 3 2 3 3 5 3" xfId="1817"/>
    <cellStyle name="Millares 3 2 3 3 6" xfId="521"/>
    <cellStyle name="Millares 3 2 3 3 6 2" xfId="1241"/>
    <cellStyle name="Millares 3 2 3 3 6 2 2" xfId="2681"/>
    <cellStyle name="Millares 3 2 3 3 6 3" xfId="1961"/>
    <cellStyle name="Millares 3 2 3 3 7" xfId="665"/>
    <cellStyle name="Millares 3 2 3 3 7 2" xfId="1385"/>
    <cellStyle name="Millares 3 2 3 3 7 2 2" xfId="2825"/>
    <cellStyle name="Millares 3 2 3 3 7 3" xfId="2105"/>
    <cellStyle name="Millares 3 2 3 3 8" xfId="809"/>
    <cellStyle name="Millares 3 2 3 3 8 2" xfId="2249"/>
    <cellStyle name="Millares 3 2 3 3 9" xfId="1529"/>
    <cellStyle name="Millares 3 2 3 4" xfId="161"/>
    <cellStyle name="Millares 3 2 3 4 2" xfId="305"/>
    <cellStyle name="Millares 3 2 3 4 2 2" xfId="1025"/>
    <cellStyle name="Millares 3 2 3 4 2 2 2" xfId="2465"/>
    <cellStyle name="Millares 3 2 3 4 2 3" xfId="1745"/>
    <cellStyle name="Millares 3 2 3 4 3" xfId="449"/>
    <cellStyle name="Millares 3 2 3 4 3 2" xfId="1169"/>
    <cellStyle name="Millares 3 2 3 4 3 2 2" xfId="2609"/>
    <cellStyle name="Millares 3 2 3 4 3 3" xfId="1889"/>
    <cellStyle name="Millares 3 2 3 4 4" xfId="593"/>
    <cellStyle name="Millares 3 2 3 4 4 2" xfId="1313"/>
    <cellStyle name="Millares 3 2 3 4 4 2 2" xfId="2753"/>
    <cellStyle name="Millares 3 2 3 4 4 3" xfId="2033"/>
    <cellStyle name="Millares 3 2 3 4 5" xfId="737"/>
    <cellStyle name="Millares 3 2 3 4 5 2" xfId="1457"/>
    <cellStyle name="Millares 3 2 3 4 5 2 2" xfId="2897"/>
    <cellStyle name="Millares 3 2 3 4 5 3" xfId="2177"/>
    <cellStyle name="Millares 3 2 3 4 6" xfId="881"/>
    <cellStyle name="Millares 3 2 3 4 6 2" xfId="2321"/>
    <cellStyle name="Millares 3 2 3 4 7" xfId="1601"/>
    <cellStyle name="Millares 3 2 3 5" xfId="113"/>
    <cellStyle name="Millares 3 2 3 5 2" xfId="257"/>
    <cellStyle name="Millares 3 2 3 5 2 2" xfId="977"/>
    <cellStyle name="Millares 3 2 3 5 2 2 2" xfId="2417"/>
    <cellStyle name="Millares 3 2 3 5 2 3" xfId="1697"/>
    <cellStyle name="Millares 3 2 3 5 3" xfId="401"/>
    <cellStyle name="Millares 3 2 3 5 3 2" xfId="1121"/>
    <cellStyle name="Millares 3 2 3 5 3 2 2" xfId="2561"/>
    <cellStyle name="Millares 3 2 3 5 3 3" xfId="1841"/>
    <cellStyle name="Millares 3 2 3 5 4" xfId="545"/>
    <cellStyle name="Millares 3 2 3 5 4 2" xfId="1265"/>
    <cellStyle name="Millares 3 2 3 5 4 2 2" xfId="2705"/>
    <cellStyle name="Millares 3 2 3 5 4 3" xfId="1985"/>
    <cellStyle name="Millares 3 2 3 5 5" xfId="689"/>
    <cellStyle name="Millares 3 2 3 5 5 2" xfId="1409"/>
    <cellStyle name="Millares 3 2 3 5 5 2 2" xfId="2849"/>
    <cellStyle name="Millares 3 2 3 5 5 3" xfId="2129"/>
    <cellStyle name="Millares 3 2 3 5 6" xfId="833"/>
    <cellStyle name="Millares 3 2 3 5 6 2" xfId="2273"/>
    <cellStyle name="Millares 3 2 3 5 7" xfId="1553"/>
    <cellStyle name="Millares 3 2 3 6" xfId="209"/>
    <cellStyle name="Millares 3 2 3 6 2" xfId="929"/>
    <cellStyle name="Millares 3 2 3 6 2 2" xfId="2369"/>
    <cellStyle name="Millares 3 2 3 6 3" xfId="1649"/>
    <cellStyle name="Millares 3 2 3 7" xfId="353"/>
    <cellStyle name="Millares 3 2 3 7 2" xfId="1073"/>
    <cellStyle name="Millares 3 2 3 7 2 2" xfId="2513"/>
    <cellStyle name="Millares 3 2 3 7 3" xfId="1793"/>
    <cellStyle name="Millares 3 2 3 8" xfId="497"/>
    <cellStyle name="Millares 3 2 3 8 2" xfId="1217"/>
    <cellStyle name="Millares 3 2 3 8 2 2" xfId="2657"/>
    <cellStyle name="Millares 3 2 3 8 3" xfId="1937"/>
    <cellStyle name="Millares 3 2 3 9" xfId="641"/>
    <cellStyle name="Millares 3 2 3 9 2" xfId="1361"/>
    <cellStyle name="Millares 3 2 3 9 2 2" xfId="2801"/>
    <cellStyle name="Millares 3 2 3 9 3" xfId="2081"/>
    <cellStyle name="Millares 3 2 4" xfId="68"/>
    <cellStyle name="Millares 3 2 4 10" xfId="1509"/>
    <cellStyle name="Millares 3 2 4 2" xfId="93"/>
    <cellStyle name="Millares 3 2 4 2 2" xfId="189"/>
    <cellStyle name="Millares 3 2 4 2 2 2" xfId="333"/>
    <cellStyle name="Millares 3 2 4 2 2 2 2" xfId="1053"/>
    <cellStyle name="Millares 3 2 4 2 2 2 2 2" xfId="2493"/>
    <cellStyle name="Millares 3 2 4 2 2 2 3" xfId="1773"/>
    <cellStyle name="Millares 3 2 4 2 2 3" xfId="477"/>
    <cellStyle name="Millares 3 2 4 2 2 3 2" xfId="1197"/>
    <cellStyle name="Millares 3 2 4 2 2 3 2 2" xfId="2637"/>
    <cellStyle name="Millares 3 2 4 2 2 3 3" xfId="1917"/>
    <cellStyle name="Millares 3 2 4 2 2 4" xfId="621"/>
    <cellStyle name="Millares 3 2 4 2 2 4 2" xfId="1341"/>
    <cellStyle name="Millares 3 2 4 2 2 4 2 2" xfId="2781"/>
    <cellStyle name="Millares 3 2 4 2 2 4 3" xfId="2061"/>
    <cellStyle name="Millares 3 2 4 2 2 5" xfId="765"/>
    <cellStyle name="Millares 3 2 4 2 2 5 2" xfId="1485"/>
    <cellStyle name="Millares 3 2 4 2 2 5 2 2" xfId="2925"/>
    <cellStyle name="Millares 3 2 4 2 2 5 3" xfId="2205"/>
    <cellStyle name="Millares 3 2 4 2 2 6" xfId="909"/>
    <cellStyle name="Millares 3 2 4 2 2 6 2" xfId="2349"/>
    <cellStyle name="Millares 3 2 4 2 2 7" xfId="1629"/>
    <cellStyle name="Millares 3 2 4 2 3" xfId="141"/>
    <cellStyle name="Millares 3 2 4 2 3 2" xfId="285"/>
    <cellStyle name="Millares 3 2 4 2 3 2 2" xfId="1005"/>
    <cellStyle name="Millares 3 2 4 2 3 2 2 2" xfId="2445"/>
    <cellStyle name="Millares 3 2 4 2 3 2 3" xfId="1725"/>
    <cellStyle name="Millares 3 2 4 2 3 3" xfId="429"/>
    <cellStyle name="Millares 3 2 4 2 3 3 2" xfId="1149"/>
    <cellStyle name="Millares 3 2 4 2 3 3 2 2" xfId="2589"/>
    <cellStyle name="Millares 3 2 4 2 3 3 3" xfId="1869"/>
    <cellStyle name="Millares 3 2 4 2 3 4" xfId="573"/>
    <cellStyle name="Millares 3 2 4 2 3 4 2" xfId="1293"/>
    <cellStyle name="Millares 3 2 4 2 3 4 2 2" xfId="2733"/>
    <cellStyle name="Millares 3 2 4 2 3 4 3" xfId="2013"/>
    <cellStyle name="Millares 3 2 4 2 3 5" xfId="717"/>
    <cellStyle name="Millares 3 2 4 2 3 5 2" xfId="1437"/>
    <cellStyle name="Millares 3 2 4 2 3 5 2 2" xfId="2877"/>
    <cellStyle name="Millares 3 2 4 2 3 5 3" xfId="2157"/>
    <cellStyle name="Millares 3 2 4 2 3 6" xfId="861"/>
    <cellStyle name="Millares 3 2 4 2 3 6 2" xfId="2301"/>
    <cellStyle name="Millares 3 2 4 2 3 7" xfId="1581"/>
    <cellStyle name="Millares 3 2 4 2 4" xfId="237"/>
    <cellStyle name="Millares 3 2 4 2 4 2" xfId="957"/>
    <cellStyle name="Millares 3 2 4 2 4 2 2" xfId="2397"/>
    <cellStyle name="Millares 3 2 4 2 4 3" xfId="1677"/>
    <cellStyle name="Millares 3 2 4 2 5" xfId="381"/>
    <cellStyle name="Millares 3 2 4 2 5 2" xfId="1101"/>
    <cellStyle name="Millares 3 2 4 2 5 2 2" xfId="2541"/>
    <cellStyle name="Millares 3 2 4 2 5 3" xfId="1821"/>
    <cellStyle name="Millares 3 2 4 2 6" xfId="525"/>
    <cellStyle name="Millares 3 2 4 2 6 2" xfId="1245"/>
    <cellStyle name="Millares 3 2 4 2 6 2 2" xfId="2685"/>
    <cellStyle name="Millares 3 2 4 2 6 3" xfId="1965"/>
    <cellStyle name="Millares 3 2 4 2 7" xfId="669"/>
    <cellStyle name="Millares 3 2 4 2 7 2" xfId="1389"/>
    <cellStyle name="Millares 3 2 4 2 7 2 2" xfId="2829"/>
    <cellStyle name="Millares 3 2 4 2 7 3" xfId="2109"/>
    <cellStyle name="Millares 3 2 4 2 8" xfId="813"/>
    <cellStyle name="Millares 3 2 4 2 8 2" xfId="2253"/>
    <cellStyle name="Millares 3 2 4 2 9" xfId="1533"/>
    <cellStyle name="Millares 3 2 4 3" xfId="165"/>
    <cellStyle name="Millares 3 2 4 3 2" xfId="309"/>
    <cellStyle name="Millares 3 2 4 3 2 2" xfId="1029"/>
    <cellStyle name="Millares 3 2 4 3 2 2 2" xfId="2469"/>
    <cellStyle name="Millares 3 2 4 3 2 3" xfId="1749"/>
    <cellStyle name="Millares 3 2 4 3 3" xfId="453"/>
    <cellStyle name="Millares 3 2 4 3 3 2" xfId="1173"/>
    <cellStyle name="Millares 3 2 4 3 3 2 2" xfId="2613"/>
    <cellStyle name="Millares 3 2 4 3 3 3" xfId="1893"/>
    <cellStyle name="Millares 3 2 4 3 4" xfId="597"/>
    <cellStyle name="Millares 3 2 4 3 4 2" xfId="1317"/>
    <cellStyle name="Millares 3 2 4 3 4 2 2" xfId="2757"/>
    <cellStyle name="Millares 3 2 4 3 4 3" xfId="2037"/>
    <cellStyle name="Millares 3 2 4 3 5" xfId="741"/>
    <cellStyle name="Millares 3 2 4 3 5 2" xfId="1461"/>
    <cellStyle name="Millares 3 2 4 3 5 2 2" xfId="2901"/>
    <cellStyle name="Millares 3 2 4 3 5 3" xfId="2181"/>
    <cellStyle name="Millares 3 2 4 3 6" xfId="885"/>
    <cellStyle name="Millares 3 2 4 3 6 2" xfId="2325"/>
    <cellStyle name="Millares 3 2 4 3 7" xfId="1605"/>
    <cellStyle name="Millares 3 2 4 4" xfId="117"/>
    <cellStyle name="Millares 3 2 4 4 2" xfId="261"/>
    <cellStyle name="Millares 3 2 4 4 2 2" xfId="981"/>
    <cellStyle name="Millares 3 2 4 4 2 2 2" xfId="2421"/>
    <cellStyle name="Millares 3 2 4 4 2 3" xfId="1701"/>
    <cellStyle name="Millares 3 2 4 4 3" xfId="405"/>
    <cellStyle name="Millares 3 2 4 4 3 2" xfId="1125"/>
    <cellStyle name="Millares 3 2 4 4 3 2 2" xfId="2565"/>
    <cellStyle name="Millares 3 2 4 4 3 3" xfId="1845"/>
    <cellStyle name="Millares 3 2 4 4 4" xfId="549"/>
    <cellStyle name="Millares 3 2 4 4 4 2" xfId="1269"/>
    <cellStyle name="Millares 3 2 4 4 4 2 2" xfId="2709"/>
    <cellStyle name="Millares 3 2 4 4 4 3" xfId="1989"/>
    <cellStyle name="Millares 3 2 4 4 5" xfId="693"/>
    <cellStyle name="Millares 3 2 4 4 5 2" xfId="1413"/>
    <cellStyle name="Millares 3 2 4 4 5 2 2" xfId="2853"/>
    <cellStyle name="Millares 3 2 4 4 5 3" xfId="2133"/>
    <cellStyle name="Millares 3 2 4 4 6" xfId="837"/>
    <cellStyle name="Millares 3 2 4 4 6 2" xfId="2277"/>
    <cellStyle name="Millares 3 2 4 4 7" xfId="1557"/>
    <cellStyle name="Millares 3 2 4 5" xfId="213"/>
    <cellStyle name="Millares 3 2 4 5 2" xfId="933"/>
    <cellStyle name="Millares 3 2 4 5 2 2" xfId="2373"/>
    <cellStyle name="Millares 3 2 4 5 3" xfId="1653"/>
    <cellStyle name="Millares 3 2 4 6" xfId="357"/>
    <cellStyle name="Millares 3 2 4 6 2" xfId="1077"/>
    <cellStyle name="Millares 3 2 4 6 2 2" xfId="2517"/>
    <cellStyle name="Millares 3 2 4 6 3" xfId="1797"/>
    <cellStyle name="Millares 3 2 4 7" xfId="501"/>
    <cellStyle name="Millares 3 2 4 7 2" xfId="1221"/>
    <cellStyle name="Millares 3 2 4 7 2 2" xfId="2661"/>
    <cellStyle name="Millares 3 2 4 7 3" xfId="1941"/>
    <cellStyle name="Millares 3 2 4 8" xfId="645"/>
    <cellStyle name="Millares 3 2 4 8 2" xfId="1365"/>
    <cellStyle name="Millares 3 2 4 8 2 2" xfId="2805"/>
    <cellStyle name="Millares 3 2 4 8 3" xfId="2085"/>
    <cellStyle name="Millares 3 2 4 9" xfId="789"/>
    <cellStyle name="Millares 3 2 4 9 2" xfId="2229"/>
    <cellStyle name="Millares 3 2 5" xfId="81"/>
    <cellStyle name="Millares 3 2 5 2" xfId="177"/>
    <cellStyle name="Millares 3 2 5 2 2" xfId="321"/>
    <cellStyle name="Millares 3 2 5 2 2 2" xfId="1041"/>
    <cellStyle name="Millares 3 2 5 2 2 2 2" xfId="2481"/>
    <cellStyle name="Millares 3 2 5 2 2 3" xfId="1761"/>
    <cellStyle name="Millares 3 2 5 2 3" xfId="465"/>
    <cellStyle name="Millares 3 2 5 2 3 2" xfId="1185"/>
    <cellStyle name="Millares 3 2 5 2 3 2 2" xfId="2625"/>
    <cellStyle name="Millares 3 2 5 2 3 3" xfId="1905"/>
    <cellStyle name="Millares 3 2 5 2 4" xfId="609"/>
    <cellStyle name="Millares 3 2 5 2 4 2" xfId="1329"/>
    <cellStyle name="Millares 3 2 5 2 4 2 2" xfId="2769"/>
    <cellStyle name="Millares 3 2 5 2 4 3" xfId="2049"/>
    <cellStyle name="Millares 3 2 5 2 5" xfId="753"/>
    <cellStyle name="Millares 3 2 5 2 5 2" xfId="1473"/>
    <cellStyle name="Millares 3 2 5 2 5 2 2" xfId="2913"/>
    <cellStyle name="Millares 3 2 5 2 5 3" xfId="2193"/>
    <cellStyle name="Millares 3 2 5 2 6" xfId="897"/>
    <cellStyle name="Millares 3 2 5 2 6 2" xfId="2337"/>
    <cellStyle name="Millares 3 2 5 2 7" xfId="1617"/>
    <cellStyle name="Millares 3 2 5 3" xfId="129"/>
    <cellStyle name="Millares 3 2 5 3 2" xfId="273"/>
    <cellStyle name="Millares 3 2 5 3 2 2" xfId="993"/>
    <cellStyle name="Millares 3 2 5 3 2 2 2" xfId="2433"/>
    <cellStyle name="Millares 3 2 5 3 2 3" xfId="1713"/>
    <cellStyle name="Millares 3 2 5 3 3" xfId="417"/>
    <cellStyle name="Millares 3 2 5 3 3 2" xfId="1137"/>
    <cellStyle name="Millares 3 2 5 3 3 2 2" xfId="2577"/>
    <cellStyle name="Millares 3 2 5 3 3 3" xfId="1857"/>
    <cellStyle name="Millares 3 2 5 3 4" xfId="561"/>
    <cellStyle name="Millares 3 2 5 3 4 2" xfId="1281"/>
    <cellStyle name="Millares 3 2 5 3 4 2 2" xfId="2721"/>
    <cellStyle name="Millares 3 2 5 3 4 3" xfId="2001"/>
    <cellStyle name="Millares 3 2 5 3 5" xfId="705"/>
    <cellStyle name="Millares 3 2 5 3 5 2" xfId="1425"/>
    <cellStyle name="Millares 3 2 5 3 5 2 2" xfId="2865"/>
    <cellStyle name="Millares 3 2 5 3 5 3" xfId="2145"/>
    <cellStyle name="Millares 3 2 5 3 6" xfId="849"/>
    <cellStyle name="Millares 3 2 5 3 6 2" xfId="2289"/>
    <cellStyle name="Millares 3 2 5 3 7" xfId="1569"/>
    <cellStyle name="Millares 3 2 5 4" xfId="225"/>
    <cellStyle name="Millares 3 2 5 4 2" xfId="945"/>
    <cellStyle name="Millares 3 2 5 4 2 2" xfId="2385"/>
    <cellStyle name="Millares 3 2 5 4 3" xfId="1665"/>
    <cellStyle name="Millares 3 2 5 5" xfId="369"/>
    <cellStyle name="Millares 3 2 5 5 2" xfId="1089"/>
    <cellStyle name="Millares 3 2 5 5 2 2" xfId="2529"/>
    <cellStyle name="Millares 3 2 5 5 3" xfId="1809"/>
    <cellStyle name="Millares 3 2 5 6" xfId="513"/>
    <cellStyle name="Millares 3 2 5 6 2" xfId="1233"/>
    <cellStyle name="Millares 3 2 5 6 2 2" xfId="2673"/>
    <cellStyle name="Millares 3 2 5 6 3" xfId="1953"/>
    <cellStyle name="Millares 3 2 5 7" xfId="657"/>
    <cellStyle name="Millares 3 2 5 7 2" xfId="1377"/>
    <cellStyle name="Millares 3 2 5 7 2 2" xfId="2817"/>
    <cellStyle name="Millares 3 2 5 7 3" xfId="2097"/>
    <cellStyle name="Millares 3 2 5 8" xfId="801"/>
    <cellStyle name="Millares 3 2 5 8 2" xfId="2241"/>
    <cellStyle name="Millares 3 2 5 9" xfId="1521"/>
    <cellStyle name="Millares 3 2 6" xfId="153"/>
    <cellStyle name="Millares 3 2 6 2" xfId="297"/>
    <cellStyle name="Millares 3 2 6 2 2" xfId="1017"/>
    <cellStyle name="Millares 3 2 6 2 2 2" xfId="2457"/>
    <cellStyle name="Millares 3 2 6 2 3" xfId="1737"/>
    <cellStyle name="Millares 3 2 6 3" xfId="441"/>
    <cellStyle name="Millares 3 2 6 3 2" xfId="1161"/>
    <cellStyle name="Millares 3 2 6 3 2 2" xfId="2601"/>
    <cellStyle name="Millares 3 2 6 3 3" xfId="1881"/>
    <cellStyle name="Millares 3 2 6 4" xfId="585"/>
    <cellStyle name="Millares 3 2 6 4 2" xfId="1305"/>
    <cellStyle name="Millares 3 2 6 4 2 2" xfId="2745"/>
    <cellStyle name="Millares 3 2 6 4 3" xfId="2025"/>
    <cellStyle name="Millares 3 2 6 5" xfId="729"/>
    <cellStyle name="Millares 3 2 6 5 2" xfId="1449"/>
    <cellStyle name="Millares 3 2 6 5 2 2" xfId="2889"/>
    <cellStyle name="Millares 3 2 6 5 3" xfId="2169"/>
    <cellStyle name="Millares 3 2 6 6" xfId="873"/>
    <cellStyle name="Millares 3 2 6 6 2" xfId="2313"/>
    <cellStyle name="Millares 3 2 6 7" xfId="1593"/>
    <cellStyle name="Millares 3 2 7" xfId="105"/>
    <cellStyle name="Millares 3 2 7 2" xfId="249"/>
    <cellStyle name="Millares 3 2 7 2 2" xfId="969"/>
    <cellStyle name="Millares 3 2 7 2 2 2" xfId="2409"/>
    <cellStyle name="Millares 3 2 7 2 3" xfId="1689"/>
    <cellStyle name="Millares 3 2 7 3" xfId="393"/>
    <cellStyle name="Millares 3 2 7 3 2" xfId="1113"/>
    <cellStyle name="Millares 3 2 7 3 2 2" xfId="2553"/>
    <cellStyle name="Millares 3 2 7 3 3" xfId="1833"/>
    <cellStyle name="Millares 3 2 7 4" xfId="537"/>
    <cellStyle name="Millares 3 2 7 4 2" xfId="1257"/>
    <cellStyle name="Millares 3 2 7 4 2 2" xfId="2697"/>
    <cellStyle name="Millares 3 2 7 4 3" xfId="1977"/>
    <cellStyle name="Millares 3 2 7 5" xfId="681"/>
    <cellStyle name="Millares 3 2 7 5 2" xfId="1401"/>
    <cellStyle name="Millares 3 2 7 5 2 2" xfId="2841"/>
    <cellStyle name="Millares 3 2 7 5 3" xfId="2121"/>
    <cellStyle name="Millares 3 2 7 6" xfId="825"/>
    <cellStyle name="Millares 3 2 7 6 2" xfId="2265"/>
    <cellStyle name="Millares 3 2 7 7" xfId="1545"/>
    <cellStyle name="Millares 3 2 8" xfId="201"/>
    <cellStyle name="Millares 3 2 8 2" xfId="921"/>
    <cellStyle name="Millares 3 2 8 2 2" xfId="2361"/>
    <cellStyle name="Millares 3 2 8 3" xfId="1641"/>
    <cellStyle name="Millares 3 2 9" xfId="345"/>
    <cellStyle name="Millares 3 2 9 2" xfId="1065"/>
    <cellStyle name="Millares 3 2 9 2 2" xfId="2505"/>
    <cellStyle name="Millares 3 2 9 3" xfId="1785"/>
    <cellStyle name="Millares 3 3" xfId="58"/>
    <cellStyle name="Millares 3 3 10" xfId="779"/>
    <cellStyle name="Millares 3 3 10 2" xfId="2219"/>
    <cellStyle name="Millares 3 3 11" xfId="1499"/>
    <cellStyle name="Millares 3 3 2" xfId="70"/>
    <cellStyle name="Millares 3 3 2 10" xfId="1511"/>
    <cellStyle name="Millares 3 3 2 2" xfId="95"/>
    <cellStyle name="Millares 3 3 2 2 2" xfId="191"/>
    <cellStyle name="Millares 3 3 2 2 2 2" xfId="335"/>
    <cellStyle name="Millares 3 3 2 2 2 2 2" xfId="1055"/>
    <cellStyle name="Millares 3 3 2 2 2 2 2 2" xfId="2495"/>
    <cellStyle name="Millares 3 3 2 2 2 2 3" xfId="1775"/>
    <cellStyle name="Millares 3 3 2 2 2 3" xfId="479"/>
    <cellStyle name="Millares 3 3 2 2 2 3 2" xfId="1199"/>
    <cellStyle name="Millares 3 3 2 2 2 3 2 2" xfId="2639"/>
    <cellStyle name="Millares 3 3 2 2 2 3 3" xfId="1919"/>
    <cellStyle name="Millares 3 3 2 2 2 4" xfId="623"/>
    <cellStyle name="Millares 3 3 2 2 2 4 2" xfId="1343"/>
    <cellStyle name="Millares 3 3 2 2 2 4 2 2" xfId="2783"/>
    <cellStyle name="Millares 3 3 2 2 2 4 3" xfId="2063"/>
    <cellStyle name="Millares 3 3 2 2 2 5" xfId="767"/>
    <cellStyle name="Millares 3 3 2 2 2 5 2" xfId="1487"/>
    <cellStyle name="Millares 3 3 2 2 2 5 2 2" xfId="2927"/>
    <cellStyle name="Millares 3 3 2 2 2 5 3" xfId="2207"/>
    <cellStyle name="Millares 3 3 2 2 2 6" xfId="911"/>
    <cellStyle name="Millares 3 3 2 2 2 6 2" xfId="2351"/>
    <cellStyle name="Millares 3 3 2 2 2 7" xfId="1631"/>
    <cellStyle name="Millares 3 3 2 2 3" xfId="143"/>
    <cellStyle name="Millares 3 3 2 2 3 2" xfId="287"/>
    <cellStyle name="Millares 3 3 2 2 3 2 2" xfId="1007"/>
    <cellStyle name="Millares 3 3 2 2 3 2 2 2" xfId="2447"/>
    <cellStyle name="Millares 3 3 2 2 3 2 3" xfId="1727"/>
    <cellStyle name="Millares 3 3 2 2 3 3" xfId="431"/>
    <cellStyle name="Millares 3 3 2 2 3 3 2" xfId="1151"/>
    <cellStyle name="Millares 3 3 2 2 3 3 2 2" xfId="2591"/>
    <cellStyle name="Millares 3 3 2 2 3 3 3" xfId="1871"/>
    <cellStyle name="Millares 3 3 2 2 3 4" xfId="575"/>
    <cellStyle name="Millares 3 3 2 2 3 4 2" xfId="1295"/>
    <cellStyle name="Millares 3 3 2 2 3 4 2 2" xfId="2735"/>
    <cellStyle name="Millares 3 3 2 2 3 4 3" xfId="2015"/>
    <cellStyle name="Millares 3 3 2 2 3 5" xfId="719"/>
    <cellStyle name="Millares 3 3 2 2 3 5 2" xfId="1439"/>
    <cellStyle name="Millares 3 3 2 2 3 5 2 2" xfId="2879"/>
    <cellStyle name="Millares 3 3 2 2 3 5 3" xfId="2159"/>
    <cellStyle name="Millares 3 3 2 2 3 6" xfId="863"/>
    <cellStyle name="Millares 3 3 2 2 3 6 2" xfId="2303"/>
    <cellStyle name="Millares 3 3 2 2 3 7" xfId="1583"/>
    <cellStyle name="Millares 3 3 2 2 4" xfId="239"/>
    <cellStyle name="Millares 3 3 2 2 4 2" xfId="959"/>
    <cellStyle name="Millares 3 3 2 2 4 2 2" xfId="2399"/>
    <cellStyle name="Millares 3 3 2 2 4 3" xfId="1679"/>
    <cellStyle name="Millares 3 3 2 2 5" xfId="383"/>
    <cellStyle name="Millares 3 3 2 2 5 2" xfId="1103"/>
    <cellStyle name="Millares 3 3 2 2 5 2 2" xfId="2543"/>
    <cellStyle name="Millares 3 3 2 2 5 3" xfId="1823"/>
    <cellStyle name="Millares 3 3 2 2 6" xfId="527"/>
    <cellStyle name="Millares 3 3 2 2 6 2" xfId="1247"/>
    <cellStyle name="Millares 3 3 2 2 6 2 2" xfId="2687"/>
    <cellStyle name="Millares 3 3 2 2 6 3" xfId="1967"/>
    <cellStyle name="Millares 3 3 2 2 7" xfId="671"/>
    <cellStyle name="Millares 3 3 2 2 7 2" xfId="1391"/>
    <cellStyle name="Millares 3 3 2 2 7 2 2" xfId="2831"/>
    <cellStyle name="Millares 3 3 2 2 7 3" xfId="2111"/>
    <cellStyle name="Millares 3 3 2 2 8" xfId="815"/>
    <cellStyle name="Millares 3 3 2 2 8 2" xfId="2255"/>
    <cellStyle name="Millares 3 3 2 2 9" xfId="1535"/>
    <cellStyle name="Millares 3 3 2 3" xfId="167"/>
    <cellStyle name="Millares 3 3 2 3 2" xfId="311"/>
    <cellStyle name="Millares 3 3 2 3 2 2" xfId="1031"/>
    <cellStyle name="Millares 3 3 2 3 2 2 2" xfId="2471"/>
    <cellStyle name="Millares 3 3 2 3 2 3" xfId="1751"/>
    <cellStyle name="Millares 3 3 2 3 3" xfId="455"/>
    <cellStyle name="Millares 3 3 2 3 3 2" xfId="1175"/>
    <cellStyle name="Millares 3 3 2 3 3 2 2" xfId="2615"/>
    <cellStyle name="Millares 3 3 2 3 3 3" xfId="1895"/>
    <cellStyle name="Millares 3 3 2 3 4" xfId="599"/>
    <cellStyle name="Millares 3 3 2 3 4 2" xfId="1319"/>
    <cellStyle name="Millares 3 3 2 3 4 2 2" xfId="2759"/>
    <cellStyle name="Millares 3 3 2 3 4 3" xfId="2039"/>
    <cellStyle name="Millares 3 3 2 3 5" xfId="743"/>
    <cellStyle name="Millares 3 3 2 3 5 2" xfId="1463"/>
    <cellStyle name="Millares 3 3 2 3 5 2 2" xfId="2903"/>
    <cellStyle name="Millares 3 3 2 3 5 3" xfId="2183"/>
    <cellStyle name="Millares 3 3 2 3 6" xfId="887"/>
    <cellStyle name="Millares 3 3 2 3 6 2" xfId="2327"/>
    <cellStyle name="Millares 3 3 2 3 7" xfId="1607"/>
    <cellStyle name="Millares 3 3 2 4" xfId="119"/>
    <cellStyle name="Millares 3 3 2 4 2" xfId="263"/>
    <cellStyle name="Millares 3 3 2 4 2 2" xfId="983"/>
    <cellStyle name="Millares 3 3 2 4 2 2 2" xfId="2423"/>
    <cellStyle name="Millares 3 3 2 4 2 3" xfId="1703"/>
    <cellStyle name="Millares 3 3 2 4 3" xfId="407"/>
    <cellStyle name="Millares 3 3 2 4 3 2" xfId="1127"/>
    <cellStyle name="Millares 3 3 2 4 3 2 2" xfId="2567"/>
    <cellStyle name="Millares 3 3 2 4 3 3" xfId="1847"/>
    <cellStyle name="Millares 3 3 2 4 4" xfId="551"/>
    <cellStyle name="Millares 3 3 2 4 4 2" xfId="1271"/>
    <cellStyle name="Millares 3 3 2 4 4 2 2" xfId="2711"/>
    <cellStyle name="Millares 3 3 2 4 4 3" xfId="1991"/>
    <cellStyle name="Millares 3 3 2 4 5" xfId="695"/>
    <cellStyle name="Millares 3 3 2 4 5 2" xfId="1415"/>
    <cellStyle name="Millares 3 3 2 4 5 2 2" xfId="2855"/>
    <cellStyle name="Millares 3 3 2 4 5 3" xfId="2135"/>
    <cellStyle name="Millares 3 3 2 4 6" xfId="839"/>
    <cellStyle name="Millares 3 3 2 4 6 2" xfId="2279"/>
    <cellStyle name="Millares 3 3 2 4 7" xfId="1559"/>
    <cellStyle name="Millares 3 3 2 5" xfId="215"/>
    <cellStyle name="Millares 3 3 2 5 2" xfId="935"/>
    <cellStyle name="Millares 3 3 2 5 2 2" xfId="2375"/>
    <cellStyle name="Millares 3 3 2 5 3" xfId="1655"/>
    <cellStyle name="Millares 3 3 2 6" xfId="359"/>
    <cellStyle name="Millares 3 3 2 6 2" xfId="1079"/>
    <cellStyle name="Millares 3 3 2 6 2 2" xfId="2519"/>
    <cellStyle name="Millares 3 3 2 6 3" xfId="1799"/>
    <cellStyle name="Millares 3 3 2 7" xfId="503"/>
    <cellStyle name="Millares 3 3 2 7 2" xfId="1223"/>
    <cellStyle name="Millares 3 3 2 7 2 2" xfId="2663"/>
    <cellStyle name="Millares 3 3 2 7 3" xfId="1943"/>
    <cellStyle name="Millares 3 3 2 8" xfId="647"/>
    <cellStyle name="Millares 3 3 2 8 2" xfId="1367"/>
    <cellStyle name="Millares 3 3 2 8 2 2" xfId="2807"/>
    <cellStyle name="Millares 3 3 2 8 3" xfId="2087"/>
    <cellStyle name="Millares 3 3 2 9" xfId="791"/>
    <cellStyle name="Millares 3 3 2 9 2" xfId="2231"/>
    <cellStyle name="Millares 3 3 3" xfId="83"/>
    <cellStyle name="Millares 3 3 3 2" xfId="179"/>
    <cellStyle name="Millares 3 3 3 2 2" xfId="323"/>
    <cellStyle name="Millares 3 3 3 2 2 2" xfId="1043"/>
    <cellStyle name="Millares 3 3 3 2 2 2 2" xfId="2483"/>
    <cellStyle name="Millares 3 3 3 2 2 3" xfId="1763"/>
    <cellStyle name="Millares 3 3 3 2 3" xfId="467"/>
    <cellStyle name="Millares 3 3 3 2 3 2" xfId="1187"/>
    <cellStyle name="Millares 3 3 3 2 3 2 2" xfId="2627"/>
    <cellStyle name="Millares 3 3 3 2 3 3" xfId="1907"/>
    <cellStyle name="Millares 3 3 3 2 4" xfId="611"/>
    <cellStyle name="Millares 3 3 3 2 4 2" xfId="1331"/>
    <cellStyle name="Millares 3 3 3 2 4 2 2" xfId="2771"/>
    <cellStyle name="Millares 3 3 3 2 4 3" xfId="2051"/>
    <cellStyle name="Millares 3 3 3 2 5" xfId="755"/>
    <cellStyle name="Millares 3 3 3 2 5 2" xfId="1475"/>
    <cellStyle name="Millares 3 3 3 2 5 2 2" xfId="2915"/>
    <cellStyle name="Millares 3 3 3 2 5 3" xfId="2195"/>
    <cellStyle name="Millares 3 3 3 2 6" xfId="899"/>
    <cellStyle name="Millares 3 3 3 2 6 2" xfId="2339"/>
    <cellStyle name="Millares 3 3 3 2 7" xfId="1619"/>
    <cellStyle name="Millares 3 3 3 3" xfId="131"/>
    <cellStyle name="Millares 3 3 3 3 2" xfId="275"/>
    <cellStyle name="Millares 3 3 3 3 2 2" xfId="995"/>
    <cellStyle name="Millares 3 3 3 3 2 2 2" xfId="2435"/>
    <cellStyle name="Millares 3 3 3 3 2 3" xfId="1715"/>
    <cellStyle name="Millares 3 3 3 3 3" xfId="419"/>
    <cellStyle name="Millares 3 3 3 3 3 2" xfId="1139"/>
    <cellStyle name="Millares 3 3 3 3 3 2 2" xfId="2579"/>
    <cellStyle name="Millares 3 3 3 3 3 3" xfId="1859"/>
    <cellStyle name="Millares 3 3 3 3 4" xfId="563"/>
    <cellStyle name="Millares 3 3 3 3 4 2" xfId="1283"/>
    <cellStyle name="Millares 3 3 3 3 4 2 2" xfId="2723"/>
    <cellStyle name="Millares 3 3 3 3 4 3" xfId="2003"/>
    <cellStyle name="Millares 3 3 3 3 5" xfId="707"/>
    <cellStyle name="Millares 3 3 3 3 5 2" xfId="1427"/>
    <cellStyle name="Millares 3 3 3 3 5 2 2" xfId="2867"/>
    <cellStyle name="Millares 3 3 3 3 5 3" xfId="2147"/>
    <cellStyle name="Millares 3 3 3 3 6" xfId="851"/>
    <cellStyle name="Millares 3 3 3 3 6 2" xfId="2291"/>
    <cellStyle name="Millares 3 3 3 3 7" xfId="1571"/>
    <cellStyle name="Millares 3 3 3 4" xfId="227"/>
    <cellStyle name="Millares 3 3 3 4 2" xfId="947"/>
    <cellStyle name="Millares 3 3 3 4 2 2" xfId="2387"/>
    <cellStyle name="Millares 3 3 3 4 3" xfId="1667"/>
    <cellStyle name="Millares 3 3 3 5" xfId="371"/>
    <cellStyle name="Millares 3 3 3 5 2" xfId="1091"/>
    <cellStyle name="Millares 3 3 3 5 2 2" xfId="2531"/>
    <cellStyle name="Millares 3 3 3 5 3" xfId="1811"/>
    <cellStyle name="Millares 3 3 3 6" xfId="515"/>
    <cellStyle name="Millares 3 3 3 6 2" xfId="1235"/>
    <cellStyle name="Millares 3 3 3 6 2 2" xfId="2675"/>
    <cellStyle name="Millares 3 3 3 6 3" xfId="1955"/>
    <cellStyle name="Millares 3 3 3 7" xfId="659"/>
    <cellStyle name="Millares 3 3 3 7 2" xfId="1379"/>
    <cellStyle name="Millares 3 3 3 7 2 2" xfId="2819"/>
    <cellStyle name="Millares 3 3 3 7 3" xfId="2099"/>
    <cellStyle name="Millares 3 3 3 8" xfId="803"/>
    <cellStyle name="Millares 3 3 3 8 2" xfId="2243"/>
    <cellStyle name="Millares 3 3 3 9" xfId="1523"/>
    <cellStyle name="Millares 3 3 4" xfId="155"/>
    <cellStyle name="Millares 3 3 4 2" xfId="299"/>
    <cellStyle name="Millares 3 3 4 2 2" xfId="1019"/>
    <cellStyle name="Millares 3 3 4 2 2 2" xfId="2459"/>
    <cellStyle name="Millares 3 3 4 2 3" xfId="1739"/>
    <cellStyle name="Millares 3 3 4 3" xfId="443"/>
    <cellStyle name="Millares 3 3 4 3 2" xfId="1163"/>
    <cellStyle name="Millares 3 3 4 3 2 2" xfId="2603"/>
    <cellStyle name="Millares 3 3 4 3 3" xfId="1883"/>
    <cellStyle name="Millares 3 3 4 4" xfId="587"/>
    <cellStyle name="Millares 3 3 4 4 2" xfId="1307"/>
    <cellStyle name="Millares 3 3 4 4 2 2" xfId="2747"/>
    <cellStyle name="Millares 3 3 4 4 3" xfId="2027"/>
    <cellStyle name="Millares 3 3 4 5" xfId="731"/>
    <cellStyle name="Millares 3 3 4 5 2" xfId="1451"/>
    <cellStyle name="Millares 3 3 4 5 2 2" xfId="2891"/>
    <cellStyle name="Millares 3 3 4 5 3" xfId="2171"/>
    <cellStyle name="Millares 3 3 4 6" xfId="875"/>
    <cellStyle name="Millares 3 3 4 6 2" xfId="2315"/>
    <cellStyle name="Millares 3 3 4 7" xfId="1595"/>
    <cellStyle name="Millares 3 3 5" xfId="107"/>
    <cellStyle name="Millares 3 3 5 2" xfId="251"/>
    <cellStyle name="Millares 3 3 5 2 2" xfId="971"/>
    <cellStyle name="Millares 3 3 5 2 2 2" xfId="2411"/>
    <cellStyle name="Millares 3 3 5 2 3" xfId="1691"/>
    <cellStyle name="Millares 3 3 5 3" xfId="395"/>
    <cellStyle name="Millares 3 3 5 3 2" xfId="1115"/>
    <cellStyle name="Millares 3 3 5 3 2 2" xfId="2555"/>
    <cellStyle name="Millares 3 3 5 3 3" xfId="1835"/>
    <cellStyle name="Millares 3 3 5 4" xfId="539"/>
    <cellStyle name="Millares 3 3 5 4 2" xfId="1259"/>
    <cellStyle name="Millares 3 3 5 4 2 2" xfId="2699"/>
    <cellStyle name="Millares 3 3 5 4 3" xfId="1979"/>
    <cellStyle name="Millares 3 3 5 5" xfId="683"/>
    <cellStyle name="Millares 3 3 5 5 2" xfId="1403"/>
    <cellStyle name="Millares 3 3 5 5 2 2" xfId="2843"/>
    <cellStyle name="Millares 3 3 5 5 3" xfId="2123"/>
    <cellStyle name="Millares 3 3 5 6" xfId="827"/>
    <cellStyle name="Millares 3 3 5 6 2" xfId="2267"/>
    <cellStyle name="Millares 3 3 5 7" xfId="1547"/>
    <cellStyle name="Millares 3 3 6" xfId="203"/>
    <cellStyle name="Millares 3 3 6 2" xfId="923"/>
    <cellStyle name="Millares 3 3 6 2 2" xfId="2363"/>
    <cellStyle name="Millares 3 3 6 3" xfId="1643"/>
    <cellStyle name="Millares 3 3 7" xfId="347"/>
    <cellStyle name="Millares 3 3 7 2" xfId="1067"/>
    <cellStyle name="Millares 3 3 7 2 2" xfId="2507"/>
    <cellStyle name="Millares 3 3 7 3" xfId="1787"/>
    <cellStyle name="Millares 3 3 8" xfId="491"/>
    <cellStyle name="Millares 3 3 8 2" xfId="1211"/>
    <cellStyle name="Millares 3 3 8 2 2" xfId="2651"/>
    <cellStyle name="Millares 3 3 8 3" xfId="1931"/>
    <cellStyle name="Millares 3 3 9" xfId="635"/>
    <cellStyle name="Millares 3 3 9 2" xfId="1355"/>
    <cellStyle name="Millares 3 3 9 2 2" xfId="2795"/>
    <cellStyle name="Millares 3 3 9 3" xfId="2075"/>
    <cellStyle name="Millares 3 4" xfId="62"/>
    <cellStyle name="Millares 3 4 10" xfId="783"/>
    <cellStyle name="Millares 3 4 10 2" xfId="2223"/>
    <cellStyle name="Millares 3 4 11" xfId="1503"/>
    <cellStyle name="Millares 3 4 2" xfId="74"/>
    <cellStyle name="Millares 3 4 2 10" xfId="1515"/>
    <cellStyle name="Millares 3 4 2 2" xfId="99"/>
    <cellStyle name="Millares 3 4 2 2 2" xfId="195"/>
    <cellStyle name="Millares 3 4 2 2 2 2" xfId="339"/>
    <cellStyle name="Millares 3 4 2 2 2 2 2" xfId="1059"/>
    <cellStyle name="Millares 3 4 2 2 2 2 2 2" xfId="2499"/>
    <cellStyle name="Millares 3 4 2 2 2 2 3" xfId="1779"/>
    <cellStyle name="Millares 3 4 2 2 2 3" xfId="483"/>
    <cellStyle name="Millares 3 4 2 2 2 3 2" xfId="1203"/>
    <cellStyle name="Millares 3 4 2 2 2 3 2 2" xfId="2643"/>
    <cellStyle name="Millares 3 4 2 2 2 3 3" xfId="1923"/>
    <cellStyle name="Millares 3 4 2 2 2 4" xfId="627"/>
    <cellStyle name="Millares 3 4 2 2 2 4 2" xfId="1347"/>
    <cellStyle name="Millares 3 4 2 2 2 4 2 2" xfId="2787"/>
    <cellStyle name="Millares 3 4 2 2 2 4 3" xfId="2067"/>
    <cellStyle name="Millares 3 4 2 2 2 5" xfId="771"/>
    <cellStyle name="Millares 3 4 2 2 2 5 2" xfId="1491"/>
    <cellStyle name="Millares 3 4 2 2 2 5 2 2" xfId="2931"/>
    <cellStyle name="Millares 3 4 2 2 2 5 3" xfId="2211"/>
    <cellStyle name="Millares 3 4 2 2 2 6" xfId="915"/>
    <cellStyle name="Millares 3 4 2 2 2 6 2" xfId="2355"/>
    <cellStyle name="Millares 3 4 2 2 2 7" xfId="1635"/>
    <cellStyle name="Millares 3 4 2 2 3" xfId="147"/>
    <cellStyle name="Millares 3 4 2 2 3 2" xfId="291"/>
    <cellStyle name="Millares 3 4 2 2 3 2 2" xfId="1011"/>
    <cellStyle name="Millares 3 4 2 2 3 2 2 2" xfId="2451"/>
    <cellStyle name="Millares 3 4 2 2 3 2 3" xfId="1731"/>
    <cellStyle name="Millares 3 4 2 2 3 3" xfId="435"/>
    <cellStyle name="Millares 3 4 2 2 3 3 2" xfId="1155"/>
    <cellStyle name="Millares 3 4 2 2 3 3 2 2" xfId="2595"/>
    <cellStyle name="Millares 3 4 2 2 3 3 3" xfId="1875"/>
    <cellStyle name="Millares 3 4 2 2 3 4" xfId="579"/>
    <cellStyle name="Millares 3 4 2 2 3 4 2" xfId="1299"/>
    <cellStyle name="Millares 3 4 2 2 3 4 2 2" xfId="2739"/>
    <cellStyle name="Millares 3 4 2 2 3 4 3" xfId="2019"/>
    <cellStyle name="Millares 3 4 2 2 3 5" xfId="723"/>
    <cellStyle name="Millares 3 4 2 2 3 5 2" xfId="1443"/>
    <cellStyle name="Millares 3 4 2 2 3 5 2 2" xfId="2883"/>
    <cellStyle name="Millares 3 4 2 2 3 5 3" xfId="2163"/>
    <cellStyle name="Millares 3 4 2 2 3 6" xfId="867"/>
    <cellStyle name="Millares 3 4 2 2 3 6 2" xfId="2307"/>
    <cellStyle name="Millares 3 4 2 2 3 7" xfId="1587"/>
    <cellStyle name="Millares 3 4 2 2 4" xfId="243"/>
    <cellStyle name="Millares 3 4 2 2 4 2" xfId="963"/>
    <cellStyle name="Millares 3 4 2 2 4 2 2" xfId="2403"/>
    <cellStyle name="Millares 3 4 2 2 4 3" xfId="1683"/>
    <cellStyle name="Millares 3 4 2 2 5" xfId="387"/>
    <cellStyle name="Millares 3 4 2 2 5 2" xfId="1107"/>
    <cellStyle name="Millares 3 4 2 2 5 2 2" xfId="2547"/>
    <cellStyle name="Millares 3 4 2 2 5 3" xfId="1827"/>
    <cellStyle name="Millares 3 4 2 2 6" xfId="531"/>
    <cellStyle name="Millares 3 4 2 2 6 2" xfId="1251"/>
    <cellStyle name="Millares 3 4 2 2 6 2 2" xfId="2691"/>
    <cellStyle name="Millares 3 4 2 2 6 3" xfId="1971"/>
    <cellStyle name="Millares 3 4 2 2 7" xfId="675"/>
    <cellStyle name="Millares 3 4 2 2 7 2" xfId="1395"/>
    <cellStyle name="Millares 3 4 2 2 7 2 2" xfId="2835"/>
    <cellStyle name="Millares 3 4 2 2 7 3" xfId="2115"/>
    <cellStyle name="Millares 3 4 2 2 8" xfId="819"/>
    <cellStyle name="Millares 3 4 2 2 8 2" xfId="2259"/>
    <cellStyle name="Millares 3 4 2 2 9" xfId="1539"/>
    <cellStyle name="Millares 3 4 2 3" xfId="171"/>
    <cellStyle name="Millares 3 4 2 3 2" xfId="315"/>
    <cellStyle name="Millares 3 4 2 3 2 2" xfId="1035"/>
    <cellStyle name="Millares 3 4 2 3 2 2 2" xfId="2475"/>
    <cellStyle name="Millares 3 4 2 3 2 3" xfId="1755"/>
    <cellStyle name="Millares 3 4 2 3 3" xfId="459"/>
    <cellStyle name="Millares 3 4 2 3 3 2" xfId="1179"/>
    <cellStyle name="Millares 3 4 2 3 3 2 2" xfId="2619"/>
    <cellStyle name="Millares 3 4 2 3 3 3" xfId="1899"/>
    <cellStyle name="Millares 3 4 2 3 4" xfId="603"/>
    <cellStyle name="Millares 3 4 2 3 4 2" xfId="1323"/>
    <cellStyle name="Millares 3 4 2 3 4 2 2" xfId="2763"/>
    <cellStyle name="Millares 3 4 2 3 4 3" xfId="2043"/>
    <cellStyle name="Millares 3 4 2 3 5" xfId="747"/>
    <cellStyle name="Millares 3 4 2 3 5 2" xfId="1467"/>
    <cellStyle name="Millares 3 4 2 3 5 2 2" xfId="2907"/>
    <cellStyle name="Millares 3 4 2 3 5 3" xfId="2187"/>
    <cellStyle name="Millares 3 4 2 3 6" xfId="891"/>
    <cellStyle name="Millares 3 4 2 3 6 2" xfId="2331"/>
    <cellStyle name="Millares 3 4 2 3 7" xfId="1611"/>
    <cellStyle name="Millares 3 4 2 4" xfId="123"/>
    <cellStyle name="Millares 3 4 2 4 2" xfId="267"/>
    <cellStyle name="Millares 3 4 2 4 2 2" xfId="987"/>
    <cellStyle name="Millares 3 4 2 4 2 2 2" xfId="2427"/>
    <cellStyle name="Millares 3 4 2 4 2 3" xfId="1707"/>
    <cellStyle name="Millares 3 4 2 4 3" xfId="411"/>
    <cellStyle name="Millares 3 4 2 4 3 2" xfId="1131"/>
    <cellStyle name="Millares 3 4 2 4 3 2 2" xfId="2571"/>
    <cellStyle name="Millares 3 4 2 4 3 3" xfId="1851"/>
    <cellStyle name="Millares 3 4 2 4 4" xfId="555"/>
    <cellStyle name="Millares 3 4 2 4 4 2" xfId="1275"/>
    <cellStyle name="Millares 3 4 2 4 4 2 2" xfId="2715"/>
    <cellStyle name="Millares 3 4 2 4 4 3" xfId="1995"/>
    <cellStyle name="Millares 3 4 2 4 5" xfId="699"/>
    <cellStyle name="Millares 3 4 2 4 5 2" xfId="1419"/>
    <cellStyle name="Millares 3 4 2 4 5 2 2" xfId="2859"/>
    <cellStyle name="Millares 3 4 2 4 5 3" xfId="2139"/>
    <cellStyle name="Millares 3 4 2 4 6" xfId="843"/>
    <cellStyle name="Millares 3 4 2 4 6 2" xfId="2283"/>
    <cellStyle name="Millares 3 4 2 4 7" xfId="1563"/>
    <cellStyle name="Millares 3 4 2 5" xfId="219"/>
    <cellStyle name="Millares 3 4 2 5 2" xfId="939"/>
    <cellStyle name="Millares 3 4 2 5 2 2" xfId="2379"/>
    <cellStyle name="Millares 3 4 2 5 3" xfId="1659"/>
    <cellStyle name="Millares 3 4 2 6" xfId="363"/>
    <cellStyle name="Millares 3 4 2 6 2" xfId="1083"/>
    <cellStyle name="Millares 3 4 2 6 2 2" xfId="2523"/>
    <cellStyle name="Millares 3 4 2 6 3" xfId="1803"/>
    <cellStyle name="Millares 3 4 2 7" xfId="507"/>
    <cellStyle name="Millares 3 4 2 7 2" xfId="1227"/>
    <cellStyle name="Millares 3 4 2 7 2 2" xfId="2667"/>
    <cellStyle name="Millares 3 4 2 7 3" xfId="1947"/>
    <cellStyle name="Millares 3 4 2 8" xfId="651"/>
    <cellStyle name="Millares 3 4 2 8 2" xfId="1371"/>
    <cellStyle name="Millares 3 4 2 8 2 2" xfId="2811"/>
    <cellStyle name="Millares 3 4 2 8 3" xfId="2091"/>
    <cellStyle name="Millares 3 4 2 9" xfId="795"/>
    <cellStyle name="Millares 3 4 2 9 2" xfId="2235"/>
    <cellStyle name="Millares 3 4 3" xfId="87"/>
    <cellStyle name="Millares 3 4 3 2" xfId="183"/>
    <cellStyle name="Millares 3 4 3 2 2" xfId="327"/>
    <cellStyle name="Millares 3 4 3 2 2 2" xfId="1047"/>
    <cellStyle name="Millares 3 4 3 2 2 2 2" xfId="2487"/>
    <cellStyle name="Millares 3 4 3 2 2 3" xfId="1767"/>
    <cellStyle name="Millares 3 4 3 2 3" xfId="471"/>
    <cellStyle name="Millares 3 4 3 2 3 2" xfId="1191"/>
    <cellStyle name="Millares 3 4 3 2 3 2 2" xfId="2631"/>
    <cellStyle name="Millares 3 4 3 2 3 3" xfId="1911"/>
    <cellStyle name="Millares 3 4 3 2 4" xfId="615"/>
    <cellStyle name="Millares 3 4 3 2 4 2" xfId="1335"/>
    <cellStyle name="Millares 3 4 3 2 4 2 2" xfId="2775"/>
    <cellStyle name="Millares 3 4 3 2 4 3" xfId="2055"/>
    <cellStyle name="Millares 3 4 3 2 5" xfId="759"/>
    <cellStyle name="Millares 3 4 3 2 5 2" xfId="1479"/>
    <cellStyle name="Millares 3 4 3 2 5 2 2" xfId="2919"/>
    <cellStyle name="Millares 3 4 3 2 5 3" xfId="2199"/>
    <cellStyle name="Millares 3 4 3 2 6" xfId="903"/>
    <cellStyle name="Millares 3 4 3 2 6 2" xfId="2343"/>
    <cellStyle name="Millares 3 4 3 2 7" xfId="1623"/>
    <cellStyle name="Millares 3 4 3 3" xfId="135"/>
    <cellStyle name="Millares 3 4 3 3 2" xfId="279"/>
    <cellStyle name="Millares 3 4 3 3 2 2" xfId="999"/>
    <cellStyle name="Millares 3 4 3 3 2 2 2" xfId="2439"/>
    <cellStyle name="Millares 3 4 3 3 2 3" xfId="1719"/>
    <cellStyle name="Millares 3 4 3 3 3" xfId="423"/>
    <cellStyle name="Millares 3 4 3 3 3 2" xfId="1143"/>
    <cellStyle name="Millares 3 4 3 3 3 2 2" xfId="2583"/>
    <cellStyle name="Millares 3 4 3 3 3 3" xfId="1863"/>
    <cellStyle name="Millares 3 4 3 3 4" xfId="567"/>
    <cellStyle name="Millares 3 4 3 3 4 2" xfId="1287"/>
    <cellStyle name="Millares 3 4 3 3 4 2 2" xfId="2727"/>
    <cellStyle name="Millares 3 4 3 3 4 3" xfId="2007"/>
    <cellStyle name="Millares 3 4 3 3 5" xfId="711"/>
    <cellStyle name="Millares 3 4 3 3 5 2" xfId="1431"/>
    <cellStyle name="Millares 3 4 3 3 5 2 2" xfId="2871"/>
    <cellStyle name="Millares 3 4 3 3 5 3" xfId="2151"/>
    <cellStyle name="Millares 3 4 3 3 6" xfId="855"/>
    <cellStyle name="Millares 3 4 3 3 6 2" xfId="2295"/>
    <cellStyle name="Millares 3 4 3 3 7" xfId="1575"/>
    <cellStyle name="Millares 3 4 3 4" xfId="231"/>
    <cellStyle name="Millares 3 4 3 4 2" xfId="951"/>
    <cellStyle name="Millares 3 4 3 4 2 2" xfId="2391"/>
    <cellStyle name="Millares 3 4 3 4 3" xfId="1671"/>
    <cellStyle name="Millares 3 4 3 5" xfId="375"/>
    <cellStyle name="Millares 3 4 3 5 2" xfId="1095"/>
    <cellStyle name="Millares 3 4 3 5 2 2" xfId="2535"/>
    <cellStyle name="Millares 3 4 3 5 3" xfId="1815"/>
    <cellStyle name="Millares 3 4 3 6" xfId="519"/>
    <cellStyle name="Millares 3 4 3 6 2" xfId="1239"/>
    <cellStyle name="Millares 3 4 3 6 2 2" xfId="2679"/>
    <cellStyle name="Millares 3 4 3 6 3" xfId="1959"/>
    <cellStyle name="Millares 3 4 3 7" xfId="663"/>
    <cellStyle name="Millares 3 4 3 7 2" xfId="1383"/>
    <cellStyle name="Millares 3 4 3 7 2 2" xfId="2823"/>
    <cellStyle name="Millares 3 4 3 7 3" xfId="2103"/>
    <cellStyle name="Millares 3 4 3 8" xfId="807"/>
    <cellStyle name="Millares 3 4 3 8 2" xfId="2247"/>
    <cellStyle name="Millares 3 4 3 9" xfId="1527"/>
    <cellStyle name="Millares 3 4 4" xfId="159"/>
    <cellStyle name="Millares 3 4 4 2" xfId="303"/>
    <cellStyle name="Millares 3 4 4 2 2" xfId="1023"/>
    <cellStyle name="Millares 3 4 4 2 2 2" xfId="2463"/>
    <cellStyle name="Millares 3 4 4 2 3" xfId="1743"/>
    <cellStyle name="Millares 3 4 4 3" xfId="447"/>
    <cellStyle name="Millares 3 4 4 3 2" xfId="1167"/>
    <cellStyle name="Millares 3 4 4 3 2 2" xfId="2607"/>
    <cellStyle name="Millares 3 4 4 3 3" xfId="1887"/>
    <cellStyle name="Millares 3 4 4 4" xfId="591"/>
    <cellStyle name="Millares 3 4 4 4 2" xfId="1311"/>
    <cellStyle name="Millares 3 4 4 4 2 2" xfId="2751"/>
    <cellStyle name="Millares 3 4 4 4 3" xfId="2031"/>
    <cellStyle name="Millares 3 4 4 5" xfId="735"/>
    <cellStyle name="Millares 3 4 4 5 2" xfId="1455"/>
    <cellStyle name="Millares 3 4 4 5 2 2" xfId="2895"/>
    <cellStyle name="Millares 3 4 4 5 3" xfId="2175"/>
    <cellStyle name="Millares 3 4 4 6" xfId="879"/>
    <cellStyle name="Millares 3 4 4 6 2" xfId="2319"/>
    <cellStyle name="Millares 3 4 4 7" xfId="1599"/>
    <cellStyle name="Millares 3 4 5" xfId="111"/>
    <cellStyle name="Millares 3 4 5 2" xfId="255"/>
    <cellStyle name="Millares 3 4 5 2 2" xfId="975"/>
    <cellStyle name="Millares 3 4 5 2 2 2" xfId="2415"/>
    <cellStyle name="Millares 3 4 5 2 3" xfId="1695"/>
    <cellStyle name="Millares 3 4 5 3" xfId="399"/>
    <cellStyle name="Millares 3 4 5 3 2" xfId="1119"/>
    <cellStyle name="Millares 3 4 5 3 2 2" xfId="2559"/>
    <cellStyle name="Millares 3 4 5 3 3" xfId="1839"/>
    <cellStyle name="Millares 3 4 5 4" xfId="543"/>
    <cellStyle name="Millares 3 4 5 4 2" xfId="1263"/>
    <cellStyle name="Millares 3 4 5 4 2 2" xfId="2703"/>
    <cellStyle name="Millares 3 4 5 4 3" xfId="1983"/>
    <cellStyle name="Millares 3 4 5 5" xfId="687"/>
    <cellStyle name="Millares 3 4 5 5 2" xfId="1407"/>
    <cellStyle name="Millares 3 4 5 5 2 2" xfId="2847"/>
    <cellStyle name="Millares 3 4 5 5 3" xfId="2127"/>
    <cellStyle name="Millares 3 4 5 6" xfId="831"/>
    <cellStyle name="Millares 3 4 5 6 2" xfId="2271"/>
    <cellStyle name="Millares 3 4 5 7" xfId="1551"/>
    <cellStyle name="Millares 3 4 6" xfId="207"/>
    <cellStyle name="Millares 3 4 6 2" xfId="927"/>
    <cellStyle name="Millares 3 4 6 2 2" xfId="2367"/>
    <cellStyle name="Millares 3 4 6 3" xfId="1647"/>
    <cellStyle name="Millares 3 4 7" xfId="351"/>
    <cellStyle name="Millares 3 4 7 2" xfId="1071"/>
    <cellStyle name="Millares 3 4 7 2 2" xfId="2511"/>
    <cellStyle name="Millares 3 4 7 3" xfId="1791"/>
    <cellStyle name="Millares 3 4 8" xfId="495"/>
    <cellStyle name="Millares 3 4 8 2" xfId="1215"/>
    <cellStyle name="Millares 3 4 8 2 2" xfId="2655"/>
    <cellStyle name="Millares 3 4 8 3" xfId="1935"/>
    <cellStyle name="Millares 3 4 9" xfId="639"/>
    <cellStyle name="Millares 3 4 9 2" xfId="1359"/>
    <cellStyle name="Millares 3 4 9 2 2" xfId="2799"/>
    <cellStyle name="Millares 3 4 9 3" xfId="2079"/>
    <cellStyle name="Millares 3 5" xfId="66"/>
    <cellStyle name="Millares 3 5 10" xfId="1507"/>
    <cellStyle name="Millares 3 5 2" xfId="91"/>
    <cellStyle name="Millares 3 5 2 2" xfId="187"/>
    <cellStyle name="Millares 3 5 2 2 2" xfId="331"/>
    <cellStyle name="Millares 3 5 2 2 2 2" xfId="1051"/>
    <cellStyle name="Millares 3 5 2 2 2 2 2" xfId="2491"/>
    <cellStyle name="Millares 3 5 2 2 2 3" xfId="1771"/>
    <cellStyle name="Millares 3 5 2 2 3" xfId="475"/>
    <cellStyle name="Millares 3 5 2 2 3 2" xfId="1195"/>
    <cellStyle name="Millares 3 5 2 2 3 2 2" xfId="2635"/>
    <cellStyle name="Millares 3 5 2 2 3 3" xfId="1915"/>
    <cellStyle name="Millares 3 5 2 2 4" xfId="619"/>
    <cellStyle name="Millares 3 5 2 2 4 2" xfId="1339"/>
    <cellStyle name="Millares 3 5 2 2 4 2 2" xfId="2779"/>
    <cellStyle name="Millares 3 5 2 2 4 3" xfId="2059"/>
    <cellStyle name="Millares 3 5 2 2 5" xfId="763"/>
    <cellStyle name="Millares 3 5 2 2 5 2" xfId="1483"/>
    <cellStyle name="Millares 3 5 2 2 5 2 2" xfId="2923"/>
    <cellStyle name="Millares 3 5 2 2 5 3" xfId="2203"/>
    <cellStyle name="Millares 3 5 2 2 6" xfId="907"/>
    <cellStyle name="Millares 3 5 2 2 6 2" xfId="2347"/>
    <cellStyle name="Millares 3 5 2 2 7" xfId="1627"/>
    <cellStyle name="Millares 3 5 2 3" xfId="139"/>
    <cellStyle name="Millares 3 5 2 3 2" xfId="283"/>
    <cellStyle name="Millares 3 5 2 3 2 2" xfId="1003"/>
    <cellStyle name="Millares 3 5 2 3 2 2 2" xfId="2443"/>
    <cellStyle name="Millares 3 5 2 3 2 3" xfId="1723"/>
    <cellStyle name="Millares 3 5 2 3 3" xfId="427"/>
    <cellStyle name="Millares 3 5 2 3 3 2" xfId="1147"/>
    <cellStyle name="Millares 3 5 2 3 3 2 2" xfId="2587"/>
    <cellStyle name="Millares 3 5 2 3 3 3" xfId="1867"/>
    <cellStyle name="Millares 3 5 2 3 4" xfId="571"/>
    <cellStyle name="Millares 3 5 2 3 4 2" xfId="1291"/>
    <cellStyle name="Millares 3 5 2 3 4 2 2" xfId="2731"/>
    <cellStyle name="Millares 3 5 2 3 4 3" xfId="2011"/>
    <cellStyle name="Millares 3 5 2 3 5" xfId="715"/>
    <cellStyle name="Millares 3 5 2 3 5 2" xfId="1435"/>
    <cellStyle name="Millares 3 5 2 3 5 2 2" xfId="2875"/>
    <cellStyle name="Millares 3 5 2 3 5 3" xfId="2155"/>
    <cellStyle name="Millares 3 5 2 3 6" xfId="859"/>
    <cellStyle name="Millares 3 5 2 3 6 2" xfId="2299"/>
    <cellStyle name="Millares 3 5 2 3 7" xfId="1579"/>
    <cellStyle name="Millares 3 5 2 4" xfId="235"/>
    <cellStyle name="Millares 3 5 2 4 2" xfId="955"/>
    <cellStyle name="Millares 3 5 2 4 2 2" xfId="2395"/>
    <cellStyle name="Millares 3 5 2 4 3" xfId="1675"/>
    <cellStyle name="Millares 3 5 2 5" xfId="379"/>
    <cellStyle name="Millares 3 5 2 5 2" xfId="1099"/>
    <cellStyle name="Millares 3 5 2 5 2 2" xfId="2539"/>
    <cellStyle name="Millares 3 5 2 5 3" xfId="1819"/>
    <cellStyle name="Millares 3 5 2 6" xfId="523"/>
    <cellStyle name="Millares 3 5 2 6 2" xfId="1243"/>
    <cellStyle name="Millares 3 5 2 6 2 2" xfId="2683"/>
    <cellStyle name="Millares 3 5 2 6 3" xfId="1963"/>
    <cellStyle name="Millares 3 5 2 7" xfId="667"/>
    <cellStyle name="Millares 3 5 2 7 2" xfId="1387"/>
    <cellStyle name="Millares 3 5 2 7 2 2" xfId="2827"/>
    <cellStyle name="Millares 3 5 2 7 3" xfId="2107"/>
    <cellStyle name="Millares 3 5 2 8" xfId="811"/>
    <cellStyle name="Millares 3 5 2 8 2" xfId="2251"/>
    <cellStyle name="Millares 3 5 2 9" xfId="1531"/>
    <cellStyle name="Millares 3 5 3" xfId="163"/>
    <cellStyle name="Millares 3 5 3 2" xfId="307"/>
    <cellStyle name="Millares 3 5 3 2 2" xfId="1027"/>
    <cellStyle name="Millares 3 5 3 2 2 2" xfId="2467"/>
    <cellStyle name="Millares 3 5 3 2 3" xfId="1747"/>
    <cellStyle name="Millares 3 5 3 3" xfId="451"/>
    <cellStyle name="Millares 3 5 3 3 2" xfId="1171"/>
    <cellStyle name="Millares 3 5 3 3 2 2" xfId="2611"/>
    <cellStyle name="Millares 3 5 3 3 3" xfId="1891"/>
    <cellStyle name="Millares 3 5 3 4" xfId="595"/>
    <cellStyle name="Millares 3 5 3 4 2" xfId="1315"/>
    <cellStyle name="Millares 3 5 3 4 2 2" xfId="2755"/>
    <cellStyle name="Millares 3 5 3 4 3" xfId="2035"/>
    <cellStyle name="Millares 3 5 3 5" xfId="739"/>
    <cellStyle name="Millares 3 5 3 5 2" xfId="1459"/>
    <cellStyle name="Millares 3 5 3 5 2 2" xfId="2899"/>
    <cellStyle name="Millares 3 5 3 5 3" xfId="2179"/>
    <cellStyle name="Millares 3 5 3 6" xfId="883"/>
    <cellStyle name="Millares 3 5 3 6 2" xfId="2323"/>
    <cellStyle name="Millares 3 5 3 7" xfId="1603"/>
    <cellStyle name="Millares 3 5 4" xfId="115"/>
    <cellStyle name="Millares 3 5 4 2" xfId="259"/>
    <cellStyle name="Millares 3 5 4 2 2" xfId="979"/>
    <cellStyle name="Millares 3 5 4 2 2 2" xfId="2419"/>
    <cellStyle name="Millares 3 5 4 2 3" xfId="1699"/>
    <cellStyle name="Millares 3 5 4 3" xfId="403"/>
    <cellStyle name="Millares 3 5 4 3 2" xfId="1123"/>
    <cellStyle name="Millares 3 5 4 3 2 2" xfId="2563"/>
    <cellStyle name="Millares 3 5 4 3 3" xfId="1843"/>
    <cellStyle name="Millares 3 5 4 4" xfId="547"/>
    <cellStyle name="Millares 3 5 4 4 2" xfId="1267"/>
    <cellStyle name="Millares 3 5 4 4 2 2" xfId="2707"/>
    <cellStyle name="Millares 3 5 4 4 3" xfId="1987"/>
    <cellStyle name="Millares 3 5 4 5" xfId="691"/>
    <cellStyle name="Millares 3 5 4 5 2" xfId="1411"/>
    <cellStyle name="Millares 3 5 4 5 2 2" xfId="2851"/>
    <cellStyle name="Millares 3 5 4 5 3" xfId="2131"/>
    <cellStyle name="Millares 3 5 4 6" xfId="835"/>
    <cellStyle name="Millares 3 5 4 6 2" xfId="2275"/>
    <cellStyle name="Millares 3 5 4 7" xfId="1555"/>
    <cellStyle name="Millares 3 5 5" xfId="211"/>
    <cellStyle name="Millares 3 5 5 2" xfId="931"/>
    <cellStyle name="Millares 3 5 5 2 2" xfId="2371"/>
    <cellStyle name="Millares 3 5 5 3" xfId="1651"/>
    <cellStyle name="Millares 3 5 6" xfId="355"/>
    <cellStyle name="Millares 3 5 6 2" xfId="1075"/>
    <cellStyle name="Millares 3 5 6 2 2" xfId="2515"/>
    <cellStyle name="Millares 3 5 6 3" xfId="1795"/>
    <cellStyle name="Millares 3 5 7" xfId="499"/>
    <cellStyle name="Millares 3 5 7 2" xfId="1219"/>
    <cellStyle name="Millares 3 5 7 2 2" xfId="2659"/>
    <cellStyle name="Millares 3 5 7 3" xfId="1939"/>
    <cellStyle name="Millares 3 5 8" xfId="643"/>
    <cellStyle name="Millares 3 5 8 2" xfId="1363"/>
    <cellStyle name="Millares 3 5 8 2 2" xfId="2803"/>
    <cellStyle name="Millares 3 5 8 3" xfId="2083"/>
    <cellStyle name="Millares 3 5 9" xfId="787"/>
    <cellStyle name="Millares 3 5 9 2" xfId="2227"/>
    <cellStyle name="Millares 3 6" xfId="79"/>
    <cellStyle name="Millares 3 6 2" xfId="175"/>
    <cellStyle name="Millares 3 6 2 2" xfId="319"/>
    <cellStyle name="Millares 3 6 2 2 2" xfId="1039"/>
    <cellStyle name="Millares 3 6 2 2 2 2" xfId="2479"/>
    <cellStyle name="Millares 3 6 2 2 3" xfId="1759"/>
    <cellStyle name="Millares 3 6 2 3" xfId="463"/>
    <cellStyle name="Millares 3 6 2 3 2" xfId="1183"/>
    <cellStyle name="Millares 3 6 2 3 2 2" xfId="2623"/>
    <cellStyle name="Millares 3 6 2 3 3" xfId="1903"/>
    <cellStyle name="Millares 3 6 2 4" xfId="607"/>
    <cellStyle name="Millares 3 6 2 4 2" xfId="1327"/>
    <cellStyle name="Millares 3 6 2 4 2 2" xfId="2767"/>
    <cellStyle name="Millares 3 6 2 4 3" xfId="2047"/>
    <cellStyle name="Millares 3 6 2 5" xfId="751"/>
    <cellStyle name="Millares 3 6 2 5 2" xfId="1471"/>
    <cellStyle name="Millares 3 6 2 5 2 2" xfId="2911"/>
    <cellStyle name="Millares 3 6 2 5 3" xfId="2191"/>
    <cellStyle name="Millares 3 6 2 6" xfId="895"/>
    <cellStyle name="Millares 3 6 2 6 2" xfId="2335"/>
    <cellStyle name="Millares 3 6 2 7" xfId="1615"/>
    <cellStyle name="Millares 3 6 3" xfId="127"/>
    <cellStyle name="Millares 3 6 3 2" xfId="271"/>
    <cellStyle name="Millares 3 6 3 2 2" xfId="991"/>
    <cellStyle name="Millares 3 6 3 2 2 2" xfId="2431"/>
    <cellStyle name="Millares 3 6 3 2 3" xfId="1711"/>
    <cellStyle name="Millares 3 6 3 3" xfId="415"/>
    <cellStyle name="Millares 3 6 3 3 2" xfId="1135"/>
    <cellStyle name="Millares 3 6 3 3 2 2" xfId="2575"/>
    <cellStyle name="Millares 3 6 3 3 3" xfId="1855"/>
    <cellStyle name="Millares 3 6 3 4" xfId="559"/>
    <cellStyle name="Millares 3 6 3 4 2" xfId="1279"/>
    <cellStyle name="Millares 3 6 3 4 2 2" xfId="2719"/>
    <cellStyle name="Millares 3 6 3 4 3" xfId="1999"/>
    <cellStyle name="Millares 3 6 3 5" xfId="703"/>
    <cellStyle name="Millares 3 6 3 5 2" xfId="1423"/>
    <cellStyle name="Millares 3 6 3 5 2 2" xfId="2863"/>
    <cellStyle name="Millares 3 6 3 5 3" xfId="2143"/>
    <cellStyle name="Millares 3 6 3 6" xfId="847"/>
    <cellStyle name="Millares 3 6 3 6 2" xfId="2287"/>
    <cellStyle name="Millares 3 6 3 7" xfId="1567"/>
    <cellStyle name="Millares 3 6 4" xfId="223"/>
    <cellStyle name="Millares 3 6 4 2" xfId="943"/>
    <cellStyle name="Millares 3 6 4 2 2" xfId="2383"/>
    <cellStyle name="Millares 3 6 4 3" xfId="1663"/>
    <cellStyle name="Millares 3 6 5" xfId="367"/>
    <cellStyle name="Millares 3 6 5 2" xfId="1087"/>
    <cellStyle name="Millares 3 6 5 2 2" xfId="2527"/>
    <cellStyle name="Millares 3 6 5 3" xfId="1807"/>
    <cellStyle name="Millares 3 6 6" xfId="511"/>
    <cellStyle name="Millares 3 6 6 2" xfId="1231"/>
    <cellStyle name="Millares 3 6 6 2 2" xfId="2671"/>
    <cellStyle name="Millares 3 6 6 3" xfId="1951"/>
    <cellStyle name="Millares 3 6 7" xfId="655"/>
    <cellStyle name="Millares 3 6 7 2" xfId="1375"/>
    <cellStyle name="Millares 3 6 7 2 2" xfId="2815"/>
    <cellStyle name="Millares 3 6 7 3" xfId="2095"/>
    <cellStyle name="Millares 3 6 8" xfId="799"/>
    <cellStyle name="Millares 3 6 8 2" xfId="2239"/>
    <cellStyle name="Millares 3 6 9" xfId="1519"/>
    <cellStyle name="Millares 3 7" xfId="151"/>
    <cellStyle name="Millares 3 7 2" xfId="295"/>
    <cellStyle name="Millares 3 7 2 2" xfId="1015"/>
    <cellStyle name="Millares 3 7 2 2 2" xfId="2455"/>
    <cellStyle name="Millares 3 7 2 3" xfId="1735"/>
    <cellStyle name="Millares 3 7 3" xfId="439"/>
    <cellStyle name="Millares 3 7 3 2" xfId="1159"/>
    <cellStyle name="Millares 3 7 3 2 2" xfId="2599"/>
    <cellStyle name="Millares 3 7 3 3" xfId="1879"/>
    <cellStyle name="Millares 3 7 4" xfId="583"/>
    <cellStyle name="Millares 3 7 4 2" xfId="1303"/>
    <cellStyle name="Millares 3 7 4 2 2" xfId="2743"/>
    <cellStyle name="Millares 3 7 4 3" xfId="2023"/>
    <cellStyle name="Millares 3 7 5" xfId="727"/>
    <cellStyle name="Millares 3 7 5 2" xfId="1447"/>
    <cellStyle name="Millares 3 7 5 2 2" xfId="2887"/>
    <cellStyle name="Millares 3 7 5 3" xfId="2167"/>
    <cellStyle name="Millares 3 7 6" xfId="871"/>
    <cellStyle name="Millares 3 7 6 2" xfId="2311"/>
    <cellStyle name="Millares 3 7 7" xfId="1591"/>
    <cellStyle name="Millares 3 8" xfId="103"/>
    <cellStyle name="Millares 3 8 2" xfId="247"/>
    <cellStyle name="Millares 3 8 2 2" xfId="967"/>
    <cellStyle name="Millares 3 8 2 2 2" xfId="2407"/>
    <cellStyle name="Millares 3 8 2 3" xfId="1687"/>
    <cellStyle name="Millares 3 8 3" xfId="391"/>
    <cellStyle name="Millares 3 8 3 2" xfId="1111"/>
    <cellStyle name="Millares 3 8 3 2 2" xfId="2551"/>
    <cellStyle name="Millares 3 8 3 3" xfId="1831"/>
    <cellStyle name="Millares 3 8 4" xfId="535"/>
    <cellStyle name="Millares 3 8 4 2" xfId="1255"/>
    <cellStyle name="Millares 3 8 4 2 2" xfId="2695"/>
    <cellStyle name="Millares 3 8 4 3" xfId="1975"/>
    <cellStyle name="Millares 3 8 5" xfId="679"/>
    <cellStyle name="Millares 3 8 5 2" xfId="1399"/>
    <cellStyle name="Millares 3 8 5 2 2" xfId="2839"/>
    <cellStyle name="Millares 3 8 5 3" xfId="2119"/>
    <cellStyle name="Millares 3 8 6" xfId="823"/>
    <cellStyle name="Millares 3 8 6 2" xfId="2263"/>
    <cellStyle name="Millares 3 8 7" xfId="1543"/>
    <cellStyle name="Millares 3 9" xfId="199"/>
    <cellStyle name="Millares 3 9 2" xfId="919"/>
    <cellStyle name="Millares 3 9 2 2" xfId="2359"/>
    <cellStyle name="Millares 3 9 3" xfId="1639"/>
    <cellStyle name="Millares 4" xfId="8"/>
    <cellStyle name="Millares 4 10" xfId="344"/>
    <cellStyle name="Millares 4 10 2" xfId="1064"/>
    <cellStyle name="Millares 4 10 2 2" xfId="2504"/>
    <cellStyle name="Millares 4 10 3" xfId="1784"/>
    <cellStyle name="Millares 4 11" xfId="488"/>
    <cellStyle name="Millares 4 11 2" xfId="1208"/>
    <cellStyle name="Millares 4 11 2 2" xfId="2648"/>
    <cellStyle name="Millares 4 11 3" xfId="1928"/>
    <cellStyle name="Millares 4 12" xfId="632"/>
    <cellStyle name="Millares 4 12 2" xfId="1352"/>
    <cellStyle name="Millares 4 12 2 2" xfId="2792"/>
    <cellStyle name="Millares 4 12 3" xfId="2072"/>
    <cellStyle name="Millares 4 13" xfId="776"/>
    <cellStyle name="Millares 4 13 2" xfId="2216"/>
    <cellStyle name="Millares 4 14" xfId="1496"/>
    <cellStyle name="Millares 4 2" xfId="57"/>
    <cellStyle name="Millares 4 2 10" xfId="490"/>
    <cellStyle name="Millares 4 2 10 2" xfId="1210"/>
    <cellStyle name="Millares 4 2 10 2 2" xfId="2650"/>
    <cellStyle name="Millares 4 2 10 3" xfId="1930"/>
    <cellStyle name="Millares 4 2 11" xfId="634"/>
    <cellStyle name="Millares 4 2 11 2" xfId="1354"/>
    <cellStyle name="Millares 4 2 11 2 2" xfId="2794"/>
    <cellStyle name="Millares 4 2 11 3" xfId="2074"/>
    <cellStyle name="Millares 4 2 12" xfId="778"/>
    <cellStyle name="Millares 4 2 12 2" xfId="2218"/>
    <cellStyle name="Millares 4 2 13" xfId="1498"/>
    <cellStyle name="Millares 4 2 2" xfId="61"/>
    <cellStyle name="Millares 4 2 2 10" xfId="782"/>
    <cellStyle name="Millares 4 2 2 10 2" xfId="2222"/>
    <cellStyle name="Millares 4 2 2 11" xfId="1502"/>
    <cellStyle name="Millares 4 2 2 2" xfId="73"/>
    <cellStyle name="Millares 4 2 2 2 10" xfId="1514"/>
    <cellStyle name="Millares 4 2 2 2 2" xfId="98"/>
    <cellStyle name="Millares 4 2 2 2 2 2" xfId="194"/>
    <cellStyle name="Millares 4 2 2 2 2 2 2" xfId="338"/>
    <cellStyle name="Millares 4 2 2 2 2 2 2 2" xfId="1058"/>
    <cellStyle name="Millares 4 2 2 2 2 2 2 2 2" xfId="2498"/>
    <cellStyle name="Millares 4 2 2 2 2 2 2 3" xfId="1778"/>
    <cellStyle name="Millares 4 2 2 2 2 2 3" xfId="482"/>
    <cellStyle name="Millares 4 2 2 2 2 2 3 2" xfId="1202"/>
    <cellStyle name="Millares 4 2 2 2 2 2 3 2 2" xfId="2642"/>
    <cellStyle name="Millares 4 2 2 2 2 2 3 3" xfId="1922"/>
    <cellStyle name="Millares 4 2 2 2 2 2 4" xfId="626"/>
    <cellStyle name="Millares 4 2 2 2 2 2 4 2" xfId="1346"/>
    <cellStyle name="Millares 4 2 2 2 2 2 4 2 2" xfId="2786"/>
    <cellStyle name="Millares 4 2 2 2 2 2 4 3" xfId="2066"/>
    <cellStyle name="Millares 4 2 2 2 2 2 5" xfId="770"/>
    <cellStyle name="Millares 4 2 2 2 2 2 5 2" xfId="1490"/>
    <cellStyle name="Millares 4 2 2 2 2 2 5 2 2" xfId="2930"/>
    <cellStyle name="Millares 4 2 2 2 2 2 5 3" xfId="2210"/>
    <cellStyle name="Millares 4 2 2 2 2 2 6" xfId="914"/>
    <cellStyle name="Millares 4 2 2 2 2 2 6 2" xfId="2354"/>
    <cellStyle name="Millares 4 2 2 2 2 2 7" xfId="1634"/>
    <cellStyle name="Millares 4 2 2 2 2 3" xfId="146"/>
    <cellStyle name="Millares 4 2 2 2 2 3 2" xfId="290"/>
    <cellStyle name="Millares 4 2 2 2 2 3 2 2" xfId="1010"/>
    <cellStyle name="Millares 4 2 2 2 2 3 2 2 2" xfId="2450"/>
    <cellStyle name="Millares 4 2 2 2 2 3 2 3" xfId="1730"/>
    <cellStyle name="Millares 4 2 2 2 2 3 3" xfId="434"/>
    <cellStyle name="Millares 4 2 2 2 2 3 3 2" xfId="1154"/>
    <cellStyle name="Millares 4 2 2 2 2 3 3 2 2" xfId="2594"/>
    <cellStyle name="Millares 4 2 2 2 2 3 3 3" xfId="1874"/>
    <cellStyle name="Millares 4 2 2 2 2 3 4" xfId="578"/>
    <cellStyle name="Millares 4 2 2 2 2 3 4 2" xfId="1298"/>
    <cellStyle name="Millares 4 2 2 2 2 3 4 2 2" xfId="2738"/>
    <cellStyle name="Millares 4 2 2 2 2 3 4 3" xfId="2018"/>
    <cellStyle name="Millares 4 2 2 2 2 3 5" xfId="722"/>
    <cellStyle name="Millares 4 2 2 2 2 3 5 2" xfId="1442"/>
    <cellStyle name="Millares 4 2 2 2 2 3 5 2 2" xfId="2882"/>
    <cellStyle name="Millares 4 2 2 2 2 3 5 3" xfId="2162"/>
    <cellStyle name="Millares 4 2 2 2 2 3 6" xfId="866"/>
    <cellStyle name="Millares 4 2 2 2 2 3 6 2" xfId="2306"/>
    <cellStyle name="Millares 4 2 2 2 2 3 7" xfId="1586"/>
    <cellStyle name="Millares 4 2 2 2 2 4" xfId="242"/>
    <cellStyle name="Millares 4 2 2 2 2 4 2" xfId="962"/>
    <cellStyle name="Millares 4 2 2 2 2 4 2 2" xfId="2402"/>
    <cellStyle name="Millares 4 2 2 2 2 4 3" xfId="1682"/>
    <cellStyle name="Millares 4 2 2 2 2 5" xfId="386"/>
    <cellStyle name="Millares 4 2 2 2 2 5 2" xfId="1106"/>
    <cellStyle name="Millares 4 2 2 2 2 5 2 2" xfId="2546"/>
    <cellStyle name="Millares 4 2 2 2 2 5 3" xfId="1826"/>
    <cellStyle name="Millares 4 2 2 2 2 6" xfId="530"/>
    <cellStyle name="Millares 4 2 2 2 2 6 2" xfId="1250"/>
    <cellStyle name="Millares 4 2 2 2 2 6 2 2" xfId="2690"/>
    <cellStyle name="Millares 4 2 2 2 2 6 3" xfId="1970"/>
    <cellStyle name="Millares 4 2 2 2 2 7" xfId="674"/>
    <cellStyle name="Millares 4 2 2 2 2 7 2" xfId="1394"/>
    <cellStyle name="Millares 4 2 2 2 2 7 2 2" xfId="2834"/>
    <cellStyle name="Millares 4 2 2 2 2 7 3" xfId="2114"/>
    <cellStyle name="Millares 4 2 2 2 2 8" xfId="818"/>
    <cellStyle name="Millares 4 2 2 2 2 8 2" xfId="2258"/>
    <cellStyle name="Millares 4 2 2 2 2 9" xfId="1538"/>
    <cellStyle name="Millares 4 2 2 2 3" xfId="170"/>
    <cellStyle name="Millares 4 2 2 2 3 2" xfId="314"/>
    <cellStyle name="Millares 4 2 2 2 3 2 2" xfId="1034"/>
    <cellStyle name="Millares 4 2 2 2 3 2 2 2" xfId="2474"/>
    <cellStyle name="Millares 4 2 2 2 3 2 3" xfId="1754"/>
    <cellStyle name="Millares 4 2 2 2 3 3" xfId="458"/>
    <cellStyle name="Millares 4 2 2 2 3 3 2" xfId="1178"/>
    <cellStyle name="Millares 4 2 2 2 3 3 2 2" xfId="2618"/>
    <cellStyle name="Millares 4 2 2 2 3 3 3" xfId="1898"/>
    <cellStyle name="Millares 4 2 2 2 3 4" xfId="602"/>
    <cellStyle name="Millares 4 2 2 2 3 4 2" xfId="1322"/>
    <cellStyle name="Millares 4 2 2 2 3 4 2 2" xfId="2762"/>
    <cellStyle name="Millares 4 2 2 2 3 4 3" xfId="2042"/>
    <cellStyle name="Millares 4 2 2 2 3 5" xfId="746"/>
    <cellStyle name="Millares 4 2 2 2 3 5 2" xfId="1466"/>
    <cellStyle name="Millares 4 2 2 2 3 5 2 2" xfId="2906"/>
    <cellStyle name="Millares 4 2 2 2 3 5 3" xfId="2186"/>
    <cellStyle name="Millares 4 2 2 2 3 6" xfId="890"/>
    <cellStyle name="Millares 4 2 2 2 3 6 2" xfId="2330"/>
    <cellStyle name="Millares 4 2 2 2 3 7" xfId="1610"/>
    <cellStyle name="Millares 4 2 2 2 4" xfId="122"/>
    <cellStyle name="Millares 4 2 2 2 4 2" xfId="266"/>
    <cellStyle name="Millares 4 2 2 2 4 2 2" xfId="986"/>
    <cellStyle name="Millares 4 2 2 2 4 2 2 2" xfId="2426"/>
    <cellStyle name="Millares 4 2 2 2 4 2 3" xfId="1706"/>
    <cellStyle name="Millares 4 2 2 2 4 3" xfId="410"/>
    <cellStyle name="Millares 4 2 2 2 4 3 2" xfId="1130"/>
    <cellStyle name="Millares 4 2 2 2 4 3 2 2" xfId="2570"/>
    <cellStyle name="Millares 4 2 2 2 4 3 3" xfId="1850"/>
    <cellStyle name="Millares 4 2 2 2 4 4" xfId="554"/>
    <cellStyle name="Millares 4 2 2 2 4 4 2" xfId="1274"/>
    <cellStyle name="Millares 4 2 2 2 4 4 2 2" xfId="2714"/>
    <cellStyle name="Millares 4 2 2 2 4 4 3" xfId="1994"/>
    <cellStyle name="Millares 4 2 2 2 4 5" xfId="698"/>
    <cellStyle name="Millares 4 2 2 2 4 5 2" xfId="1418"/>
    <cellStyle name="Millares 4 2 2 2 4 5 2 2" xfId="2858"/>
    <cellStyle name="Millares 4 2 2 2 4 5 3" xfId="2138"/>
    <cellStyle name="Millares 4 2 2 2 4 6" xfId="842"/>
    <cellStyle name="Millares 4 2 2 2 4 6 2" xfId="2282"/>
    <cellStyle name="Millares 4 2 2 2 4 7" xfId="1562"/>
    <cellStyle name="Millares 4 2 2 2 5" xfId="218"/>
    <cellStyle name="Millares 4 2 2 2 5 2" xfId="938"/>
    <cellStyle name="Millares 4 2 2 2 5 2 2" xfId="2378"/>
    <cellStyle name="Millares 4 2 2 2 5 3" xfId="1658"/>
    <cellStyle name="Millares 4 2 2 2 6" xfId="362"/>
    <cellStyle name="Millares 4 2 2 2 6 2" xfId="1082"/>
    <cellStyle name="Millares 4 2 2 2 6 2 2" xfId="2522"/>
    <cellStyle name="Millares 4 2 2 2 6 3" xfId="1802"/>
    <cellStyle name="Millares 4 2 2 2 7" xfId="506"/>
    <cellStyle name="Millares 4 2 2 2 7 2" xfId="1226"/>
    <cellStyle name="Millares 4 2 2 2 7 2 2" xfId="2666"/>
    <cellStyle name="Millares 4 2 2 2 7 3" xfId="1946"/>
    <cellStyle name="Millares 4 2 2 2 8" xfId="650"/>
    <cellStyle name="Millares 4 2 2 2 8 2" xfId="1370"/>
    <cellStyle name="Millares 4 2 2 2 8 2 2" xfId="2810"/>
    <cellStyle name="Millares 4 2 2 2 8 3" xfId="2090"/>
    <cellStyle name="Millares 4 2 2 2 9" xfId="794"/>
    <cellStyle name="Millares 4 2 2 2 9 2" xfId="2234"/>
    <cellStyle name="Millares 4 2 2 3" xfId="86"/>
    <cellStyle name="Millares 4 2 2 3 2" xfId="182"/>
    <cellStyle name="Millares 4 2 2 3 2 2" xfId="326"/>
    <cellStyle name="Millares 4 2 2 3 2 2 2" xfId="1046"/>
    <cellStyle name="Millares 4 2 2 3 2 2 2 2" xfId="2486"/>
    <cellStyle name="Millares 4 2 2 3 2 2 3" xfId="1766"/>
    <cellStyle name="Millares 4 2 2 3 2 3" xfId="470"/>
    <cellStyle name="Millares 4 2 2 3 2 3 2" xfId="1190"/>
    <cellStyle name="Millares 4 2 2 3 2 3 2 2" xfId="2630"/>
    <cellStyle name="Millares 4 2 2 3 2 3 3" xfId="1910"/>
    <cellStyle name="Millares 4 2 2 3 2 4" xfId="614"/>
    <cellStyle name="Millares 4 2 2 3 2 4 2" xfId="1334"/>
    <cellStyle name="Millares 4 2 2 3 2 4 2 2" xfId="2774"/>
    <cellStyle name="Millares 4 2 2 3 2 4 3" xfId="2054"/>
    <cellStyle name="Millares 4 2 2 3 2 5" xfId="758"/>
    <cellStyle name="Millares 4 2 2 3 2 5 2" xfId="1478"/>
    <cellStyle name="Millares 4 2 2 3 2 5 2 2" xfId="2918"/>
    <cellStyle name="Millares 4 2 2 3 2 5 3" xfId="2198"/>
    <cellStyle name="Millares 4 2 2 3 2 6" xfId="902"/>
    <cellStyle name="Millares 4 2 2 3 2 6 2" xfId="2342"/>
    <cellStyle name="Millares 4 2 2 3 2 7" xfId="1622"/>
    <cellStyle name="Millares 4 2 2 3 3" xfId="134"/>
    <cellStyle name="Millares 4 2 2 3 3 2" xfId="278"/>
    <cellStyle name="Millares 4 2 2 3 3 2 2" xfId="998"/>
    <cellStyle name="Millares 4 2 2 3 3 2 2 2" xfId="2438"/>
    <cellStyle name="Millares 4 2 2 3 3 2 3" xfId="1718"/>
    <cellStyle name="Millares 4 2 2 3 3 3" xfId="422"/>
    <cellStyle name="Millares 4 2 2 3 3 3 2" xfId="1142"/>
    <cellStyle name="Millares 4 2 2 3 3 3 2 2" xfId="2582"/>
    <cellStyle name="Millares 4 2 2 3 3 3 3" xfId="1862"/>
    <cellStyle name="Millares 4 2 2 3 3 4" xfId="566"/>
    <cellStyle name="Millares 4 2 2 3 3 4 2" xfId="1286"/>
    <cellStyle name="Millares 4 2 2 3 3 4 2 2" xfId="2726"/>
    <cellStyle name="Millares 4 2 2 3 3 4 3" xfId="2006"/>
    <cellStyle name="Millares 4 2 2 3 3 5" xfId="710"/>
    <cellStyle name="Millares 4 2 2 3 3 5 2" xfId="1430"/>
    <cellStyle name="Millares 4 2 2 3 3 5 2 2" xfId="2870"/>
    <cellStyle name="Millares 4 2 2 3 3 5 3" xfId="2150"/>
    <cellStyle name="Millares 4 2 2 3 3 6" xfId="854"/>
    <cellStyle name="Millares 4 2 2 3 3 6 2" xfId="2294"/>
    <cellStyle name="Millares 4 2 2 3 3 7" xfId="1574"/>
    <cellStyle name="Millares 4 2 2 3 4" xfId="230"/>
    <cellStyle name="Millares 4 2 2 3 4 2" xfId="950"/>
    <cellStyle name="Millares 4 2 2 3 4 2 2" xfId="2390"/>
    <cellStyle name="Millares 4 2 2 3 4 3" xfId="1670"/>
    <cellStyle name="Millares 4 2 2 3 5" xfId="374"/>
    <cellStyle name="Millares 4 2 2 3 5 2" xfId="1094"/>
    <cellStyle name="Millares 4 2 2 3 5 2 2" xfId="2534"/>
    <cellStyle name="Millares 4 2 2 3 5 3" xfId="1814"/>
    <cellStyle name="Millares 4 2 2 3 6" xfId="518"/>
    <cellStyle name="Millares 4 2 2 3 6 2" xfId="1238"/>
    <cellStyle name="Millares 4 2 2 3 6 2 2" xfId="2678"/>
    <cellStyle name="Millares 4 2 2 3 6 3" xfId="1958"/>
    <cellStyle name="Millares 4 2 2 3 7" xfId="662"/>
    <cellStyle name="Millares 4 2 2 3 7 2" xfId="1382"/>
    <cellStyle name="Millares 4 2 2 3 7 2 2" xfId="2822"/>
    <cellStyle name="Millares 4 2 2 3 7 3" xfId="2102"/>
    <cellStyle name="Millares 4 2 2 3 8" xfId="806"/>
    <cellStyle name="Millares 4 2 2 3 8 2" xfId="2246"/>
    <cellStyle name="Millares 4 2 2 3 9" xfId="1526"/>
    <cellStyle name="Millares 4 2 2 4" xfId="158"/>
    <cellStyle name="Millares 4 2 2 4 2" xfId="302"/>
    <cellStyle name="Millares 4 2 2 4 2 2" xfId="1022"/>
    <cellStyle name="Millares 4 2 2 4 2 2 2" xfId="2462"/>
    <cellStyle name="Millares 4 2 2 4 2 3" xfId="1742"/>
    <cellStyle name="Millares 4 2 2 4 3" xfId="446"/>
    <cellStyle name="Millares 4 2 2 4 3 2" xfId="1166"/>
    <cellStyle name="Millares 4 2 2 4 3 2 2" xfId="2606"/>
    <cellStyle name="Millares 4 2 2 4 3 3" xfId="1886"/>
    <cellStyle name="Millares 4 2 2 4 4" xfId="590"/>
    <cellStyle name="Millares 4 2 2 4 4 2" xfId="1310"/>
    <cellStyle name="Millares 4 2 2 4 4 2 2" xfId="2750"/>
    <cellStyle name="Millares 4 2 2 4 4 3" xfId="2030"/>
    <cellStyle name="Millares 4 2 2 4 5" xfId="734"/>
    <cellStyle name="Millares 4 2 2 4 5 2" xfId="1454"/>
    <cellStyle name="Millares 4 2 2 4 5 2 2" xfId="2894"/>
    <cellStyle name="Millares 4 2 2 4 5 3" xfId="2174"/>
    <cellStyle name="Millares 4 2 2 4 6" xfId="878"/>
    <cellStyle name="Millares 4 2 2 4 6 2" xfId="2318"/>
    <cellStyle name="Millares 4 2 2 4 7" xfId="1598"/>
    <cellStyle name="Millares 4 2 2 5" xfId="110"/>
    <cellStyle name="Millares 4 2 2 5 2" xfId="254"/>
    <cellStyle name="Millares 4 2 2 5 2 2" xfId="974"/>
    <cellStyle name="Millares 4 2 2 5 2 2 2" xfId="2414"/>
    <cellStyle name="Millares 4 2 2 5 2 3" xfId="1694"/>
    <cellStyle name="Millares 4 2 2 5 3" xfId="398"/>
    <cellStyle name="Millares 4 2 2 5 3 2" xfId="1118"/>
    <cellStyle name="Millares 4 2 2 5 3 2 2" xfId="2558"/>
    <cellStyle name="Millares 4 2 2 5 3 3" xfId="1838"/>
    <cellStyle name="Millares 4 2 2 5 4" xfId="542"/>
    <cellStyle name="Millares 4 2 2 5 4 2" xfId="1262"/>
    <cellStyle name="Millares 4 2 2 5 4 2 2" xfId="2702"/>
    <cellStyle name="Millares 4 2 2 5 4 3" xfId="1982"/>
    <cellStyle name="Millares 4 2 2 5 5" xfId="686"/>
    <cellStyle name="Millares 4 2 2 5 5 2" xfId="1406"/>
    <cellStyle name="Millares 4 2 2 5 5 2 2" xfId="2846"/>
    <cellStyle name="Millares 4 2 2 5 5 3" xfId="2126"/>
    <cellStyle name="Millares 4 2 2 5 6" xfId="830"/>
    <cellStyle name="Millares 4 2 2 5 6 2" xfId="2270"/>
    <cellStyle name="Millares 4 2 2 5 7" xfId="1550"/>
    <cellStyle name="Millares 4 2 2 6" xfId="206"/>
    <cellStyle name="Millares 4 2 2 6 2" xfId="926"/>
    <cellStyle name="Millares 4 2 2 6 2 2" xfId="2366"/>
    <cellStyle name="Millares 4 2 2 6 3" xfId="1646"/>
    <cellStyle name="Millares 4 2 2 7" xfId="350"/>
    <cellStyle name="Millares 4 2 2 7 2" xfId="1070"/>
    <cellStyle name="Millares 4 2 2 7 2 2" xfId="2510"/>
    <cellStyle name="Millares 4 2 2 7 3" xfId="1790"/>
    <cellStyle name="Millares 4 2 2 8" xfId="494"/>
    <cellStyle name="Millares 4 2 2 8 2" xfId="1214"/>
    <cellStyle name="Millares 4 2 2 8 2 2" xfId="2654"/>
    <cellStyle name="Millares 4 2 2 8 3" xfId="1934"/>
    <cellStyle name="Millares 4 2 2 9" xfId="638"/>
    <cellStyle name="Millares 4 2 2 9 2" xfId="1358"/>
    <cellStyle name="Millares 4 2 2 9 2 2" xfId="2798"/>
    <cellStyle name="Millares 4 2 2 9 3" xfId="2078"/>
    <cellStyle name="Millares 4 2 3" xfId="65"/>
    <cellStyle name="Millares 4 2 3 10" xfId="786"/>
    <cellStyle name="Millares 4 2 3 10 2" xfId="2226"/>
    <cellStyle name="Millares 4 2 3 11" xfId="1506"/>
    <cellStyle name="Millares 4 2 3 2" xfId="77"/>
    <cellStyle name="Millares 4 2 3 2 10" xfId="1518"/>
    <cellStyle name="Millares 4 2 3 2 2" xfId="102"/>
    <cellStyle name="Millares 4 2 3 2 2 2" xfId="198"/>
    <cellStyle name="Millares 4 2 3 2 2 2 2" xfId="342"/>
    <cellStyle name="Millares 4 2 3 2 2 2 2 2" xfId="1062"/>
    <cellStyle name="Millares 4 2 3 2 2 2 2 2 2" xfId="2502"/>
    <cellStyle name="Millares 4 2 3 2 2 2 2 3" xfId="1782"/>
    <cellStyle name="Millares 4 2 3 2 2 2 3" xfId="486"/>
    <cellStyle name="Millares 4 2 3 2 2 2 3 2" xfId="1206"/>
    <cellStyle name="Millares 4 2 3 2 2 2 3 2 2" xfId="2646"/>
    <cellStyle name="Millares 4 2 3 2 2 2 3 3" xfId="1926"/>
    <cellStyle name="Millares 4 2 3 2 2 2 4" xfId="630"/>
    <cellStyle name="Millares 4 2 3 2 2 2 4 2" xfId="1350"/>
    <cellStyle name="Millares 4 2 3 2 2 2 4 2 2" xfId="2790"/>
    <cellStyle name="Millares 4 2 3 2 2 2 4 3" xfId="2070"/>
    <cellStyle name="Millares 4 2 3 2 2 2 5" xfId="774"/>
    <cellStyle name="Millares 4 2 3 2 2 2 5 2" xfId="1494"/>
    <cellStyle name="Millares 4 2 3 2 2 2 5 2 2" xfId="2934"/>
    <cellStyle name="Millares 4 2 3 2 2 2 5 3" xfId="2214"/>
    <cellStyle name="Millares 4 2 3 2 2 2 6" xfId="918"/>
    <cellStyle name="Millares 4 2 3 2 2 2 6 2" xfId="2358"/>
    <cellStyle name="Millares 4 2 3 2 2 2 7" xfId="1638"/>
    <cellStyle name="Millares 4 2 3 2 2 3" xfId="150"/>
    <cellStyle name="Millares 4 2 3 2 2 3 2" xfId="294"/>
    <cellStyle name="Millares 4 2 3 2 2 3 2 2" xfId="1014"/>
    <cellStyle name="Millares 4 2 3 2 2 3 2 2 2" xfId="2454"/>
    <cellStyle name="Millares 4 2 3 2 2 3 2 3" xfId="1734"/>
    <cellStyle name="Millares 4 2 3 2 2 3 3" xfId="438"/>
    <cellStyle name="Millares 4 2 3 2 2 3 3 2" xfId="1158"/>
    <cellStyle name="Millares 4 2 3 2 2 3 3 2 2" xfId="2598"/>
    <cellStyle name="Millares 4 2 3 2 2 3 3 3" xfId="1878"/>
    <cellStyle name="Millares 4 2 3 2 2 3 4" xfId="582"/>
    <cellStyle name="Millares 4 2 3 2 2 3 4 2" xfId="1302"/>
    <cellStyle name="Millares 4 2 3 2 2 3 4 2 2" xfId="2742"/>
    <cellStyle name="Millares 4 2 3 2 2 3 4 3" xfId="2022"/>
    <cellStyle name="Millares 4 2 3 2 2 3 5" xfId="726"/>
    <cellStyle name="Millares 4 2 3 2 2 3 5 2" xfId="1446"/>
    <cellStyle name="Millares 4 2 3 2 2 3 5 2 2" xfId="2886"/>
    <cellStyle name="Millares 4 2 3 2 2 3 5 3" xfId="2166"/>
    <cellStyle name="Millares 4 2 3 2 2 3 6" xfId="870"/>
    <cellStyle name="Millares 4 2 3 2 2 3 6 2" xfId="2310"/>
    <cellStyle name="Millares 4 2 3 2 2 3 7" xfId="1590"/>
    <cellStyle name="Millares 4 2 3 2 2 4" xfId="246"/>
    <cellStyle name="Millares 4 2 3 2 2 4 2" xfId="966"/>
    <cellStyle name="Millares 4 2 3 2 2 4 2 2" xfId="2406"/>
    <cellStyle name="Millares 4 2 3 2 2 4 3" xfId="1686"/>
    <cellStyle name="Millares 4 2 3 2 2 5" xfId="390"/>
    <cellStyle name="Millares 4 2 3 2 2 5 2" xfId="1110"/>
    <cellStyle name="Millares 4 2 3 2 2 5 2 2" xfId="2550"/>
    <cellStyle name="Millares 4 2 3 2 2 5 3" xfId="1830"/>
    <cellStyle name="Millares 4 2 3 2 2 6" xfId="534"/>
    <cellStyle name="Millares 4 2 3 2 2 6 2" xfId="1254"/>
    <cellStyle name="Millares 4 2 3 2 2 6 2 2" xfId="2694"/>
    <cellStyle name="Millares 4 2 3 2 2 6 3" xfId="1974"/>
    <cellStyle name="Millares 4 2 3 2 2 7" xfId="678"/>
    <cellStyle name="Millares 4 2 3 2 2 7 2" xfId="1398"/>
    <cellStyle name="Millares 4 2 3 2 2 7 2 2" xfId="2838"/>
    <cellStyle name="Millares 4 2 3 2 2 7 3" xfId="2118"/>
    <cellStyle name="Millares 4 2 3 2 2 8" xfId="822"/>
    <cellStyle name="Millares 4 2 3 2 2 8 2" xfId="2262"/>
    <cellStyle name="Millares 4 2 3 2 2 9" xfId="1542"/>
    <cellStyle name="Millares 4 2 3 2 3" xfId="174"/>
    <cellStyle name="Millares 4 2 3 2 3 2" xfId="318"/>
    <cellStyle name="Millares 4 2 3 2 3 2 2" xfId="1038"/>
    <cellStyle name="Millares 4 2 3 2 3 2 2 2" xfId="2478"/>
    <cellStyle name="Millares 4 2 3 2 3 2 3" xfId="1758"/>
    <cellStyle name="Millares 4 2 3 2 3 3" xfId="462"/>
    <cellStyle name="Millares 4 2 3 2 3 3 2" xfId="1182"/>
    <cellStyle name="Millares 4 2 3 2 3 3 2 2" xfId="2622"/>
    <cellStyle name="Millares 4 2 3 2 3 3 3" xfId="1902"/>
    <cellStyle name="Millares 4 2 3 2 3 4" xfId="606"/>
    <cellStyle name="Millares 4 2 3 2 3 4 2" xfId="1326"/>
    <cellStyle name="Millares 4 2 3 2 3 4 2 2" xfId="2766"/>
    <cellStyle name="Millares 4 2 3 2 3 4 3" xfId="2046"/>
    <cellStyle name="Millares 4 2 3 2 3 5" xfId="750"/>
    <cellStyle name="Millares 4 2 3 2 3 5 2" xfId="1470"/>
    <cellStyle name="Millares 4 2 3 2 3 5 2 2" xfId="2910"/>
    <cellStyle name="Millares 4 2 3 2 3 5 3" xfId="2190"/>
    <cellStyle name="Millares 4 2 3 2 3 6" xfId="894"/>
    <cellStyle name="Millares 4 2 3 2 3 6 2" xfId="2334"/>
    <cellStyle name="Millares 4 2 3 2 3 7" xfId="1614"/>
    <cellStyle name="Millares 4 2 3 2 4" xfId="126"/>
    <cellStyle name="Millares 4 2 3 2 4 2" xfId="270"/>
    <cellStyle name="Millares 4 2 3 2 4 2 2" xfId="990"/>
    <cellStyle name="Millares 4 2 3 2 4 2 2 2" xfId="2430"/>
    <cellStyle name="Millares 4 2 3 2 4 2 3" xfId="1710"/>
    <cellStyle name="Millares 4 2 3 2 4 3" xfId="414"/>
    <cellStyle name="Millares 4 2 3 2 4 3 2" xfId="1134"/>
    <cellStyle name="Millares 4 2 3 2 4 3 2 2" xfId="2574"/>
    <cellStyle name="Millares 4 2 3 2 4 3 3" xfId="1854"/>
    <cellStyle name="Millares 4 2 3 2 4 4" xfId="558"/>
    <cellStyle name="Millares 4 2 3 2 4 4 2" xfId="1278"/>
    <cellStyle name="Millares 4 2 3 2 4 4 2 2" xfId="2718"/>
    <cellStyle name="Millares 4 2 3 2 4 4 3" xfId="1998"/>
    <cellStyle name="Millares 4 2 3 2 4 5" xfId="702"/>
    <cellStyle name="Millares 4 2 3 2 4 5 2" xfId="1422"/>
    <cellStyle name="Millares 4 2 3 2 4 5 2 2" xfId="2862"/>
    <cellStyle name="Millares 4 2 3 2 4 5 3" xfId="2142"/>
    <cellStyle name="Millares 4 2 3 2 4 6" xfId="846"/>
    <cellStyle name="Millares 4 2 3 2 4 6 2" xfId="2286"/>
    <cellStyle name="Millares 4 2 3 2 4 7" xfId="1566"/>
    <cellStyle name="Millares 4 2 3 2 5" xfId="222"/>
    <cellStyle name="Millares 4 2 3 2 5 2" xfId="942"/>
    <cellStyle name="Millares 4 2 3 2 5 2 2" xfId="2382"/>
    <cellStyle name="Millares 4 2 3 2 5 3" xfId="1662"/>
    <cellStyle name="Millares 4 2 3 2 6" xfId="366"/>
    <cellStyle name="Millares 4 2 3 2 6 2" xfId="1086"/>
    <cellStyle name="Millares 4 2 3 2 6 2 2" xfId="2526"/>
    <cellStyle name="Millares 4 2 3 2 6 3" xfId="1806"/>
    <cellStyle name="Millares 4 2 3 2 7" xfId="510"/>
    <cellStyle name="Millares 4 2 3 2 7 2" xfId="1230"/>
    <cellStyle name="Millares 4 2 3 2 7 2 2" xfId="2670"/>
    <cellStyle name="Millares 4 2 3 2 7 3" xfId="1950"/>
    <cellStyle name="Millares 4 2 3 2 8" xfId="654"/>
    <cellStyle name="Millares 4 2 3 2 8 2" xfId="1374"/>
    <cellStyle name="Millares 4 2 3 2 8 2 2" xfId="2814"/>
    <cellStyle name="Millares 4 2 3 2 8 3" xfId="2094"/>
    <cellStyle name="Millares 4 2 3 2 9" xfId="798"/>
    <cellStyle name="Millares 4 2 3 2 9 2" xfId="2238"/>
    <cellStyle name="Millares 4 2 3 3" xfId="90"/>
    <cellStyle name="Millares 4 2 3 3 2" xfId="186"/>
    <cellStyle name="Millares 4 2 3 3 2 2" xfId="330"/>
    <cellStyle name="Millares 4 2 3 3 2 2 2" xfId="1050"/>
    <cellStyle name="Millares 4 2 3 3 2 2 2 2" xfId="2490"/>
    <cellStyle name="Millares 4 2 3 3 2 2 3" xfId="1770"/>
    <cellStyle name="Millares 4 2 3 3 2 3" xfId="474"/>
    <cellStyle name="Millares 4 2 3 3 2 3 2" xfId="1194"/>
    <cellStyle name="Millares 4 2 3 3 2 3 2 2" xfId="2634"/>
    <cellStyle name="Millares 4 2 3 3 2 3 3" xfId="1914"/>
    <cellStyle name="Millares 4 2 3 3 2 4" xfId="618"/>
    <cellStyle name="Millares 4 2 3 3 2 4 2" xfId="1338"/>
    <cellStyle name="Millares 4 2 3 3 2 4 2 2" xfId="2778"/>
    <cellStyle name="Millares 4 2 3 3 2 4 3" xfId="2058"/>
    <cellStyle name="Millares 4 2 3 3 2 5" xfId="762"/>
    <cellStyle name="Millares 4 2 3 3 2 5 2" xfId="1482"/>
    <cellStyle name="Millares 4 2 3 3 2 5 2 2" xfId="2922"/>
    <cellStyle name="Millares 4 2 3 3 2 5 3" xfId="2202"/>
    <cellStyle name="Millares 4 2 3 3 2 6" xfId="906"/>
    <cellStyle name="Millares 4 2 3 3 2 6 2" xfId="2346"/>
    <cellStyle name="Millares 4 2 3 3 2 7" xfId="1626"/>
    <cellStyle name="Millares 4 2 3 3 3" xfId="138"/>
    <cellStyle name="Millares 4 2 3 3 3 2" xfId="282"/>
    <cellStyle name="Millares 4 2 3 3 3 2 2" xfId="1002"/>
    <cellStyle name="Millares 4 2 3 3 3 2 2 2" xfId="2442"/>
    <cellStyle name="Millares 4 2 3 3 3 2 3" xfId="1722"/>
    <cellStyle name="Millares 4 2 3 3 3 3" xfId="426"/>
    <cellStyle name="Millares 4 2 3 3 3 3 2" xfId="1146"/>
    <cellStyle name="Millares 4 2 3 3 3 3 2 2" xfId="2586"/>
    <cellStyle name="Millares 4 2 3 3 3 3 3" xfId="1866"/>
    <cellStyle name="Millares 4 2 3 3 3 4" xfId="570"/>
    <cellStyle name="Millares 4 2 3 3 3 4 2" xfId="1290"/>
    <cellStyle name="Millares 4 2 3 3 3 4 2 2" xfId="2730"/>
    <cellStyle name="Millares 4 2 3 3 3 4 3" xfId="2010"/>
    <cellStyle name="Millares 4 2 3 3 3 5" xfId="714"/>
    <cellStyle name="Millares 4 2 3 3 3 5 2" xfId="1434"/>
    <cellStyle name="Millares 4 2 3 3 3 5 2 2" xfId="2874"/>
    <cellStyle name="Millares 4 2 3 3 3 5 3" xfId="2154"/>
    <cellStyle name="Millares 4 2 3 3 3 6" xfId="858"/>
    <cellStyle name="Millares 4 2 3 3 3 6 2" xfId="2298"/>
    <cellStyle name="Millares 4 2 3 3 3 7" xfId="1578"/>
    <cellStyle name="Millares 4 2 3 3 4" xfId="234"/>
    <cellStyle name="Millares 4 2 3 3 4 2" xfId="954"/>
    <cellStyle name="Millares 4 2 3 3 4 2 2" xfId="2394"/>
    <cellStyle name="Millares 4 2 3 3 4 3" xfId="1674"/>
    <cellStyle name="Millares 4 2 3 3 5" xfId="378"/>
    <cellStyle name="Millares 4 2 3 3 5 2" xfId="1098"/>
    <cellStyle name="Millares 4 2 3 3 5 2 2" xfId="2538"/>
    <cellStyle name="Millares 4 2 3 3 5 3" xfId="1818"/>
    <cellStyle name="Millares 4 2 3 3 6" xfId="522"/>
    <cellStyle name="Millares 4 2 3 3 6 2" xfId="1242"/>
    <cellStyle name="Millares 4 2 3 3 6 2 2" xfId="2682"/>
    <cellStyle name="Millares 4 2 3 3 6 3" xfId="1962"/>
    <cellStyle name="Millares 4 2 3 3 7" xfId="666"/>
    <cellStyle name="Millares 4 2 3 3 7 2" xfId="1386"/>
    <cellStyle name="Millares 4 2 3 3 7 2 2" xfId="2826"/>
    <cellStyle name="Millares 4 2 3 3 7 3" xfId="2106"/>
    <cellStyle name="Millares 4 2 3 3 8" xfId="810"/>
    <cellStyle name="Millares 4 2 3 3 8 2" xfId="2250"/>
    <cellStyle name="Millares 4 2 3 3 9" xfId="1530"/>
    <cellStyle name="Millares 4 2 3 4" xfId="162"/>
    <cellStyle name="Millares 4 2 3 4 2" xfId="306"/>
    <cellStyle name="Millares 4 2 3 4 2 2" xfId="1026"/>
    <cellStyle name="Millares 4 2 3 4 2 2 2" xfId="2466"/>
    <cellStyle name="Millares 4 2 3 4 2 3" xfId="1746"/>
    <cellStyle name="Millares 4 2 3 4 3" xfId="450"/>
    <cellStyle name="Millares 4 2 3 4 3 2" xfId="1170"/>
    <cellStyle name="Millares 4 2 3 4 3 2 2" xfId="2610"/>
    <cellStyle name="Millares 4 2 3 4 3 3" xfId="1890"/>
    <cellStyle name="Millares 4 2 3 4 4" xfId="594"/>
    <cellStyle name="Millares 4 2 3 4 4 2" xfId="1314"/>
    <cellStyle name="Millares 4 2 3 4 4 2 2" xfId="2754"/>
    <cellStyle name="Millares 4 2 3 4 4 3" xfId="2034"/>
    <cellStyle name="Millares 4 2 3 4 5" xfId="738"/>
    <cellStyle name="Millares 4 2 3 4 5 2" xfId="1458"/>
    <cellStyle name="Millares 4 2 3 4 5 2 2" xfId="2898"/>
    <cellStyle name="Millares 4 2 3 4 5 3" xfId="2178"/>
    <cellStyle name="Millares 4 2 3 4 6" xfId="882"/>
    <cellStyle name="Millares 4 2 3 4 6 2" xfId="2322"/>
    <cellStyle name="Millares 4 2 3 4 7" xfId="1602"/>
    <cellStyle name="Millares 4 2 3 5" xfId="114"/>
    <cellStyle name="Millares 4 2 3 5 2" xfId="258"/>
    <cellStyle name="Millares 4 2 3 5 2 2" xfId="978"/>
    <cellStyle name="Millares 4 2 3 5 2 2 2" xfId="2418"/>
    <cellStyle name="Millares 4 2 3 5 2 3" xfId="1698"/>
    <cellStyle name="Millares 4 2 3 5 3" xfId="402"/>
    <cellStyle name="Millares 4 2 3 5 3 2" xfId="1122"/>
    <cellStyle name="Millares 4 2 3 5 3 2 2" xfId="2562"/>
    <cellStyle name="Millares 4 2 3 5 3 3" xfId="1842"/>
    <cellStyle name="Millares 4 2 3 5 4" xfId="546"/>
    <cellStyle name="Millares 4 2 3 5 4 2" xfId="1266"/>
    <cellStyle name="Millares 4 2 3 5 4 2 2" xfId="2706"/>
    <cellStyle name="Millares 4 2 3 5 4 3" xfId="1986"/>
    <cellStyle name="Millares 4 2 3 5 5" xfId="690"/>
    <cellStyle name="Millares 4 2 3 5 5 2" xfId="1410"/>
    <cellStyle name="Millares 4 2 3 5 5 2 2" xfId="2850"/>
    <cellStyle name="Millares 4 2 3 5 5 3" xfId="2130"/>
    <cellStyle name="Millares 4 2 3 5 6" xfId="834"/>
    <cellStyle name="Millares 4 2 3 5 6 2" xfId="2274"/>
    <cellStyle name="Millares 4 2 3 5 7" xfId="1554"/>
    <cellStyle name="Millares 4 2 3 6" xfId="210"/>
    <cellStyle name="Millares 4 2 3 6 2" xfId="930"/>
    <cellStyle name="Millares 4 2 3 6 2 2" xfId="2370"/>
    <cellStyle name="Millares 4 2 3 6 3" xfId="1650"/>
    <cellStyle name="Millares 4 2 3 7" xfId="354"/>
    <cellStyle name="Millares 4 2 3 7 2" xfId="1074"/>
    <cellStyle name="Millares 4 2 3 7 2 2" xfId="2514"/>
    <cellStyle name="Millares 4 2 3 7 3" xfId="1794"/>
    <cellStyle name="Millares 4 2 3 8" xfId="498"/>
    <cellStyle name="Millares 4 2 3 8 2" xfId="1218"/>
    <cellStyle name="Millares 4 2 3 8 2 2" xfId="2658"/>
    <cellStyle name="Millares 4 2 3 8 3" xfId="1938"/>
    <cellStyle name="Millares 4 2 3 9" xfId="642"/>
    <cellStyle name="Millares 4 2 3 9 2" xfId="1362"/>
    <cellStyle name="Millares 4 2 3 9 2 2" xfId="2802"/>
    <cellStyle name="Millares 4 2 3 9 3" xfId="2082"/>
    <cellStyle name="Millares 4 2 4" xfId="69"/>
    <cellStyle name="Millares 4 2 4 10" xfId="1510"/>
    <cellStyle name="Millares 4 2 4 2" xfId="94"/>
    <cellStyle name="Millares 4 2 4 2 2" xfId="190"/>
    <cellStyle name="Millares 4 2 4 2 2 2" xfId="334"/>
    <cellStyle name="Millares 4 2 4 2 2 2 2" xfId="1054"/>
    <cellStyle name="Millares 4 2 4 2 2 2 2 2" xfId="2494"/>
    <cellStyle name="Millares 4 2 4 2 2 2 3" xfId="1774"/>
    <cellStyle name="Millares 4 2 4 2 2 3" xfId="478"/>
    <cellStyle name="Millares 4 2 4 2 2 3 2" xfId="1198"/>
    <cellStyle name="Millares 4 2 4 2 2 3 2 2" xfId="2638"/>
    <cellStyle name="Millares 4 2 4 2 2 3 3" xfId="1918"/>
    <cellStyle name="Millares 4 2 4 2 2 4" xfId="622"/>
    <cellStyle name="Millares 4 2 4 2 2 4 2" xfId="1342"/>
    <cellStyle name="Millares 4 2 4 2 2 4 2 2" xfId="2782"/>
    <cellStyle name="Millares 4 2 4 2 2 4 3" xfId="2062"/>
    <cellStyle name="Millares 4 2 4 2 2 5" xfId="766"/>
    <cellStyle name="Millares 4 2 4 2 2 5 2" xfId="1486"/>
    <cellStyle name="Millares 4 2 4 2 2 5 2 2" xfId="2926"/>
    <cellStyle name="Millares 4 2 4 2 2 5 3" xfId="2206"/>
    <cellStyle name="Millares 4 2 4 2 2 6" xfId="910"/>
    <cellStyle name="Millares 4 2 4 2 2 6 2" xfId="2350"/>
    <cellStyle name="Millares 4 2 4 2 2 7" xfId="1630"/>
    <cellStyle name="Millares 4 2 4 2 3" xfId="142"/>
    <cellStyle name="Millares 4 2 4 2 3 2" xfId="286"/>
    <cellStyle name="Millares 4 2 4 2 3 2 2" xfId="1006"/>
    <cellStyle name="Millares 4 2 4 2 3 2 2 2" xfId="2446"/>
    <cellStyle name="Millares 4 2 4 2 3 2 3" xfId="1726"/>
    <cellStyle name="Millares 4 2 4 2 3 3" xfId="430"/>
    <cellStyle name="Millares 4 2 4 2 3 3 2" xfId="1150"/>
    <cellStyle name="Millares 4 2 4 2 3 3 2 2" xfId="2590"/>
    <cellStyle name="Millares 4 2 4 2 3 3 3" xfId="1870"/>
    <cellStyle name="Millares 4 2 4 2 3 4" xfId="574"/>
    <cellStyle name="Millares 4 2 4 2 3 4 2" xfId="1294"/>
    <cellStyle name="Millares 4 2 4 2 3 4 2 2" xfId="2734"/>
    <cellStyle name="Millares 4 2 4 2 3 4 3" xfId="2014"/>
    <cellStyle name="Millares 4 2 4 2 3 5" xfId="718"/>
    <cellStyle name="Millares 4 2 4 2 3 5 2" xfId="1438"/>
    <cellStyle name="Millares 4 2 4 2 3 5 2 2" xfId="2878"/>
    <cellStyle name="Millares 4 2 4 2 3 5 3" xfId="2158"/>
    <cellStyle name="Millares 4 2 4 2 3 6" xfId="862"/>
    <cellStyle name="Millares 4 2 4 2 3 6 2" xfId="2302"/>
    <cellStyle name="Millares 4 2 4 2 3 7" xfId="1582"/>
    <cellStyle name="Millares 4 2 4 2 4" xfId="238"/>
    <cellStyle name="Millares 4 2 4 2 4 2" xfId="958"/>
    <cellStyle name="Millares 4 2 4 2 4 2 2" xfId="2398"/>
    <cellStyle name="Millares 4 2 4 2 4 3" xfId="1678"/>
    <cellStyle name="Millares 4 2 4 2 5" xfId="382"/>
    <cellStyle name="Millares 4 2 4 2 5 2" xfId="1102"/>
    <cellStyle name="Millares 4 2 4 2 5 2 2" xfId="2542"/>
    <cellStyle name="Millares 4 2 4 2 5 3" xfId="1822"/>
    <cellStyle name="Millares 4 2 4 2 6" xfId="526"/>
    <cellStyle name="Millares 4 2 4 2 6 2" xfId="1246"/>
    <cellStyle name="Millares 4 2 4 2 6 2 2" xfId="2686"/>
    <cellStyle name="Millares 4 2 4 2 6 3" xfId="1966"/>
    <cellStyle name="Millares 4 2 4 2 7" xfId="670"/>
    <cellStyle name="Millares 4 2 4 2 7 2" xfId="1390"/>
    <cellStyle name="Millares 4 2 4 2 7 2 2" xfId="2830"/>
    <cellStyle name="Millares 4 2 4 2 7 3" xfId="2110"/>
    <cellStyle name="Millares 4 2 4 2 8" xfId="814"/>
    <cellStyle name="Millares 4 2 4 2 8 2" xfId="2254"/>
    <cellStyle name="Millares 4 2 4 2 9" xfId="1534"/>
    <cellStyle name="Millares 4 2 4 3" xfId="166"/>
    <cellStyle name="Millares 4 2 4 3 2" xfId="310"/>
    <cellStyle name="Millares 4 2 4 3 2 2" xfId="1030"/>
    <cellStyle name="Millares 4 2 4 3 2 2 2" xfId="2470"/>
    <cellStyle name="Millares 4 2 4 3 2 3" xfId="1750"/>
    <cellStyle name="Millares 4 2 4 3 3" xfId="454"/>
    <cellStyle name="Millares 4 2 4 3 3 2" xfId="1174"/>
    <cellStyle name="Millares 4 2 4 3 3 2 2" xfId="2614"/>
    <cellStyle name="Millares 4 2 4 3 3 3" xfId="1894"/>
    <cellStyle name="Millares 4 2 4 3 4" xfId="598"/>
    <cellStyle name="Millares 4 2 4 3 4 2" xfId="1318"/>
    <cellStyle name="Millares 4 2 4 3 4 2 2" xfId="2758"/>
    <cellStyle name="Millares 4 2 4 3 4 3" xfId="2038"/>
    <cellStyle name="Millares 4 2 4 3 5" xfId="742"/>
    <cellStyle name="Millares 4 2 4 3 5 2" xfId="1462"/>
    <cellStyle name="Millares 4 2 4 3 5 2 2" xfId="2902"/>
    <cellStyle name="Millares 4 2 4 3 5 3" xfId="2182"/>
    <cellStyle name="Millares 4 2 4 3 6" xfId="886"/>
    <cellStyle name="Millares 4 2 4 3 6 2" xfId="2326"/>
    <cellStyle name="Millares 4 2 4 3 7" xfId="1606"/>
    <cellStyle name="Millares 4 2 4 4" xfId="118"/>
    <cellStyle name="Millares 4 2 4 4 2" xfId="262"/>
    <cellStyle name="Millares 4 2 4 4 2 2" xfId="982"/>
    <cellStyle name="Millares 4 2 4 4 2 2 2" xfId="2422"/>
    <cellStyle name="Millares 4 2 4 4 2 3" xfId="1702"/>
    <cellStyle name="Millares 4 2 4 4 3" xfId="406"/>
    <cellStyle name="Millares 4 2 4 4 3 2" xfId="1126"/>
    <cellStyle name="Millares 4 2 4 4 3 2 2" xfId="2566"/>
    <cellStyle name="Millares 4 2 4 4 3 3" xfId="1846"/>
    <cellStyle name="Millares 4 2 4 4 4" xfId="550"/>
    <cellStyle name="Millares 4 2 4 4 4 2" xfId="1270"/>
    <cellStyle name="Millares 4 2 4 4 4 2 2" xfId="2710"/>
    <cellStyle name="Millares 4 2 4 4 4 3" xfId="1990"/>
    <cellStyle name="Millares 4 2 4 4 5" xfId="694"/>
    <cellStyle name="Millares 4 2 4 4 5 2" xfId="1414"/>
    <cellStyle name="Millares 4 2 4 4 5 2 2" xfId="2854"/>
    <cellStyle name="Millares 4 2 4 4 5 3" xfId="2134"/>
    <cellStyle name="Millares 4 2 4 4 6" xfId="838"/>
    <cellStyle name="Millares 4 2 4 4 6 2" xfId="2278"/>
    <cellStyle name="Millares 4 2 4 4 7" xfId="1558"/>
    <cellStyle name="Millares 4 2 4 5" xfId="214"/>
    <cellStyle name="Millares 4 2 4 5 2" xfId="934"/>
    <cellStyle name="Millares 4 2 4 5 2 2" xfId="2374"/>
    <cellStyle name="Millares 4 2 4 5 3" xfId="1654"/>
    <cellStyle name="Millares 4 2 4 6" xfId="358"/>
    <cellStyle name="Millares 4 2 4 6 2" xfId="1078"/>
    <cellStyle name="Millares 4 2 4 6 2 2" xfId="2518"/>
    <cellStyle name="Millares 4 2 4 6 3" xfId="1798"/>
    <cellStyle name="Millares 4 2 4 7" xfId="502"/>
    <cellStyle name="Millares 4 2 4 7 2" xfId="1222"/>
    <cellStyle name="Millares 4 2 4 7 2 2" xfId="2662"/>
    <cellStyle name="Millares 4 2 4 7 3" xfId="1942"/>
    <cellStyle name="Millares 4 2 4 8" xfId="646"/>
    <cellStyle name="Millares 4 2 4 8 2" xfId="1366"/>
    <cellStyle name="Millares 4 2 4 8 2 2" xfId="2806"/>
    <cellStyle name="Millares 4 2 4 8 3" xfId="2086"/>
    <cellStyle name="Millares 4 2 4 9" xfId="790"/>
    <cellStyle name="Millares 4 2 4 9 2" xfId="2230"/>
    <cellStyle name="Millares 4 2 5" xfId="82"/>
    <cellStyle name="Millares 4 2 5 2" xfId="178"/>
    <cellStyle name="Millares 4 2 5 2 2" xfId="322"/>
    <cellStyle name="Millares 4 2 5 2 2 2" xfId="1042"/>
    <cellStyle name="Millares 4 2 5 2 2 2 2" xfId="2482"/>
    <cellStyle name="Millares 4 2 5 2 2 3" xfId="1762"/>
    <cellStyle name="Millares 4 2 5 2 3" xfId="466"/>
    <cellStyle name="Millares 4 2 5 2 3 2" xfId="1186"/>
    <cellStyle name="Millares 4 2 5 2 3 2 2" xfId="2626"/>
    <cellStyle name="Millares 4 2 5 2 3 3" xfId="1906"/>
    <cellStyle name="Millares 4 2 5 2 4" xfId="610"/>
    <cellStyle name="Millares 4 2 5 2 4 2" xfId="1330"/>
    <cellStyle name="Millares 4 2 5 2 4 2 2" xfId="2770"/>
    <cellStyle name="Millares 4 2 5 2 4 3" xfId="2050"/>
    <cellStyle name="Millares 4 2 5 2 5" xfId="754"/>
    <cellStyle name="Millares 4 2 5 2 5 2" xfId="1474"/>
    <cellStyle name="Millares 4 2 5 2 5 2 2" xfId="2914"/>
    <cellStyle name="Millares 4 2 5 2 5 3" xfId="2194"/>
    <cellStyle name="Millares 4 2 5 2 6" xfId="898"/>
    <cellStyle name="Millares 4 2 5 2 6 2" xfId="2338"/>
    <cellStyle name="Millares 4 2 5 2 7" xfId="1618"/>
    <cellStyle name="Millares 4 2 5 3" xfId="130"/>
    <cellStyle name="Millares 4 2 5 3 2" xfId="274"/>
    <cellStyle name="Millares 4 2 5 3 2 2" xfId="994"/>
    <cellStyle name="Millares 4 2 5 3 2 2 2" xfId="2434"/>
    <cellStyle name="Millares 4 2 5 3 2 3" xfId="1714"/>
    <cellStyle name="Millares 4 2 5 3 3" xfId="418"/>
    <cellStyle name="Millares 4 2 5 3 3 2" xfId="1138"/>
    <cellStyle name="Millares 4 2 5 3 3 2 2" xfId="2578"/>
    <cellStyle name="Millares 4 2 5 3 3 3" xfId="1858"/>
    <cellStyle name="Millares 4 2 5 3 4" xfId="562"/>
    <cellStyle name="Millares 4 2 5 3 4 2" xfId="1282"/>
    <cellStyle name="Millares 4 2 5 3 4 2 2" xfId="2722"/>
    <cellStyle name="Millares 4 2 5 3 4 3" xfId="2002"/>
    <cellStyle name="Millares 4 2 5 3 5" xfId="706"/>
    <cellStyle name="Millares 4 2 5 3 5 2" xfId="1426"/>
    <cellStyle name="Millares 4 2 5 3 5 2 2" xfId="2866"/>
    <cellStyle name="Millares 4 2 5 3 5 3" xfId="2146"/>
    <cellStyle name="Millares 4 2 5 3 6" xfId="850"/>
    <cellStyle name="Millares 4 2 5 3 6 2" xfId="2290"/>
    <cellStyle name="Millares 4 2 5 3 7" xfId="1570"/>
    <cellStyle name="Millares 4 2 5 4" xfId="226"/>
    <cellStyle name="Millares 4 2 5 4 2" xfId="946"/>
    <cellStyle name="Millares 4 2 5 4 2 2" xfId="2386"/>
    <cellStyle name="Millares 4 2 5 4 3" xfId="1666"/>
    <cellStyle name="Millares 4 2 5 5" xfId="370"/>
    <cellStyle name="Millares 4 2 5 5 2" xfId="1090"/>
    <cellStyle name="Millares 4 2 5 5 2 2" xfId="2530"/>
    <cellStyle name="Millares 4 2 5 5 3" xfId="1810"/>
    <cellStyle name="Millares 4 2 5 6" xfId="514"/>
    <cellStyle name="Millares 4 2 5 6 2" xfId="1234"/>
    <cellStyle name="Millares 4 2 5 6 2 2" xfId="2674"/>
    <cellStyle name="Millares 4 2 5 6 3" xfId="1954"/>
    <cellStyle name="Millares 4 2 5 7" xfId="658"/>
    <cellStyle name="Millares 4 2 5 7 2" xfId="1378"/>
    <cellStyle name="Millares 4 2 5 7 2 2" xfId="2818"/>
    <cellStyle name="Millares 4 2 5 7 3" xfId="2098"/>
    <cellStyle name="Millares 4 2 5 8" xfId="802"/>
    <cellStyle name="Millares 4 2 5 8 2" xfId="2242"/>
    <cellStyle name="Millares 4 2 5 9" xfId="1522"/>
    <cellStyle name="Millares 4 2 6" xfId="154"/>
    <cellStyle name="Millares 4 2 6 2" xfId="298"/>
    <cellStyle name="Millares 4 2 6 2 2" xfId="1018"/>
    <cellStyle name="Millares 4 2 6 2 2 2" xfId="2458"/>
    <cellStyle name="Millares 4 2 6 2 3" xfId="1738"/>
    <cellStyle name="Millares 4 2 6 3" xfId="442"/>
    <cellStyle name="Millares 4 2 6 3 2" xfId="1162"/>
    <cellStyle name="Millares 4 2 6 3 2 2" xfId="2602"/>
    <cellStyle name="Millares 4 2 6 3 3" xfId="1882"/>
    <cellStyle name="Millares 4 2 6 4" xfId="586"/>
    <cellStyle name="Millares 4 2 6 4 2" xfId="1306"/>
    <cellStyle name="Millares 4 2 6 4 2 2" xfId="2746"/>
    <cellStyle name="Millares 4 2 6 4 3" xfId="2026"/>
    <cellStyle name="Millares 4 2 6 5" xfId="730"/>
    <cellStyle name="Millares 4 2 6 5 2" xfId="1450"/>
    <cellStyle name="Millares 4 2 6 5 2 2" xfId="2890"/>
    <cellStyle name="Millares 4 2 6 5 3" xfId="2170"/>
    <cellStyle name="Millares 4 2 6 6" xfId="874"/>
    <cellStyle name="Millares 4 2 6 6 2" xfId="2314"/>
    <cellStyle name="Millares 4 2 6 7" xfId="1594"/>
    <cellStyle name="Millares 4 2 7" xfId="106"/>
    <cellStyle name="Millares 4 2 7 2" xfId="250"/>
    <cellStyle name="Millares 4 2 7 2 2" xfId="970"/>
    <cellStyle name="Millares 4 2 7 2 2 2" xfId="2410"/>
    <cellStyle name="Millares 4 2 7 2 3" xfId="1690"/>
    <cellStyle name="Millares 4 2 7 3" xfId="394"/>
    <cellStyle name="Millares 4 2 7 3 2" xfId="1114"/>
    <cellStyle name="Millares 4 2 7 3 2 2" xfId="2554"/>
    <cellStyle name="Millares 4 2 7 3 3" xfId="1834"/>
    <cellStyle name="Millares 4 2 7 4" xfId="538"/>
    <cellStyle name="Millares 4 2 7 4 2" xfId="1258"/>
    <cellStyle name="Millares 4 2 7 4 2 2" xfId="2698"/>
    <cellStyle name="Millares 4 2 7 4 3" xfId="1978"/>
    <cellStyle name="Millares 4 2 7 5" xfId="682"/>
    <cellStyle name="Millares 4 2 7 5 2" xfId="1402"/>
    <cellStyle name="Millares 4 2 7 5 2 2" xfId="2842"/>
    <cellStyle name="Millares 4 2 7 5 3" xfId="2122"/>
    <cellStyle name="Millares 4 2 7 6" xfId="826"/>
    <cellStyle name="Millares 4 2 7 6 2" xfId="2266"/>
    <cellStyle name="Millares 4 2 7 7" xfId="1546"/>
    <cellStyle name="Millares 4 2 8" xfId="202"/>
    <cellStyle name="Millares 4 2 8 2" xfId="922"/>
    <cellStyle name="Millares 4 2 8 2 2" xfId="2362"/>
    <cellStyle name="Millares 4 2 8 3" xfId="1642"/>
    <cellStyle name="Millares 4 2 9" xfId="346"/>
    <cellStyle name="Millares 4 2 9 2" xfId="1066"/>
    <cellStyle name="Millares 4 2 9 2 2" xfId="2506"/>
    <cellStyle name="Millares 4 2 9 3" xfId="1786"/>
    <cellStyle name="Millares 4 3" xfId="59"/>
    <cellStyle name="Millares 4 3 10" xfId="780"/>
    <cellStyle name="Millares 4 3 10 2" xfId="2220"/>
    <cellStyle name="Millares 4 3 11" xfId="1500"/>
    <cellStyle name="Millares 4 3 2" xfId="71"/>
    <cellStyle name="Millares 4 3 2 10" xfId="1512"/>
    <cellStyle name="Millares 4 3 2 2" xfId="96"/>
    <cellStyle name="Millares 4 3 2 2 2" xfId="192"/>
    <cellStyle name="Millares 4 3 2 2 2 2" xfId="336"/>
    <cellStyle name="Millares 4 3 2 2 2 2 2" xfId="1056"/>
    <cellStyle name="Millares 4 3 2 2 2 2 2 2" xfId="2496"/>
    <cellStyle name="Millares 4 3 2 2 2 2 3" xfId="1776"/>
    <cellStyle name="Millares 4 3 2 2 2 3" xfId="480"/>
    <cellStyle name="Millares 4 3 2 2 2 3 2" xfId="1200"/>
    <cellStyle name="Millares 4 3 2 2 2 3 2 2" xfId="2640"/>
    <cellStyle name="Millares 4 3 2 2 2 3 3" xfId="1920"/>
    <cellStyle name="Millares 4 3 2 2 2 4" xfId="624"/>
    <cellStyle name="Millares 4 3 2 2 2 4 2" xfId="1344"/>
    <cellStyle name="Millares 4 3 2 2 2 4 2 2" xfId="2784"/>
    <cellStyle name="Millares 4 3 2 2 2 4 3" xfId="2064"/>
    <cellStyle name="Millares 4 3 2 2 2 5" xfId="768"/>
    <cellStyle name="Millares 4 3 2 2 2 5 2" xfId="1488"/>
    <cellStyle name="Millares 4 3 2 2 2 5 2 2" xfId="2928"/>
    <cellStyle name="Millares 4 3 2 2 2 5 3" xfId="2208"/>
    <cellStyle name="Millares 4 3 2 2 2 6" xfId="912"/>
    <cellStyle name="Millares 4 3 2 2 2 6 2" xfId="2352"/>
    <cellStyle name="Millares 4 3 2 2 2 7" xfId="1632"/>
    <cellStyle name="Millares 4 3 2 2 3" xfId="144"/>
    <cellStyle name="Millares 4 3 2 2 3 2" xfId="288"/>
    <cellStyle name="Millares 4 3 2 2 3 2 2" xfId="1008"/>
    <cellStyle name="Millares 4 3 2 2 3 2 2 2" xfId="2448"/>
    <cellStyle name="Millares 4 3 2 2 3 2 3" xfId="1728"/>
    <cellStyle name="Millares 4 3 2 2 3 3" xfId="432"/>
    <cellStyle name="Millares 4 3 2 2 3 3 2" xfId="1152"/>
    <cellStyle name="Millares 4 3 2 2 3 3 2 2" xfId="2592"/>
    <cellStyle name="Millares 4 3 2 2 3 3 3" xfId="1872"/>
    <cellStyle name="Millares 4 3 2 2 3 4" xfId="576"/>
    <cellStyle name="Millares 4 3 2 2 3 4 2" xfId="1296"/>
    <cellStyle name="Millares 4 3 2 2 3 4 2 2" xfId="2736"/>
    <cellStyle name="Millares 4 3 2 2 3 4 3" xfId="2016"/>
    <cellStyle name="Millares 4 3 2 2 3 5" xfId="720"/>
    <cellStyle name="Millares 4 3 2 2 3 5 2" xfId="1440"/>
    <cellStyle name="Millares 4 3 2 2 3 5 2 2" xfId="2880"/>
    <cellStyle name="Millares 4 3 2 2 3 5 3" xfId="2160"/>
    <cellStyle name="Millares 4 3 2 2 3 6" xfId="864"/>
    <cellStyle name="Millares 4 3 2 2 3 6 2" xfId="2304"/>
    <cellStyle name="Millares 4 3 2 2 3 7" xfId="1584"/>
    <cellStyle name="Millares 4 3 2 2 4" xfId="240"/>
    <cellStyle name="Millares 4 3 2 2 4 2" xfId="960"/>
    <cellStyle name="Millares 4 3 2 2 4 2 2" xfId="2400"/>
    <cellStyle name="Millares 4 3 2 2 4 3" xfId="1680"/>
    <cellStyle name="Millares 4 3 2 2 5" xfId="384"/>
    <cellStyle name="Millares 4 3 2 2 5 2" xfId="1104"/>
    <cellStyle name="Millares 4 3 2 2 5 2 2" xfId="2544"/>
    <cellStyle name="Millares 4 3 2 2 5 3" xfId="1824"/>
    <cellStyle name="Millares 4 3 2 2 6" xfId="528"/>
    <cellStyle name="Millares 4 3 2 2 6 2" xfId="1248"/>
    <cellStyle name="Millares 4 3 2 2 6 2 2" xfId="2688"/>
    <cellStyle name="Millares 4 3 2 2 6 3" xfId="1968"/>
    <cellStyle name="Millares 4 3 2 2 7" xfId="672"/>
    <cellStyle name="Millares 4 3 2 2 7 2" xfId="1392"/>
    <cellStyle name="Millares 4 3 2 2 7 2 2" xfId="2832"/>
    <cellStyle name="Millares 4 3 2 2 7 3" xfId="2112"/>
    <cellStyle name="Millares 4 3 2 2 8" xfId="816"/>
    <cellStyle name="Millares 4 3 2 2 8 2" xfId="2256"/>
    <cellStyle name="Millares 4 3 2 2 9" xfId="1536"/>
    <cellStyle name="Millares 4 3 2 3" xfId="168"/>
    <cellStyle name="Millares 4 3 2 3 2" xfId="312"/>
    <cellStyle name="Millares 4 3 2 3 2 2" xfId="1032"/>
    <cellStyle name="Millares 4 3 2 3 2 2 2" xfId="2472"/>
    <cellStyle name="Millares 4 3 2 3 2 3" xfId="1752"/>
    <cellStyle name="Millares 4 3 2 3 3" xfId="456"/>
    <cellStyle name="Millares 4 3 2 3 3 2" xfId="1176"/>
    <cellStyle name="Millares 4 3 2 3 3 2 2" xfId="2616"/>
    <cellStyle name="Millares 4 3 2 3 3 3" xfId="1896"/>
    <cellStyle name="Millares 4 3 2 3 4" xfId="600"/>
    <cellStyle name="Millares 4 3 2 3 4 2" xfId="1320"/>
    <cellStyle name="Millares 4 3 2 3 4 2 2" xfId="2760"/>
    <cellStyle name="Millares 4 3 2 3 4 3" xfId="2040"/>
    <cellStyle name="Millares 4 3 2 3 5" xfId="744"/>
    <cellStyle name="Millares 4 3 2 3 5 2" xfId="1464"/>
    <cellStyle name="Millares 4 3 2 3 5 2 2" xfId="2904"/>
    <cellStyle name="Millares 4 3 2 3 5 3" xfId="2184"/>
    <cellStyle name="Millares 4 3 2 3 6" xfId="888"/>
    <cellStyle name="Millares 4 3 2 3 6 2" xfId="2328"/>
    <cellStyle name="Millares 4 3 2 3 7" xfId="1608"/>
    <cellStyle name="Millares 4 3 2 4" xfId="120"/>
    <cellStyle name="Millares 4 3 2 4 2" xfId="264"/>
    <cellStyle name="Millares 4 3 2 4 2 2" xfId="984"/>
    <cellStyle name="Millares 4 3 2 4 2 2 2" xfId="2424"/>
    <cellStyle name="Millares 4 3 2 4 2 3" xfId="1704"/>
    <cellStyle name="Millares 4 3 2 4 3" xfId="408"/>
    <cellStyle name="Millares 4 3 2 4 3 2" xfId="1128"/>
    <cellStyle name="Millares 4 3 2 4 3 2 2" xfId="2568"/>
    <cellStyle name="Millares 4 3 2 4 3 3" xfId="1848"/>
    <cellStyle name="Millares 4 3 2 4 4" xfId="552"/>
    <cellStyle name="Millares 4 3 2 4 4 2" xfId="1272"/>
    <cellStyle name="Millares 4 3 2 4 4 2 2" xfId="2712"/>
    <cellStyle name="Millares 4 3 2 4 4 3" xfId="1992"/>
    <cellStyle name="Millares 4 3 2 4 5" xfId="696"/>
    <cellStyle name="Millares 4 3 2 4 5 2" xfId="1416"/>
    <cellStyle name="Millares 4 3 2 4 5 2 2" xfId="2856"/>
    <cellStyle name="Millares 4 3 2 4 5 3" xfId="2136"/>
    <cellStyle name="Millares 4 3 2 4 6" xfId="840"/>
    <cellStyle name="Millares 4 3 2 4 6 2" xfId="2280"/>
    <cellStyle name="Millares 4 3 2 4 7" xfId="1560"/>
    <cellStyle name="Millares 4 3 2 5" xfId="216"/>
    <cellStyle name="Millares 4 3 2 5 2" xfId="936"/>
    <cellStyle name="Millares 4 3 2 5 2 2" xfId="2376"/>
    <cellStyle name="Millares 4 3 2 5 3" xfId="1656"/>
    <cellStyle name="Millares 4 3 2 6" xfId="360"/>
    <cellStyle name="Millares 4 3 2 6 2" xfId="1080"/>
    <cellStyle name="Millares 4 3 2 6 2 2" xfId="2520"/>
    <cellStyle name="Millares 4 3 2 6 3" xfId="1800"/>
    <cellStyle name="Millares 4 3 2 7" xfId="504"/>
    <cellStyle name="Millares 4 3 2 7 2" xfId="1224"/>
    <cellStyle name="Millares 4 3 2 7 2 2" xfId="2664"/>
    <cellStyle name="Millares 4 3 2 7 3" xfId="1944"/>
    <cellStyle name="Millares 4 3 2 8" xfId="648"/>
    <cellStyle name="Millares 4 3 2 8 2" xfId="1368"/>
    <cellStyle name="Millares 4 3 2 8 2 2" xfId="2808"/>
    <cellStyle name="Millares 4 3 2 8 3" xfId="2088"/>
    <cellStyle name="Millares 4 3 2 9" xfId="792"/>
    <cellStyle name="Millares 4 3 2 9 2" xfId="2232"/>
    <cellStyle name="Millares 4 3 3" xfId="84"/>
    <cellStyle name="Millares 4 3 3 2" xfId="180"/>
    <cellStyle name="Millares 4 3 3 2 2" xfId="324"/>
    <cellStyle name="Millares 4 3 3 2 2 2" xfId="1044"/>
    <cellStyle name="Millares 4 3 3 2 2 2 2" xfId="2484"/>
    <cellStyle name="Millares 4 3 3 2 2 3" xfId="1764"/>
    <cellStyle name="Millares 4 3 3 2 3" xfId="468"/>
    <cellStyle name="Millares 4 3 3 2 3 2" xfId="1188"/>
    <cellStyle name="Millares 4 3 3 2 3 2 2" xfId="2628"/>
    <cellStyle name="Millares 4 3 3 2 3 3" xfId="1908"/>
    <cellStyle name="Millares 4 3 3 2 4" xfId="612"/>
    <cellStyle name="Millares 4 3 3 2 4 2" xfId="1332"/>
    <cellStyle name="Millares 4 3 3 2 4 2 2" xfId="2772"/>
    <cellStyle name="Millares 4 3 3 2 4 3" xfId="2052"/>
    <cellStyle name="Millares 4 3 3 2 5" xfId="756"/>
    <cellStyle name="Millares 4 3 3 2 5 2" xfId="1476"/>
    <cellStyle name="Millares 4 3 3 2 5 2 2" xfId="2916"/>
    <cellStyle name="Millares 4 3 3 2 5 3" xfId="2196"/>
    <cellStyle name="Millares 4 3 3 2 6" xfId="900"/>
    <cellStyle name="Millares 4 3 3 2 6 2" xfId="2340"/>
    <cellStyle name="Millares 4 3 3 2 7" xfId="1620"/>
    <cellStyle name="Millares 4 3 3 3" xfId="132"/>
    <cellStyle name="Millares 4 3 3 3 2" xfId="276"/>
    <cellStyle name="Millares 4 3 3 3 2 2" xfId="996"/>
    <cellStyle name="Millares 4 3 3 3 2 2 2" xfId="2436"/>
    <cellStyle name="Millares 4 3 3 3 2 3" xfId="1716"/>
    <cellStyle name="Millares 4 3 3 3 3" xfId="420"/>
    <cellStyle name="Millares 4 3 3 3 3 2" xfId="1140"/>
    <cellStyle name="Millares 4 3 3 3 3 2 2" xfId="2580"/>
    <cellStyle name="Millares 4 3 3 3 3 3" xfId="1860"/>
    <cellStyle name="Millares 4 3 3 3 4" xfId="564"/>
    <cellStyle name="Millares 4 3 3 3 4 2" xfId="1284"/>
    <cellStyle name="Millares 4 3 3 3 4 2 2" xfId="2724"/>
    <cellStyle name="Millares 4 3 3 3 4 3" xfId="2004"/>
    <cellStyle name="Millares 4 3 3 3 5" xfId="708"/>
    <cellStyle name="Millares 4 3 3 3 5 2" xfId="1428"/>
    <cellStyle name="Millares 4 3 3 3 5 2 2" xfId="2868"/>
    <cellStyle name="Millares 4 3 3 3 5 3" xfId="2148"/>
    <cellStyle name="Millares 4 3 3 3 6" xfId="852"/>
    <cellStyle name="Millares 4 3 3 3 6 2" xfId="2292"/>
    <cellStyle name="Millares 4 3 3 3 7" xfId="1572"/>
    <cellStyle name="Millares 4 3 3 4" xfId="228"/>
    <cellStyle name="Millares 4 3 3 4 2" xfId="948"/>
    <cellStyle name="Millares 4 3 3 4 2 2" xfId="2388"/>
    <cellStyle name="Millares 4 3 3 4 3" xfId="1668"/>
    <cellStyle name="Millares 4 3 3 5" xfId="372"/>
    <cellStyle name="Millares 4 3 3 5 2" xfId="1092"/>
    <cellStyle name="Millares 4 3 3 5 2 2" xfId="2532"/>
    <cellStyle name="Millares 4 3 3 5 3" xfId="1812"/>
    <cellStyle name="Millares 4 3 3 6" xfId="516"/>
    <cellStyle name="Millares 4 3 3 6 2" xfId="1236"/>
    <cellStyle name="Millares 4 3 3 6 2 2" xfId="2676"/>
    <cellStyle name="Millares 4 3 3 6 3" xfId="1956"/>
    <cellStyle name="Millares 4 3 3 7" xfId="660"/>
    <cellStyle name="Millares 4 3 3 7 2" xfId="1380"/>
    <cellStyle name="Millares 4 3 3 7 2 2" xfId="2820"/>
    <cellStyle name="Millares 4 3 3 7 3" xfId="2100"/>
    <cellStyle name="Millares 4 3 3 8" xfId="804"/>
    <cellStyle name="Millares 4 3 3 8 2" xfId="2244"/>
    <cellStyle name="Millares 4 3 3 9" xfId="1524"/>
    <cellStyle name="Millares 4 3 4" xfId="156"/>
    <cellStyle name="Millares 4 3 4 2" xfId="300"/>
    <cellStyle name="Millares 4 3 4 2 2" xfId="1020"/>
    <cellStyle name="Millares 4 3 4 2 2 2" xfId="2460"/>
    <cellStyle name="Millares 4 3 4 2 3" xfId="1740"/>
    <cellStyle name="Millares 4 3 4 3" xfId="444"/>
    <cellStyle name="Millares 4 3 4 3 2" xfId="1164"/>
    <cellStyle name="Millares 4 3 4 3 2 2" xfId="2604"/>
    <cellStyle name="Millares 4 3 4 3 3" xfId="1884"/>
    <cellStyle name="Millares 4 3 4 4" xfId="588"/>
    <cellStyle name="Millares 4 3 4 4 2" xfId="1308"/>
    <cellStyle name="Millares 4 3 4 4 2 2" xfId="2748"/>
    <cellStyle name="Millares 4 3 4 4 3" xfId="2028"/>
    <cellStyle name="Millares 4 3 4 5" xfId="732"/>
    <cellStyle name="Millares 4 3 4 5 2" xfId="1452"/>
    <cellStyle name="Millares 4 3 4 5 2 2" xfId="2892"/>
    <cellStyle name="Millares 4 3 4 5 3" xfId="2172"/>
    <cellStyle name="Millares 4 3 4 6" xfId="876"/>
    <cellStyle name="Millares 4 3 4 6 2" xfId="2316"/>
    <cellStyle name="Millares 4 3 4 7" xfId="1596"/>
    <cellStyle name="Millares 4 3 5" xfId="108"/>
    <cellStyle name="Millares 4 3 5 2" xfId="252"/>
    <cellStyle name="Millares 4 3 5 2 2" xfId="972"/>
    <cellStyle name="Millares 4 3 5 2 2 2" xfId="2412"/>
    <cellStyle name="Millares 4 3 5 2 3" xfId="1692"/>
    <cellStyle name="Millares 4 3 5 3" xfId="396"/>
    <cellStyle name="Millares 4 3 5 3 2" xfId="1116"/>
    <cellStyle name="Millares 4 3 5 3 2 2" xfId="2556"/>
    <cellStyle name="Millares 4 3 5 3 3" xfId="1836"/>
    <cellStyle name="Millares 4 3 5 4" xfId="540"/>
    <cellStyle name="Millares 4 3 5 4 2" xfId="1260"/>
    <cellStyle name="Millares 4 3 5 4 2 2" xfId="2700"/>
    <cellStyle name="Millares 4 3 5 4 3" xfId="1980"/>
    <cellStyle name="Millares 4 3 5 5" xfId="684"/>
    <cellStyle name="Millares 4 3 5 5 2" xfId="1404"/>
    <cellStyle name="Millares 4 3 5 5 2 2" xfId="2844"/>
    <cellStyle name="Millares 4 3 5 5 3" xfId="2124"/>
    <cellStyle name="Millares 4 3 5 6" xfId="828"/>
    <cellStyle name="Millares 4 3 5 6 2" xfId="2268"/>
    <cellStyle name="Millares 4 3 5 7" xfId="1548"/>
    <cellStyle name="Millares 4 3 6" xfId="204"/>
    <cellStyle name="Millares 4 3 6 2" xfId="924"/>
    <cellStyle name="Millares 4 3 6 2 2" xfId="2364"/>
    <cellStyle name="Millares 4 3 6 3" xfId="1644"/>
    <cellStyle name="Millares 4 3 7" xfId="348"/>
    <cellStyle name="Millares 4 3 7 2" xfId="1068"/>
    <cellStyle name="Millares 4 3 7 2 2" xfId="2508"/>
    <cellStyle name="Millares 4 3 7 3" xfId="1788"/>
    <cellStyle name="Millares 4 3 8" xfId="492"/>
    <cellStyle name="Millares 4 3 8 2" xfId="1212"/>
    <cellStyle name="Millares 4 3 8 2 2" xfId="2652"/>
    <cellStyle name="Millares 4 3 8 3" xfId="1932"/>
    <cellStyle name="Millares 4 3 9" xfId="636"/>
    <cellStyle name="Millares 4 3 9 2" xfId="1356"/>
    <cellStyle name="Millares 4 3 9 2 2" xfId="2796"/>
    <cellStyle name="Millares 4 3 9 3" xfId="2076"/>
    <cellStyle name="Millares 4 4" xfId="63"/>
    <cellStyle name="Millares 4 4 10" xfId="784"/>
    <cellStyle name="Millares 4 4 10 2" xfId="2224"/>
    <cellStyle name="Millares 4 4 11" xfId="1504"/>
    <cellStyle name="Millares 4 4 2" xfId="75"/>
    <cellStyle name="Millares 4 4 2 10" xfId="1516"/>
    <cellStyle name="Millares 4 4 2 2" xfId="100"/>
    <cellStyle name="Millares 4 4 2 2 2" xfId="196"/>
    <cellStyle name="Millares 4 4 2 2 2 2" xfId="340"/>
    <cellStyle name="Millares 4 4 2 2 2 2 2" xfId="1060"/>
    <cellStyle name="Millares 4 4 2 2 2 2 2 2" xfId="2500"/>
    <cellStyle name="Millares 4 4 2 2 2 2 3" xfId="1780"/>
    <cellStyle name="Millares 4 4 2 2 2 3" xfId="484"/>
    <cellStyle name="Millares 4 4 2 2 2 3 2" xfId="1204"/>
    <cellStyle name="Millares 4 4 2 2 2 3 2 2" xfId="2644"/>
    <cellStyle name="Millares 4 4 2 2 2 3 3" xfId="1924"/>
    <cellStyle name="Millares 4 4 2 2 2 4" xfId="628"/>
    <cellStyle name="Millares 4 4 2 2 2 4 2" xfId="1348"/>
    <cellStyle name="Millares 4 4 2 2 2 4 2 2" xfId="2788"/>
    <cellStyle name="Millares 4 4 2 2 2 4 3" xfId="2068"/>
    <cellStyle name="Millares 4 4 2 2 2 5" xfId="772"/>
    <cellStyle name="Millares 4 4 2 2 2 5 2" xfId="1492"/>
    <cellStyle name="Millares 4 4 2 2 2 5 2 2" xfId="2932"/>
    <cellStyle name="Millares 4 4 2 2 2 5 3" xfId="2212"/>
    <cellStyle name="Millares 4 4 2 2 2 6" xfId="916"/>
    <cellStyle name="Millares 4 4 2 2 2 6 2" xfId="2356"/>
    <cellStyle name="Millares 4 4 2 2 2 7" xfId="1636"/>
    <cellStyle name="Millares 4 4 2 2 3" xfId="148"/>
    <cellStyle name="Millares 4 4 2 2 3 2" xfId="292"/>
    <cellStyle name="Millares 4 4 2 2 3 2 2" xfId="1012"/>
    <cellStyle name="Millares 4 4 2 2 3 2 2 2" xfId="2452"/>
    <cellStyle name="Millares 4 4 2 2 3 2 3" xfId="1732"/>
    <cellStyle name="Millares 4 4 2 2 3 3" xfId="436"/>
    <cellStyle name="Millares 4 4 2 2 3 3 2" xfId="1156"/>
    <cellStyle name="Millares 4 4 2 2 3 3 2 2" xfId="2596"/>
    <cellStyle name="Millares 4 4 2 2 3 3 3" xfId="1876"/>
    <cellStyle name="Millares 4 4 2 2 3 4" xfId="580"/>
    <cellStyle name="Millares 4 4 2 2 3 4 2" xfId="1300"/>
    <cellStyle name="Millares 4 4 2 2 3 4 2 2" xfId="2740"/>
    <cellStyle name="Millares 4 4 2 2 3 4 3" xfId="2020"/>
    <cellStyle name="Millares 4 4 2 2 3 5" xfId="724"/>
    <cellStyle name="Millares 4 4 2 2 3 5 2" xfId="1444"/>
    <cellStyle name="Millares 4 4 2 2 3 5 2 2" xfId="2884"/>
    <cellStyle name="Millares 4 4 2 2 3 5 3" xfId="2164"/>
    <cellStyle name="Millares 4 4 2 2 3 6" xfId="868"/>
    <cellStyle name="Millares 4 4 2 2 3 6 2" xfId="2308"/>
    <cellStyle name="Millares 4 4 2 2 3 7" xfId="1588"/>
    <cellStyle name="Millares 4 4 2 2 4" xfId="244"/>
    <cellStyle name="Millares 4 4 2 2 4 2" xfId="964"/>
    <cellStyle name="Millares 4 4 2 2 4 2 2" xfId="2404"/>
    <cellStyle name="Millares 4 4 2 2 4 3" xfId="1684"/>
    <cellStyle name="Millares 4 4 2 2 5" xfId="388"/>
    <cellStyle name="Millares 4 4 2 2 5 2" xfId="1108"/>
    <cellStyle name="Millares 4 4 2 2 5 2 2" xfId="2548"/>
    <cellStyle name="Millares 4 4 2 2 5 3" xfId="1828"/>
    <cellStyle name="Millares 4 4 2 2 6" xfId="532"/>
    <cellStyle name="Millares 4 4 2 2 6 2" xfId="1252"/>
    <cellStyle name="Millares 4 4 2 2 6 2 2" xfId="2692"/>
    <cellStyle name="Millares 4 4 2 2 6 3" xfId="1972"/>
    <cellStyle name="Millares 4 4 2 2 7" xfId="676"/>
    <cellStyle name="Millares 4 4 2 2 7 2" xfId="1396"/>
    <cellStyle name="Millares 4 4 2 2 7 2 2" xfId="2836"/>
    <cellStyle name="Millares 4 4 2 2 7 3" xfId="2116"/>
    <cellStyle name="Millares 4 4 2 2 8" xfId="820"/>
    <cellStyle name="Millares 4 4 2 2 8 2" xfId="2260"/>
    <cellStyle name="Millares 4 4 2 2 9" xfId="1540"/>
    <cellStyle name="Millares 4 4 2 3" xfId="172"/>
    <cellStyle name="Millares 4 4 2 3 2" xfId="316"/>
    <cellStyle name="Millares 4 4 2 3 2 2" xfId="1036"/>
    <cellStyle name="Millares 4 4 2 3 2 2 2" xfId="2476"/>
    <cellStyle name="Millares 4 4 2 3 2 3" xfId="1756"/>
    <cellStyle name="Millares 4 4 2 3 3" xfId="460"/>
    <cellStyle name="Millares 4 4 2 3 3 2" xfId="1180"/>
    <cellStyle name="Millares 4 4 2 3 3 2 2" xfId="2620"/>
    <cellStyle name="Millares 4 4 2 3 3 3" xfId="1900"/>
    <cellStyle name="Millares 4 4 2 3 4" xfId="604"/>
    <cellStyle name="Millares 4 4 2 3 4 2" xfId="1324"/>
    <cellStyle name="Millares 4 4 2 3 4 2 2" xfId="2764"/>
    <cellStyle name="Millares 4 4 2 3 4 3" xfId="2044"/>
    <cellStyle name="Millares 4 4 2 3 5" xfId="748"/>
    <cellStyle name="Millares 4 4 2 3 5 2" xfId="1468"/>
    <cellStyle name="Millares 4 4 2 3 5 2 2" xfId="2908"/>
    <cellStyle name="Millares 4 4 2 3 5 3" xfId="2188"/>
    <cellStyle name="Millares 4 4 2 3 6" xfId="892"/>
    <cellStyle name="Millares 4 4 2 3 6 2" xfId="2332"/>
    <cellStyle name="Millares 4 4 2 3 7" xfId="1612"/>
    <cellStyle name="Millares 4 4 2 4" xfId="124"/>
    <cellStyle name="Millares 4 4 2 4 2" xfId="268"/>
    <cellStyle name="Millares 4 4 2 4 2 2" xfId="988"/>
    <cellStyle name="Millares 4 4 2 4 2 2 2" xfId="2428"/>
    <cellStyle name="Millares 4 4 2 4 2 3" xfId="1708"/>
    <cellStyle name="Millares 4 4 2 4 3" xfId="412"/>
    <cellStyle name="Millares 4 4 2 4 3 2" xfId="1132"/>
    <cellStyle name="Millares 4 4 2 4 3 2 2" xfId="2572"/>
    <cellStyle name="Millares 4 4 2 4 3 3" xfId="1852"/>
    <cellStyle name="Millares 4 4 2 4 4" xfId="556"/>
    <cellStyle name="Millares 4 4 2 4 4 2" xfId="1276"/>
    <cellStyle name="Millares 4 4 2 4 4 2 2" xfId="2716"/>
    <cellStyle name="Millares 4 4 2 4 4 3" xfId="1996"/>
    <cellStyle name="Millares 4 4 2 4 5" xfId="700"/>
    <cellStyle name="Millares 4 4 2 4 5 2" xfId="1420"/>
    <cellStyle name="Millares 4 4 2 4 5 2 2" xfId="2860"/>
    <cellStyle name="Millares 4 4 2 4 5 3" xfId="2140"/>
    <cellStyle name="Millares 4 4 2 4 6" xfId="844"/>
    <cellStyle name="Millares 4 4 2 4 6 2" xfId="2284"/>
    <cellStyle name="Millares 4 4 2 4 7" xfId="1564"/>
    <cellStyle name="Millares 4 4 2 5" xfId="220"/>
    <cellStyle name="Millares 4 4 2 5 2" xfId="940"/>
    <cellStyle name="Millares 4 4 2 5 2 2" xfId="2380"/>
    <cellStyle name="Millares 4 4 2 5 3" xfId="1660"/>
    <cellStyle name="Millares 4 4 2 6" xfId="364"/>
    <cellStyle name="Millares 4 4 2 6 2" xfId="1084"/>
    <cellStyle name="Millares 4 4 2 6 2 2" xfId="2524"/>
    <cellStyle name="Millares 4 4 2 6 3" xfId="1804"/>
    <cellStyle name="Millares 4 4 2 7" xfId="508"/>
    <cellStyle name="Millares 4 4 2 7 2" xfId="1228"/>
    <cellStyle name="Millares 4 4 2 7 2 2" xfId="2668"/>
    <cellStyle name="Millares 4 4 2 7 3" xfId="1948"/>
    <cellStyle name="Millares 4 4 2 8" xfId="652"/>
    <cellStyle name="Millares 4 4 2 8 2" xfId="1372"/>
    <cellStyle name="Millares 4 4 2 8 2 2" xfId="2812"/>
    <cellStyle name="Millares 4 4 2 8 3" xfId="2092"/>
    <cellStyle name="Millares 4 4 2 9" xfId="796"/>
    <cellStyle name="Millares 4 4 2 9 2" xfId="2236"/>
    <cellStyle name="Millares 4 4 3" xfId="88"/>
    <cellStyle name="Millares 4 4 3 2" xfId="184"/>
    <cellStyle name="Millares 4 4 3 2 2" xfId="328"/>
    <cellStyle name="Millares 4 4 3 2 2 2" xfId="1048"/>
    <cellStyle name="Millares 4 4 3 2 2 2 2" xfId="2488"/>
    <cellStyle name="Millares 4 4 3 2 2 3" xfId="1768"/>
    <cellStyle name="Millares 4 4 3 2 3" xfId="472"/>
    <cellStyle name="Millares 4 4 3 2 3 2" xfId="1192"/>
    <cellStyle name="Millares 4 4 3 2 3 2 2" xfId="2632"/>
    <cellStyle name="Millares 4 4 3 2 3 3" xfId="1912"/>
    <cellStyle name="Millares 4 4 3 2 4" xfId="616"/>
    <cellStyle name="Millares 4 4 3 2 4 2" xfId="1336"/>
    <cellStyle name="Millares 4 4 3 2 4 2 2" xfId="2776"/>
    <cellStyle name="Millares 4 4 3 2 4 3" xfId="2056"/>
    <cellStyle name="Millares 4 4 3 2 5" xfId="760"/>
    <cellStyle name="Millares 4 4 3 2 5 2" xfId="1480"/>
    <cellStyle name="Millares 4 4 3 2 5 2 2" xfId="2920"/>
    <cellStyle name="Millares 4 4 3 2 5 3" xfId="2200"/>
    <cellStyle name="Millares 4 4 3 2 6" xfId="904"/>
    <cellStyle name="Millares 4 4 3 2 6 2" xfId="2344"/>
    <cellStyle name="Millares 4 4 3 2 7" xfId="1624"/>
    <cellStyle name="Millares 4 4 3 3" xfId="136"/>
    <cellStyle name="Millares 4 4 3 3 2" xfId="280"/>
    <cellStyle name="Millares 4 4 3 3 2 2" xfId="1000"/>
    <cellStyle name="Millares 4 4 3 3 2 2 2" xfId="2440"/>
    <cellStyle name="Millares 4 4 3 3 2 3" xfId="1720"/>
    <cellStyle name="Millares 4 4 3 3 3" xfId="424"/>
    <cellStyle name="Millares 4 4 3 3 3 2" xfId="1144"/>
    <cellStyle name="Millares 4 4 3 3 3 2 2" xfId="2584"/>
    <cellStyle name="Millares 4 4 3 3 3 3" xfId="1864"/>
    <cellStyle name="Millares 4 4 3 3 4" xfId="568"/>
    <cellStyle name="Millares 4 4 3 3 4 2" xfId="1288"/>
    <cellStyle name="Millares 4 4 3 3 4 2 2" xfId="2728"/>
    <cellStyle name="Millares 4 4 3 3 4 3" xfId="2008"/>
    <cellStyle name="Millares 4 4 3 3 5" xfId="712"/>
    <cellStyle name="Millares 4 4 3 3 5 2" xfId="1432"/>
    <cellStyle name="Millares 4 4 3 3 5 2 2" xfId="2872"/>
    <cellStyle name="Millares 4 4 3 3 5 3" xfId="2152"/>
    <cellStyle name="Millares 4 4 3 3 6" xfId="856"/>
    <cellStyle name="Millares 4 4 3 3 6 2" xfId="2296"/>
    <cellStyle name="Millares 4 4 3 3 7" xfId="1576"/>
    <cellStyle name="Millares 4 4 3 4" xfId="232"/>
    <cellStyle name="Millares 4 4 3 4 2" xfId="952"/>
    <cellStyle name="Millares 4 4 3 4 2 2" xfId="2392"/>
    <cellStyle name="Millares 4 4 3 4 3" xfId="1672"/>
    <cellStyle name="Millares 4 4 3 5" xfId="376"/>
    <cellStyle name="Millares 4 4 3 5 2" xfId="1096"/>
    <cellStyle name="Millares 4 4 3 5 2 2" xfId="2536"/>
    <cellStyle name="Millares 4 4 3 5 3" xfId="1816"/>
    <cellStyle name="Millares 4 4 3 6" xfId="520"/>
    <cellStyle name="Millares 4 4 3 6 2" xfId="1240"/>
    <cellStyle name="Millares 4 4 3 6 2 2" xfId="2680"/>
    <cellStyle name="Millares 4 4 3 6 3" xfId="1960"/>
    <cellStyle name="Millares 4 4 3 7" xfId="664"/>
    <cellStyle name="Millares 4 4 3 7 2" xfId="1384"/>
    <cellStyle name="Millares 4 4 3 7 2 2" xfId="2824"/>
    <cellStyle name="Millares 4 4 3 7 3" xfId="2104"/>
    <cellStyle name="Millares 4 4 3 8" xfId="808"/>
    <cellStyle name="Millares 4 4 3 8 2" xfId="2248"/>
    <cellStyle name="Millares 4 4 3 9" xfId="1528"/>
    <cellStyle name="Millares 4 4 4" xfId="160"/>
    <cellStyle name="Millares 4 4 4 2" xfId="304"/>
    <cellStyle name="Millares 4 4 4 2 2" xfId="1024"/>
    <cellStyle name="Millares 4 4 4 2 2 2" xfId="2464"/>
    <cellStyle name="Millares 4 4 4 2 3" xfId="1744"/>
    <cellStyle name="Millares 4 4 4 3" xfId="448"/>
    <cellStyle name="Millares 4 4 4 3 2" xfId="1168"/>
    <cellStyle name="Millares 4 4 4 3 2 2" xfId="2608"/>
    <cellStyle name="Millares 4 4 4 3 3" xfId="1888"/>
    <cellStyle name="Millares 4 4 4 4" xfId="592"/>
    <cellStyle name="Millares 4 4 4 4 2" xfId="1312"/>
    <cellStyle name="Millares 4 4 4 4 2 2" xfId="2752"/>
    <cellStyle name="Millares 4 4 4 4 3" xfId="2032"/>
    <cellStyle name="Millares 4 4 4 5" xfId="736"/>
    <cellStyle name="Millares 4 4 4 5 2" xfId="1456"/>
    <cellStyle name="Millares 4 4 4 5 2 2" xfId="2896"/>
    <cellStyle name="Millares 4 4 4 5 3" xfId="2176"/>
    <cellStyle name="Millares 4 4 4 6" xfId="880"/>
    <cellStyle name="Millares 4 4 4 6 2" xfId="2320"/>
    <cellStyle name="Millares 4 4 4 7" xfId="1600"/>
    <cellStyle name="Millares 4 4 5" xfId="112"/>
    <cellStyle name="Millares 4 4 5 2" xfId="256"/>
    <cellStyle name="Millares 4 4 5 2 2" xfId="976"/>
    <cellStyle name="Millares 4 4 5 2 2 2" xfId="2416"/>
    <cellStyle name="Millares 4 4 5 2 3" xfId="1696"/>
    <cellStyle name="Millares 4 4 5 3" xfId="400"/>
    <cellStyle name="Millares 4 4 5 3 2" xfId="1120"/>
    <cellStyle name="Millares 4 4 5 3 2 2" xfId="2560"/>
    <cellStyle name="Millares 4 4 5 3 3" xfId="1840"/>
    <cellStyle name="Millares 4 4 5 4" xfId="544"/>
    <cellStyle name="Millares 4 4 5 4 2" xfId="1264"/>
    <cellStyle name="Millares 4 4 5 4 2 2" xfId="2704"/>
    <cellStyle name="Millares 4 4 5 4 3" xfId="1984"/>
    <cellStyle name="Millares 4 4 5 5" xfId="688"/>
    <cellStyle name="Millares 4 4 5 5 2" xfId="1408"/>
    <cellStyle name="Millares 4 4 5 5 2 2" xfId="2848"/>
    <cellStyle name="Millares 4 4 5 5 3" xfId="2128"/>
    <cellStyle name="Millares 4 4 5 6" xfId="832"/>
    <cellStyle name="Millares 4 4 5 6 2" xfId="2272"/>
    <cellStyle name="Millares 4 4 5 7" xfId="1552"/>
    <cellStyle name="Millares 4 4 6" xfId="208"/>
    <cellStyle name="Millares 4 4 6 2" xfId="928"/>
    <cellStyle name="Millares 4 4 6 2 2" xfId="2368"/>
    <cellStyle name="Millares 4 4 6 3" xfId="1648"/>
    <cellStyle name="Millares 4 4 7" xfId="352"/>
    <cellStyle name="Millares 4 4 7 2" xfId="1072"/>
    <cellStyle name="Millares 4 4 7 2 2" xfId="2512"/>
    <cellStyle name="Millares 4 4 7 3" xfId="1792"/>
    <cellStyle name="Millares 4 4 8" xfId="496"/>
    <cellStyle name="Millares 4 4 8 2" xfId="1216"/>
    <cellStyle name="Millares 4 4 8 2 2" xfId="2656"/>
    <cellStyle name="Millares 4 4 8 3" xfId="1936"/>
    <cellStyle name="Millares 4 4 9" xfId="640"/>
    <cellStyle name="Millares 4 4 9 2" xfId="1360"/>
    <cellStyle name="Millares 4 4 9 2 2" xfId="2800"/>
    <cellStyle name="Millares 4 4 9 3" xfId="2080"/>
    <cellStyle name="Millares 4 5" xfId="67"/>
    <cellStyle name="Millares 4 5 10" xfId="1508"/>
    <cellStyle name="Millares 4 5 2" xfId="92"/>
    <cellStyle name="Millares 4 5 2 2" xfId="188"/>
    <cellStyle name="Millares 4 5 2 2 2" xfId="332"/>
    <cellStyle name="Millares 4 5 2 2 2 2" xfId="1052"/>
    <cellStyle name="Millares 4 5 2 2 2 2 2" xfId="2492"/>
    <cellStyle name="Millares 4 5 2 2 2 3" xfId="1772"/>
    <cellStyle name="Millares 4 5 2 2 3" xfId="476"/>
    <cellStyle name="Millares 4 5 2 2 3 2" xfId="1196"/>
    <cellStyle name="Millares 4 5 2 2 3 2 2" xfId="2636"/>
    <cellStyle name="Millares 4 5 2 2 3 3" xfId="1916"/>
    <cellStyle name="Millares 4 5 2 2 4" xfId="620"/>
    <cellStyle name="Millares 4 5 2 2 4 2" xfId="1340"/>
    <cellStyle name="Millares 4 5 2 2 4 2 2" xfId="2780"/>
    <cellStyle name="Millares 4 5 2 2 4 3" xfId="2060"/>
    <cellStyle name="Millares 4 5 2 2 5" xfId="764"/>
    <cellStyle name="Millares 4 5 2 2 5 2" xfId="1484"/>
    <cellStyle name="Millares 4 5 2 2 5 2 2" xfId="2924"/>
    <cellStyle name="Millares 4 5 2 2 5 3" xfId="2204"/>
    <cellStyle name="Millares 4 5 2 2 6" xfId="908"/>
    <cellStyle name="Millares 4 5 2 2 6 2" xfId="2348"/>
    <cellStyle name="Millares 4 5 2 2 7" xfId="1628"/>
    <cellStyle name="Millares 4 5 2 3" xfId="140"/>
    <cellStyle name="Millares 4 5 2 3 2" xfId="284"/>
    <cellStyle name="Millares 4 5 2 3 2 2" xfId="1004"/>
    <cellStyle name="Millares 4 5 2 3 2 2 2" xfId="2444"/>
    <cellStyle name="Millares 4 5 2 3 2 3" xfId="1724"/>
    <cellStyle name="Millares 4 5 2 3 3" xfId="428"/>
    <cellStyle name="Millares 4 5 2 3 3 2" xfId="1148"/>
    <cellStyle name="Millares 4 5 2 3 3 2 2" xfId="2588"/>
    <cellStyle name="Millares 4 5 2 3 3 3" xfId="1868"/>
    <cellStyle name="Millares 4 5 2 3 4" xfId="572"/>
    <cellStyle name="Millares 4 5 2 3 4 2" xfId="1292"/>
    <cellStyle name="Millares 4 5 2 3 4 2 2" xfId="2732"/>
    <cellStyle name="Millares 4 5 2 3 4 3" xfId="2012"/>
    <cellStyle name="Millares 4 5 2 3 5" xfId="716"/>
    <cellStyle name="Millares 4 5 2 3 5 2" xfId="1436"/>
    <cellStyle name="Millares 4 5 2 3 5 2 2" xfId="2876"/>
    <cellStyle name="Millares 4 5 2 3 5 3" xfId="2156"/>
    <cellStyle name="Millares 4 5 2 3 6" xfId="860"/>
    <cellStyle name="Millares 4 5 2 3 6 2" xfId="2300"/>
    <cellStyle name="Millares 4 5 2 3 7" xfId="1580"/>
    <cellStyle name="Millares 4 5 2 4" xfId="236"/>
    <cellStyle name="Millares 4 5 2 4 2" xfId="956"/>
    <cellStyle name="Millares 4 5 2 4 2 2" xfId="2396"/>
    <cellStyle name="Millares 4 5 2 4 3" xfId="1676"/>
    <cellStyle name="Millares 4 5 2 5" xfId="380"/>
    <cellStyle name="Millares 4 5 2 5 2" xfId="1100"/>
    <cellStyle name="Millares 4 5 2 5 2 2" xfId="2540"/>
    <cellStyle name="Millares 4 5 2 5 3" xfId="1820"/>
    <cellStyle name="Millares 4 5 2 6" xfId="524"/>
    <cellStyle name="Millares 4 5 2 6 2" xfId="1244"/>
    <cellStyle name="Millares 4 5 2 6 2 2" xfId="2684"/>
    <cellStyle name="Millares 4 5 2 6 3" xfId="1964"/>
    <cellStyle name="Millares 4 5 2 7" xfId="668"/>
    <cellStyle name="Millares 4 5 2 7 2" xfId="1388"/>
    <cellStyle name="Millares 4 5 2 7 2 2" xfId="2828"/>
    <cellStyle name="Millares 4 5 2 7 3" xfId="2108"/>
    <cellStyle name="Millares 4 5 2 8" xfId="812"/>
    <cellStyle name="Millares 4 5 2 8 2" xfId="2252"/>
    <cellStyle name="Millares 4 5 2 9" xfId="1532"/>
    <cellStyle name="Millares 4 5 3" xfId="164"/>
    <cellStyle name="Millares 4 5 3 2" xfId="308"/>
    <cellStyle name="Millares 4 5 3 2 2" xfId="1028"/>
    <cellStyle name="Millares 4 5 3 2 2 2" xfId="2468"/>
    <cellStyle name="Millares 4 5 3 2 3" xfId="1748"/>
    <cellStyle name="Millares 4 5 3 3" xfId="452"/>
    <cellStyle name="Millares 4 5 3 3 2" xfId="1172"/>
    <cellStyle name="Millares 4 5 3 3 2 2" xfId="2612"/>
    <cellStyle name="Millares 4 5 3 3 3" xfId="1892"/>
    <cellStyle name="Millares 4 5 3 4" xfId="596"/>
    <cellStyle name="Millares 4 5 3 4 2" xfId="1316"/>
    <cellStyle name="Millares 4 5 3 4 2 2" xfId="2756"/>
    <cellStyle name="Millares 4 5 3 4 3" xfId="2036"/>
    <cellStyle name="Millares 4 5 3 5" xfId="740"/>
    <cellStyle name="Millares 4 5 3 5 2" xfId="1460"/>
    <cellStyle name="Millares 4 5 3 5 2 2" xfId="2900"/>
    <cellStyle name="Millares 4 5 3 5 3" xfId="2180"/>
    <cellStyle name="Millares 4 5 3 6" xfId="884"/>
    <cellStyle name="Millares 4 5 3 6 2" xfId="2324"/>
    <cellStyle name="Millares 4 5 3 7" xfId="1604"/>
    <cellStyle name="Millares 4 5 4" xfId="116"/>
    <cellStyle name="Millares 4 5 4 2" xfId="260"/>
    <cellStyle name="Millares 4 5 4 2 2" xfId="980"/>
    <cellStyle name="Millares 4 5 4 2 2 2" xfId="2420"/>
    <cellStyle name="Millares 4 5 4 2 3" xfId="1700"/>
    <cellStyle name="Millares 4 5 4 3" xfId="404"/>
    <cellStyle name="Millares 4 5 4 3 2" xfId="1124"/>
    <cellStyle name="Millares 4 5 4 3 2 2" xfId="2564"/>
    <cellStyle name="Millares 4 5 4 3 3" xfId="1844"/>
    <cellStyle name="Millares 4 5 4 4" xfId="548"/>
    <cellStyle name="Millares 4 5 4 4 2" xfId="1268"/>
    <cellStyle name="Millares 4 5 4 4 2 2" xfId="2708"/>
    <cellStyle name="Millares 4 5 4 4 3" xfId="1988"/>
    <cellStyle name="Millares 4 5 4 5" xfId="692"/>
    <cellStyle name="Millares 4 5 4 5 2" xfId="1412"/>
    <cellStyle name="Millares 4 5 4 5 2 2" xfId="2852"/>
    <cellStyle name="Millares 4 5 4 5 3" xfId="2132"/>
    <cellStyle name="Millares 4 5 4 6" xfId="836"/>
    <cellStyle name="Millares 4 5 4 6 2" xfId="2276"/>
    <cellStyle name="Millares 4 5 4 7" xfId="1556"/>
    <cellStyle name="Millares 4 5 5" xfId="212"/>
    <cellStyle name="Millares 4 5 5 2" xfId="932"/>
    <cellStyle name="Millares 4 5 5 2 2" xfId="2372"/>
    <cellStyle name="Millares 4 5 5 3" xfId="1652"/>
    <cellStyle name="Millares 4 5 6" xfId="356"/>
    <cellStyle name="Millares 4 5 6 2" xfId="1076"/>
    <cellStyle name="Millares 4 5 6 2 2" xfId="2516"/>
    <cellStyle name="Millares 4 5 6 3" xfId="1796"/>
    <cellStyle name="Millares 4 5 7" xfId="500"/>
    <cellStyle name="Millares 4 5 7 2" xfId="1220"/>
    <cellStyle name="Millares 4 5 7 2 2" xfId="2660"/>
    <cellStyle name="Millares 4 5 7 3" xfId="1940"/>
    <cellStyle name="Millares 4 5 8" xfId="644"/>
    <cellStyle name="Millares 4 5 8 2" xfId="1364"/>
    <cellStyle name="Millares 4 5 8 2 2" xfId="2804"/>
    <cellStyle name="Millares 4 5 8 3" xfId="2084"/>
    <cellStyle name="Millares 4 5 9" xfId="788"/>
    <cellStyle name="Millares 4 5 9 2" xfId="2228"/>
    <cellStyle name="Millares 4 6" xfId="80"/>
    <cellStyle name="Millares 4 6 2" xfId="176"/>
    <cellStyle name="Millares 4 6 2 2" xfId="320"/>
    <cellStyle name="Millares 4 6 2 2 2" xfId="1040"/>
    <cellStyle name="Millares 4 6 2 2 2 2" xfId="2480"/>
    <cellStyle name="Millares 4 6 2 2 3" xfId="1760"/>
    <cellStyle name="Millares 4 6 2 3" xfId="464"/>
    <cellStyle name="Millares 4 6 2 3 2" xfId="1184"/>
    <cellStyle name="Millares 4 6 2 3 2 2" xfId="2624"/>
    <cellStyle name="Millares 4 6 2 3 3" xfId="1904"/>
    <cellStyle name="Millares 4 6 2 4" xfId="608"/>
    <cellStyle name="Millares 4 6 2 4 2" xfId="1328"/>
    <cellStyle name="Millares 4 6 2 4 2 2" xfId="2768"/>
    <cellStyle name="Millares 4 6 2 4 3" xfId="2048"/>
    <cellStyle name="Millares 4 6 2 5" xfId="752"/>
    <cellStyle name="Millares 4 6 2 5 2" xfId="1472"/>
    <cellStyle name="Millares 4 6 2 5 2 2" xfId="2912"/>
    <cellStyle name="Millares 4 6 2 5 3" xfId="2192"/>
    <cellStyle name="Millares 4 6 2 6" xfId="896"/>
    <cellStyle name="Millares 4 6 2 6 2" xfId="2336"/>
    <cellStyle name="Millares 4 6 2 7" xfId="1616"/>
    <cellStyle name="Millares 4 6 3" xfId="128"/>
    <cellStyle name="Millares 4 6 3 2" xfId="272"/>
    <cellStyle name="Millares 4 6 3 2 2" xfId="992"/>
    <cellStyle name="Millares 4 6 3 2 2 2" xfId="2432"/>
    <cellStyle name="Millares 4 6 3 2 3" xfId="1712"/>
    <cellStyle name="Millares 4 6 3 3" xfId="416"/>
    <cellStyle name="Millares 4 6 3 3 2" xfId="1136"/>
    <cellStyle name="Millares 4 6 3 3 2 2" xfId="2576"/>
    <cellStyle name="Millares 4 6 3 3 3" xfId="1856"/>
    <cellStyle name="Millares 4 6 3 4" xfId="560"/>
    <cellStyle name="Millares 4 6 3 4 2" xfId="1280"/>
    <cellStyle name="Millares 4 6 3 4 2 2" xfId="2720"/>
    <cellStyle name="Millares 4 6 3 4 3" xfId="2000"/>
    <cellStyle name="Millares 4 6 3 5" xfId="704"/>
    <cellStyle name="Millares 4 6 3 5 2" xfId="1424"/>
    <cellStyle name="Millares 4 6 3 5 2 2" xfId="2864"/>
    <cellStyle name="Millares 4 6 3 5 3" xfId="2144"/>
    <cellStyle name="Millares 4 6 3 6" xfId="848"/>
    <cellStyle name="Millares 4 6 3 6 2" xfId="2288"/>
    <cellStyle name="Millares 4 6 3 7" xfId="1568"/>
    <cellStyle name="Millares 4 6 4" xfId="224"/>
    <cellStyle name="Millares 4 6 4 2" xfId="944"/>
    <cellStyle name="Millares 4 6 4 2 2" xfId="2384"/>
    <cellStyle name="Millares 4 6 4 3" xfId="1664"/>
    <cellStyle name="Millares 4 6 5" xfId="368"/>
    <cellStyle name="Millares 4 6 5 2" xfId="1088"/>
    <cellStyle name="Millares 4 6 5 2 2" xfId="2528"/>
    <cellStyle name="Millares 4 6 5 3" xfId="1808"/>
    <cellStyle name="Millares 4 6 6" xfId="512"/>
    <cellStyle name="Millares 4 6 6 2" xfId="1232"/>
    <cellStyle name="Millares 4 6 6 2 2" xfId="2672"/>
    <cellStyle name="Millares 4 6 6 3" xfId="1952"/>
    <cellStyle name="Millares 4 6 7" xfId="656"/>
    <cellStyle name="Millares 4 6 7 2" xfId="1376"/>
    <cellStyle name="Millares 4 6 7 2 2" xfId="2816"/>
    <cellStyle name="Millares 4 6 7 3" xfId="2096"/>
    <cellStyle name="Millares 4 6 8" xfId="800"/>
    <cellStyle name="Millares 4 6 8 2" xfId="2240"/>
    <cellStyle name="Millares 4 6 9" xfId="1520"/>
    <cellStyle name="Millares 4 7" xfId="152"/>
    <cellStyle name="Millares 4 7 2" xfId="296"/>
    <cellStyle name="Millares 4 7 2 2" xfId="1016"/>
    <cellStyle name="Millares 4 7 2 2 2" xfId="2456"/>
    <cellStyle name="Millares 4 7 2 3" xfId="1736"/>
    <cellStyle name="Millares 4 7 3" xfId="440"/>
    <cellStyle name="Millares 4 7 3 2" xfId="1160"/>
    <cellStyle name="Millares 4 7 3 2 2" xfId="2600"/>
    <cellStyle name="Millares 4 7 3 3" xfId="1880"/>
    <cellStyle name="Millares 4 7 4" xfId="584"/>
    <cellStyle name="Millares 4 7 4 2" xfId="1304"/>
    <cellStyle name="Millares 4 7 4 2 2" xfId="2744"/>
    <cellStyle name="Millares 4 7 4 3" xfId="2024"/>
    <cellStyle name="Millares 4 7 5" xfId="728"/>
    <cellStyle name="Millares 4 7 5 2" xfId="1448"/>
    <cellStyle name="Millares 4 7 5 2 2" xfId="2888"/>
    <cellStyle name="Millares 4 7 5 3" xfId="2168"/>
    <cellStyle name="Millares 4 7 6" xfId="872"/>
    <cellStyle name="Millares 4 7 6 2" xfId="2312"/>
    <cellStyle name="Millares 4 7 7" xfId="1592"/>
    <cellStyle name="Millares 4 8" xfId="104"/>
    <cellStyle name="Millares 4 8 2" xfId="248"/>
    <cellStyle name="Millares 4 8 2 2" xfId="968"/>
    <cellStyle name="Millares 4 8 2 2 2" xfId="2408"/>
    <cellStyle name="Millares 4 8 2 3" xfId="1688"/>
    <cellStyle name="Millares 4 8 3" xfId="392"/>
    <cellStyle name="Millares 4 8 3 2" xfId="1112"/>
    <cellStyle name="Millares 4 8 3 2 2" xfId="2552"/>
    <cellStyle name="Millares 4 8 3 3" xfId="1832"/>
    <cellStyle name="Millares 4 8 4" xfId="536"/>
    <cellStyle name="Millares 4 8 4 2" xfId="1256"/>
    <cellStyle name="Millares 4 8 4 2 2" xfId="2696"/>
    <cellStyle name="Millares 4 8 4 3" xfId="1976"/>
    <cellStyle name="Millares 4 8 5" xfId="680"/>
    <cellStyle name="Millares 4 8 5 2" xfId="1400"/>
    <cellStyle name="Millares 4 8 5 2 2" xfId="2840"/>
    <cellStyle name="Millares 4 8 5 3" xfId="2120"/>
    <cellStyle name="Millares 4 8 6" xfId="824"/>
    <cellStyle name="Millares 4 8 6 2" xfId="2264"/>
    <cellStyle name="Millares 4 8 7" xfId="1544"/>
    <cellStyle name="Millares 4 9" xfId="200"/>
    <cellStyle name="Millares 4 9 2" xfId="920"/>
    <cellStyle name="Millares 4 9 2 2" xfId="2360"/>
    <cellStyle name="Millares 4 9 3" xfId="1640"/>
    <cellStyle name="Moneda 2" xfId="9"/>
    <cellStyle name="Nor}al" xfId="10"/>
    <cellStyle name="Normal" xfId="0" builtinId="0"/>
    <cellStyle name="Normal 2" xfId="2"/>
    <cellStyle name="Normal 2 10" xfId="11"/>
    <cellStyle name="Normal 2 11" xfId="12"/>
    <cellStyle name="Normal 2 12" xfId="13"/>
    <cellStyle name="Normal 2 13" xfId="14"/>
    <cellStyle name="Normal 2 14" xfId="15"/>
    <cellStyle name="Normal 2 15" xfId="16"/>
    <cellStyle name="Normal 2 16" xfId="17"/>
    <cellStyle name="Normal 2 17" xfId="18"/>
    <cellStyle name="Normal 2 18" xfId="19"/>
    <cellStyle name="Normal 2 19" xfId="20"/>
    <cellStyle name="Normal 2 2" xfId="21"/>
    <cellStyle name="Normal 2 20" xfId="22"/>
    <cellStyle name="Normal 2 21" xfId="23"/>
    <cellStyle name="Normal 2 22" xfId="24"/>
    <cellStyle name="Normal 2 23" xfId="25"/>
    <cellStyle name="Normal 2 24" xfId="26"/>
    <cellStyle name="Normal 2 25" xfId="27"/>
    <cellStyle name="Normal 2 26" xfId="28"/>
    <cellStyle name="Normal 2 3" xfId="29"/>
    <cellStyle name="Normal 2 4" xfId="30"/>
    <cellStyle name="Normal 2 5" xfId="31"/>
    <cellStyle name="Normal 2 6" xfId="32"/>
    <cellStyle name="Normal 2 7" xfId="33"/>
    <cellStyle name="Normal 2 8" xfId="34"/>
    <cellStyle name="Normal 2 9" xfId="35"/>
    <cellStyle name="Normal 3" xfId="36"/>
    <cellStyle name="Normal 3 2" xfId="3"/>
    <cellStyle name="Normal 4" xfId="37"/>
    <cellStyle name="Normal 4 10" xfId="38"/>
    <cellStyle name="Normal 4 11" xfId="39"/>
    <cellStyle name="Normal 4 12" xfId="78"/>
    <cellStyle name="Normal 4 2" xfId="40"/>
    <cellStyle name="Normal 4 3" xfId="41"/>
    <cellStyle name="Normal 4 4" xfId="42"/>
    <cellStyle name="Normal 4 5" xfId="43"/>
    <cellStyle name="Normal 4 6" xfId="44"/>
    <cellStyle name="Normal 4 7" xfId="45"/>
    <cellStyle name="Normal 4 8" xfId="46"/>
    <cellStyle name="Normal 4 9" xfId="47"/>
    <cellStyle name="Normal 5 2" xfId="48"/>
    <cellStyle name="Normal 5 3" xfId="49"/>
    <cellStyle name="Normal 5 4" xfId="50"/>
    <cellStyle name="Normal 5 5" xfId="51"/>
    <cellStyle name="Normal 5 6" xfId="52"/>
    <cellStyle name="Normal 5 7" xfId="53"/>
    <cellStyle name="Porcentaje" xfId="1" builtinId="5"/>
    <cellStyle name="Porcentual 2" xfId="54"/>
    <cellStyle name="Porcentual 3" xfId="55"/>
  </cellStyles>
  <dxfs count="0"/>
  <tableStyles count="0" defaultTableStyle="TableStyleMedium2" defaultPivotStyle="PivotStyleLight16"/>
  <colors>
    <mruColors>
      <color rgb="FFFED6D6"/>
      <color rgb="FFFAB8BA"/>
      <color rgb="FFE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5" x14ac:dyDescent="0.25"/>
  <cols>
    <col min="1" max="16384" width="11.42578125" style="1"/>
  </cols>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FF0000"/>
  </sheetPr>
  <dimension ref="A1:Z479"/>
  <sheetViews>
    <sheetView showGridLines="0" tabSelected="1" zoomScale="98" zoomScaleNormal="98" workbookViewId="0">
      <selection activeCell="A2" sqref="A2"/>
    </sheetView>
  </sheetViews>
  <sheetFormatPr baseColWidth="10" defaultColWidth="11.42578125" defaultRowHeight="11.25" x14ac:dyDescent="0.25"/>
  <cols>
    <col min="1" max="1" width="15" style="4" customWidth="1"/>
    <col min="2" max="2" width="12" style="4" customWidth="1"/>
    <col min="3" max="3" width="14.42578125" style="4" customWidth="1"/>
    <col min="4" max="4" width="15" style="76" customWidth="1"/>
    <col min="5" max="5" width="61.28515625" style="4" customWidth="1"/>
    <col min="6" max="6" width="105.85546875" style="4" customWidth="1"/>
    <col min="7" max="7" width="8.42578125" style="4" customWidth="1"/>
    <col min="8" max="8" width="45.42578125" style="4" customWidth="1"/>
    <col min="9" max="9" width="66.140625" style="4" customWidth="1"/>
    <col min="10" max="10" width="68.140625" style="4" customWidth="1"/>
    <col min="11" max="11" width="14.140625" style="4" customWidth="1"/>
    <col min="12" max="12" width="26.85546875" style="4" customWidth="1"/>
    <col min="13" max="13" width="32.42578125" style="4" customWidth="1"/>
    <col min="14" max="14" width="9.28515625" style="4" customWidth="1"/>
    <col min="15" max="15" width="15.7109375" style="3" bestFit="1" customWidth="1"/>
    <col min="16" max="16" width="20.5703125" style="3" customWidth="1"/>
    <col min="17" max="17" width="12.85546875" style="70" bestFit="1" customWidth="1"/>
    <col min="18" max="18" width="14.42578125" style="70" bestFit="1" customWidth="1"/>
    <col min="19" max="19" width="14.7109375" style="3" bestFit="1" customWidth="1"/>
    <col min="20" max="20" width="14.140625" style="4" customWidth="1"/>
    <col min="21" max="21" width="15.5703125" style="4" customWidth="1"/>
    <col min="22" max="22" width="53.28515625" style="4" customWidth="1"/>
    <col min="23" max="23" width="69.42578125" style="4" customWidth="1"/>
    <col min="24" max="24" width="13.85546875" style="4" customWidth="1"/>
    <col min="25" max="25" width="11.28515625" style="4" customWidth="1"/>
    <col min="26" max="26" width="65.85546875" style="4" customWidth="1"/>
    <col min="27" max="16384" width="11.42578125" style="4"/>
  </cols>
  <sheetData>
    <row r="1" spans="1:26" s="29" customFormat="1" ht="51.75" customHeight="1" x14ac:dyDescent="0.25">
      <c r="A1" s="27" t="s">
        <v>0</v>
      </c>
      <c r="B1" s="27" t="s">
        <v>1</v>
      </c>
      <c r="C1" s="27" t="s">
        <v>2</v>
      </c>
      <c r="D1" s="75" t="s">
        <v>3</v>
      </c>
      <c r="E1" s="27" t="s">
        <v>4</v>
      </c>
      <c r="F1" s="27" t="s">
        <v>5</v>
      </c>
      <c r="G1" s="50" t="s">
        <v>6</v>
      </c>
      <c r="H1" s="28" t="s">
        <v>7</v>
      </c>
      <c r="I1" s="28" t="s">
        <v>8</v>
      </c>
      <c r="J1" s="28" t="s">
        <v>9</v>
      </c>
      <c r="K1" s="28" t="s">
        <v>10</v>
      </c>
      <c r="L1" s="28" t="s">
        <v>11</v>
      </c>
      <c r="M1" s="28" t="s">
        <v>12</v>
      </c>
      <c r="N1" s="28" t="s">
        <v>13</v>
      </c>
      <c r="O1" s="28" t="s">
        <v>14</v>
      </c>
      <c r="P1" s="28" t="s">
        <v>15</v>
      </c>
      <c r="Q1" s="68" t="s">
        <v>16</v>
      </c>
      <c r="R1" s="68" t="s">
        <v>17</v>
      </c>
      <c r="S1" s="27" t="s">
        <v>18</v>
      </c>
      <c r="T1" s="26" t="s">
        <v>19</v>
      </c>
      <c r="U1" s="27" t="s">
        <v>20</v>
      </c>
      <c r="V1" s="72" t="s">
        <v>21</v>
      </c>
      <c r="W1" s="71" t="s">
        <v>22</v>
      </c>
      <c r="X1" s="73" t="s">
        <v>23</v>
      </c>
      <c r="Y1" s="27" t="s">
        <v>24</v>
      </c>
      <c r="Z1" s="71" t="s">
        <v>25</v>
      </c>
    </row>
    <row r="2" spans="1:26" ht="67.5" x14ac:dyDescent="0.25">
      <c r="A2" s="51" t="s">
        <v>38</v>
      </c>
      <c r="B2" s="51" t="s">
        <v>26</v>
      </c>
      <c r="C2" s="54">
        <v>2</v>
      </c>
      <c r="D2" s="54" t="s">
        <v>27</v>
      </c>
      <c r="E2" s="55" t="s">
        <v>39</v>
      </c>
      <c r="F2" s="51" t="s">
        <v>40</v>
      </c>
      <c r="G2" s="56">
        <v>2</v>
      </c>
      <c r="H2" s="57" t="s">
        <v>28</v>
      </c>
      <c r="I2" s="58" t="s">
        <v>41</v>
      </c>
      <c r="J2" s="58" t="s">
        <v>42</v>
      </c>
      <c r="K2" s="56" t="s">
        <v>29</v>
      </c>
      <c r="L2" s="56" t="s">
        <v>43</v>
      </c>
      <c r="M2" s="59" t="s">
        <v>44</v>
      </c>
      <c r="N2" s="60" t="s">
        <v>30</v>
      </c>
      <c r="O2" s="54" t="s">
        <v>31</v>
      </c>
      <c r="P2" s="59" t="s">
        <v>45</v>
      </c>
      <c r="Q2" s="61">
        <v>44531</v>
      </c>
      <c r="R2" s="61">
        <v>44742</v>
      </c>
      <c r="S2" s="53" t="s">
        <v>33</v>
      </c>
      <c r="T2" s="61">
        <v>45107</v>
      </c>
      <c r="U2" s="61">
        <v>45113</v>
      </c>
      <c r="V2" s="51" t="s">
        <v>554</v>
      </c>
      <c r="W2" s="51" t="s">
        <v>561</v>
      </c>
      <c r="X2" s="52">
        <v>1</v>
      </c>
      <c r="Y2" s="57" t="s">
        <v>482</v>
      </c>
      <c r="Z2" s="51" t="s">
        <v>568</v>
      </c>
    </row>
    <row r="3" spans="1:26" ht="101.25" x14ac:dyDescent="0.25">
      <c r="A3" s="51" t="s">
        <v>47</v>
      </c>
      <c r="B3" s="51" t="s">
        <v>34</v>
      </c>
      <c r="C3" s="54">
        <v>1</v>
      </c>
      <c r="D3" s="54" t="s">
        <v>27</v>
      </c>
      <c r="E3" s="55" t="s">
        <v>48</v>
      </c>
      <c r="F3" s="51" t="s">
        <v>49</v>
      </c>
      <c r="G3" s="56">
        <v>3</v>
      </c>
      <c r="H3" s="57" t="s">
        <v>50</v>
      </c>
      <c r="I3" s="58" t="s">
        <v>51</v>
      </c>
      <c r="J3" s="58" t="s">
        <v>52</v>
      </c>
      <c r="K3" s="56" t="s">
        <v>29</v>
      </c>
      <c r="L3" s="56" t="s">
        <v>53</v>
      </c>
      <c r="M3" s="59" t="s">
        <v>54</v>
      </c>
      <c r="N3" s="60" t="s">
        <v>30</v>
      </c>
      <c r="O3" s="54" t="s">
        <v>35</v>
      </c>
      <c r="P3" s="59" t="s">
        <v>36</v>
      </c>
      <c r="Q3" s="61">
        <v>44774</v>
      </c>
      <c r="R3" s="61">
        <v>45291</v>
      </c>
      <c r="S3" s="53" t="s">
        <v>55</v>
      </c>
      <c r="T3" s="61">
        <v>45107</v>
      </c>
      <c r="U3" s="61">
        <v>45113</v>
      </c>
      <c r="V3" s="51" t="s">
        <v>509</v>
      </c>
      <c r="W3" s="67" t="s">
        <v>523</v>
      </c>
      <c r="X3" s="52">
        <v>0</v>
      </c>
      <c r="Y3" s="57" t="s">
        <v>37</v>
      </c>
      <c r="Z3" s="51" t="s">
        <v>56</v>
      </c>
    </row>
    <row r="4" spans="1:26" ht="78.75" x14ac:dyDescent="0.25">
      <c r="A4" s="51" t="s">
        <v>47</v>
      </c>
      <c r="B4" s="51" t="s">
        <v>34</v>
      </c>
      <c r="C4" s="54">
        <v>2</v>
      </c>
      <c r="D4" s="54" t="s">
        <v>27</v>
      </c>
      <c r="E4" s="55" t="s">
        <v>57</v>
      </c>
      <c r="F4" s="51" t="s">
        <v>58</v>
      </c>
      <c r="G4" s="56">
        <v>1</v>
      </c>
      <c r="H4" s="57" t="s">
        <v>28</v>
      </c>
      <c r="I4" s="58" t="s">
        <v>59</v>
      </c>
      <c r="J4" s="58" t="s">
        <v>60</v>
      </c>
      <c r="K4" s="56" t="s">
        <v>29</v>
      </c>
      <c r="L4" s="56" t="s">
        <v>61</v>
      </c>
      <c r="M4" s="59" t="s">
        <v>62</v>
      </c>
      <c r="N4" s="60" t="s">
        <v>30</v>
      </c>
      <c r="O4" s="54" t="s">
        <v>35</v>
      </c>
      <c r="P4" s="59" t="s">
        <v>36</v>
      </c>
      <c r="Q4" s="61">
        <v>44136</v>
      </c>
      <c r="R4" s="61">
        <v>44926</v>
      </c>
      <c r="S4" s="53" t="s">
        <v>46</v>
      </c>
      <c r="T4" s="61">
        <v>45107</v>
      </c>
      <c r="U4" s="61">
        <v>45113</v>
      </c>
      <c r="V4" s="51" t="s">
        <v>510</v>
      </c>
      <c r="W4" s="51" t="s">
        <v>524</v>
      </c>
      <c r="X4" s="52">
        <v>0</v>
      </c>
      <c r="Y4" s="57" t="s">
        <v>37</v>
      </c>
      <c r="Z4" s="51" t="s">
        <v>56</v>
      </c>
    </row>
    <row r="5" spans="1:26" ht="90" x14ac:dyDescent="0.25">
      <c r="A5" s="51" t="s">
        <v>66</v>
      </c>
      <c r="B5" s="51" t="s">
        <v>34</v>
      </c>
      <c r="C5" s="54">
        <v>4</v>
      </c>
      <c r="D5" s="54" t="s">
        <v>67</v>
      </c>
      <c r="E5" s="55" t="s">
        <v>68</v>
      </c>
      <c r="F5" s="51" t="s">
        <v>69</v>
      </c>
      <c r="G5" s="56">
        <v>1</v>
      </c>
      <c r="H5" s="57" t="s">
        <v>28</v>
      </c>
      <c r="I5" s="58" t="s">
        <v>70</v>
      </c>
      <c r="J5" s="58" t="s">
        <v>71</v>
      </c>
      <c r="K5" s="56" t="s">
        <v>29</v>
      </c>
      <c r="L5" s="56" t="s">
        <v>72</v>
      </c>
      <c r="M5" s="59" t="s">
        <v>73</v>
      </c>
      <c r="N5" s="60" t="s">
        <v>30</v>
      </c>
      <c r="O5" s="54" t="s">
        <v>35</v>
      </c>
      <c r="P5" s="59" t="s">
        <v>74</v>
      </c>
      <c r="Q5" s="61">
        <v>44501</v>
      </c>
      <c r="R5" s="61">
        <v>44742</v>
      </c>
      <c r="S5" s="53" t="s">
        <v>75</v>
      </c>
      <c r="T5" s="61">
        <v>45107</v>
      </c>
      <c r="U5" s="61">
        <v>45113</v>
      </c>
      <c r="V5" s="51" t="s">
        <v>511</v>
      </c>
      <c r="W5" s="51" t="s">
        <v>525</v>
      </c>
      <c r="X5" s="52">
        <v>0</v>
      </c>
      <c r="Y5" s="57" t="s">
        <v>37</v>
      </c>
      <c r="Z5" s="51" t="s">
        <v>56</v>
      </c>
    </row>
    <row r="6" spans="1:26" ht="78.75" x14ac:dyDescent="0.25">
      <c r="A6" s="51" t="s">
        <v>66</v>
      </c>
      <c r="B6" s="51" t="s">
        <v>34</v>
      </c>
      <c r="C6" s="54">
        <v>5</v>
      </c>
      <c r="D6" s="54" t="s">
        <v>67</v>
      </c>
      <c r="E6" s="55" t="s">
        <v>76</v>
      </c>
      <c r="F6" s="51" t="s">
        <v>77</v>
      </c>
      <c r="G6" s="56">
        <v>1</v>
      </c>
      <c r="H6" s="57" t="s">
        <v>28</v>
      </c>
      <c r="I6" s="58" t="s">
        <v>78</v>
      </c>
      <c r="J6" s="58" t="s">
        <v>79</v>
      </c>
      <c r="K6" s="56" t="s">
        <v>29</v>
      </c>
      <c r="L6" s="56" t="s">
        <v>80</v>
      </c>
      <c r="M6" s="59" t="s">
        <v>81</v>
      </c>
      <c r="N6" s="60" t="s">
        <v>30</v>
      </c>
      <c r="O6" s="54" t="s">
        <v>35</v>
      </c>
      <c r="P6" s="59" t="s">
        <v>82</v>
      </c>
      <c r="Q6" s="61">
        <v>44470</v>
      </c>
      <c r="R6" s="61">
        <v>44742</v>
      </c>
      <c r="S6" s="53" t="s">
        <v>75</v>
      </c>
      <c r="T6" s="61">
        <v>45107</v>
      </c>
      <c r="U6" s="61">
        <v>45113</v>
      </c>
      <c r="V6" s="51" t="s">
        <v>512</v>
      </c>
      <c r="W6" s="51" t="s">
        <v>526</v>
      </c>
      <c r="X6" s="52">
        <v>1</v>
      </c>
      <c r="Y6" s="57" t="s">
        <v>37</v>
      </c>
      <c r="Z6" s="51" t="s">
        <v>534</v>
      </c>
    </row>
    <row r="7" spans="1:26" ht="78.75" x14ac:dyDescent="0.25">
      <c r="A7" s="51" t="s">
        <v>66</v>
      </c>
      <c r="B7" s="51" t="s">
        <v>83</v>
      </c>
      <c r="C7" s="54">
        <v>5</v>
      </c>
      <c r="D7" s="54" t="s">
        <v>67</v>
      </c>
      <c r="E7" s="55" t="s">
        <v>76</v>
      </c>
      <c r="F7" s="51" t="s">
        <v>77</v>
      </c>
      <c r="G7" s="56">
        <v>2</v>
      </c>
      <c r="H7" s="57" t="s">
        <v>28</v>
      </c>
      <c r="I7" s="58" t="s">
        <v>78</v>
      </c>
      <c r="J7" s="58" t="s">
        <v>84</v>
      </c>
      <c r="K7" s="56" t="s">
        <v>29</v>
      </c>
      <c r="L7" s="56" t="s">
        <v>85</v>
      </c>
      <c r="M7" s="59" t="s">
        <v>86</v>
      </c>
      <c r="N7" s="60" t="s">
        <v>30</v>
      </c>
      <c r="O7" s="54" t="s">
        <v>35</v>
      </c>
      <c r="P7" s="59" t="s">
        <v>87</v>
      </c>
      <c r="Q7" s="61">
        <v>44470</v>
      </c>
      <c r="R7" s="61">
        <v>44742</v>
      </c>
      <c r="S7" s="53" t="s">
        <v>33</v>
      </c>
      <c r="T7" s="61">
        <v>45107</v>
      </c>
      <c r="U7" s="61">
        <v>45114</v>
      </c>
      <c r="V7" s="51" t="s">
        <v>503</v>
      </c>
      <c r="W7" s="2" t="s">
        <v>505</v>
      </c>
      <c r="X7" s="52">
        <v>1</v>
      </c>
      <c r="Y7" s="57" t="s">
        <v>496</v>
      </c>
      <c r="Z7" s="51" t="s">
        <v>507</v>
      </c>
    </row>
    <row r="8" spans="1:26" ht="67.5" x14ac:dyDescent="0.25">
      <c r="A8" s="13" t="s">
        <v>66</v>
      </c>
      <c r="B8" s="13" t="s">
        <v>34</v>
      </c>
      <c r="C8" s="64">
        <v>4</v>
      </c>
      <c r="D8" s="64" t="s">
        <v>89</v>
      </c>
      <c r="E8" s="16" t="s">
        <v>90</v>
      </c>
      <c r="F8" s="51" t="s">
        <v>91</v>
      </c>
      <c r="G8" s="56">
        <v>1</v>
      </c>
      <c r="H8" s="57" t="s">
        <v>28</v>
      </c>
      <c r="I8" s="58" t="s">
        <v>92</v>
      </c>
      <c r="J8" s="58" t="s">
        <v>93</v>
      </c>
      <c r="K8" s="56" t="s">
        <v>29</v>
      </c>
      <c r="L8" s="56" t="s">
        <v>94</v>
      </c>
      <c r="M8" s="59" t="s">
        <v>95</v>
      </c>
      <c r="N8" s="60" t="s">
        <v>30</v>
      </c>
      <c r="O8" s="54" t="s">
        <v>35</v>
      </c>
      <c r="P8" s="59" t="s">
        <v>82</v>
      </c>
      <c r="Q8" s="61">
        <v>44470</v>
      </c>
      <c r="R8" s="61">
        <v>44926</v>
      </c>
      <c r="S8" s="53" t="s">
        <v>46</v>
      </c>
      <c r="T8" s="61">
        <v>45107</v>
      </c>
      <c r="U8" s="61">
        <v>45113</v>
      </c>
      <c r="V8" s="51" t="s">
        <v>513</v>
      </c>
      <c r="W8" s="51" t="s">
        <v>527</v>
      </c>
      <c r="X8" s="52">
        <v>0.81</v>
      </c>
      <c r="Y8" s="57" t="s">
        <v>37</v>
      </c>
      <c r="Z8" s="51" t="s">
        <v>535</v>
      </c>
    </row>
    <row r="9" spans="1:26" ht="112.5" x14ac:dyDescent="0.25">
      <c r="A9" s="51" t="s">
        <v>96</v>
      </c>
      <c r="B9" s="51" t="s">
        <v>97</v>
      </c>
      <c r="C9" s="54">
        <v>1</v>
      </c>
      <c r="D9" s="54" t="s">
        <v>89</v>
      </c>
      <c r="E9" s="55" t="s">
        <v>98</v>
      </c>
      <c r="F9" s="51" t="s">
        <v>99</v>
      </c>
      <c r="G9" s="56">
        <v>1</v>
      </c>
      <c r="H9" s="57" t="s">
        <v>28</v>
      </c>
      <c r="I9" s="58" t="s">
        <v>100</v>
      </c>
      <c r="J9" s="58" t="s">
        <v>101</v>
      </c>
      <c r="K9" s="56" t="s">
        <v>29</v>
      </c>
      <c r="L9" s="56" t="s">
        <v>102</v>
      </c>
      <c r="M9" s="59" t="s">
        <v>103</v>
      </c>
      <c r="N9" s="60" t="s">
        <v>104</v>
      </c>
      <c r="O9" s="54" t="s">
        <v>105</v>
      </c>
      <c r="P9" s="59" t="s">
        <v>106</v>
      </c>
      <c r="Q9" s="61">
        <v>44757</v>
      </c>
      <c r="R9" s="61">
        <v>44985</v>
      </c>
      <c r="S9" s="53" t="s">
        <v>33</v>
      </c>
      <c r="T9" s="61">
        <v>45107</v>
      </c>
      <c r="U9" s="61">
        <v>45121</v>
      </c>
      <c r="V9" s="77" t="s">
        <v>586</v>
      </c>
      <c r="W9" s="13" t="s">
        <v>600</v>
      </c>
      <c r="X9" s="52">
        <v>1</v>
      </c>
      <c r="Y9" s="57" t="s">
        <v>107</v>
      </c>
      <c r="Z9" s="51" t="s">
        <v>108</v>
      </c>
    </row>
    <row r="10" spans="1:26" ht="87" customHeight="1" x14ac:dyDescent="0.25">
      <c r="A10" s="51" t="s">
        <v>96</v>
      </c>
      <c r="B10" s="51" t="s">
        <v>97</v>
      </c>
      <c r="C10" s="54">
        <v>6</v>
      </c>
      <c r="D10" s="54" t="s">
        <v>89</v>
      </c>
      <c r="E10" s="55" t="s">
        <v>109</v>
      </c>
      <c r="F10" s="51" t="s">
        <v>110</v>
      </c>
      <c r="G10" s="56">
        <v>1</v>
      </c>
      <c r="H10" s="57" t="s">
        <v>28</v>
      </c>
      <c r="I10" s="58" t="s">
        <v>111</v>
      </c>
      <c r="J10" s="58" t="s">
        <v>112</v>
      </c>
      <c r="K10" s="56" t="s">
        <v>29</v>
      </c>
      <c r="L10" s="56" t="s">
        <v>113</v>
      </c>
      <c r="M10" s="59" t="s">
        <v>114</v>
      </c>
      <c r="N10" s="60" t="s">
        <v>104</v>
      </c>
      <c r="O10" s="54" t="s">
        <v>105</v>
      </c>
      <c r="P10" s="59" t="s">
        <v>115</v>
      </c>
      <c r="Q10" s="61">
        <v>44562</v>
      </c>
      <c r="R10" s="61">
        <v>44666</v>
      </c>
      <c r="S10" s="74" t="s">
        <v>33</v>
      </c>
      <c r="T10" s="61">
        <v>45107</v>
      </c>
      <c r="U10" s="61">
        <v>45121</v>
      </c>
      <c r="V10" s="51" t="s">
        <v>587</v>
      </c>
      <c r="W10" s="51" t="s">
        <v>601</v>
      </c>
      <c r="X10" s="52">
        <v>1</v>
      </c>
      <c r="Y10" s="57" t="s">
        <v>107</v>
      </c>
      <c r="Z10" s="51" t="s">
        <v>116</v>
      </c>
    </row>
    <row r="11" spans="1:26" ht="135" x14ac:dyDescent="0.25">
      <c r="A11" s="51" t="s">
        <v>117</v>
      </c>
      <c r="B11" s="51" t="s">
        <v>83</v>
      </c>
      <c r="C11" s="54">
        <v>1</v>
      </c>
      <c r="D11" s="54" t="s">
        <v>27</v>
      </c>
      <c r="E11" s="55" t="s">
        <v>118</v>
      </c>
      <c r="F11" s="51" t="s">
        <v>119</v>
      </c>
      <c r="G11" s="56">
        <v>1</v>
      </c>
      <c r="H11" s="57" t="s">
        <v>28</v>
      </c>
      <c r="I11" s="58" t="s">
        <v>120</v>
      </c>
      <c r="J11" s="58" t="s">
        <v>121</v>
      </c>
      <c r="K11" s="56" t="s">
        <v>29</v>
      </c>
      <c r="L11" s="56" t="s">
        <v>122</v>
      </c>
      <c r="M11" s="59">
        <v>100</v>
      </c>
      <c r="N11" s="60" t="s">
        <v>30</v>
      </c>
      <c r="O11" s="54" t="s">
        <v>35</v>
      </c>
      <c r="P11" s="59" t="s">
        <v>123</v>
      </c>
      <c r="Q11" s="61">
        <v>44547</v>
      </c>
      <c r="R11" s="61">
        <v>44651</v>
      </c>
      <c r="S11" s="53" t="s">
        <v>88</v>
      </c>
      <c r="T11" s="61">
        <v>45107</v>
      </c>
      <c r="U11" s="61">
        <v>45114</v>
      </c>
      <c r="V11" s="51" t="s">
        <v>504</v>
      </c>
      <c r="W11" s="2" t="s">
        <v>506</v>
      </c>
      <c r="X11" s="52">
        <v>0.5</v>
      </c>
      <c r="Y11" s="57" t="s">
        <v>496</v>
      </c>
      <c r="Z11" s="51" t="s">
        <v>508</v>
      </c>
    </row>
    <row r="12" spans="1:26" ht="89.25" customHeight="1" x14ac:dyDescent="0.25">
      <c r="A12" s="51" t="s">
        <v>124</v>
      </c>
      <c r="B12" s="51" t="s">
        <v>125</v>
      </c>
      <c r="C12" s="54">
        <v>2</v>
      </c>
      <c r="D12" s="54" t="s">
        <v>27</v>
      </c>
      <c r="E12" s="55" t="s">
        <v>126</v>
      </c>
      <c r="F12" s="51" t="s">
        <v>127</v>
      </c>
      <c r="G12" s="56">
        <v>2</v>
      </c>
      <c r="H12" s="57" t="s">
        <v>28</v>
      </c>
      <c r="I12" s="58" t="s">
        <v>128</v>
      </c>
      <c r="J12" s="58" t="s">
        <v>129</v>
      </c>
      <c r="K12" s="56" t="s">
        <v>29</v>
      </c>
      <c r="L12" s="56" t="s">
        <v>130</v>
      </c>
      <c r="M12" s="59">
        <v>100</v>
      </c>
      <c r="N12" s="60" t="s">
        <v>30</v>
      </c>
      <c r="O12" s="54" t="s">
        <v>131</v>
      </c>
      <c r="P12" s="59" t="s">
        <v>132</v>
      </c>
      <c r="Q12" s="61">
        <v>44652</v>
      </c>
      <c r="R12" s="61">
        <v>45016</v>
      </c>
      <c r="S12" s="53" t="s">
        <v>33</v>
      </c>
      <c r="T12" s="61">
        <v>45107</v>
      </c>
      <c r="U12" s="61">
        <v>45107</v>
      </c>
      <c r="V12" s="51" t="s">
        <v>499</v>
      </c>
      <c r="W12" s="51" t="s">
        <v>500</v>
      </c>
      <c r="X12" s="52">
        <v>1</v>
      </c>
      <c r="Y12" s="57" t="s">
        <v>133</v>
      </c>
      <c r="Z12" s="51" t="s">
        <v>502</v>
      </c>
    </row>
    <row r="13" spans="1:26" ht="101.25" x14ac:dyDescent="0.25">
      <c r="A13" s="51" t="s">
        <v>124</v>
      </c>
      <c r="B13" s="51" t="s">
        <v>125</v>
      </c>
      <c r="C13" s="54">
        <v>5</v>
      </c>
      <c r="D13" s="54" t="s">
        <v>27</v>
      </c>
      <c r="E13" s="55" t="s">
        <v>134</v>
      </c>
      <c r="F13" s="51" t="s">
        <v>135</v>
      </c>
      <c r="G13" s="56">
        <v>2</v>
      </c>
      <c r="H13" s="57" t="s">
        <v>28</v>
      </c>
      <c r="I13" s="58" t="s">
        <v>136</v>
      </c>
      <c r="J13" s="58" t="s">
        <v>497</v>
      </c>
      <c r="K13" s="56" t="s">
        <v>29</v>
      </c>
      <c r="L13" s="56" t="s">
        <v>498</v>
      </c>
      <c r="M13" s="59">
        <v>100</v>
      </c>
      <c r="N13" s="60" t="s">
        <v>30</v>
      </c>
      <c r="O13" s="54" t="s">
        <v>131</v>
      </c>
      <c r="P13" s="59" t="s">
        <v>137</v>
      </c>
      <c r="Q13" s="61">
        <v>44652</v>
      </c>
      <c r="R13" s="61">
        <v>45291</v>
      </c>
      <c r="S13" s="53" t="s">
        <v>55</v>
      </c>
      <c r="T13" s="61">
        <v>45107</v>
      </c>
      <c r="U13" s="61">
        <v>45107</v>
      </c>
      <c r="V13" s="51" t="s">
        <v>499</v>
      </c>
      <c r="W13" s="51" t="s">
        <v>501</v>
      </c>
      <c r="X13" s="52">
        <v>0</v>
      </c>
      <c r="Y13" s="57" t="s">
        <v>133</v>
      </c>
      <c r="Z13" s="51" t="s">
        <v>56</v>
      </c>
    </row>
    <row r="14" spans="1:26" ht="123.75" x14ac:dyDescent="0.25">
      <c r="A14" s="51" t="s">
        <v>138</v>
      </c>
      <c r="B14" s="51" t="s">
        <v>139</v>
      </c>
      <c r="C14" s="54">
        <v>3</v>
      </c>
      <c r="D14" s="54" t="s">
        <v>27</v>
      </c>
      <c r="E14" s="55" t="s">
        <v>140</v>
      </c>
      <c r="F14" s="51" t="s">
        <v>141</v>
      </c>
      <c r="G14" s="56">
        <v>3</v>
      </c>
      <c r="H14" s="57" t="s">
        <v>28</v>
      </c>
      <c r="I14" s="58" t="s">
        <v>145</v>
      </c>
      <c r="J14" s="58" t="s">
        <v>146</v>
      </c>
      <c r="K14" s="56" t="s">
        <v>29</v>
      </c>
      <c r="L14" s="56" t="s">
        <v>147</v>
      </c>
      <c r="M14" s="59">
        <v>1</v>
      </c>
      <c r="N14" s="60" t="s">
        <v>30</v>
      </c>
      <c r="O14" s="54" t="s">
        <v>142</v>
      </c>
      <c r="P14" s="59" t="s">
        <v>143</v>
      </c>
      <c r="Q14" s="61">
        <v>44652</v>
      </c>
      <c r="R14" s="61">
        <v>44925</v>
      </c>
      <c r="S14" s="53" t="s">
        <v>88</v>
      </c>
      <c r="T14" s="61">
        <v>45107</v>
      </c>
      <c r="U14" s="61">
        <v>45114</v>
      </c>
      <c r="V14" s="61" t="s">
        <v>573</v>
      </c>
      <c r="W14" s="51" t="s">
        <v>574</v>
      </c>
      <c r="X14" s="65">
        <v>1</v>
      </c>
      <c r="Y14" s="52" t="s">
        <v>144</v>
      </c>
      <c r="Z14" s="57" t="s">
        <v>575</v>
      </c>
    </row>
    <row r="15" spans="1:26" ht="112.5" x14ac:dyDescent="0.25">
      <c r="A15" s="51" t="s">
        <v>148</v>
      </c>
      <c r="B15" s="51" t="s">
        <v>26</v>
      </c>
      <c r="C15" s="54">
        <v>1</v>
      </c>
      <c r="D15" s="54" t="s">
        <v>27</v>
      </c>
      <c r="E15" s="55" t="s">
        <v>149</v>
      </c>
      <c r="F15" s="51" t="s">
        <v>150</v>
      </c>
      <c r="G15" s="56">
        <v>1</v>
      </c>
      <c r="H15" s="57" t="s">
        <v>28</v>
      </c>
      <c r="I15" s="58" t="s">
        <v>151</v>
      </c>
      <c r="J15" s="58" t="s">
        <v>152</v>
      </c>
      <c r="K15" s="56" t="s">
        <v>29</v>
      </c>
      <c r="L15" s="56" t="s">
        <v>153</v>
      </c>
      <c r="M15" s="59" t="s">
        <v>154</v>
      </c>
      <c r="N15" s="60" t="s">
        <v>30</v>
      </c>
      <c r="O15" s="54" t="s">
        <v>31</v>
      </c>
      <c r="P15" s="59" t="s">
        <v>32</v>
      </c>
      <c r="Q15" s="61">
        <v>44704</v>
      </c>
      <c r="R15" s="61">
        <v>44925</v>
      </c>
      <c r="S15" s="53" t="s">
        <v>88</v>
      </c>
      <c r="T15" s="61">
        <v>45107</v>
      </c>
      <c r="U15" s="61">
        <v>45113</v>
      </c>
      <c r="V15" s="51" t="s">
        <v>555</v>
      </c>
      <c r="W15" s="51" t="s">
        <v>562</v>
      </c>
      <c r="X15" s="52">
        <v>1</v>
      </c>
      <c r="Y15" s="57" t="s">
        <v>482</v>
      </c>
      <c r="Z15" s="51" t="s">
        <v>569</v>
      </c>
    </row>
    <row r="16" spans="1:26" ht="112.5" x14ac:dyDescent="0.25">
      <c r="A16" s="51" t="s">
        <v>148</v>
      </c>
      <c r="B16" s="51" t="s">
        <v>26</v>
      </c>
      <c r="C16" s="54">
        <v>1</v>
      </c>
      <c r="D16" s="54" t="s">
        <v>27</v>
      </c>
      <c r="E16" s="55" t="s">
        <v>149</v>
      </c>
      <c r="F16" s="51" t="s">
        <v>150</v>
      </c>
      <c r="G16" s="56">
        <v>2</v>
      </c>
      <c r="H16" s="57" t="s">
        <v>28</v>
      </c>
      <c r="I16" s="58" t="s">
        <v>155</v>
      </c>
      <c r="J16" s="58" t="s">
        <v>156</v>
      </c>
      <c r="K16" s="56" t="s">
        <v>29</v>
      </c>
      <c r="L16" s="56" t="s">
        <v>157</v>
      </c>
      <c r="M16" s="59" t="s">
        <v>158</v>
      </c>
      <c r="N16" s="60" t="s">
        <v>30</v>
      </c>
      <c r="O16" s="54" t="s">
        <v>31</v>
      </c>
      <c r="P16" s="59" t="s">
        <v>32</v>
      </c>
      <c r="Q16" s="61">
        <v>44704</v>
      </c>
      <c r="R16" s="61">
        <v>45048</v>
      </c>
      <c r="S16" s="53" t="s">
        <v>88</v>
      </c>
      <c r="T16" s="61">
        <v>45107</v>
      </c>
      <c r="U16" s="61">
        <v>45113</v>
      </c>
      <c r="V16" s="51" t="s">
        <v>556</v>
      </c>
      <c r="W16" s="51" t="s">
        <v>563</v>
      </c>
      <c r="X16" s="52">
        <v>1</v>
      </c>
      <c r="Y16" s="57" t="s">
        <v>482</v>
      </c>
      <c r="Z16" s="51" t="s">
        <v>570</v>
      </c>
    </row>
    <row r="17" spans="1:26" ht="112.5" x14ac:dyDescent="0.25">
      <c r="A17" s="51" t="s">
        <v>148</v>
      </c>
      <c r="B17" s="51" t="s">
        <v>26</v>
      </c>
      <c r="C17" s="54">
        <v>1</v>
      </c>
      <c r="D17" s="54" t="s">
        <v>27</v>
      </c>
      <c r="E17" s="55" t="s">
        <v>149</v>
      </c>
      <c r="F17" s="51" t="s">
        <v>150</v>
      </c>
      <c r="G17" s="56">
        <v>3</v>
      </c>
      <c r="H17" s="57" t="s">
        <v>28</v>
      </c>
      <c r="I17" s="58" t="s">
        <v>155</v>
      </c>
      <c r="J17" s="58" t="s">
        <v>159</v>
      </c>
      <c r="K17" s="56" t="s">
        <v>29</v>
      </c>
      <c r="L17" s="56" t="s">
        <v>160</v>
      </c>
      <c r="M17" s="59" t="s">
        <v>161</v>
      </c>
      <c r="N17" s="60" t="s">
        <v>30</v>
      </c>
      <c r="O17" s="54" t="s">
        <v>31</v>
      </c>
      <c r="P17" s="59" t="s">
        <v>162</v>
      </c>
      <c r="Q17" s="61">
        <v>44896</v>
      </c>
      <c r="R17" s="61">
        <v>46722</v>
      </c>
      <c r="S17" s="53" t="s">
        <v>55</v>
      </c>
      <c r="T17" s="61">
        <v>45107</v>
      </c>
      <c r="U17" s="61">
        <v>45113</v>
      </c>
      <c r="V17" s="51" t="s">
        <v>56</v>
      </c>
      <c r="W17" s="51" t="s">
        <v>56</v>
      </c>
      <c r="X17" s="52">
        <v>0</v>
      </c>
      <c r="Y17" s="57" t="s">
        <v>482</v>
      </c>
      <c r="Z17" s="51" t="s">
        <v>56</v>
      </c>
    </row>
    <row r="18" spans="1:26" ht="112.5" x14ac:dyDescent="0.25">
      <c r="A18" s="51" t="s">
        <v>148</v>
      </c>
      <c r="B18" s="51" t="s">
        <v>26</v>
      </c>
      <c r="C18" s="54">
        <v>1</v>
      </c>
      <c r="D18" s="54" t="s">
        <v>27</v>
      </c>
      <c r="E18" s="55" t="s">
        <v>149</v>
      </c>
      <c r="F18" s="51" t="s">
        <v>150</v>
      </c>
      <c r="G18" s="56">
        <v>4</v>
      </c>
      <c r="H18" s="57" t="s">
        <v>28</v>
      </c>
      <c r="I18" s="58" t="s">
        <v>163</v>
      </c>
      <c r="J18" s="58" t="s">
        <v>164</v>
      </c>
      <c r="K18" s="56" t="s">
        <v>29</v>
      </c>
      <c r="L18" s="56" t="s">
        <v>165</v>
      </c>
      <c r="M18" s="59" t="s">
        <v>166</v>
      </c>
      <c r="N18" s="60" t="s">
        <v>30</v>
      </c>
      <c r="O18" s="54" t="s">
        <v>31</v>
      </c>
      <c r="P18" s="59" t="s">
        <v>162</v>
      </c>
      <c r="Q18" s="61">
        <v>44740</v>
      </c>
      <c r="R18" s="61">
        <v>44925</v>
      </c>
      <c r="S18" s="53" t="s">
        <v>33</v>
      </c>
      <c r="T18" s="61">
        <v>45107</v>
      </c>
      <c r="U18" s="61">
        <v>45113</v>
      </c>
      <c r="V18" s="51" t="s">
        <v>557</v>
      </c>
      <c r="W18" s="51" t="s">
        <v>564</v>
      </c>
      <c r="X18" s="52">
        <v>1</v>
      </c>
      <c r="Y18" s="57" t="s">
        <v>482</v>
      </c>
      <c r="Z18" s="51" t="s">
        <v>571</v>
      </c>
    </row>
    <row r="19" spans="1:26" ht="112.5" x14ac:dyDescent="0.25">
      <c r="A19" s="51" t="s">
        <v>148</v>
      </c>
      <c r="B19" s="51" t="s">
        <v>26</v>
      </c>
      <c r="C19" s="54">
        <v>3</v>
      </c>
      <c r="D19" s="54" t="s">
        <v>27</v>
      </c>
      <c r="E19" s="55" t="s">
        <v>167</v>
      </c>
      <c r="F19" s="51" t="s">
        <v>168</v>
      </c>
      <c r="G19" s="56">
        <v>2</v>
      </c>
      <c r="H19" s="57" t="s">
        <v>28</v>
      </c>
      <c r="I19" s="58" t="s">
        <v>169</v>
      </c>
      <c r="J19" s="58" t="s">
        <v>170</v>
      </c>
      <c r="K19" s="56" t="s">
        <v>29</v>
      </c>
      <c r="L19" s="56" t="s">
        <v>171</v>
      </c>
      <c r="M19" s="59" t="s">
        <v>172</v>
      </c>
      <c r="N19" s="60" t="s">
        <v>30</v>
      </c>
      <c r="O19" s="54" t="s">
        <v>31</v>
      </c>
      <c r="P19" s="59" t="s">
        <v>32</v>
      </c>
      <c r="Q19" s="61">
        <v>44683</v>
      </c>
      <c r="R19" s="61">
        <v>45016</v>
      </c>
      <c r="S19" s="53" t="s">
        <v>33</v>
      </c>
      <c r="T19" s="61">
        <v>45107</v>
      </c>
      <c r="U19" s="61">
        <v>45113</v>
      </c>
      <c r="V19" s="51" t="s">
        <v>558</v>
      </c>
      <c r="W19" s="13" t="s">
        <v>565</v>
      </c>
      <c r="X19" s="52">
        <v>1</v>
      </c>
      <c r="Y19" s="57" t="s">
        <v>482</v>
      </c>
      <c r="Z19" s="51" t="s">
        <v>572</v>
      </c>
    </row>
    <row r="20" spans="1:26" ht="112.5" x14ac:dyDescent="0.25">
      <c r="A20" s="51" t="s">
        <v>148</v>
      </c>
      <c r="B20" s="51" t="s">
        <v>26</v>
      </c>
      <c r="C20" s="54">
        <v>3</v>
      </c>
      <c r="D20" s="54" t="s">
        <v>27</v>
      </c>
      <c r="E20" s="55" t="s">
        <v>167</v>
      </c>
      <c r="F20" s="51" t="s">
        <v>168</v>
      </c>
      <c r="G20" s="56">
        <v>3</v>
      </c>
      <c r="H20" s="57" t="s">
        <v>28</v>
      </c>
      <c r="I20" s="58" t="s">
        <v>173</v>
      </c>
      <c r="J20" s="58" t="s">
        <v>174</v>
      </c>
      <c r="K20" s="56" t="s">
        <v>29</v>
      </c>
      <c r="L20" s="56" t="s">
        <v>175</v>
      </c>
      <c r="M20" s="59" t="s">
        <v>176</v>
      </c>
      <c r="N20" s="60" t="s">
        <v>30</v>
      </c>
      <c r="O20" s="54" t="s">
        <v>31</v>
      </c>
      <c r="P20" s="59" t="s">
        <v>32</v>
      </c>
      <c r="Q20" s="61">
        <v>44683</v>
      </c>
      <c r="R20" s="61">
        <v>44926</v>
      </c>
      <c r="S20" s="53" t="s">
        <v>88</v>
      </c>
      <c r="T20" s="61">
        <v>45107</v>
      </c>
      <c r="U20" s="61">
        <v>45113</v>
      </c>
      <c r="V20" s="51" t="s">
        <v>559</v>
      </c>
      <c r="W20" s="51" t="s">
        <v>566</v>
      </c>
      <c r="X20" s="52">
        <v>1</v>
      </c>
      <c r="Y20" s="57" t="s">
        <v>482</v>
      </c>
      <c r="Z20" s="51" t="s">
        <v>56</v>
      </c>
    </row>
    <row r="21" spans="1:26" ht="112.5" x14ac:dyDescent="0.25">
      <c r="A21" s="51" t="s">
        <v>148</v>
      </c>
      <c r="B21" s="51" t="s">
        <v>26</v>
      </c>
      <c r="C21" s="54">
        <v>3</v>
      </c>
      <c r="D21" s="54" t="s">
        <v>27</v>
      </c>
      <c r="E21" s="55" t="s">
        <v>167</v>
      </c>
      <c r="F21" s="51" t="s">
        <v>168</v>
      </c>
      <c r="G21" s="56">
        <v>4</v>
      </c>
      <c r="H21" s="57" t="s">
        <v>28</v>
      </c>
      <c r="I21" s="58" t="s">
        <v>177</v>
      </c>
      <c r="J21" s="58" t="s">
        <v>178</v>
      </c>
      <c r="K21" s="56" t="s">
        <v>29</v>
      </c>
      <c r="L21" s="56" t="s">
        <v>179</v>
      </c>
      <c r="M21" s="59" t="s">
        <v>180</v>
      </c>
      <c r="N21" s="60" t="s">
        <v>30</v>
      </c>
      <c r="O21" s="54" t="s">
        <v>31</v>
      </c>
      <c r="P21" s="59" t="s">
        <v>32</v>
      </c>
      <c r="Q21" s="61">
        <v>44683</v>
      </c>
      <c r="R21" s="61">
        <v>44926</v>
      </c>
      <c r="S21" s="53" t="s">
        <v>33</v>
      </c>
      <c r="T21" s="61">
        <v>45107</v>
      </c>
      <c r="U21" s="61">
        <v>45113</v>
      </c>
      <c r="V21" s="51" t="s">
        <v>560</v>
      </c>
      <c r="W21" s="51" t="s">
        <v>567</v>
      </c>
      <c r="X21" s="52">
        <v>1</v>
      </c>
      <c r="Y21" s="57" t="s">
        <v>482</v>
      </c>
      <c r="Z21" s="51" t="s">
        <v>181</v>
      </c>
    </row>
    <row r="22" spans="1:26" ht="87" customHeight="1" x14ac:dyDescent="0.25">
      <c r="A22" s="51" t="s">
        <v>182</v>
      </c>
      <c r="B22" s="51" t="s">
        <v>63</v>
      </c>
      <c r="C22" s="54">
        <v>1</v>
      </c>
      <c r="D22" s="54" t="s">
        <v>27</v>
      </c>
      <c r="E22" s="55" t="s">
        <v>183</v>
      </c>
      <c r="F22" s="51" t="s">
        <v>184</v>
      </c>
      <c r="G22" s="56">
        <v>1</v>
      </c>
      <c r="H22" s="57" t="s">
        <v>185</v>
      </c>
      <c r="I22" s="58" t="s">
        <v>186</v>
      </c>
      <c r="J22" s="58" t="s">
        <v>187</v>
      </c>
      <c r="K22" s="56" t="s">
        <v>29</v>
      </c>
      <c r="L22" s="56" t="s">
        <v>188</v>
      </c>
      <c r="M22" s="59" t="s">
        <v>188</v>
      </c>
      <c r="N22" s="60" t="s">
        <v>30</v>
      </c>
      <c r="O22" s="54" t="s">
        <v>35</v>
      </c>
      <c r="P22" s="59" t="s">
        <v>64</v>
      </c>
      <c r="Q22" s="61">
        <v>44927</v>
      </c>
      <c r="R22" s="61">
        <v>45199</v>
      </c>
      <c r="S22" s="53" t="s">
        <v>33</v>
      </c>
      <c r="T22" s="61">
        <v>45107</v>
      </c>
      <c r="U22" s="61">
        <v>45117</v>
      </c>
      <c r="V22" s="51" t="s">
        <v>485</v>
      </c>
      <c r="W22" s="13" t="s">
        <v>489</v>
      </c>
      <c r="X22" s="52">
        <v>1</v>
      </c>
      <c r="Y22" s="57" t="s">
        <v>65</v>
      </c>
      <c r="Z22" s="51" t="s">
        <v>493</v>
      </c>
    </row>
    <row r="23" spans="1:26" ht="78.75" x14ac:dyDescent="0.25">
      <c r="A23" s="51" t="s">
        <v>182</v>
      </c>
      <c r="B23" s="51" t="s">
        <v>63</v>
      </c>
      <c r="C23" s="54">
        <v>1</v>
      </c>
      <c r="D23" s="54" t="s">
        <v>27</v>
      </c>
      <c r="E23" s="55" t="s">
        <v>183</v>
      </c>
      <c r="F23" s="51" t="s">
        <v>184</v>
      </c>
      <c r="G23" s="56">
        <v>2</v>
      </c>
      <c r="H23" s="57" t="s">
        <v>185</v>
      </c>
      <c r="I23" s="58" t="s">
        <v>186</v>
      </c>
      <c r="J23" s="58" t="s">
        <v>189</v>
      </c>
      <c r="K23" s="56" t="s">
        <v>29</v>
      </c>
      <c r="L23" s="56" t="s">
        <v>190</v>
      </c>
      <c r="M23" s="59" t="s">
        <v>190</v>
      </c>
      <c r="N23" s="60" t="s">
        <v>30</v>
      </c>
      <c r="O23" s="54" t="s">
        <v>35</v>
      </c>
      <c r="P23" s="59" t="s">
        <v>64</v>
      </c>
      <c r="Q23" s="61">
        <v>44927</v>
      </c>
      <c r="R23" s="61">
        <v>45199</v>
      </c>
      <c r="S23" s="53" t="s">
        <v>55</v>
      </c>
      <c r="T23" s="61">
        <v>45107</v>
      </c>
      <c r="U23" s="61">
        <v>45117</v>
      </c>
      <c r="V23" s="51" t="s">
        <v>486</v>
      </c>
      <c r="W23" s="13" t="s">
        <v>490</v>
      </c>
      <c r="X23" s="52">
        <v>0</v>
      </c>
      <c r="Y23" s="57" t="s">
        <v>65</v>
      </c>
      <c r="Z23" s="51" t="s">
        <v>494</v>
      </c>
    </row>
    <row r="24" spans="1:26" ht="112.5" x14ac:dyDescent="0.25">
      <c r="A24" s="51" t="s">
        <v>182</v>
      </c>
      <c r="B24" s="51" t="s">
        <v>63</v>
      </c>
      <c r="C24" s="54">
        <v>2</v>
      </c>
      <c r="D24" s="54" t="s">
        <v>27</v>
      </c>
      <c r="E24" s="55" t="s">
        <v>191</v>
      </c>
      <c r="F24" s="51" t="s">
        <v>192</v>
      </c>
      <c r="G24" s="56">
        <v>1</v>
      </c>
      <c r="H24" s="57" t="s">
        <v>193</v>
      </c>
      <c r="I24" s="58" t="s">
        <v>194</v>
      </c>
      <c r="J24" s="58" t="s">
        <v>195</v>
      </c>
      <c r="K24" s="56" t="s">
        <v>29</v>
      </c>
      <c r="L24" s="56" t="s">
        <v>196</v>
      </c>
      <c r="M24" s="59" t="s">
        <v>196</v>
      </c>
      <c r="N24" s="60" t="s">
        <v>30</v>
      </c>
      <c r="O24" s="54" t="s">
        <v>35</v>
      </c>
      <c r="P24" s="59" t="s">
        <v>64</v>
      </c>
      <c r="Q24" s="61">
        <v>44805</v>
      </c>
      <c r="R24" s="61">
        <v>44834</v>
      </c>
      <c r="S24" s="53" t="s">
        <v>33</v>
      </c>
      <c r="T24" s="61">
        <v>45107</v>
      </c>
      <c r="U24" s="61">
        <v>45117</v>
      </c>
      <c r="V24" s="51" t="s">
        <v>487</v>
      </c>
      <c r="W24" s="51" t="s">
        <v>491</v>
      </c>
      <c r="X24" s="52">
        <v>1</v>
      </c>
      <c r="Y24" s="57" t="s">
        <v>65</v>
      </c>
      <c r="Z24" s="51" t="s">
        <v>493</v>
      </c>
    </row>
    <row r="25" spans="1:26" ht="67.5" x14ac:dyDescent="0.25">
      <c r="A25" s="51" t="s">
        <v>182</v>
      </c>
      <c r="B25" s="51" t="s">
        <v>63</v>
      </c>
      <c r="C25" s="54">
        <v>2</v>
      </c>
      <c r="D25" s="54" t="s">
        <v>27</v>
      </c>
      <c r="E25" s="55" t="s">
        <v>191</v>
      </c>
      <c r="F25" s="51" t="s">
        <v>192</v>
      </c>
      <c r="G25" s="56">
        <v>2</v>
      </c>
      <c r="H25" s="57" t="s">
        <v>193</v>
      </c>
      <c r="I25" s="58" t="s">
        <v>194</v>
      </c>
      <c r="J25" s="58" t="s">
        <v>483</v>
      </c>
      <c r="K25" s="56" t="s">
        <v>29</v>
      </c>
      <c r="L25" s="56" t="s">
        <v>484</v>
      </c>
      <c r="M25" s="86">
        <v>1</v>
      </c>
      <c r="N25" s="60" t="s">
        <v>30</v>
      </c>
      <c r="O25" s="54" t="s">
        <v>35</v>
      </c>
      <c r="P25" s="59" t="s">
        <v>64</v>
      </c>
      <c r="Q25" s="61">
        <v>45108</v>
      </c>
      <c r="R25" s="61">
        <v>45260</v>
      </c>
      <c r="S25" s="53" t="s">
        <v>55</v>
      </c>
      <c r="T25" s="61">
        <v>45107</v>
      </c>
      <c r="U25" s="61">
        <v>45117</v>
      </c>
      <c r="V25" s="51" t="s">
        <v>488</v>
      </c>
      <c r="W25" s="51" t="s">
        <v>492</v>
      </c>
      <c r="X25" s="52">
        <v>0</v>
      </c>
      <c r="Y25" s="57" t="s">
        <v>65</v>
      </c>
      <c r="Z25" s="51" t="s">
        <v>495</v>
      </c>
    </row>
    <row r="26" spans="1:26" ht="135" x14ac:dyDescent="0.25">
      <c r="A26" s="51" t="s">
        <v>198</v>
      </c>
      <c r="B26" s="51" t="s">
        <v>199</v>
      </c>
      <c r="C26" s="54">
        <v>1</v>
      </c>
      <c r="D26" s="54" t="s">
        <v>27</v>
      </c>
      <c r="E26" s="55" t="s">
        <v>200</v>
      </c>
      <c r="F26" s="51" t="s">
        <v>201</v>
      </c>
      <c r="G26" s="56">
        <v>2</v>
      </c>
      <c r="H26" s="57" t="s">
        <v>202</v>
      </c>
      <c r="I26" s="58" t="s">
        <v>203</v>
      </c>
      <c r="J26" s="58" t="s">
        <v>205</v>
      </c>
      <c r="K26" s="56" t="s">
        <v>29</v>
      </c>
      <c r="L26" s="56" t="s">
        <v>206</v>
      </c>
      <c r="M26" s="59">
        <v>1</v>
      </c>
      <c r="N26" s="60" t="s">
        <v>30</v>
      </c>
      <c r="O26" s="54" t="s">
        <v>207</v>
      </c>
      <c r="P26" s="59" t="s">
        <v>207</v>
      </c>
      <c r="Q26" s="61">
        <v>44713</v>
      </c>
      <c r="R26" s="61">
        <v>45077</v>
      </c>
      <c r="S26" s="53" t="s">
        <v>33</v>
      </c>
      <c r="T26" s="61">
        <v>45107</v>
      </c>
      <c r="U26" s="61">
        <v>45118</v>
      </c>
      <c r="V26" s="51" t="s">
        <v>576</v>
      </c>
      <c r="W26" s="51" t="s">
        <v>580</v>
      </c>
      <c r="X26" s="52">
        <v>1</v>
      </c>
      <c r="Y26" s="57" t="s">
        <v>144</v>
      </c>
      <c r="Z26" s="51" t="s">
        <v>583</v>
      </c>
    </row>
    <row r="27" spans="1:26" ht="123.75" x14ac:dyDescent="0.25">
      <c r="A27" s="51" t="s">
        <v>198</v>
      </c>
      <c r="B27" s="51" t="s">
        <v>199</v>
      </c>
      <c r="C27" s="54">
        <v>3</v>
      </c>
      <c r="D27" s="54" t="s">
        <v>27</v>
      </c>
      <c r="E27" s="55" t="s">
        <v>210</v>
      </c>
      <c r="F27" s="51" t="s">
        <v>211</v>
      </c>
      <c r="G27" s="56">
        <v>3</v>
      </c>
      <c r="H27" s="57" t="s">
        <v>212</v>
      </c>
      <c r="I27" s="58" t="s">
        <v>213</v>
      </c>
      <c r="J27" s="58" t="s">
        <v>214</v>
      </c>
      <c r="K27" s="56" t="s">
        <v>29</v>
      </c>
      <c r="L27" s="56" t="s">
        <v>215</v>
      </c>
      <c r="M27" s="59">
        <v>1</v>
      </c>
      <c r="N27" s="60" t="s">
        <v>30</v>
      </c>
      <c r="O27" s="54" t="s">
        <v>207</v>
      </c>
      <c r="P27" s="59" t="s">
        <v>216</v>
      </c>
      <c r="Q27" s="61">
        <v>44713</v>
      </c>
      <c r="R27" s="61">
        <v>44926</v>
      </c>
      <c r="S27" s="53" t="s">
        <v>75</v>
      </c>
      <c r="T27" s="61">
        <v>45107</v>
      </c>
      <c r="U27" s="61">
        <v>45118</v>
      </c>
      <c r="V27" s="51" t="s">
        <v>577</v>
      </c>
      <c r="W27" s="51" t="s">
        <v>217</v>
      </c>
      <c r="X27" s="52">
        <v>1</v>
      </c>
      <c r="Y27" s="57" t="s">
        <v>144</v>
      </c>
      <c r="Z27" s="51" t="s">
        <v>218</v>
      </c>
    </row>
    <row r="28" spans="1:26" ht="157.5" x14ac:dyDescent="0.25">
      <c r="A28" s="51" t="s">
        <v>219</v>
      </c>
      <c r="B28" s="51" t="s">
        <v>34</v>
      </c>
      <c r="C28" s="54">
        <v>1</v>
      </c>
      <c r="D28" s="54" t="s">
        <v>27</v>
      </c>
      <c r="E28" s="55" t="s">
        <v>220</v>
      </c>
      <c r="F28" s="51" t="s">
        <v>221</v>
      </c>
      <c r="G28" s="56">
        <v>1</v>
      </c>
      <c r="H28" s="57" t="s">
        <v>222</v>
      </c>
      <c r="I28" s="58" t="s">
        <v>223</v>
      </c>
      <c r="J28" s="58" t="s">
        <v>224</v>
      </c>
      <c r="K28" s="56" t="s">
        <v>29</v>
      </c>
      <c r="L28" s="56" t="s">
        <v>225</v>
      </c>
      <c r="M28" s="59" t="s">
        <v>226</v>
      </c>
      <c r="N28" s="60" t="s">
        <v>197</v>
      </c>
      <c r="O28" s="54" t="s">
        <v>35</v>
      </c>
      <c r="P28" s="59" t="s">
        <v>227</v>
      </c>
      <c r="Q28" s="61">
        <v>44763</v>
      </c>
      <c r="R28" s="61">
        <v>44834</v>
      </c>
      <c r="S28" s="53" t="s">
        <v>88</v>
      </c>
      <c r="T28" s="61">
        <v>45107</v>
      </c>
      <c r="U28" s="61">
        <v>45113</v>
      </c>
      <c r="V28" s="51" t="s">
        <v>514</v>
      </c>
      <c r="W28" s="51" t="s">
        <v>528</v>
      </c>
      <c r="X28" s="52">
        <v>1</v>
      </c>
      <c r="Y28" s="57" t="s">
        <v>37</v>
      </c>
      <c r="Z28" s="51" t="s">
        <v>56</v>
      </c>
    </row>
    <row r="29" spans="1:26" ht="157.5" x14ac:dyDescent="0.25">
      <c r="A29" s="51" t="s">
        <v>219</v>
      </c>
      <c r="B29" s="51" t="s">
        <v>34</v>
      </c>
      <c r="C29" s="54">
        <v>1</v>
      </c>
      <c r="D29" s="54" t="s">
        <v>27</v>
      </c>
      <c r="E29" s="55" t="s">
        <v>220</v>
      </c>
      <c r="F29" s="51" t="s">
        <v>221</v>
      </c>
      <c r="G29" s="56">
        <v>2</v>
      </c>
      <c r="H29" s="57" t="s">
        <v>222</v>
      </c>
      <c r="I29" s="58" t="s">
        <v>228</v>
      </c>
      <c r="J29" s="58" t="s">
        <v>229</v>
      </c>
      <c r="K29" s="56" t="s">
        <v>29</v>
      </c>
      <c r="L29" s="56" t="s">
        <v>230</v>
      </c>
      <c r="M29" s="59" t="s">
        <v>231</v>
      </c>
      <c r="N29" s="60" t="s">
        <v>30</v>
      </c>
      <c r="O29" s="54" t="s">
        <v>35</v>
      </c>
      <c r="P29" s="59" t="s">
        <v>227</v>
      </c>
      <c r="Q29" s="61">
        <v>44763</v>
      </c>
      <c r="R29" s="61">
        <v>45107</v>
      </c>
      <c r="S29" s="53" t="s">
        <v>46</v>
      </c>
      <c r="T29" s="61">
        <v>45107</v>
      </c>
      <c r="U29" s="61">
        <v>45113</v>
      </c>
      <c r="V29" s="51" t="s">
        <v>515</v>
      </c>
      <c r="W29" s="61" t="s">
        <v>529</v>
      </c>
      <c r="X29" s="52">
        <v>0</v>
      </c>
      <c r="Y29" s="57" t="s">
        <v>37</v>
      </c>
      <c r="Z29" s="51" t="s">
        <v>56</v>
      </c>
    </row>
    <row r="30" spans="1:26" ht="90" x14ac:dyDescent="0.25">
      <c r="A30" s="51" t="s">
        <v>232</v>
      </c>
      <c r="B30" s="51" t="s">
        <v>34</v>
      </c>
      <c r="C30" s="54">
        <v>1</v>
      </c>
      <c r="D30" s="54" t="s">
        <v>27</v>
      </c>
      <c r="E30" s="55" t="s">
        <v>233</v>
      </c>
      <c r="F30" s="51" t="s">
        <v>234</v>
      </c>
      <c r="G30" s="56">
        <v>1</v>
      </c>
      <c r="H30" s="57" t="s">
        <v>235</v>
      </c>
      <c r="I30" s="58" t="s">
        <v>236</v>
      </c>
      <c r="J30" s="58" t="s">
        <v>237</v>
      </c>
      <c r="K30" s="56" t="s">
        <v>29</v>
      </c>
      <c r="L30" s="56" t="s">
        <v>238</v>
      </c>
      <c r="M30" s="59">
        <v>1</v>
      </c>
      <c r="N30" s="60" t="s">
        <v>30</v>
      </c>
      <c r="O30" s="54" t="s">
        <v>35</v>
      </c>
      <c r="P30" s="59" t="s">
        <v>239</v>
      </c>
      <c r="Q30" s="61">
        <v>44835</v>
      </c>
      <c r="R30" s="61">
        <v>45107</v>
      </c>
      <c r="S30" s="53" t="s">
        <v>88</v>
      </c>
      <c r="T30" s="61">
        <v>45107</v>
      </c>
      <c r="U30" s="61">
        <v>45113</v>
      </c>
      <c r="V30" s="51" t="s">
        <v>516</v>
      </c>
      <c r="W30" s="67" t="s">
        <v>530</v>
      </c>
      <c r="X30" s="52">
        <v>1</v>
      </c>
      <c r="Y30" s="57" t="s">
        <v>37</v>
      </c>
      <c r="Z30" s="51" t="s">
        <v>536</v>
      </c>
    </row>
    <row r="31" spans="1:26" ht="90" x14ac:dyDescent="0.25">
      <c r="A31" s="51" t="s">
        <v>232</v>
      </c>
      <c r="B31" s="51" t="s">
        <v>34</v>
      </c>
      <c r="C31" s="54">
        <v>1</v>
      </c>
      <c r="D31" s="54" t="s">
        <v>27</v>
      </c>
      <c r="E31" s="55" t="s">
        <v>233</v>
      </c>
      <c r="F31" s="51" t="s">
        <v>234</v>
      </c>
      <c r="G31" s="56">
        <v>2</v>
      </c>
      <c r="H31" s="57" t="s">
        <v>240</v>
      </c>
      <c r="I31" s="58" t="s">
        <v>241</v>
      </c>
      <c r="J31" s="58" t="s">
        <v>242</v>
      </c>
      <c r="K31" s="56" t="s">
        <v>29</v>
      </c>
      <c r="L31" s="56" t="s">
        <v>243</v>
      </c>
      <c r="M31" s="59" t="s">
        <v>243</v>
      </c>
      <c r="N31" s="60" t="s">
        <v>30</v>
      </c>
      <c r="O31" s="54" t="s">
        <v>35</v>
      </c>
      <c r="P31" s="59" t="s">
        <v>239</v>
      </c>
      <c r="Q31" s="61">
        <v>44774</v>
      </c>
      <c r="R31" s="61">
        <v>44834</v>
      </c>
      <c r="S31" s="53" t="s">
        <v>46</v>
      </c>
      <c r="T31" s="61">
        <v>45107</v>
      </c>
      <c r="U31" s="61">
        <v>45113</v>
      </c>
      <c r="V31" s="51" t="s">
        <v>517</v>
      </c>
      <c r="W31" s="51" t="s">
        <v>244</v>
      </c>
      <c r="X31" s="52">
        <v>0</v>
      </c>
      <c r="Y31" s="57" t="s">
        <v>37</v>
      </c>
      <c r="Z31" s="51" t="s">
        <v>56</v>
      </c>
    </row>
    <row r="32" spans="1:26" ht="78.75" x14ac:dyDescent="0.25">
      <c r="A32" s="51" t="s">
        <v>232</v>
      </c>
      <c r="B32" s="51" t="s">
        <v>34</v>
      </c>
      <c r="C32" s="54">
        <v>3</v>
      </c>
      <c r="D32" s="54" t="s">
        <v>27</v>
      </c>
      <c r="E32" s="55" t="s">
        <v>247</v>
      </c>
      <c r="F32" s="51" t="s">
        <v>248</v>
      </c>
      <c r="G32" s="56">
        <v>1</v>
      </c>
      <c r="H32" s="57" t="s">
        <v>249</v>
      </c>
      <c r="I32" s="58" t="s">
        <v>250</v>
      </c>
      <c r="J32" s="58" t="s">
        <v>251</v>
      </c>
      <c r="K32" s="56" t="s">
        <v>29</v>
      </c>
      <c r="L32" s="56" t="s">
        <v>245</v>
      </c>
      <c r="M32" s="59" t="s">
        <v>245</v>
      </c>
      <c r="N32" s="60" t="s">
        <v>30</v>
      </c>
      <c r="O32" s="54" t="s">
        <v>35</v>
      </c>
      <c r="P32" s="59" t="s">
        <v>239</v>
      </c>
      <c r="Q32" s="61">
        <v>44774</v>
      </c>
      <c r="R32" s="61">
        <v>44834</v>
      </c>
      <c r="S32" s="53" t="s">
        <v>88</v>
      </c>
      <c r="T32" s="61">
        <v>45107</v>
      </c>
      <c r="U32" s="61">
        <v>45113</v>
      </c>
      <c r="V32" s="51" t="s">
        <v>518</v>
      </c>
      <c r="W32" s="51" t="s">
        <v>530</v>
      </c>
      <c r="X32" s="52">
        <v>1</v>
      </c>
      <c r="Y32" s="57" t="s">
        <v>37</v>
      </c>
      <c r="Z32" s="51" t="s">
        <v>537</v>
      </c>
    </row>
    <row r="33" spans="1:26" ht="78.75" x14ac:dyDescent="0.25">
      <c r="A33" s="51" t="s">
        <v>232</v>
      </c>
      <c r="B33" s="51" t="s">
        <v>34</v>
      </c>
      <c r="C33" s="54">
        <v>3</v>
      </c>
      <c r="D33" s="54" t="s">
        <v>27</v>
      </c>
      <c r="E33" s="55" t="s">
        <v>247</v>
      </c>
      <c r="F33" s="51" t="s">
        <v>252</v>
      </c>
      <c r="G33" s="56">
        <v>2</v>
      </c>
      <c r="H33" s="57" t="s">
        <v>249</v>
      </c>
      <c r="I33" s="58" t="s">
        <v>250</v>
      </c>
      <c r="J33" s="58" t="s">
        <v>253</v>
      </c>
      <c r="K33" s="56" t="s">
        <v>29</v>
      </c>
      <c r="L33" s="56" t="s">
        <v>254</v>
      </c>
      <c r="M33" s="59">
        <v>1</v>
      </c>
      <c r="N33" s="60" t="s">
        <v>30</v>
      </c>
      <c r="O33" s="54" t="s">
        <v>35</v>
      </c>
      <c r="P33" s="59" t="s">
        <v>239</v>
      </c>
      <c r="Q33" s="61">
        <v>44835</v>
      </c>
      <c r="R33" s="61">
        <v>45107</v>
      </c>
      <c r="S33" s="53" t="s">
        <v>88</v>
      </c>
      <c r="T33" s="61">
        <v>45107</v>
      </c>
      <c r="U33" s="61">
        <v>45113</v>
      </c>
      <c r="V33" s="51" t="s">
        <v>519</v>
      </c>
      <c r="W33" s="67" t="s">
        <v>530</v>
      </c>
      <c r="X33" s="52">
        <v>1</v>
      </c>
      <c r="Y33" s="57" t="s">
        <v>37</v>
      </c>
      <c r="Z33" s="51" t="s">
        <v>538</v>
      </c>
    </row>
    <row r="34" spans="1:26" ht="123.75" x14ac:dyDescent="0.25">
      <c r="A34" s="51" t="s">
        <v>232</v>
      </c>
      <c r="B34" s="51" t="s">
        <v>34</v>
      </c>
      <c r="C34" s="54">
        <v>4</v>
      </c>
      <c r="D34" s="54" t="s">
        <v>27</v>
      </c>
      <c r="E34" s="55" t="s">
        <v>255</v>
      </c>
      <c r="F34" s="51" t="s">
        <v>256</v>
      </c>
      <c r="G34" s="56">
        <v>1</v>
      </c>
      <c r="H34" s="57" t="s">
        <v>257</v>
      </c>
      <c r="I34" s="58" t="s">
        <v>258</v>
      </c>
      <c r="J34" s="58" t="s">
        <v>259</v>
      </c>
      <c r="K34" s="56" t="s">
        <v>29</v>
      </c>
      <c r="L34" s="56" t="s">
        <v>260</v>
      </c>
      <c r="M34" s="59" t="s">
        <v>261</v>
      </c>
      <c r="N34" s="60" t="s">
        <v>30</v>
      </c>
      <c r="O34" s="54" t="s">
        <v>35</v>
      </c>
      <c r="P34" s="59" t="s">
        <v>246</v>
      </c>
      <c r="Q34" s="61">
        <v>44774</v>
      </c>
      <c r="R34" s="61">
        <v>44926</v>
      </c>
      <c r="S34" s="53" t="s">
        <v>75</v>
      </c>
      <c r="T34" s="61">
        <v>45107</v>
      </c>
      <c r="U34" s="61">
        <v>45113</v>
      </c>
      <c r="V34" s="51" t="s">
        <v>520</v>
      </c>
      <c r="W34" s="13" t="s">
        <v>531</v>
      </c>
      <c r="X34" s="52">
        <v>0</v>
      </c>
      <c r="Y34" s="57" t="s">
        <v>37</v>
      </c>
      <c r="Z34" s="51" t="s">
        <v>56</v>
      </c>
    </row>
    <row r="35" spans="1:26" ht="78.75" x14ac:dyDescent="0.25">
      <c r="A35" s="51" t="s">
        <v>232</v>
      </c>
      <c r="B35" s="51" t="s">
        <v>34</v>
      </c>
      <c r="C35" s="54">
        <v>5</v>
      </c>
      <c r="D35" s="54" t="s">
        <v>27</v>
      </c>
      <c r="E35" s="55" t="s">
        <v>262</v>
      </c>
      <c r="F35" s="51" t="s">
        <v>263</v>
      </c>
      <c r="G35" s="56">
        <v>1</v>
      </c>
      <c r="H35" s="57" t="s">
        <v>264</v>
      </c>
      <c r="I35" s="58" t="s">
        <v>265</v>
      </c>
      <c r="J35" s="58" t="s">
        <v>266</v>
      </c>
      <c r="K35" s="56" t="s">
        <v>29</v>
      </c>
      <c r="L35" s="56" t="s">
        <v>267</v>
      </c>
      <c r="M35" s="59">
        <v>1</v>
      </c>
      <c r="N35" s="60" t="s">
        <v>30</v>
      </c>
      <c r="O35" s="54" t="s">
        <v>35</v>
      </c>
      <c r="P35" s="59" t="s">
        <v>246</v>
      </c>
      <c r="Q35" s="61">
        <v>44927</v>
      </c>
      <c r="R35" s="61">
        <v>45046</v>
      </c>
      <c r="S35" s="53" t="s">
        <v>46</v>
      </c>
      <c r="T35" s="61">
        <v>45107</v>
      </c>
      <c r="U35" s="61">
        <v>45113</v>
      </c>
      <c r="V35" s="51" t="s">
        <v>521</v>
      </c>
      <c r="W35" s="67" t="s">
        <v>532</v>
      </c>
      <c r="X35" s="52">
        <v>0</v>
      </c>
      <c r="Y35" s="57" t="s">
        <v>37</v>
      </c>
      <c r="Z35" s="51" t="s">
        <v>539</v>
      </c>
    </row>
    <row r="36" spans="1:26" ht="78.75" x14ac:dyDescent="0.25">
      <c r="A36" s="51" t="s">
        <v>268</v>
      </c>
      <c r="B36" s="51" t="s">
        <v>97</v>
      </c>
      <c r="C36" s="54">
        <v>1</v>
      </c>
      <c r="D36" s="54" t="s">
        <v>269</v>
      </c>
      <c r="E36" s="55" t="s">
        <v>270</v>
      </c>
      <c r="F36" s="51" t="s">
        <v>271</v>
      </c>
      <c r="G36" s="56">
        <v>1</v>
      </c>
      <c r="H36" s="57" t="s">
        <v>272</v>
      </c>
      <c r="I36" s="58" t="s">
        <v>273</v>
      </c>
      <c r="J36" s="58" t="s">
        <v>274</v>
      </c>
      <c r="K36" s="56" t="s">
        <v>29</v>
      </c>
      <c r="L36" s="56" t="s">
        <v>275</v>
      </c>
      <c r="M36" s="59" t="s">
        <v>276</v>
      </c>
      <c r="N36" s="60" t="s">
        <v>30</v>
      </c>
      <c r="O36" s="54" t="s">
        <v>105</v>
      </c>
      <c r="P36" s="59" t="s">
        <v>277</v>
      </c>
      <c r="Q36" s="61">
        <v>44781</v>
      </c>
      <c r="R36" s="61">
        <v>45015</v>
      </c>
      <c r="S36" s="53" t="s">
        <v>88</v>
      </c>
      <c r="T36" s="61">
        <v>45107</v>
      </c>
      <c r="U36" s="61">
        <v>45121</v>
      </c>
      <c r="V36" s="51" t="s">
        <v>588</v>
      </c>
      <c r="W36" s="51" t="s">
        <v>602</v>
      </c>
      <c r="X36" s="52">
        <v>1</v>
      </c>
      <c r="Y36" s="57" t="s">
        <v>107</v>
      </c>
      <c r="Z36" s="51" t="s">
        <v>615</v>
      </c>
    </row>
    <row r="37" spans="1:26" ht="123.75" x14ac:dyDescent="0.25">
      <c r="A37" s="51" t="s">
        <v>268</v>
      </c>
      <c r="B37" s="51" t="s">
        <v>97</v>
      </c>
      <c r="C37" s="54">
        <v>1</v>
      </c>
      <c r="D37" s="54" t="s">
        <v>269</v>
      </c>
      <c r="E37" s="55" t="s">
        <v>270</v>
      </c>
      <c r="F37" s="51" t="s">
        <v>271</v>
      </c>
      <c r="G37" s="56">
        <v>2</v>
      </c>
      <c r="H37" s="57" t="s">
        <v>272</v>
      </c>
      <c r="I37" s="58" t="s">
        <v>278</v>
      </c>
      <c r="J37" s="58" t="s">
        <v>279</v>
      </c>
      <c r="K37" s="56" t="s">
        <v>29</v>
      </c>
      <c r="L37" s="56" t="s">
        <v>280</v>
      </c>
      <c r="M37" s="59" t="s">
        <v>276</v>
      </c>
      <c r="N37" s="60" t="s">
        <v>30</v>
      </c>
      <c r="O37" s="54" t="s">
        <v>105</v>
      </c>
      <c r="P37" s="59" t="s">
        <v>277</v>
      </c>
      <c r="Q37" s="61">
        <v>44781</v>
      </c>
      <c r="R37" s="61">
        <v>45015</v>
      </c>
      <c r="S37" s="53" t="s">
        <v>46</v>
      </c>
      <c r="T37" s="61">
        <v>45107</v>
      </c>
      <c r="U37" s="61">
        <v>45121</v>
      </c>
      <c r="V37" s="51" t="s">
        <v>589</v>
      </c>
      <c r="W37" s="13" t="s">
        <v>603</v>
      </c>
      <c r="X37" s="52">
        <v>0</v>
      </c>
      <c r="Y37" s="57" t="s">
        <v>107</v>
      </c>
      <c r="Z37" s="51" t="s">
        <v>616</v>
      </c>
    </row>
    <row r="38" spans="1:26" ht="81.75" customHeight="1" x14ac:dyDescent="0.25">
      <c r="A38" s="51" t="s">
        <v>268</v>
      </c>
      <c r="B38" s="51" t="s">
        <v>97</v>
      </c>
      <c r="C38" s="54">
        <v>5</v>
      </c>
      <c r="D38" s="54" t="s">
        <v>269</v>
      </c>
      <c r="E38" s="55" t="s">
        <v>281</v>
      </c>
      <c r="F38" s="51" t="s">
        <v>282</v>
      </c>
      <c r="G38" s="56">
        <v>1</v>
      </c>
      <c r="H38" s="57" t="s">
        <v>283</v>
      </c>
      <c r="I38" s="58" t="s">
        <v>284</v>
      </c>
      <c r="J38" s="58" t="s">
        <v>285</v>
      </c>
      <c r="K38" s="56" t="s">
        <v>29</v>
      </c>
      <c r="L38" s="56" t="s">
        <v>286</v>
      </c>
      <c r="M38" s="59" t="s">
        <v>287</v>
      </c>
      <c r="N38" s="60" t="s">
        <v>30</v>
      </c>
      <c r="O38" s="54" t="s">
        <v>105</v>
      </c>
      <c r="P38" s="59" t="s">
        <v>288</v>
      </c>
      <c r="Q38" s="61">
        <v>44781</v>
      </c>
      <c r="R38" s="61">
        <v>44836</v>
      </c>
      <c r="S38" s="53" t="s">
        <v>33</v>
      </c>
      <c r="T38" s="61">
        <v>45107</v>
      </c>
      <c r="U38" s="61">
        <v>45121</v>
      </c>
      <c r="V38" s="51" t="s">
        <v>56</v>
      </c>
      <c r="W38" s="51" t="s">
        <v>604</v>
      </c>
      <c r="X38" s="52">
        <v>1</v>
      </c>
      <c r="Y38" s="57" t="s">
        <v>107</v>
      </c>
      <c r="Z38" s="51" t="s">
        <v>289</v>
      </c>
    </row>
    <row r="39" spans="1:26" ht="76.5" customHeight="1" x14ac:dyDescent="0.25">
      <c r="A39" s="51" t="s">
        <v>268</v>
      </c>
      <c r="B39" s="51" t="s">
        <v>97</v>
      </c>
      <c r="C39" s="54">
        <v>6</v>
      </c>
      <c r="D39" s="54" t="s">
        <v>269</v>
      </c>
      <c r="E39" s="55" t="s">
        <v>290</v>
      </c>
      <c r="F39" s="51" t="s">
        <v>291</v>
      </c>
      <c r="G39" s="56">
        <v>1</v>
      </c>
      <c r="H39" s="57" t="s">
        <v>292</v>
      </c>
      <c r="I39" s="58" t="s">
        <v>293</v>
      </c>
      <c r="J39" s="58" t="s">
        <v>294</v>
      </c>
      <c r="K39" s="57" t="s">
        <v>29</v>
      </c>
      <c r="L39" s="57" t="s">
        <v>295</v>
      </c>
      <c r="M39" s="58" t="s">
        <v>296</v>
      </c>
      <c r="N39" s="62" t="s">
        <v>30</v>
      </c>
      <c r="O39" s="51" t="s">
        <v>105</v>
      </c>
      <c r="P39" s="58" t="s">
        <v>288</v>
      </c>
      <c r="Q39" s="61">
        <v>44781</v>
      </c>
      <c r="R39" s="61">
        <v>44895</v>
      </c>
      <c r="S39" s="53" t="s">
        <v>33</v>
      </c>
      <c r="T39" s="61">
        <v>45107</v>
      </c>
      <c r="U39" s="61">
        <v>45121</v>
      </c>
      <c r="V39" s="51" t="s">
        <v>590</v>
      </c>
      <c r="W39" s="51" t="s">
        <v>605</v>
      </c>
      <c r="X39" s="52">
        <v>1</v>
      </c>
      <c r="Y39" s="57" t="s">
        <v>107</v>
      </c>
      <c r="Z39" s="51" t="s">
        <v>297</v>
      </c>
    </row>
    <row r="40" spans="1:26" ht="78.75" x14ac:dyDescent="0.25">
      <c r="A40" s="51" t="s">
        <v>298</v>
      </c>
      <c r="B40" s="51" t="s">
        <v>299</v>
      </c>
      <c r="C40" s="54">
        <v>1</v>
      </c>
      <c r="D40" s="54" t="s">
        <v>27</v>
      </c>
      <c r="E40" s="55" t="s">
        <v>300</v>
      </c>
      <c r="F40" s="51" t="s">
        <v>301</v>
      </c>
      <c r="G40" s="56">
        <v>1</v>
      </c>
      <c r="H40" s="57" t="s">
        <v>302</v>
      </c>
      <c r="I40" s="58" t="s">
        <v>303</v>
      </c>
      <c r="J40" s="58" t="s">
        <v>304</v>
      </c>
      <c r="K40" s="56" t="s">
        <v>305</v>
      </c>
      <c r="L40" s="56" t="s">
        <v>306</v>
      </c>
      <c r="M40" s="59" t="s">
        <v>307</v>
      </c>
      <c r="N40" s="60" t="s">
        <v>30</v>
      </c>
      <c r="O40" s="54" t="s">
        <v>308</v>
      </c>
      <c r="P40" s="59" t="s">
        <v>309</v>
      </c>
      <c r="Q40" s="61">
        <v>44769</v>
      </c>
      <c r="R40" s="61">
        <v>45291</v>
      </c>
      <c r="S40" s="53" t="s">
        <v>55</v>
      </c>
      <c r="T40" s="61">
        <v>45107</v>
      </c>
      <c r="U40" s="61">
        <v>45114</v>
      </c>
      <c r="V40" s="51" t="s">
        <v>310</v>
      </c>
      <c r="W40" s="51" t="s">
        <v>208</v>
      </c>
      <c r="X40" s="52">
        <v>0</v>
      </c>
      <c r="Y40" s="57" t="s">
        <v>144</v>
      </c>
      <c r="Z40" s="51" t="s">
        <v>209</v>
      </c>
    </row>
    <row r="41" spans="1:26" ht="101.25" x14ac:dyDescent="0.25">
      <c r="A41" s="51" t="s">
        <v>298</v>
      </c>
      <c r="B41" s="51" t="s">
        <v>299</v>
      </c>
      <c r="C41" s="54">
        <v>2</v>
      </c>
      <c r="D41" s="54" t="s">
        <v>27</v>
      </c>
      <c r="E41" s="55" t="s">
        <v>311</v>
      </c>
      <c r="F41" s="51" t="s">
        <v>312</v>
      </c>
      <c r="G41" s="56">
        <v>1</v>
      </c>
      <c r="H41" s="57" t="s">
        <v>313</v>
      </c>
      <c r="I41" s="58" t="s">
        <v>314</v>
      </c>
      <c r="J41" s="58" t="s">
        <v>315</v>
      </c>
      <c r="K41" s="56" t="s">
        <v>29</v>
      </c>
      <c r="L41" s="56" t="s">
        <v>316</v>
      </c>
      <c r="M41" s="59" t="s">
        <v>317</v>
      </c>
      <c r="N41" s="60" t="s">
        <v>30</v>
      </c>
      <c r="O41" s="54" t="s">
        <v>308</v>
      </c>
      <c r="P41" s="59" t="s">
        <v>309</v>
      </c>
      <c r="Q41" s="61">
        <v>44788</v>
      </c>
      <c r="R41" s="61">
        <v>45291</v>
      </c>
      <c r="S41" s="53" t="s">
        <v>55</v>
      </c>
      <c r="T41" s="61">
        <v>45107</v>
      </c>
      <c r="U41" s="61">
        <v>45114</v>
      </c>
      <c r="V41" s="51" t="s">
        <v>310</v>
      </c>
      <c r="W41" s="51" t="s">
        <v>208</v>
      </c>
      <c r="X41" s="52">
        <v>0</v>
      </c>
      <c r="Y41" s="57" t="s">
        <v>144</v>
      </c>
      <c r="Z41" s="51" t="s">
        <v>209</v>
      </c>
    </row>
    <row r="42" spans="1:26" ht="56.25" x14ac:dyDescent="0.25">
      <c r="A42" s="51" t="s">
        <v>318</v>
      </c>
      <c r="B42" s="51" t="s">
        <v>299</v>
      </c>
      <c r="C42" s="54">
        <v>3</v>
      </c>
      <c r="D42" s="54" t="s">
        <v>27</v>
      </c>
      <c r="E42" s="55" t="s">
        <v>319</v>
      </c>
      <c r="F42" s="51" t="s">
        <v>320</v>
      </c>
      <c r="G42" s="56">
        <v>1</v>
      </c>
      <c r="H42" s="57" t="s">
        <v>321</v>
      </c>
      <c r="I42" s="58" t="s">
        <v>322</v>
      </c>
      <c r="J42" s="58" t="s">
        <v>323</v>
      </c>
      <c r="K42" s="56" t="s">
        <v>29</v>
      </c>
      <c r="L42" s="56" t="s">
        <v>324</v>
      </c>
      <c r="M42" s="59" t="s">
        <v>325</v>
      </c>
      <c r="N42" s="60" t="s">
        <v>30</v>
      </c>
      <c r="O42" s="54" t="s">
        <v>308</v>
      </c>
      <c r="P42" s="59" t="s">
        <v>309</v>
      </c>
      <c r="Q42" s="61">
        <v>44788</v>
      </c>
      <c r="R42" s="61">
        <v>45291</v>
      </c>
      <c r="S42" s="53" t="s">
        <v>55</v>
      </c>
      <c r="T42" s="61">
        <v>45107</v>
      </c>
      <c r="U42" s="61">
        <v>45114</v>
      </c>
      <c r="V42" s="51" t="s">
        <v>310</v>
      </c>
      <c r="W42" s="51" t="s">
        <v>208</v>
      </c>
      <c r="X42" s="52">
        <v>0</v>
      </c>
      <c r="Y42" s="57" t="s">
        <v>144</v>
      </c>
      <c r="Z42" s="51" t="s">
        <v>209</v>
      </c>
    </row>
    <row r="43" spans="1:26" ht="56.25" x14ac:dyDescent="0.25">
      <c r="A43" s="51" t="s">
        <v>326</v>
      </c>
      <c r="B43" s="51" t="s">
        <v>327</v>
      </c>
      <c r="C43" s="54">
        <v>1</v>
      </c>
      <c r="D43" s="54" t="s">
        <v>27</v>
      </c>
      <c r="E43" s="55" t="s">
        <v>328</v>
      </c>
      <c r="F43" s="51" t="s">
        <v>329</v>
      </c>
      <c r="G43" s="56">
        <v>1</v>
      </c>
      <c r="H43" s="57" t="s">
        <v>330</v>
      </c>
      <c r="I43" s="58" t="s">
        <v>331</v>
      </c>
      <c r="J43" s="58" t="s">
        <v>332</v>
      </c>
      <c r="K43" s="56" t="s">
        <v>29</v>
      </c>
      <c r="L43" s="56" t="s">
        <v>333</v>
      </c>
      <c r="M43" s="59" t="s">
        <v>334</v>
      </c>
      <c r="N43" s="60" t="s">
        <v>104</v>
      </c>
      <c r="O43" s="54" t="s">
        <v>335</v>
      </c>
      <c r="P43" s="59" t="s">
        <v>336</v>
      </c>
      <c r="Q43" s="61">
        <v>44835</v>
      </c>
      <c r="R43" s="61">
        <v>45107</v>
      </c>
      <c r="S43" s="53" t="s">
        <v>88</v>
      </c>
      <c r="T43" s="61">
        <v>45107</v>
      </c>
      <c r="U43" s="61">
        <v>45117</v>
      </c>
      <c r="V43" s="51" t="s">
        <v>540</v>
      </c>
      <c r="W43" s="13" t="s">
        <v>545</v>
      </c>
      <c r="X43" s="52">
        <v>1</v>
      </c>
      <c r="Y43" s="57" t="s">
        <v>337</v>
      </c>
      <c r="Z43" s="51" t="s">
        <v>550</v>
      </c>
    </row>
    <row r="44" spans="1:26" ht="79.5" customHeight="1" x14ac:dyDescent="0.25">
      <c r="A44" s="51" t="s">
        <v>326</v>
      </c>
      <c r="B44" s="51" t="s">
        <v>327</v>
      </c>
      <c r="C44" s="54">
        <v>1</v>
      </c>
      <c r="D44" s="54" t="s">
        <v>27</v>
      </c>
      <c r="E44" s="55" t="s">
        <v>328</v>
      </c>
      <c r="F44" s="51" t="s">
        <v>329</v>
      </c>
      <c r="G44" s="56">
        <v>2</v>
      </c>
      <c r="H44" s="57" t="s">
        <v>330</v>
      </c>
      <c r="I44" s="58" t="s">
        <v>331</v>
      </c>
      <c r="J44" s="58" t="s">
        <v>338</v>
      </c>
      <c r="K44" s="56" t="s">
        <v>29</v>
      </c>
      <c r="L44" s="56" t="s">
        <v>339</v>
      </c>
      <c r="M44" s="59" t="s">
        <v>340</v>
      </c>
      <c r="N44" s="60" t="s">
        <v>30</v>
      </c>
      <c r="O44" s="54" t="s">
        <v>335</v>
      </c>
      <c r="P44" s="59" t="s">
        <v>336</v>
      </c>
      <c r="Q44" s="61">
        <v>44835</v>
      </c>
      <c r="R44" s="61">
        <v>45107</v>
      </c>
      <c r="S44" s="53" t="s">
        <v>88</v>
      </c>
      <c r="T44" s="61">
        <v>45107</v>
      </c>
      <c r="U44" s="61">
        <v>45117</v>
      </c>
      <c r="V44" s="51" t="s">
        <v>541</v>
      </c>
      <c r="W44" s="13" t="s">
        <v>546</v>
      </c>
      <c r="X44" s="52">
        <v>1</v>
      </c>
      <c r="Y44" s="57" t="s">
        <v>337</v>
      </c>
      <c r="Z44" s="51" t="s">
        <v>551</v>
      </c>
    </row>
    <row r="45" spans="1:26" ht="78.75" customHeight="1" x14ac:dyDescent="0.25">
      <c r="A45" s="51" t="s">
        <v>326</v>
      </c>
      <c r="B45" s="51" t="s">
        <v>327</v>
      </c>
      <c r="C45" s="54">
        <v>1</v>
      </c>
      <c r="D45" s="54" t="s">
        <v>27</v>
      </c>
      <c r="E45" s="55" t="s">
        <v>328</v>
      </c>
      <c r="F45" s="51" t="s">
        <v>329</v>
      </c>
      <c r="G45" s="56">
        <v>3</v>
      </c>
      <c r="H45" s="57" t="s">
        <v>330</v>
      </c>
      <c r="I45" s="58" t="s">
        <v>331</v>
      </c>
      <c r="J45" s="58" t="s">
        <v>341</v>
      </c>
      <c r="K45" s="56" t="s">
        <v>305</v>
      </c>
      <c r="L45" s="56" t="s">
        <v>342</v>
      </c>
      <c r="M45" s="59" t="s">
        <v>340</v>
      </c>
      <c r="N45" s="60" t="s">
        <v>30</v>
      </c>
      <c r="O45" s="54" t="s">
        <v>335</v>
      </c>
      <c r="P45" s="59" t="s">
        <v>336</v>
      </c>
      <c r="Q45" s="61">
        <v>44835</v>
      </c>
      <c r="R45" s="61">
        <v>45107</v>
      </c>
      <c r="S45" s="53" t="s">
        <v>88</v>
      </c>
      <c r="T45" s="61">
        <v>45107</v>
      </c>
      <c r="U45" s="61">
        <v>45117</v>
      </c>
      <c r="V45" s="51" t="s">
        <v>542</v>
      </c>
      <c r="W45" s="13" t="s">
        <v>547</v>
      </c>
      <c r="X45" s="52">
        <v>1</v>
      </c>
      <c r="Y45" s="57" t="s">
        <v>337</v>
      </c>
      <c r="Z45" s="51" t="s">
        <v>552</v>
      </c>
    </row>
    <row r="46" spans="1:26" ht="72" customHeight="1" x14ac:dyDescent="0.25">
      <c r="A46" s="51" t="s">
        <v>326</v>
      </c>
      <c r="B46" s="51" t="s">
        <v>327</v>
      </c>
      <c r="C46" s="54">
        <v>1</v>
      </c>
      <c r="D46" s="54" t="s">
        <v>27</v>
      </c>
      <c r="E46" s="55" t="s">
        <v>328</v>
      </c>
      <c r="F46" s="51" t="s">
        <v>329</v>
      </c>
      <c r="G46" s="56">
        <v>4</v>
      </c>
      <c r="H46" s="57" t="s">
        <v>330</v>
      </c>
      <c r="I46" s="58" t="s">
        <v>331</v>
      </c>
      <c r="J46" s="58" t="s">
        <v>343</v>
      </c>
      <c r="K46" s="56" t="s">
        <v>29</v>
      </c>
      <c r="L46" s="56" t="s">
        <v>344</v>
      </c>
      <c r="M46" s="59" t="s">
        <v>345</v>
      </c>
      <c r="N46" s="60" t="s">
        <v>104</v>
      </c>
      <c r="O46" s="54" t="s">
        <v>335</v>
      </c>
      <c r="P46" s="59" t="s">
        <v>336</v>
      </c>
      <c r="Q46" s="61">
        <v>44835</v>
      </c>
      <c r="R46" s="61">
        <v>45107</v>
      </c>
      <c r="S46" s="53" t="s">
        <v>88</v>
      </c>
      <c r="T46" s="61">
        <v>45107</v>
      </c>
      <c r="U46" s="61">
        <v>45117</v>
      </c>
      <c r="V46" s="51" t="s">
        <v>543</v>
      </c>
      <c r="W46" s="13" t="s">
        <v>548</v>
      </c>
      <c r="X46" s="52">
        <v>1</v>
      </c>
      <c r="Y46" s="57" t="s">
        <v>337</v>
      </c>
      <c r="Z46" s="51" t="s">
        <v>552</v>
      </c>
    </row>
    <row r="47" spans="1:26" ht="92.25" customHeight="1" x14ac:dyDescent="0.25">
      <c r="A47" s="51" t="s">
        <v>326</v>
      </c>
      <c r="B47" s="51" t="s">
        <v>327</v>
      </c>
      <c r="C47" s="54">
        <v>1</v>
      </c>
      <c r="D47" s="54" t="s">
        <v>27</v>
      </c>
      <c r="E47" s="55" t="s">
        <v>328</v>
      </c>
      <c r="F47" s="51" t="s">
        <v>329</v>
      </c>
      <c r="G47" s="56">
        <v>5</v>
      </c>
      <c r="H47" s="57" t="s">
        <v>330</v>
      </c>
      <c r="I47" s="58" t="s">
        <v>346</v>
      </c>
      <c r="J47" s="58" t="s">
        <v>347</v>
      </c>
      <c r="K47" s="56" t="s">
        <v>29</v>
      </c>
      <c r="L47" s="56" t="s">
        <v>348</v>
      </c>
      <c r="M47" s="59" t="s">
        <v>340</v>
      </c>
      <c r="N47" s="60" t="s">
        <v>30</v>
      </c>
      <c r="O47" s="54" t="s">
        <v>335</v>
      </c>
      <c r="P47" s="59" t="s">
        <v>336</v>
      </c>
      <c r="Q47" s="61">
        <v>44835</v>
      </c>
      <c r="R47" s="61">
        <v>44926</v>
      </c>
      <c r="S47" s="53" t="s">
        <v>33</v>
      </c>
      <c r="T47" s="61">
        <v>45107</v>
      </c>
      <c r="U47" s="61">
        <v>45117</v>
      </c>
      <c r="V47" s="51" t="s">
        <v>544</v>
      </c>
      <c r="W47" s="51" t="s">
        <v>549</v>
      </c>
      <c r="X47" s="52">
        <v>1</v>
      </c>
      <c r="Y47" s="57" t="s">
        <v>337</v>
      </c>
      <c r="Z47" s="51" t="s">
        <v>553</v>
      </c>
    </row>
    <row r="48" spans="1:26" ht="87" customHeight="1" x14ac:dyDescent="0.25">
      <c r="A48" s="13" t="s">
        <v>349</v>
      </c>
      <c r="B48" s="13" t="s">
        <v>34</v>
      </c>
      <c r="C48" s="64">
        <v>1</v>
      </c>
      <c r="D48" s="64" t="s">
        <v>67</v>
      </c>
      <c r="E48" s="16" t="s">
        <v>350</v>
      </c>
      <c r="F48" s="51" t="s">
        <v>351</v>
      </c>
      <c r="G48" s="56">
        <v>1</v>
      </c>
      <c r="H48" s="57" t="s">
        <v>352</v>
      </c>
      <c r="I48" s="58" t="s">
        <v>353</v>
      </c>
      <c r="J48" s="58" t="s">
        <v>354</v>
      </c>
      <c r="K48" s="56" t="s">
        <v>29</v>
      </c>
      <c r="L48" s="56" t="s">
        <v>355</v>
      </c>
      <c r="M48" s="59">
        <v>1</v>
      </c>
      <c r="N48" s="60" t="s">
        <v>30</v>
      </c>
      <c r="O48" s="54" t="s">
        <v>35</v>
      </c>
      <c r="P48" s="59" t="s">
        <v>356</v>
      </c>
      <c r="Q48" s="61">
        <v>44866</v>
      </c>
      <c r="R48" s="61">
        <v>45230</v>
      </c>
      <c r="S48" s="53" t="s">
        <v>55</v>
      </c>
      <c r="T48" s="61">
        <v>45107</v>
      </c>
      <c r="U48" s="61">
        <v>45113</v>
      </c>
      <c r="V48" s="51" t="s">
        <v>56</v>
      </c>
      <c r="W48" s="67" t="s">
        <v>533</v>
      </c>
      <c r="X48" s="52">
        <v>0</v>
      </c>
      <c r="Y48" s="57" t="s">
        <v>37</v>
      </c>
      <c r="Z48" s="51" t="s">
        <v>56</v>
      </c>
    </row>
    <row r="49" spans="1:26" ht="67.5" x14ac:dyDescent="0.25">
      <c r="A49" s="51" t="s">
        <v>349</v>
      </c>
      <c r="B49" s="51" t="s">
        <v>199</v>
      </c>
      <c r="C49" s="54">
        <v>2</v>
      </c>
      <c r="D49" s="54" t="s">
        <v>67</v>
      </c>
      <c r="E49" s="55" t="s">
        <v>357</v>
      </c>
      <c r="F49" s="51" t="s">
        <v>358</v>
      </c>
      <c r="G49" s="56">
        <v>1</v>
      </c>
      <c r="H49" s="57" t="s">
        <v>359</v>
      </c>
      <c r="I49" s="58" t="s">
        <v>360</v>
      </c>
      <c r="J49" s="58" t="s">
        <v>361</v>
      </c>
      <c r="K49" s="56" t="s">
        <v>29</v>
      </c>
      <c r="L49" s="56" t="s">
        <v>362</v>
      </c>
      <c r="M49" s="59">
        <v>1</v>
      </c>
      <c r="N49" s="60" t="s">
        <v>30</v>
      </c>
      <c r="O49" s="54" t="s">
        <v>207</v>
      </c>
      <c r="P49" s="59" t="s">
        <v>363</v>
      </c>
      <c r="Q49" s="61">
        <v>44853</v>
      </c>
      <c r="R49" s="61">
        <v>45230</v>
      </c>
      <c r="S49" s="53" t="s">
        <v>55</v>
      </c>
      <c r="T49" s="61">
        <v>45107</v>
      </c>
      <c r="U49" s="61">
        <v>45118</v>
      </c>
      <c r="V49" s="51" t="s">
        <v>578</v>
      </c>
      <c r="W49" s="67" t="s">
        <v>581</v>
      </c>
      <c r="X49" s="52">
        <v>0</v>
      </c>
      <c r="Y49" s="57" t="s">
        <v>144</v>
      </c>
      <c r="Z49" s="51" t="s">
        <v>584</v>
      </c>
    </row>
    <row r="50" spans="1:26" ht="87" customHeight="1" x14ac:dyDescent="0.25">
      <c r="A50" s="13" t="s">
        <v>349</v>
      </c>
      <c r="B50" s="13" t="s">
        <v>34</v>
      </c>
      <c r="C50" s="64">
        <v>2</v>
      </c>
      <c r="D50" s="64" t="s">
        <v>67</v>
      </c>
      <c r="E50" s="16" t="s">
        <v>357</v>
      </c>
      <c r="F50" s="51" t="s">
        <v>358</v>
      </c>
      <c r="G50" s="63">
        <v>2</v>
      </c>
      <c r="H50" s="57" t="s">
        <v>364</v>
      </c>
      <c r="I50" s="58" t="s">
        <v>365</v>
      </c>
      <c r="J50" s="58" t="s">
        <v>366</v>
      </c>
      <c r="K50" s="56" t="s">
        <v>29</v>
      </c>
      <c r="L50" s="56" t="s">
        <v>355</v>
      </c>
      <c r="M50" s="59">
        <v>1</v>
      </c>
      <c r="N50" s="60" t="s">
        <v>30</v>
      </c>
      <c r="O50" s="54" t="s">
        <v>35</v>
      </c>
      <c r="P50" s="59" t="s">
        <v>356</v>
      </c>
      <c r="Q50" s="61">
        <v>44866</v>
      </c>
      <c r="R50" s="61">
        <v>45230</v>
      </c>
      <c r="S50" s="53" t="s">
        <v>55</v>
      </c>
      <c r="T50" s="61">
        <v>45107</v>
      </c>
      <c r="U50" s="61">
        <v>45113</v>
      </c>
      <c r="V50" s="51" t="s">
        <v>56</v>
      </c>
      <c r="W50" s="67" t="s">
        <v>533</v>
      </c>
      <c r="X50" s="52">
        <v>0</v>
      </c>
      <c r="Y50" s="57" t="s">
        <v>37</v>
      </c>
      <c r="Z50" s="51" t="s">
        <v>56</v>
      </c>
    </row>
    <row r="51" spans="1:26" ht="63" customHeight="1" x14ac:dyDescent="0.25">
      <c r="A51" s="51" t="s">
        <v>349</v>
      </c>
      <c r="B51" s="51" t="s">
        <v>199</v>
      </c>
      <c r="C51" s="54">
        <v>3</v>
      </c>
      <c r="D51" s="54" t="s">
        <v>67</v>
      </c>
      <c r="E51" s="55" t="s">
        <v>367</v>
      </c>
      <c r="F51" s="51" t="s">
        <v>368</v>
      </c>
      <c r="G51" s="56">
        <v>1</v>
      </c>
      <c r="H51" s="57" t="s">
        <v>369</v>
      </c>
      <c r="I51" s="58" t="s">
        <v>370</v>
      </c>
      <c r="J51" s="58" t="s">
        <v>371</v>
      </c>
      <c r="K51" s="56" t="s">
        <v>29</v>
      </c>
      <c r="L51" s="56" t="s">
        <v>372</v>
      </c>
      <c r="M51" s="59">
        <v>1</v>
      </c>
      <c r="N51" s="60" t="s">
        <v>30</v>
      </c>
      <c r="O51" s="54" t="s">
        <v>207</v>
      </c>
      <c r="P51" s="59" t="s">
        <v>363</v>
      </c>
      <c r="Q51" s="61">
        <v>44853</v>
      </c>
      <c r="R51" s="61">
        <v>45230</v>
      </c>
      <c r="S51" s="53" t="s">
        <v>33</v>
      </c>
      <c r="T51" s="61">
        <v>45107</v>
      </c>
      <c r="U51" s="61">
        <v>45118</v>
      </c>
      <c r="V51" s="51" t="s">
        <v>579</v>
      </c>
      <c r="W51" s="67" t="s">
        <v>582</v>
      </c>
      <c r="X51" s="52">
        <v>1</v>
      </c>
      <c r="Y51" s="57" t="s">
        <v>144</v>
      </c>
      <c r="Z51" s="51" t="s">
        <v>585</v>
      </c>
    </row>
    <row r="52" spans="1:26" ht="56.25" x14ac:dyDescent="0.25">
      <c r="A52" s="51" t="s">
        <v>349</v>
      </c>
      <c r="B52" s="51" t="s">
        <v>34</v>
      </c>
      <c r="C52" s="54">
        <v>3</v>
      </c>
      <c r="D52" s="54" t="s">
        <v>67</v>
      </c>
      <c r="E52" s="55" t="s">
        <v>367</v>
      </c>
      <c r="F52" s="51" t="s">
        <v>368</v>
      </c>
      <c r="G52" s="56">
        <v>1</v>
      </c>
      <c r="H52" s="57" t="s">
        <v>352</v>
      </c>
      <c r="I52" s="58" t="s">
        <v>78</v>
      </c>
      <c r="J52" s="58" t="s">
        <v>373</v>
      </c>
      <c r="K52" s="56" t="s">
        <v>29</v>
      </c>
      <c r="L52" s="56" t="s">
        <v>374</v>
      </c>
      <c r="M52" s="59">
        <v>1</v>
      </c>
      <c r="N52" s="60" t="s">
        <v>30</v>
      </c>
      <c r="O52" s="54" t="s">
        <v>35</v>
      </c>
      <c r="P52" s="59" t="s">
        <v>356</v>
      </c>
      <c r="Q52" s="61">
        <v>44866</v>
      </c>
      <c r="R52" s="61">
        <v>45230</v>
      </c>
      <c r="S52" s="53" t="s">
        <v>55</v>
      </c>
      <c r="T52" s="61">
        <v>45107</v>
      </c>
      <c r="U52" s="61">
        <v>45113</v>
      </c>
      <c r="V52" s="51" t="s">
        <v>56</v>
      </c>
      <c r="W52" s="67" t="s">
        <v>533</v>
      </c>
      <c r="X52" s="52">
        <v>0</v>
      </c>
      <c r="Y52" s="57" t="s">
        <v>37</v>
      </c>
      <c r="Z52" s="51" t="s">
        <v>56</v>
      </c>
    </row>
    <row r="53" spans="1:26" ht="56.25" x14ac:dyDescent="0.25">
      <c r="A53" s="51" t="s">
        <v>349</v>
      </c>
      <c r="B53" s="51" t="s">
        <v>97</v>
      </c>
      <c r="C53" s="54">
        <v>3</v>
      </c>
      <c r="D53" s="54" t="s">
        <v>67</v>
      </c>
      <c r="E53" s="55" t="s">
        <v>367</v>
      </c>
      <c r="F53" s="51" t="s">
        <v>368</v>
      </c>
      <c r="G53" s="56">
        <v>1</v>
      </c>
      <c r="H53" s="57" t="s">
        <v>375</v>
      </c>
      <c r="I53" s="58" t="s">
        <v>376</v>
      </c>
      <c r="J53" s="58" t="s">
        <v>377</v>
      </c>
      <c r="K53" s="56" t="s">
        <v>29</v>
      </c>
      <c r="L53" s="56" t="s">
        <v>378</v>
      </c>
      <c r="M53" s="59" t="s">
        <v>379</v>
      </c>
      <c r="N53" s="60" t="s">
        <v>30</v>
      </c>
      <c r="O53" s="54" t="s">
        <v>105</v>
      </c>
      <c r="P53" s="59" t="s">
        <v>380</v>
      </c>
      <c r="Q53" s="61">
        <v>44885</v>
      </c>
      <c r="R53" s="61">
        <v>44926</v>
      </c>
      <c r="S53" s="53" t="s">
        <v>33</v>
      </c>
      <c r="T53" s="61">
        <v>45107</v>
      </c>
      <c r="U53" s="61">
        <v>45121</v>
      </c>
      <c r="V53" s="51" t="s">
        <v>590</v>
      </c>
      <c r="W53" s="67" t="s">
        <v>606</v>
      </c>
      <c r="X53" s="52">
        <v>1</v>
      </c>
      <c r="Y53" s="57" t="s">
        <v>107</v>
      </c>
      <c r="Z53" s="51" t="s">
        <v>617</v>
      </c>
    </row>
    <row r="54" spans="1:26" ht="56.25" x14ac:dyDescent="0.25">
      <c r="A54" s="51" t="s">
        <v>349</v>
      </c>
      <c r="B54" s="51" t="s">
        <v>97</v>
      </c>
      <c r="C54" s="54">
        <v>3</v>
      </c>
      <c r="D54" s="54" t="s">
        <v>67</v>
      </c>
      <c r="E54" s="55" t="s">
        <v>367</v>
      </c>
      <c r="F54" s="51" t="s">
        <v>368</v>
      </c>
      <c r="G54" s="56">
        <v>2</v>
      </c>
      <c r="H54" s="57" t="s">
        <v>375</v>
      </c>
      <c r="I54" s="58" t="s">
        <v>376</v>
      </c>
      <c r="J54" s="58" t="s">
        <v>381</v>
      </c>
      <c r="K54" s="56" t="s">
        <v>29</v>
      </c>
      <c r="L54" s="56" t="s">
        <v>382</v>
      </c>
      <c r="M54" s="59" t="s">
        <v>383</v>
      </c>
      <c r="N54" s="60" t="s">
        <v>30</v>
      </c>
      <c r="O54" s="54" t="s">
        <v>105</v>
      </c>
      <c r="P54" s="59" t="s">
        <v>384</v>
      </c>
      <c r="Q54" s="61">
        <v>44885</v>
      </c>
      <c r="R54" s="61">
        <v>45076</v>
      </c>
      <c r="S54" s="53" t="s">
        <v>33</v>
      </c>
      <c r="T54" s="61">
        <v>45107</v>
      </c>
      <c r="U54" s="61">
        <v>45121</v>
      </c>
      <c r="V54" s="51" t="s">
        <v>591</v>
      </c>
      <c r="W54" s="67" t="s">
        <v>607</v>
      </c>
      <c r="X54" s="52">
        <v>1</v>
      </c>
      <c r="Y54" s="57" t="s">
        <v>107</v>
      </c>
      <c r="Z54" s="51" t="s">
        <v>618</v>
      </c>
    </row>
    <row r="55" spans="1:26" ht="105.75" customHeight="1" x14ac:dyDescent="0.25">
      <c r="A55" s="51" t="s">
        <v>349</v>
      </c>
      <c r="B55" s="51" t="s">
        <v>34</v>
      </c>
      <c r="C55" s="54">
        <v>5</v>
      </c>
      <c r="D55" s="54" t="s">
        <v>67</v>
      </c>
      <c r="E55" s="55" t="s">
        <v>385</v>
      </c>
      <c r="F55" s="13" t="s">
        <v>386</v>
      </c>
      <c r="G55" s="56">
        <v>1</v>
      </c>
      <c r="H55" s="57" t="s">
        <v>387</v>
      </c>
      <c r="I55" s="58" t="s">
        <v>78</v>
      </c>
      <c r="J55" s="58" t="s">
        <v>388</v>
      </c>
      <c r="K55" s="56" t="s">
        <v>29</v>
      </c>
      <c r="L55" s="56" t="s">
        <v>389</v>
      </c>
      <c r="M55" s="59">
        <v>1</v>
      </c>
      <c r="N55" s="60" t="s">
        <v>30</v>
      </c>
      <c r="O55" s="54" t="s">
        <v>35</v>
      </c>
      <c r="P55" s="59" t="s">
        <v>356</v>
      </c>
      <c r="Q55" s="61">
        <v>44866</v>
      </c>
      <c r="R55" s="61">
        <v>45230</v>
      </c>
      <c r="S55" s="53" t="s">
        <v>55</v>
      </c>
      <c r="T55" s="61">
        <v>45107</v>
      </c>
      <c r="U55" s="61">
        <v>45113</v>
      </c>
      <c r="V55" s="51" t="s">
        <v>522</v>
      </c>
      <c r="W55" s="67" t="s">
        <v>533</v>
      </c>
      <c r="X55" s="52">
        <v>0</v>
      </c>
      <c r="Y55" s="57" t="s">
        <v>37</v>
      </c>
      <c r="Z55" s="51" t="s">
        <v>534</v>
      </c>
    </row>
    <row r="56" spans="1:26" ht="105.75" customHeight="1" x14ac:dyDescent="0.25">
      <c r="A56" s="51" t="s">
        <v>349</v>
      </c>
      <c r="B56" s="51" t="s">
        <v>34</v>
      </c>
      <c r="C56" s="54">
        <v>5</v>
      </c>
      <c r="D56" s="54" t="s">
        <v>67</v>
      </c>
      <c r="E56" s="55" t="s">
        <v>385</v>
      </c>
      <c r="F56" s="13" t="s">
        <v>386</v>
      </c>
      <c r="G56" s="56">
        <v>1</v>
      </c>
      <c r="H56" s="57" t="s">
        <v>387</v>
      </c>
      <c r="I56" s="58" t="s">
        <v>78</v>
      </c>
      <c r="J56" s="58" t="s">
        <v>390</v>
      </c>
      <c r="K56" s="56" t="s">
        <v>29</v>
      </c>
      <c r="L56" s="56" t="s">
        <v>391</v>
      </c>
      <c r="M56" s="59">
        <v>1</v>
      </c>
      <c r="N56" s="60" t="s">
        <v>30</v>
      </c>
      <c r="O56" s="54" t="s">
        <v>35</v>
      </c>
      <c r="P56" s="59" t="s">
        <v>356</v>
      </c>
      <c r="Q56" s="61">
        <v>44866</v>
      </c>
      <c r="R56" s="61">
        <v>45230</v>
      </c>
      <c r="S56" s="53" t="s">
        <v>55</v>
      </c>
      <c r="T56" s="61">
        <v>45107</v>
      </c>
      <c r="U56" s="61">
        <v>45113</v>
      </c>
      <c r="V56" s="51" t="s">
        <v>56</v>
      </c>
      <c r="W56" s="67" t="s">
        <v>533</v>
      </c>
      <c r="X56" s="52">
        <v>0</v>
      </c>
      <c r="Y56" s="57" t="s">
        <v>37</v>
      </c>
      <c r="Z56" s="51" t="s">
        <v>56</v>
      </c>
    </row>
    <row r="57" spans="1:26" ht="158.25" customHeight="1" x14ac:dyDescent="0.25">
      <c r="A57" s="51" t="s">
        <v>392</v>
      </c>
      <c r="B57" s="51" t="s">
        <v>97</v>
      </c>
      <c r="C57" s="54">
        <v>1</v>
      </c>
      <c r="D57" s="54" t="s">
        <v>27</v>
      </c>
      <c r="E57" s="55" t="s">
        <v>393</v>
      </c>
      <c r="F57" s="13" t="s">
        <v>394</v>
      </c>
      <c r="G57" s="56">
        <v>1</v>
      </c>
      <c r="H57" s="57" t="s">
        <v>395</v>
      </c>
      <c r="I57" s="58" t="s">
        <v>396</v>
      </c>
      <c r="J57" s="58" t="s">
        <v>397</v>
      </c>
      <c r="K57" s="56" t="s">
        <v>29</v>
      </c>
      <c r="L57" s="56" t="s">
        <v>398</v>
      </c>
      <c r="M57" s="59" t="s">
        <v>399</v>
      </c>
      <c r="N57" s="60" t="s">
        <v>30</v>
      </c>
      <c r="O57" s="54" t="s">
        <v>105</v>
      </c>
      <c r="P57" s="59" t="s">
        <v>400</v>
      </c>
      <c r="Q57" s="61">
        <v>44866</v>
      </c>
      <c r="R57" s="61">
        <v>45229</v>
      </c>
      <c r="S57" s="53" t="s">
        <v>55</v>
      </c>
      <c r="T57" s="61">
        <v>45107</v>
      </c>
      <c r="U57" s="61">
        <v>45121</v>
      </c>
      <c r="V57" s="51" t="s">
        <v>401</v>
      </c>
      <c r="W57" s="13" t="s">
        <v>608</v>
      </c>
      <c r="X57" s="52">
        <v>0</v>
      </c>
      <c r="Y57" s="57" t="s">
        <v>107</v>
      </c>
      <c r="Z57" s="51" t="s">
        <v>619</v>
      </c>
    </row>
    <row r="58" spans="1:26" ht="158.25" customHeight="1" x14ac:dyDescent="0.25">
      <c r="A58" s="51" t="s">
        <v>392</v>
      </c>
      <c r="B58" s="51" t="s">
        <v>97</v>
      </c>
      <c r="C58" s="54">
        <v>1</v>
      </c>
      <c r="D58" s="54" t="s">
        <v>27</v>
      </c>
      <c r="E58" s="55" t="s">
        <v>393</v>
      </c>
      <c r="F58" s="13" t="s">
        <v>394</v>
      </c>
      <c r="G58" s="56">
        <v>2</v>
      </c>
      <c r="H58" s="57" t="s">
        <v>402</v>
      </c>
      <c r="I58" s="58" t="s">
        <v>403</v>
      </c>
      <c r="J58" s="58" t="s">
        <v>404</v>
      </c>
      <c r="K58" s="56" t="s">
        <v>29</v>
      </c>
      <c r="L58" s="56" t="s">
        <v>405</v>
      </c>
      <c r="M58" s="59" t="s">
        <v>406</v>
      </c>
      <c r="N58" s="60" t="s">
        <v>30</v>
      </c>
      <c r="O58" s="54" t="s">
        <v>105</v>
      </c>
      <c r="P58" s="59" t="s">
        <v>400</v>
      </c>
      <c r="Q58" s="61">
        <v>44866</v>
      </c>
      <c r="R58" s="61">
        <v>45077</v>
      </c>
      <c r="S58" s="53" t="s">
        <v>55</v>
      </c>
      <c r="T58" s="61">
        <v>45107</v>
      </c>
      <c r="U58" s="61">
        <v>45121</v>
      </c>
      <c r="V58" s="51" t="s">
        <v>592</v>
      </c>
      <c r="W58" s="13" t="s">
        <v>609</v>
      </c>
      <c r="X58" s="52">
        <v>0</v>
      </c>
      <c r="Y58" s="57" t="s">
        <v>107</v>
      </c>
      <c r="Z58" s="51" t="s">
        <v>620</v>
      </c>
    </row>
    <row r="59" spans="1:26" ht="158.25" customHeight="1" x14ac:dyDescent="0.25">
      <c r="A59" s="51" t="s">
        <v>392</v>
      </c>
      <c r="B59" s="51" t="s">
        <v>97</v>
      </c>
      <c r="C59" s="54">
        <v>1</v>
      </c>
      <c r="D59" s="54" t="s">
        <v>27</v>
      </c>
      <c r="E59" s="55" t="s">
        <v>393</v>
      </c>
      <c r="F59" s="13" t="s">
        <v>394</v>
      </c>
      <c r="G59" s="56">
        <v>3</v>
      </c>
      <c r="H59" s="57" t="s">
        <v>407</v>
      </c>
      <c r="I59" s="58" t="s">
        <v>408</v>
      </c>
      <c r="J59" s="58" t="s">
        <v>409</v>
      </c>
      <c r="K59" s="56" t="s">
        <v>29</v>
      </c>
      <c r="L59" s="56" t="s">
        <v>410</v>
      </c>
      <c r="M59" s="59" t="s">
        <v>411</v>
      </c>
      <c r="N59" s="60" t="s">
        <v>30</v>
      </c>
      <c r="O59" s="54" t="s">
        <v>105</v>
      </c>
      <c r="P59" s="59" t="s">
        <v>400</v>
      </c>
      <c r="Q59" s="61">
        <v>44866</v>
      </c>
      <c r="R59" s="61">
        <v>45077</v>
      </c>
      <c r="S59" s="53" t="s">
        <v>55</v>
      </c>
      <c r="T59" s="61">
        <v>45107</v>
      </c>
      <c r="U59" s="61">
        <v>45121</v>
      </c>
      <c r="V59" s="51" t="s">
        <v>412</v>
      </c>
      <c r="W59" s="13" t="s">
        <v>609</v>
      </c>
      <c r="X59" s="52">
        <v>0</v>
      </c>
      <c r="Y59" s="57" t="s">
        <v>107</v>
      </c>
      <c r="Z59" s="51" t="s">
        <v>621</v>
      </c>
    </row>
    <row r="60" spans="1:26" ht="158.25" customHeight="1" x14ac:dyDescent="0.25">
      <c r="A60" s="51" t="s">
        <v>392</v>
      </c>
      <c r="B60" s="51" t="s">
        <v>97</v>
      </c>
      <c r="C60" s="54">
        <v>1</v>
      </c>
      <c r="D60" s="54" t="s">
        <v>27</v>
      </c>
      <c r="E60" s="55" t="s">
        <v>393</v>
      </c>
      <c r="F60" s="13" t="s">
        <v>394</v>
      </c>
      <c r="G60" s="56">
        <v>4</v>
      </c>
      <c r="H60" s="57" t="s">
        <v>413</v>
      </c>
      <c r="I60" s="58" t="s">
        <v>414</v>
      </c>
      <c r="J60" s="58" t="s">
        <v>415</v>
      </c>
      <c r="K60" s="56" t="s">
        <v>29</v>
      </c>
      <c r="L60" s="56" t="s">
        <v>416</v>
      </c>
      <c r="M60" s="59" t="s">
        <v>417</v>
      </c>
      <c r="N60" s="60" t="s">
        <v>104</v>
      </c>
      <c r="O60" s="54" t="s">
        <v>105</v>
      </c>
      <c r="P60" s="59" t="s">
        <v>400</v>
      </c>
      <c r="Q60" s="61">
        <v>44866</v>
      </c>
      <c r="R60" s="61">
        <v>45077</v>
      </c>
      <c r="S60" s="53" t="s">
        <v>33</v>
      </c>
      <c r="T60" s="61">
        <v>45107</v>
      </c>
      <c r="U60" s="61">
        <v>45121</v>
      </c>
      <c r="V60" s="51" t="s">
        <v>593</v>
      </c>
      <c r="W60" s="13" t="s">
        <v>610</v>
      </c>
      <c r="X60" s="52">
        <v>1</v>
      </c>
      <c r="Y60" s="57" t="s">
        <v>107</v>
      </c>
      <c r="Z60" s="51" t="s">
        <v>622</v>
      </c>
    </row>
    <row r="61" spans="1:26" ht="158.25" customHeight="1" x14ac:dyDescent="0.25">
      <c r="A61" s="51" t="s">
        <v>392</v>
      </c>
      <c r="B61" s="51" t="s">
        <v>97</v>
      </c>
      <c r="C61" s="54">
        <v>1</v>
      </c>
      <c r="D61" s="54" t="s">
        <v>27</v>
      </c>
      <c r="E61" s="55" t="s">
        <v>393</v>
      </c>
      <c r="F61" s="13" t="s">
        <v>394</v>
      </c>
      <c r="G61" s="56">
        <v>5</v>
      </c>
      <c r="H61" s="57" t="s">
        <v>413</v>
      </c>
      <c r="I61" s="58" t="s">
        <v>414</v>
      </c>
      <c r="J61" s="58" t="s">
        <v>418</v>
      </c>
      <c r="K61" s="56" t="s">
        <v>29</v>
      </c>
      <c r="L61" s="56" t="s">
        <v>419</v>
      </c>
      <c r="M61" s="59" t="s">
        <v>420</v>
      </c>
      <c r="N61" s="60" t="s">
        <v>104</v>
      </c>
      <c r="O61" s="54" t="s">
        <v>105</v>
      </c>
      <c r="P61" s="59" t="s">
        <v>400</v>
      </c>
      <c r="Q61" s="61">
        <v>44866</v>
      </c>
      <c r="R61" s="61">
        <v>45077</v>
      </c>
      <c r="S61" s="53" t="s">
        <v>55</v>
      </c>
      <c r="T61" s="61">
        <v>45107</v>
      </c>
      <c r="U61" s="61">
        <v>45121</v>
      </c>
      <c r="V61" s="51" t="s">
        <v>594</v>
      </c>
      <c r="W61" s="13" t="s">
        <v>609</v>
      </c>
      <c r="X61" s="52">
        <v>0</v>
      </c>
      <c r="Y61" s="57" t="s">
        <v>107</v>
      </c>
      <c r="Z61" s="51" t="s">
        <v>623</v>
      </c>
    </row>
    <row r="62" spans="1:26" ht="113.25" customHeight="1" x14ac:dyDescent="0.25">
      <c r="A62" s="51" t="s">
        <v>392</v>
      </c>
      <c r="B62" s="51" t="s">
        <v>97</v>
      </c>
      <c r="C62" s="54">
        <v>2</v>
      </c>
      <c r="D62" s="54" t="s">
        <v>27</v>
      </c>
      <c r="E62" s="55" t="s">
        <v>421</v>
      </c>
      <c r="F62" s="51" t="s">
        <v>422</v>
      </c>
      <c r="G62" s="56">
        <v>1</v>
      </c>
      <c r="H62" s="57" t="s">
        <v>423</v>
      </c>
      <c r="I62" s="58" t="s">
        <v>424</v>
      </c>
      <c r="J62" s="58" t="s">
        <v>425</v>
      </c>
      <c r="K62" s="56" t="s">
        <v>29</v>
      </c>
      <c r="L62" s="56" t="s">
        <v>426</v>
      </c>
      <c r="M62" s="59" t="s">
        <v>427</v>
      </c>
      <c r="N62" s="60" t="s">
        <v>30</v>
      </c>
      <c r="O62" s="54" t="s">
        <v>105</v>
      </c>
      <c r="P62" s="59" t="s">
        <v>428</v>
      </c>
      <c r="Q62" s="61">
        <v>44866</v>
      </c>
      <c r="R62" s="61">
        <v>45169</v>
      </c>
      <c r="S62" s="53" t="s">
        <v>55</v>
      </c>
      <c r="T62" s="61">
        <v>45107</v>
      </c>
      <c r="U62" s="61">
        <v>45121</v>
      </c>
      <c r="V62" s="51" t="s">
        <v>595</v>
      </c>
      <c r="W62" s="13" t="s">
        <v>429</v>
      </c>
      <c r="X62" s="52">
        <v>0</v>
      </c>
      <c r="Y62" s="57" t="s">
        <v>107</v>
      </c>
      <c r="Z62" s="51" t="s">
        <v>624</v>
      </c>
    </row>
    <row r="63" spans="1:26" ht="159.75" customHeight="1" x14ac:dyDescent="0.25">
      <c r="A63" s="51" t="s">
        <v>392</v>
      </c>
      <c r="B63" s="51" t="s">
        <v>97</v>
      </c>
      <c r="C63" s="54">
        <v>3</v>
      </c>
      <c r="D63" s="54" t="s">
        <v>27</v>
      </c>
      <c r="E63" s="55" t="s">
        <v>430</v>
      </c>
      <c r="F63" s="13" t="s">
        <v>431</v>
      </c>
      <c r="G63" s="56">
        <v>1</v>
      </c>
      <c r="H63" s="57" t="s">
        <v>432</v>
      </c>
      <c r="I63" s="58" t="s">
        <v>433</v>
      </c>
      <c r="J63" s="58" t="s">
        <v>434</v>
      </c>
      <c r="K63" s="56" t="s">
        <v>29</v>
      </c>
      <c r="L63" s="56" t="s">
        <v>435</v>
      </c>
      <c r="M63" s="59" t="s">
        <v>436</v>
      </c>
      <c r="N63" s="60" t="s">
        <v>30</v>
      </c>
      <c r="O63" s="54" t="s">
        <v>105</v>
      </c>
      <c r="P63" s="59" t="s">
        <v>277</v>
      </c>
      <c r="Q63" s="61">
        <v>44885</v>
      </c>
      <c r="R63" s="61">
        <v>45016</v>
      </c>
      <c r="S63" s="53" t="s">
        <v>33</v>
      </c>
      <c r="T63" s="61">
        <v>45107</v>
      </c>
      <c r="U63" s="61">
        <v>45121</v>
      </c>
      <c r="V63" s="51" t="s">
        <v>596</v>
      </c>
      <c r="W63" s="13" t="s">
        <v>611</v>
      </c>
      <c r="X63" s="52">
        <v>1</v>
      </c>
      <c r="Y63" s="57" t="s">
        <v>107</v>
      </c>
      <c r="Z63" s="51" t="s">
        <v>625</v>
      </c>
    </row>
    <row r="64" spans="1:26" ht="171" customHeight="1" x14ac:dyDescent="0.25">
      <c r="A64" s="51" t="s">
        <v>392</v>
      </c>
      <c r="B64" s="51" t="s">
        <v>97</v>
      </c>
      <c r="C64" s="54">
        <v>3</v>
      </c>
      <c r="D64" s="54" t="s">
        <v>27</v>
      </c>
      <c r="E64" s="55" t="s">
        <v>430</v>
      </c>
      <c r="F64" s="13" t="s">
        <v>431</v>
      </c>
      <c r="G64" s="56">
        <v>2</v>
      </c>
      <c r="H64" s="57" t="s">
        <v>432</v>
      </c>
      <c r="I64" s="58" t="s">
        <v>433</v>
      </c>
      <c r="J64" s="58" t="s">
        <v>437</v>
      </c>
      <c r="K64" s="56" t="s">
        <v>29</v>
      </c>
      <c r="L64" s="56" t="s">
        <v>438</v>
      </c>
      <c r="M64" s="59" t="s">
        <v>439</v>
      </c>
      <c r="N64" s="60" t="s">
        <v>30</v>
      </c>
      <c r="O64" s="54" t="s">
        <v>105</v>
      </c>
      <c r="P64" s="59" t="s">
        <v>277</v>
      </c>
      <c r="Q64" s="61">
        <v>44885</v>
      </c>
      <c r="R64" s="61">
        <v>45016</v>
      </c>
      <c r="S64" s="53" t="s">
        <v>33</v>
      </c>
      <c r="T64" s="61">
        <v>45107</v>
      </c>
      <c r="U64" s="61">
        <v>45121</v>
      </c>
      <c r="V64" s="51" t="s">
        <v>597</v>
      </c>
      <c r="W64" s="13" t="s">
        <v>612</v>
      </c>
      <c r="X64" s="52">
        <v>1</v>
      </c>
      <c r="Y64" s="57" t="s">
        <v>107</v>
      </c>
      <c r="Z64" s="51" t="s">
        <v>626</v>
      </c>
    </row>
    <row r="65" spans="1:26" ht="166.5" customHeight="1" x14ac:dyDescent="0.25">
      <c r="A65" s="51" t="s">
        <v>392</v>
      </c>
      <c r="B65" s="51" t="s">
        <v>97</v>
      </c>
      <c r="C65" s="54">
        <v>4</v>
      </c>
      <c r="D65" s="54" t="s">
        <v>27</v>
      </c>
      <c r="E65" s="55" t="s">
        <v>440</v>
      </c>
      <c r="F65" s="51" t="s">
        <v>441</v>
      </c>
      <c r="G65" s="56">
        <v>1</v>
      </c>
      <c r="H65" s="57" t="s">
        <v>442</v>
      </c>
      <c r="I65" s="58" t="s">
        <v>443</v>
      </c>
      <c r="J65" s="58" t="s">
        <v>444</v>
      </c>
      <c r="K65" s="56" t="s">
        <v>29</v>
      </c>
      <c r="L65" s="56" t="s">
        <v>445</v>
      </c>
      <c r="M65" s="59" t="s">
        <v>446</v>
      </c>
      <c r="N65" s="60" t="s">
        <v>30</v>
      </c>
      <c r="O65" s="54" t="s">
        <v>105</v>
      </c>
      <c r="P65" s="59" t="s">
        <v>447</v>
      </c>
      <c r="Q65" s="61">
        <v>44858</v>
      </c>
      <c r="R65" s="61">
        <v>45015</v>
      </c>
      <c r="S65" s="53" t="s">
        <v>33</v>
      </c>
      <c r="T65" s="61">
        <v>45107</v>
      </c>
      <c r="U65" s="61">
        <v>45121</v>
      </c>
      <c r="V65" s="78" t="s">
        <v>598</v>
      </c>
      <c r="W65" s="51" t="s">
        <v>613</v>
      </c>
      <c r="X65" s="52">
        <v>1</v>
      </c>
      <c r="Y65" s="57" t="s">
        <v>107</v>
      </c>
      <c r="Z65" s="51" t="s">
        <v>448</v>
      </c>
    </row>
    <row r="66" spans="1:26" ht="120.75" customHeight="1" x14ac:dyDescent="0.25">
      <c r="A66" s="51" t="s">
        <v>392</v>
      </c>
      <c r="B66" s="51" t="s">
        <v>97</v>
      </c>
      <c r="C66" s="54">
        <v>5</v>
      </c>
      <c r="D66" s="54" t="s">
        <v>27</v>
      </c>
      <c r="E66" s="55" t="s">
        <v>449</v>
      </c>
      <c r="F66" s="13" t="s">
        <v>450</v>
      </c>
      <c r="G66" s="56">
        <v>2</v>
      </c>
      <c r="H66" s="57" t="s">
        <v>451</v>
      </c>
      <c r="I66" s="58" t="s">
        <v>452</v>
      </c>
      <c r="J66" s="58" t="s">
        <v>454</v>
      </c>
      <c r="K66" s="56" t="s">
        <v>29</v>
      </c>
      <c r="L66" s="56" t="s">
        <v>455</v>
      </c>
      <c r="M66" s="59" t="s">
        <v>453</v>
      </c>
      <c r="N66" s="60" t="s">
        <v>104</v>
      </c>
      <c r="O66" s="54" t="s">
        <v>105</v>
      </c>
      <c r="P66" s="59" t="s">
        <v>400</v>
      </c>
      <c r="Q66" s="61">
        <v>44866</v>
      </c>
      <c r="R66" s="61">
        <v>45107</v>
      </c>
      <c r="S66" s="53" t="s">
        <v>33</v>
      </c>
      <c r="T66" s="61">
        <v>45107</v>
      </c>
      <c r="U66" s="61">
        <v>45121</v>
      </c>
      <c r="V66" s="51" t="s">
        <v>599</v>
      </c>
      <c r="W66" s="13" t="s">
        <v>614</v>
      </c>
      <c r="X66" s="52">
        <v>1</v>
      </c>
      <c r="Y66" s="57" t="s">
        <v>107</v>
      </c>
      <c r="Z66" s="51" t="s">
        <v>627</v>
      </c>
    </row>
    <row r="67" spans="1:26" s="12" customFormat="1" x14ac:dyDescent="0.25">
      <c r="A67" s="13"/>
      <c r="B67" s="13"/>
      <c r="C67" s="13"/>
      <c r="D67" s="64"/>
      <c r="E67" s="2"/>
      <c r="F67" s="2"/>
      <c r="G67" s="15"/>
      <c r="H67" s="15"/>
      <c r="I67" s="13"/>
      <c r="J67" s="13"/>
      <c r="K67" s="15"/>
      <c r="L67" s="15"/>
      <c r="M67" s="13"/>
      <c r="N67" s="5"/>
      <c r="O67" s="13"/>
      <c r="P67" s="14"/>
      <c r="Q67" s="67"/>
      <c r="R67" s="67"/>
      <c r="S67" s="16"/>
      <c r="T67" s="67"/>
      <c r="U67" s="67"/>
      <c r="V67" s="67"/>
      <c r="W67" s="67"/>
      <c r="X67" s="69"/>
      <c r="Y67" s="15"/>
      <c r="Z67" s="67"/>
    </row>
    <row r="68" spans="1:26" s="12" customFormat="1" x14ac:dyDescent="0.25">
      <c r="A68" s="13"/>
      <c r="B68" s="13"/>
      <c r="C68" s="13"/>
      <c r="D68" s="64"/>
      <c r="E68" s="2"/>
      <c r="F68" s="2"/>
      <c r="G68" s="15"/>
      <c r="H68" s="15"/>
      <c r="I68" s="13"/>
      <c r="J68" s="13"/>
      <c r="K68" s="15"/>
      <c r="L68" s="15"/>
      <c r="M68" s="13"/>
      <c r="N68" s="5"/>
      <c r="O68" s="13"/>
      <c r="P68" s="14"/>
      <c r="Q68" s="67"/>
      <c r="R68" s="67"/>
      <c r="S68" s="16"/>
      <c r="T68" s="67"/>
      <c r="U68" s="67"/>
      <c r="V68" s="67"/>
      <c r="W68" s="67"/>
      <c r="X68" s="69"/>
      <c r="Y68" s="15"/>
      <c r="Z68" s="67"/>
    </row>
    <row r="69" spans="1:26" s="12" customFormat="1" x14ac:dyDescent="0.25">
      <c r="A69" s="13"/>
      <c r="B69" s="13"/>
      <c r="C69" s="13"/>
      <c r="D69" s="64"/>
      <c r="E69" s="16"/>
      <c r="F69" s="16"/>
      <c r="G69" s="15"/>
      <c r="H69" s="15"/>
      <c r="I69" s="13"/>
      <c r="J69" s="14"/>
      <c r="K69" s="14"/>
      <c r="L69" s="13"/>
      <c r="M69" s="13"/>
      <c r="N69" s="5"/>
      <c r="O69" s="13"/>
      <c r="P69" s="13"/>
      <c r="Q69" s="66"/>
      <c r="R69" s="66"/>
      <c r="S69" s="16"/>
      <c r="T69" s="67"/>
      <c r="U69" s="67"/>
      <c r="V69" s="13"/>
      <c r="W69" s="13"/>
      <c r="X69" s="69"/>
      <c r="Y69" s="15"/>
      <c r="Z69" s="13"/>
    </row>
    <row r="70" spans="1:26" s="12" customFormat="1" x14ac:dyDescent="0.25">
      <c r="A70" s="13"/>
      <c r="B70" s="13"/>
      <c r="C70" s="13"/>
      <c r="D70" s="64"/>
      <c r="E70" s="16"/>
      <c r="F70" s="16"/>
      <c r="G70" s="15"/>
      <c r="H70" s="15"/>
      <c r="I70" s="13"/>
      <c r="J70" s="14"/>
      <c r="K70" s="14"/>
      <c r="L70" s="13"/>
      <c r="M70" s="13"/>
      <c r="N70" s="5"/>
      <c r="O70" s="13"/>
      <c r="P70" s="13"/>
      <c r="Q70" s="66"/>
      <c r="R70" s="66"/>
      <c r="S70" s="16"/>
      <c r="T70" s="67"/>
      <c r="U70" s="67"/>
      <c r="V70" s="13"/>
      <c r="W70" s="13"/>
      <c r="X70" s="69"/>
      <c r="Y70" s="15"/>
      <c r="Z70" s="13"/>
    </row>
    <row r="71" spans="1:26" s="12" customFormat="1" x14ac:dyDescent="0.25">
      <c r="A71" s="13"/>
      <c r="B71" s="13"/>
      <c r="C71" s="13"/>
      <c r="D71" s="64"/>
      <c r="E71" s="13"/>
      <c r="F71" s="13"/>
      <c r="G71" s="13"/>
      <c r="H71" s="13"/>
      <c r="I71" s="6"/>
      <c r="J71" s="13"/>
      <c r="K71" s="13"/>
      <c r="L71" s="13"/>
      <c r="M71" s="14"/>
      <c r="N71" s="5"/>
      <c r="O71" s="13"/>
      <c r="P71" s="14"/>
      <c r="Q71" s="66"/>
      <c r="R71" s="67"/>
      <c r="S71" s="16"/>
      <c r="T71" s="67"/>
      <c r="U71" s="67"/>
      <c r="V71" s="13"/>
      <c r="W71" s="13"/>
      <c r="X71" s="69"/>
      <c r="Y71" s="15"/>
      <c r="Z71" s="13"/>
    </row>
    <row r="77" spans="1:26" x14ac:dyDescent="0.25">
      <c r="E77" s="3"/>
    </row>
    <row r="470" spans="25:25" x14ac:dyDescent="0.25">
      <c r="Y470" s="4" t="s">
        <v>482</v>
      </c>
    </row>
    <row r="471" spans="25:25" x14ac:dyDescent="0.25">
      <c r="Y471" s="4" t="s">
        <v>133</v>
      </c>
    </row>
    <row r="472" spans="25:25" x14ac:dyDescent="0.25">
      <c r="Y472" s="4" t="s">
        <v>496</v>
      </c>
    </row>
    <row r="473" spans="25:25" x14ac:dyDescent="0.25">
      <c r="Y473" s="4" t="s">
        <v>37</v>
      </c>
    </row>
    <row r="474" spans="25:25" x14ac:dyDescent="0.25">
      <c r="Y474" s="4" t="s">
        <v>337</v>
      </c>
    </row>
    <row r="475" spans="25:25" x14ac:dyDescent="0.25">
      <c r="Y475" s="4" t="s">
        <v>65</v>
      </c>
    </row>
    <row r="476" spans="25:25" x14ac:dyDescent="0.25">
      <c r="Y476" s="4" t="s">
        <v>107</v>
      </c>
    </row>
    <row r="477" spans="25:25" x14ac:dyDescent="0.25">
      <c r="Y477" s="4" t="s">
        <v>456</v>
      </c>
    </row>
    <row r="478" spans="25:25" x14ac:dyDescent="0.25">
      <c r="Y478" s="4" t="s">
        <v>457</v>
      </c>
    </row>
    <row r="479" spans="25:25" x14ac:dyDescent="0.25">
      <c r="Y479" s="4" t="s">
        <v>144</v>
      </c>
    </row>
  </sheetData>
  <sheetProtection selectLockedCells="1" autoFilter="0" selectUnlockedCells="1"/>
  <autoFilter ref="A1:Z71"/>
  <sortState ref="W120:W121">
    <sortCondition ref="W120:W121"/>
  </sortState>
  <phoneticPr fontId="15" type="noConversion"/>
  <dataValidations count="21">
    <dataValidation type="textLength" allowBlank="1" showInputMessage="1" showErrorMessage="1" errorTitle="Reporte de Avance" error="Registre el avance sin superar los 500 caracteres" promptTitle="Reporte de Avance" prompt="Registre el avance sin superar los 500 caracteres" sqref="V2:V9 V11:V23 V25:V35 V38:V71">
      <formula1>1</formula1>
      <formula2>500</formula2>
    </dataValidation>
    <dataValidation type="list" allowBlank="1" showInputMessage="1" showErrorMessage="1" errorTitle="Tipo de acción" error="Elija una tipología de la lista desplegable" sqref="O67:O71">
      <formula1>Áreas</formula1>
    </dataValidation>
    <dataValidation type="textLength" allowBlank="1" showInputMessage="1" showErrorMessage="1" errorTitle="Conclusión" error="Registre el avance sin superar los 500 caracteres" promptTitle="Conclusión" prompt="Registre el avance sin superar los 500 caracteres" sqref="W2:W30 W32:W71">
      <formula1>1</formula1>
      <formula2>500</formula2>
    </dataValidation>
    <dataValidation showInputMessage="1" showErrorMessage="1" errorTitle="Reporte de Avance" error="Registre el avance sin superar los 500 caracteres" promptTitle="Reporte de Avance" prompt="Registre el avance sin superar los 500 caracteres" sqref="V24"/>
    <dataValidation type="textLength" allowBlank="1" showInputMessage="1" showErrorMessage="1" errorTitle="Descripción de la Acción" error="Registre la acción sin superar 300 caracteres" promptTitle="Descripción de la Acción" prompt="Registre la acción sin superar 300 caracteres" sqref="J67:J71">
      <formula1>1</formula1>
      <formula2>300</formula2>
    </dataValidation>
    <dataValidation type="textLength" allowBlank="1" showInputMessage="1" showErrorMessage="1" sqref="P67:P71">
      <formula1>1</formula1>
      <formula2>100</formula2>
    </dataValidation>
    <dataValidation type="textLength" allowBlank="1" showInputMessage="1" showErrorMessage="1" errorTitle="Título del Hallazgo" error="Registrar el tiítulo que no super los 250 caracteres" promptTitle="Título del Hallazgo" prompt="Registrar el tiítulo que no super los 250 caracteres" sqref="E2:E71">
      <formula1>1</formula1>
      <formula2>250</formula2>
    </dataValidation>
    <dataValidation type="textLength" allowBlank="1" showInputMessage="1" showErrorMessage="1" errorTitle="Descripción del Hallazgo" error="Registre la descripción del hallazgo conforme al informe que no supere los 1.500 caracteres" promptTitle="Descripción del Hallazgo" prompt="Registre la descripción del hallazgo conforme al informe que no supere los 1.500 caracteres" sqref="F2:F71">
      <formula1>1</formula1>
      <formula2>1500</formula2>
    </dataValidation>
    <dataValidation type="textLength" allowBlank="1" showInputMessage="1" showErrorMessage="1" errorTitle="Descripción de la Acción" error="Registre la acción sin superar 500 caracteres" promptTitle="Descripción de la Acción" prompt="Registre la acción sin superar 500 caracteres" sqref="J2:J66">
      <formula1>1</formula1>
      <formula2>500</formula2>
    </dataValidation>
    <dataValidation type="textLength" operator="equal" allowBlank="1" showInputMessage="1" showErrorMessage="1" errorTitle="Numero Informe" error="Ingresar los 12 digitos del numero del informe _x000a_Ejemplo: OCI-1999-001" promptTitle="Numero Informe" prompt="Ingresar los 12 digitos del numero del informe _x000a_Ejemplo: OCI-1999-001" sqref="A2:A71">
      <formula1>12</formula1>
    </dataValidation>
    <dataValidation type="whole" allowBlank="1" showInputMessage="1" showErrorMessage="1" errorTitle="Numero del Hallazgo o Situación" error="Registre el numero consecutivo de la situación evidenciada, segun el informe que de ser numero entero" promptTitle="Numero del Hallazgo o Situación" prompt="Numero consecutivo del Hallazgo, No conformidad, Oportunidad de Mejora, Observación o Recomendación segun el informe" sqref="C2:C71">
      <formula1>1</formula1>
      <formula2>50</formula2>
    </dataValidation>
    <dataValidation type="date" allowBlank="1" showInputMessage="1" showErrorMessage="1" errorTitle="Fecha" error="Registre la fecha en el siguiente formato DD/MM/AAAA" sqref="Q2:R71 T2:U71">
      <formula1>43101</formula1>
      <formula2>55153</formula2>
    </dataValidation>
    <dataValidation type="decimal" allowBlank="1" showInputMessage="1" showErrorMessage="1" sqref="X2:X71">
      <formula1>0</formula1>
      <formula2>1</formula2>
    </dataValidation>
    <dataValidation type="list" allowBlank="1" showInputMessage="1" showErrorMessage="1" errorTitle="Estado del Acción" error="Elija una tipología de la lista desplegable" sqref="S2:S71">
      <formula1>"En Ejecución, En Revisión de Efectividad, Cerrada, Incumplida, Inefectiva"</formula1>
    </dataValidation>
    <dataValidation type="list" allowBlank="1" showInputMessage="1" showErrorMessage="1" errorTitle="Tipo de acción" error="Elija una tipología de la lista desplegable" sqref="N2:N71">
      <formula1>"Correctiva, Preventiva, Corrección"</formula1>
    </dataValidation>
    <dataValidation type="list" allowBlank="1" showInputMessage="1" showErrorMessage="1" errorTitle="Tipo" error="Elija una tipología de la lista desplegable" sqref="D2:D71">
      <formula1>"Hallazgo, Oportunidad de Mejora, Observación, Recomendación, No Conformidad"</formula1>
    </dataValidation>
    <dataValidation type="list" allowBlank="1" showInputMessage="1" showErrorMessage="1" errorTitle="Nombre del indicador" error="Elija una tipología de la lista desplegable" sqref="K2:K71">
      <formula1>"Eficiencia, Eficacia, Efectividad "</formula1>
    </dataValidation>
    <dataValidation type="whole" allowBlank="1" showInputMessage="1" showErrorMessage="1" errorTitle="Código de la acción" error="Cuando un mismo Hallazgo, o situación, tenga más de una acción numerarlas en orden ascendente" promptTitle="Código de la acción" prompt="Cuando un mismo Hallazgo, o situación, tenga más de una acción numerarlas en orden ascendente, en caso de ser una sola registrar 1" sqref="G2:G71">
      <formula1>1</formula1>
      <formula2>20</formula2>
    </dataValidation>
    <dataValidation type="textLength" allowBlank="1" showInputMessage="1" showErrorMessage="1" sqref="P2:P66">
      <formula1>1</formula1>
      <formula2>200</formula2>
    </dataValidation>
    <dataValidation type="list" allowBlank="1" showInputMessage="1" showErrorMessage="1" sqref="O2:O66">
      <formula1>Áreas</formula1>
    </dataValidation>
    <dataValidation type="list" allowBlank="1" showInputMessage="1" showErrorMessage="1" sqref="Y1:Y66">
      <formula1>$Y$470:$Y$479</formula1>
    </dataValidation>
  </dataValidations>
  <printOptions horizontalCentered="1"/>
  <pageMargins left="0.19685039370078741" right="0.19685039370078741" top="1.1811023622047245" bottom="0.39370078740157483" header="0.19685039370078741" footer="0.11811023622047245"/>
  <pageSetup paperSize="5" fitToWidth="0" fitToHeight="0" orientation="landscape" r:id="rId1"/>
  <headerFooter>
    <oddHeader>&amp;L&amp;G&amp;CPLAN DE MEJORAMIENTO DERIVADO DE AUDITORÍAS DE LA OFICINA DE CONTROL INTERNO&amp;R&amp;G</oddHeader>
    <oddFooter>&amp;L&amp;"-,Negrita"&amp;9R-CI-011-2 Septiembre de 2022</oddFooter>
  </headerFooter>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errorTitle="Proceso" error="Elija una tipología de la lista desplegable">
          <x14:formula1>
            <xm:f>'Resumen Plan de Mejoramiento'!$A$2:$A$16</xm:f>
          </x14:formula1>
          <xm:sqref>B67:B71</xm:sqref>
        </x14:dataValidation>
        <x14:dataValidation type="list" allowBlank="1" showInputMessage="1" showErrorMessage="1" errorTitle="Proceso" error="Elija una tipología de la lista desplegable" promptTitle="Proceso" prompt="Elija una tipología de la lista desplegable">
          <x14:formula1>
            <xm:f>'Resumen Plan de Mejoramiento'!$A$2:$A$16</xm:f>
          </x14:formula1>
          <xm:sqref>B2:B66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zoomScale="112" zoomScaleNormal="112" workbookViewId="0">
      <selection activeCell="A17" sqref="A17:XFD17"/>
    </sheetView>
  </sheetViews>
  <sheetFormatPr baseColWidth="10" defaultColWidth="11.42578125" defaultRowHeight="14.25" x14ac:dyDescent="0.25"/>
  <cols>
    <col min="1" max="1" width="47.5703125" style="7" customWidth="1"/>
    <col min="2" max="3" width="16" style="7" customWidth="1"/>
    <col min="4" max="4" width="9.85546875" style="7" bestFit="1" customWidth="1"/>
    <col min="5" max="5" width="13.140625" style="7" bestFit="1" customWidth="1"/>
    <col min="6" max="6" width="12.28515625" style="7" bestFit="1" customWidth="1"/>
    <col min="7" max="7" width="6.7109375" style="7" bestFit="1" customWidth="1"/>
    <col min="8" max="8" width="26.85546875" style="7" customWidth="1"/>
    <col min="9" max="9" width="54.140625" style="7" customWidth="1"/>
    <col min="10" max="10" width="3.42578125" style="7" bestFit="1" customWidth="1"/>
    <col min="11" max="13" width="8.5703125" style="7" customWidth="1"/>
    <col min="14" max="14" width="9.42578125" style="7" bestFit="1" customWidth="1"/>
    <col min="15" max="15" width="12" style="7" bestFit="1" customWidth="1"/>
    <col min="16" max="16" width="6.85546875" style="7" bestFit="1" customWidth="1"/>
    <col min="17" max="17" width="12" style="7" bestFit="1" customWidth="1"/>
    <col min="18" max="18" width="10.140625" style="7" bestFit="1" customWidth="1"/>
    <col min="19" max="19" width="12" style="7" bestFit="1" customWidth="1"/>
    <col min="20" max="20" width="10.5703125" style="7" bestFit="1" customWidth="1"/>
    <col min="21" max="21" width="12" style="7" bestFit="1" customWidth="1"/>
    <col min="22" max="22" width="9.42578125" style="7" bestFit="1" customWidth="1"/>
    <col min="23" max="23" width="12.5703125" style="7" bestFit="1" customWidth="1"/>
    <col min="24" max="16384" width="11.42578125" style="7"/>
  </cols>
  <sheetData>
    <row r="1" spans="1:9" ht="43.5" thickBot="1" x14ac:dyDescent="0.3">
      <c r="A1" s="42" t="s">
        <v>458</v>
      </c>
      <c r="B1" s="43" t="s">
        <v>55</v>
      </c>
      <c r="C1" s="43" t="s">
        <v>88</v>
      </c>
      <c r="D1" s="43" t="s">
        <v>33</v>
      </c>
      <c r="E1" s="43" t="s">
        <v>46</v>
      </c>
      <c r="F1" s="43" t="s">
        <v>75</v>
      </c>
      <c r="G1" s="44" t="s">
        <v>459</v>
      </c>
      <c r="H1" s="45" t="s">
        <v>460</v>
      </c>
      <c r="I1" s="46" t="s">
        <v>461</v>
      </c>
    </row>
    <row r="2" spans="1:9" x14ac:dyDescent="0.25">
      <c r="A2" s="30" t="s">
        <v>63</v>
      </c>
      <c r="B2" s="31">
        <f>+COUNTIFS(ProcesoPM,'Resumen Plan de Mejoramiento'!A2,'Resultados Plan de Mejoramiento'!$S:$S,'Resumen Plan de Mejoramiento'!$B$1)</f>
        <v>2</v>
      </c>
      <c r="C2" s="32">
        <f>+COUNTIFS(ProcesoPM,'Resumen Plan de Mejoramiento'!A2,'Resultados Plan de Mejoramiento'!$S:$S,'Resumen Plan de Mejoramiento'!$C$1)</f>
        <v>0</v>
      </c>
      <c r="D2" s="25">
        <f>+COUNTIFS(ProcesoPM,'Resumen Plan de Mejoramiento'!$A2,'Resultados Plan de Mejoramiento'!$S:$S,'Resumen Plan de Mejoramiento'!$D$1)</f>
        <v>2</v>
      </c>
      <c r="E2" s="32">
        <f>+COUNTIFS(ProcesoPM,'Resumen Plan de Mejoramiento'!C2,'Resultados Plan de Mejoramiento'!$S:$S,'Resumen Plan de Mejoramiento'!$C$1)</f>
        <v>0</v>
      </c>
      <c r="F2" s="38">
        <f>+COUNTIFS(ProcesoPM,'Resumen Plan de Mejoramiento'!$A2,'Resultados Plan de Mejoramiento'!$S:$S,'Resumen Plan de Mejoramiento'!$F$1)</f>
        <v>0</v>
      </c>
      <c r="G2" s="32">
        <f t="shared" ref="G2:G16" si="0">SUM(B2:F2)</f>
        <v>4</v>
      </c>
      <c r="H2" s="33" t="s">
        <v>462</v>
      </c>
      <c r="I2" s="34" t="s">
        <v>35</v>
      </c>
    </row>
    <row r="3" spans="1:9" x14ac:dyDescent="0.25">
      <c r="A3" s="17" t="s">
        <v>463</v>
      </c>
      <c r="B3" s="18">
        <f>+COUNTIFS(ProcesoPM,'Resumen Plan de Mejoramiento'!A3,'Resultados Plan de Mejoramiento'!$S:$S,'Resumen Plan de Mejoramiento'!$B$1)</f>
        <v>0</v>
      </c>
      <c r="C3" s="31">
        <f>+COUNTIFS(ProcesoPM,'Resumen Plan de Mejoramiento'!A3,'Resultados Plan de Mejoramiento'!$S:$S,'Resumen Plan de Mejoramiento'!$C$1)</f>
        <v>0</v>
      </c>
      <c r="D3" s="25">
        <f>+COUNTIFS(ProcesoPM,'Resumen Plan de Mejoramiento'!$A3,'Resultados Plan de Mejoramiento'!$S:$S,'Resumen Plan de Mejoramiento'!$D$1)</f>
        <v>0</v>
      </c>
      <c r="E3" s="18">
        <f>+COUNTIFS(ProcesoPM,'Resumen Plan de Mejoramiento'!$A3,'Resultados Plan de Mejoramiento'!$S:$S,'Resumen Plan de Mejoramiento'!$E$1)</f>
        <v>0</v>
      </c>
      <c r="F3" s="36">
        <f>+COUNTIFS(ProcesoPM,'Resumen Plan de Mejoramiento'!$A3,'Resultados Plan de Mejoramiento'!$S:$S,'Resumen Plan de Mejoramiento'!$F$1)</f>
        <v>0</v>
      </c>
      <c r="G3" s="24">
        <f t="shared" si="0"/>
        <v>0</v>
      </c>
      <c r="H3" s="19" t="s">
        <v>464</v>
      </c>
      <c r="I3" s="21" t="s">
        <v>465</v>
      </c>
    </row>
    <row r="4" spans="1:9" x14ac:dyDescent="0.25">
      <c r="A4" s="17" t="s">
        <v>466</v>
      </c>
      <c r="B4" s="18">
        <f>+COUNTIFS(ProcesoPM,'Resumen Plan de Mejoramiento'!A4,'Resultados Plan de Mejoramiento'!$S:$S,'Resumen Plan de Mejoramiento'!$B$1)</f>
        <v>0</v>
      </c>
      <c r="C4" s="31">
        <f>+COUNTIFS(ProcesoPM,'Resumen Plan de Mejoramiento'!A4,'Resultados Plan de Mejoramiento'!$S:$S,'Resumen Plan de Mejoramiento'!$C$1)</f>
        <v>0</v>
      </c>
      <c r="D4" s="18">
        <f>+COUNTIFS(ProcesoPM,'Resumen Plan de Mejoramiento'!$A4,'Resultados Plan de Mejoramiento'!$S:$S,'Resumen Plan de Mejoramiento'!$D$1)</f>
        <v>0</v>
      </c>
      <c r="E4" s="18">
        <f>+COUNTIFS(ProcesoPM,'Resumen Plan de Mejoramiento'!$A4,'Resultados Plan de Mejoramiento'!$S:$S,'Resumen Plan de Mejoramiento'!$E$1)</f>
        <v>0</v>
      </c>
      <c r="F4" s="36">
        <f>+COUNTIFS(ProcesoPM,'Resumen Plan de Mejoramiento'!$A4,'Resultados Plan de Mejoramiento'!$S:$S,'Resumen Plan de Mejoramiento'!$F$1)</f>
        <v>0</v>
      </c>
      <c r="G4" s="24">
        <f t="shared" si="0"/>
        <v>0</v>
      </c>
      <c r="H4" s="19" t="s">
        <v>464</v>
      </c>
      <c r="I4" s="20" t="s">
        <v>467</v>
      </c>
    </row>
    <row r="5" spans="1:9" x14ac:dyDescent="0.25">
      <c r="A5" s="17" t="s">
        <v>468</v>
      </c>
      <c r="B5" s="18">
        <f>+COUNTIFS(ProcesoPM,'Resumen Plan de Mejoramiento'!A5,'Resultados Plan de Mejoramiento'!$S:$S,'Resumen Plan de Mejoramiento'!$B$1)</f>
        <v>0</v>
      </c>
      <c r="C5" s="32">
        <f>+COUNTIFS(ProcesoPM,'Resumen Plan de Mejoramiento'!A5,'Resultados Plan de Mejoramiento'!$S:$S,'Resumen Plan de Mejoramiento'!$C$1)</f>
        <v>0</v>
      </c>
      <c r="D5" s="25">
        <f>+COUNTIFS(ProcesoPM,'Resumen Plan de Mejoramiento'!$A5,'Resultados Plan de Mejoramiento'!$S:$S,'Resumen Plan de Mejoramiento'!$D$1)</f>
        <v>0</v>
      </c>
      <c r="E5" s="18">
        <f>+COUNTIFS(ProcesoPM,'Resumen Plan de Mejoramiento'!$A5,'Resultados Plan de Mejoramiento'!$S:$S,'Resumen Plan de Mejoramiento'!$E$1)</f>
        <v>0</v>
      </c>
      <c r="F5" s="36">
        <f>+COUNTIFS(ProcesoPM,'Resumen Plan de Mejoramiento'!$A5,'Resultados Plan de Mejoramiento'!$S:$S,'Resumen Plan de Mejoramiento'!$F$1)</f>
        <v>0</v>
      </c>
      <c r="G5" s="24">
        <f t="shared" si="0"/>
        <v>0</v>
      </c>
      <c r="H5" s="19" t="s">
        <v>464</v>
      </c>
      <c r="I5" s="21" t="s">
        <v>469</v>
      </c>
    </row>
    <row r="6" spans="1:9" x14ac:dyDescent="0.25">
      <c r="A6" s="17" t="s">
        <v>470</v>
      </c>
      <c r="B6" s="18">
        <f>+COUNTIFS(ProcesoPM,'Resumen Plan de Mejoramiento'!A6,'Resultados Plan de Mejoramiento'!$S:$S,'Resumen Plan de Mejoramiento'!$B$1)</f>
        <v>0</v>
      </c>
      <c r="C6" s="31">
        <f>+COUNTIFS(ProcesoPM,'Resumen Plan de Mejoramiento'!A6,'Resultados Plan de Mejoramiento'!$S:$S,'Resumen Plan de Mejoramiento'!$C$1)</f>
        <v>0</v>
      </c>
      <c r="D6" s="18">
        <f>+COUNTIFS(ProcesoPM,'Resumen Plan de Mejoramiento'!$A6,'Resultados Plan de Mejoramiento'!$S:$S,'Resumen Plan de Mejoramiento'!$D$1)</f>
        <v>0</v>
      </c>
      <c r="E6" s="18">
        <f>+COUNTIFS(ProcesoPM,'Resumen Plan de Mejoramiento'!$A6,'Resultados Plan de Mejoramiento'!$S:$S,'Resumen Plan de Mejoramiento'!$E$1)</f>
        <v>0</v>
      </c>
      <c r="F6" s="36">
        <f>+COUNTIFS(ProcesoPM,'Resumen Plan de Mejoramiento'!$A6,'Resultados Plan de Mejoramiento'!$S:$S,'Resumen Plan de Mejoramiento'!$F$1)</f>
        <v>0</v>
      </c>
      <c r="G6" s="24">
        <f t="shared" si="0"/>
        <v>0</v>
      </c>
      <c r="H6" s="19" t="s">
        <v>464</v>
      </c>
      <c r="I6" s="21" t="s">
        <v>35</v>
      </c>
    </row>
    <row r="7" spans="1:9" x14ac:dyDescent="0.25">
      <c r="A7" s="17" t="s">
        <v>125</v>
      </c>
      <c r="B7" s="18">
        <f>+COUNTIFS(ProcesoPM,'Resumen Plan de Mejoramiento'!A7,'Resultados Plan de Mejoramiento'!$S:$S,'Resumen Plan de Mejoramiento'!$B$1)</f>
        <v>1</v>
      </c>
      <c r="C7" s="31">
        <f>+COUNTIFS(ProcesoPM,'Resumen Plan de Mejoramiento'!A7,'Resultados Plan de Mejoramiento'!$S:$S,'Resumen Plan de Mejoramiento'!$C$1)</f>
        <v>0</v>
      </c>
      <c r="D7" s="18">
        <f>+COUNTIFS(ProcesoPM,'Resumen Plan de Mejoramiento'!$A7,'Resultados Plan de Mejoramiento'!$S:$S,'Resumen Plan de Mejoramiento'!$D$1)</f>
        <v>1</v>
      </c>
      <c r="E7" s="18">
        <f>+COUNTIFS(ProcesoPM,'Resumen Plan de Mejoramiento'!$A7,'Resultados Plan de Mejoramiento'!$S:$S,'Resumen Plan de Mejoramiento'!$E$1)</f>
        <v>0</v>
      </c>
      <c r="F7" s="36">
        <f>+COUNTIFS(ProcesoPM,'Resumen Plan de Mejoramiento'!$A7,'Resultados Plan de Mejoramiento'!$S:$S,'Resumen Plan de Mejoramiento'!$F$1)</f>
        <v>0</v>
      </c>
      <c r="G7" s="24">
        <f t="shared" si="0"/>
        <v>2</v>
      </c>
      <c r="H7" s="19" t="s">
        <v>471</v>
      </c>
      <c r="I7" s="21" t="s">
        <v>131</v>
      </c>
    </row>
    <row r="8" spans="1:9" x14ac:dyDescent="0.25">
      <c r="A8" s="17" t="s">
        <v>83</v>
      </c>
      <c r="B8" s="18">
        <f>+COUNTIFS(ProcesoPM,'Resumen Plan de Mejoramiento'!A8,'Resultados Plan de Mejoramiento'!$S:$S,'Resumen Plan de Mejoramiento'!$B$1)</f>
        <v>0</v>
      </c>
      <c r="C8" s="31">
        <f>+COUNTIFS(ProcesoPM,'Resumen Plan de Mejoramiento'!A8,'Resultados Plan de Mejoramiento'!$S:$S,'Resumen Plan de Mejoramiento'!$C$1)</f>
        <v>1</v>
      </c>
      <c r="D8" s="18">
        <f>+COUNTIFS(ProcesoPM,'Resumen Plan de Mejoramiento'!$A8,'Resultados Plan de Mejoramiento'!$S:$S,'Resumen Plan de Mejoramiento'!$D$1)</f>
        <v>1</v>
      </c>
      <c r="E8" s="18">
        <f>+COUNTIFS(ProcesoPM,'Resumen Plan de Mejoramiento'!$A8,'Resultados Plan de Mejoramiento'!$S:$S,'Resumen Plan de Mejoramiento'!$E$1)</f>
        <v>0</v>
      </c>
      <c r="F8" s="36">
        <f>+COUNTIFS(ProcesoPM,'Resumen Plan de Mejoramiento'!$A8,'Resultados Plan de Mejoramiento'!$S:$S,'Resumen Plan de Mejoramiento'!$F$1)</f>
        <v>0</v>
      </c>
      <c r="G8" s="24">
        <f t="shared" si="0"/>
        <v>2</v>
      </c>
      <c r="H8" s="79" t="s">
        <v>481</v>
      </c>
      <c r="I8" s="21" t="s">
        <v>35</v>
      </c>
    </row>
    <row r="9" spans="1:9" x14ac:dyDescent="0.25">
      <c r="A9" s="17" t="s">
        <v>34</v>
      </c>
      <c r="B9" s="25">
        <f>+COUNTIFS(ProcesoPM,'Resumen Plan de Mejoramiento'!A9,'Resultados Plan de Mejoramiento'!$S:$S,'Resumen Plan de Mejoramiento'!$B$1)</f>
        <v>6</v>
      </c>
      <c r="C9" s="32">
        <f>+COUNTIFS(ProcesoPM,'Resumen Plan de Mejoramiento'!A9,'Resultados Plan de Mejoramiento'!$S:$S,'Resumen Plan de Mejoramiento'!$C$1)</f>
        <v>4</v>
      </c>
      <c r="D9" s="18">
        <f>+COUNTIFS(ProcesoPM,'Resumen Plan de Mejoramiento'!$A9,'Resultados Plan de Mejoramiento'!$S:$S,'Resumen Plan de Mejoramiento'!$D$1)</f>
        <v>0</v>
      </c>
      <c r="E9" s="25">
        <f>+COUNTIFS(ProcesoPM,'Resumen Plan de Mejoramiento'!$A9,'Resultados Plan de Mejoramiento'!$S:$S,'Resumen Plan de Mejoramiento'!$E$1)</f>
        <v>5</v>
      </c>
      <c r="F9" s="36">
        <f>+COUNTIFS(ProcesoPM,'Resumen Plan de Mejoramiento'!$A9,'Resultados Plan de Mejoramiento'!$S:$S,'Resumen Plan de Mejoramiento'!$F$1)</f>
        <v>3</v>
      </c>
      <c r="G9" s="24">
        <f t="shared" si="0"/>
        <v>18</v>
      </c>
      <c r="H9" s="19" t="s">
        <v>37</v>
      </c>
      <c r="I9" s="21" t="s">
        <v>35</v>
      </c>
    </row>
    <row r="10" spans="1:9" x14ac:dyDescent="0.25">
      <c r="A10" s="17" t="s">
        <v>327</v>
      </c>
      <c r="B10" s="18">
        <f>+COUNTIFS(ProcesoPM,'Resumen Plan de Mejoramiento'!A10,'Resultados Plan de Mejoramiento'!$S:$S,'Resumen Plan de Mejoramiento'!$B$1)</f>
        <v>0</v>
      </c>
      <c r="C10" s="31">
        <f>+COUNTIFS(ProcesoPM,'Resumen Plan de Mejoramiento'!A10,'Resultados Plan de Mejoramiento'!$S:$S,'Resumen Plan de Mejoramiento'!$C$1)</f>
        <v>4</v>
      </c>
      <c r="D10" s="18">
        <f>+COUNTIFS(ProcesoPM,'Resumen Plan de Mejoramiento'!$A10,'Resultados Plan de Mejoramiento'!$S:$S,'Resumen Plan de Mejoramiento'!$D$1)</f>
        <v>1</v>
      </c>
      <c r="E10" s="18">
        <f>+COUNTIFS(ProcesoPM,'Resumen Plan de Mejoramiento'!$A10,'Resultados Plan de Mejoramiento'!$S:$S,'Resumen Plan de Mejoramiento'!$E$1)</f>
        <v>0</v>
      </c>
      <c r="F10" s="36">
        <f>+COUNTIFS(ProcesoPM,'Resumen Plan de Mejoramiento'!$A10,'Resultados Plan de Mejoramiento'!$S:$S,'Resumen Plan de Mejoramiento'!$F$1)</f>
        <v>0</v>
      </c>
      <c r="G10" s="25">
        <f t="shared" si="0"/>
        <v>5</v>
      </c>
      <c r="H10" s="19" t="s">
        <v>337</v>
      </c>
      <c r="I10" s="21" t="s">
        <v>335</v>
      </c>
    </row>
    <row r="11" spans="1:9" x14ac:dyDescent="0.25">
      <c r="A11" s="17" t="s">
        <v>26</v>
      </c>
      <c r="B11" s="18">
        <f>+COUNTIFS(ProcesoPM,'Resumen Plan de Mejoramiento'!A11,'Resultados Plan de Mejoramiento'!$S:$S,'Resumen Plan de Mejoramiento'!$B$1)</f>
        <v>1</v>
      </c>
      <c r="C11" s="31">
        <f>+COUNTIFS(ProcesoPM,'Resumen Plan de Mejoramiento'!A11,'Resultados Plan de Mejoramiento'!$S:$S,'Resumen Plan de Mejoramiento'!$C$1)</f>
        <v>3</v>
      </c>
      <c r="D11" s="18">
        <f>+COUNTIFS(ProcesoPM,'Resumen Plan de Mejoramiento'!$A11,'Resultados Plan de Mejoramiento'!$S:$S,'Resumen Plan de Mejoramiento'!$D$1)</f>
        <v>4</v>
      </c>
      <c r="E11" s="18">
        <f>+COUNTIFS(ProcesoPM,'Resumen Plan de Mejoramiento'!$A11,'Resultados Plan de Mejoramiento'!$S:$S,'Resumen Plan de Mejoramiento'!$E$1)</f>
        <v>0</v>
      </c>
      <c r="F11" s="36">
        <f>+COUNTIFS(ProcesoPM,'Resumen Plan de Mejoramiento'!$A11,'Resultados Plan de Mejoramiento'!$S:$S,'Resumen Plan de Mejoramiento'!$F$1)</f>
        <v>0</v>
      </c>
      <c r="G11" s="25">
        <f t="shared" si="0"/>
        <v>8</v>
      </c>
      <c r="H11" s="19" t="s">
        <v>482</v>
      </c>
      <c r="I11" s="21" t="s">
        <v>31</v>
      </c>
    </row>
    <row r="12" spans="1:9" x14ac:dyDescent="0.25">
      <c r="A12" s="17" t="s">
        <v>97</v>
      </c>
      <c r="B12" s="25">
        <f>+COUNTIFS(ProcesoPM,'Resumen Plan de Mejoramiento'!A12,'Resultados Plan de Mejoramiento'!$S:$S,'Resumen Plan de Mejoramiento'!$B$1)</f>
        <v>5</v>
      </c>
      <c r="C12" s="32">
        <f>+COUNTIFS(ProcesoPM,'Resumen Plan de Mejoramiento'!A12,'Resultados Plan de Mejoramiento'!$S:$S,'Resumen Plan de Mejoramiento'!$C$1)</f>
        <v>1</v>
      </c>
      <c r="D12" s="18">
        <f>+COUNTIFS(ProcesoPM,'Resumen Plan de Mejoramiento'!$A12,'Resultados Plan de Mejoramiento'!$S:$S,'Resumen Plan de Mejoramiento'!$D$1)</f>
        <v>11</v>
      </c>
      <c r="E12" s="18">
        <f>+COUNTIFS(ProcesoPM,'Resumen Plan de Mejoramiento'!$A12,'Resultados Plan de Mejoramiento'!$S:$S,'Resumen Plan de Mejoramiento'!$E$1)</f>
        <v>1</v>
      </c>
      <c r="F12" s="36">
        <f>+COUNTIFS(ProcesoPM,'Resumen Plan de Mejoramiento'!$A12,'Resultados Plan de Mejoramiento'!$S:$S,'Resumen Plan de Mejoramiento'!$F$1)</f>
        <v>0</v>
      </c>
      <c r="G12" s="25">
        <f t="shared" si="0"/>
        <v>18</v>
      </c>
      <c r="H12" s="79" t="s">
        <v>107</v>
      </c>
      <c r="I12" s="21" t="s">
        <v>105</v>
      </c>
    </row>
    <row r="13" spans="1:9" x14ac:dyDescent="0.25">
      <c r="A13" s="17" t="s">
        <v>472</v>
      </c>
      <c r="B13" s="18">
        <v>0</v>
      </c>
      <c r="C13" s="32">
        <f>+COUNTIFS(ProcesoPM,'Resumen Plan de Mejoramiento'!A13,'Resultados Plan de Mejoramiento'!$S:$S,'Resumen Plan de Mejoramiento'!$C$1)</f>
        <v>0</v>
      </c>
      <c r="D13" s="18">
        <v>0</v>
      </c>
      <c r="E13" s="25">
        <f>+COUNTIFS(ProcesoPM,'Resumen Plan de Mejoramiento'!$A13,'Resultados Plan de Mejoramiento'!$S:$S,'Resumen Plan de Mejoramiento'!$E$1)</f>
        <v>0</v>
      </c>
      <c r="F13" s="36">
        <f>+COUNTIFS(ProcesoPM,'Resumen Plan de Mejoramiento'!$A13,'Resultados Plan de Mejoramiento'!$S:$S,'Resumen Plan de Mejoramiento'!$F$1)</f>
        <v>0</v>
      </c>
      <c r="G13" s="25">
        <f t="shared" si="0"/>
        <v>0</v>
      </c>
      <c r="H13" s="19" t="s">
        <v>464</v>
      </c>
      <c r="I13" s="21" t="s">
        <v>473</v>
      </c>
    </row>
    <row r="14" spans="1:9" x14ac:dyDescent="0.25">
      <c r="A14" s="17" t="s">
        <v>139</v>
      </c>
      <c r="B14" s="18">
        <f>+COUNTIFS(ProcesoPM,'Resumen Plan de Mejoramiento'!A14,'Resultados Plan de Mejoramiento'!$S:$S,'Resumen Plan de Mejoramiento'!$B$1)</f>
        <v>0</v>
      </c>
      <c r="C14" s="31">
        <f>+COUNTIFS(ProcesoPM,'Resumen Plan de Mejoramiento'!A14,'Resultados Plan de Mejoramiento'!$S:$S,'Resumen Plan de Mejoramiento'!$C$1)</f>
        <v>1</v>
      </c>
      <c r="D14" s="18">
        <f>+COUNTIFS(ProcesoPM,'Resumen Plan de Mejoramiento'!$A14,'Resultados Plan de Mejoramiento'!$S:$S,'Resumen Plan de Mejoramiento'!$D$1)</f>
        <v>0</v>
      </c>
      <c r="E14" s="18">
        <f>+COUNTIFS(ProcesoPM,'Resumen Plan de Mejoramiento'!$A14,'Resultados Plan de Mejoramiento'!$S:$S,'Resumen Plan de Mejoramiento'!$E$1)</f>
        <v>0</v>
      </c>
      <c r="F14" s="36">
        <f>+COUNTIFS(ProcesoPM,'Resumen Plan de Mejoramiento'!$A14,'Resultados Plan de Mejoramiento'!$S:$S,'Resumen Plan de Mejoramiento'!$F$1)</f>
        <v>0</v>
      </c>
      <c r="G14" s="25">
        <f t="shared" si="0"/>
        <v>1</v>
      </c>
      <c r="H14" s="19" t="s">
        <v>144</v>
      </c>
      <c r="I14" s="21" t="s">
        <v>142</v>
      </c>
    </row>
    <row r="15" spans="1:9" s="85" customFormat="1" ht="28.5" x14ac:dyDescent="0.25">
      <c r="A15" s="80" t="s">
        <v>299</v>
      </c>
      <c r="B15" s="81">
        <f>+COUNTIFS(ProcesoPM,'Resumen Plan de Mejoramiento'!A15,'Resultados Plan de Mejoramiento'!$S:$S,'Resumen Plan de Mejoramiento'!$B$1)</f>
        <v>3</v>
      </c>
      <c r="C15" s="82">
        <f>+COUNTIFS(ProcesoPM,'Resumen Plan de Mejoramiento'!A15,'Resultados Plan de Mejoramiento'!$S:$S,'Resumen Plan de Mejoramiento'!$C$1)</f>
        <v>0</v>
      </c>
      <c r="D15" s="81">
        <f>+COUNTIFS(ProcesoPM,'Resumen Plan de Mejoramiento'!$A15,'Resultados Plan de Mejoramiento'!$S:$S,'Resumen Plan de Mejoramiento'!$D$1)</f>
        <v>0</v>
      </c>
      <c r="E15" s="81">
        <f>+COUNTIFS(ProcesoPM,'Resumen Plan de Mejoramiento'!$A15,'Resultados Plan de Mejoramiento'!$S:$S,'Resumen Plan de Mejoramiento'!$E$1)</f>
        <v>0</v>
      </c>
      <c r="F15" s="83">
        <f>+COUNTIFS(ProcesoPM,'Resumen Plan de Mejoramiento'!$A15,'Resultados Plan de Mejoramiento'!$S:$S,'Resumen Plan de Mejoramiento'!$F$1)</f>
        <v>0</v>
      </c>
      <c r="G15" s="81">
        <f t="shared" si="0"/>
        <v>3</v>
      </c>
      <c r="H15" s="79" t="s">
        <v>144</v>
      </c>
      <c r="I15" s="84" t="s">
        <v>474</v>
      </c>
    </row>
    <row r="16" spans="1:9" ht="29.25" thickBot="1" x14ac:dyDescent="0.3">
      <c r="A16" s="35" t="s">
        <v>199</v>
      </c>
      <c r="B16" s="38">
        <f>+COUNTIFS(ProcesoPM,'Resumen Plan de Mejoramiento'!A16,'Resultados Plan de Mejoramiento'!$S:$S,'Resumen Plan de Mejoramiento'!$B$1)</f>
        <v>1</v>
      </c>
      <c r="C16" s="37">
        <f>+COUNTIFS(ProcesoPM,'Resumen Plan de Mejoramiento'!A16,'Resultados Plan de Mejoramiento'!$S:$S,'Resumen Plan de Mejoramiento'!$C$1)</f>
        <v>0</v>
      </c>
      <c r="D16" s="36">
        <f>+COUNTIFS(ProcesoPM,'Resumen Plan de Mejoramiento'!$A16,'Resultados Plan de Mejoramiento'!$S:$S,'Resumen Plan de Mejoramiento'!$D$1)</f>
        <v>2</v>
      </c>
      <c r="E16" s="36">
        <f>+COUNTIFS(ProcesoPM,'Resumen Plan de Mejoramiento'!$A16,'Resultados Plan de Mejoramiento'!$S:$S,'Resumen Plan de Mejoramiento'!$E$1)</f>
        <v>0</v>
      </c>
      <c r="F16" s="36">
        <f>+COUNTIFS(ProcesoPM,'Resumen Plan de Mejoramiento'!$A16,'Resultados Plan de Mejoramiento'!$S:$S,'Resumen Plan de Mejoramiento'!$F$1)</f>
        <v>1</v>
      </c>
      <c r="G16" s="38">
        <f t="shared" si="0"/>
        <v>4</v>
      </c>
      <c r="H16" s="22" t="s">
        <v>144</v>
      </c>
      <c r="I16" s="23" t="s">
        <v>475</v>
      </c>
    </row>
    <row r="17" spans="1:9" ht="15" thickBot="1" x14ac:dyDescent="0.3">
      <c r="A17" s="47" t="s">
        <v>476</v>
      </c>
      <c r="B17" s="44">
        <f t="shared" ref="B17:F17" si="1">SUM(B2:B16)</f>
        <v>19</v>
      </c>
      <c r="C17" s="44">
        <f t="shared" si="1"/>
        <v>14</v>
      </c>
      <c r="D17" s="44">
        <f t="shared" si="1"/>
        <v>22</v>
      </c>
      <c r="E17" s="44">
        <f t="shared" si="1"/>
        <v>6</v>
      </c>
      <c r="F17" s="44">
        <f t="shared" si="1"/>
        <v>4</v>
      </c>
      <c r="G17" s="48">
        <f>SUM(G2:G16)</f>
        <v>65</v>
      </c>
      <c r="H17" s="8"/>
      <c r="I17" s="9"/>
    </row>
    <row r="18" spans="1:9" x14ac:dyDescent="0.25">
      <c r="B18" s="8">
        <f>B17/$G$17</f>
        <v>0.29230769230769232</v>
      </c>
      <c r="C18" s="8">
        <f>C17/$G$17</f>
        <v>0.2153846153846154</v>
      </c>
      <c r="D18" s="8">
        <f>D17/$G$17</f>
        <v>0.33846153846153848</v>
      </c>
      <c r="E18" s="8">
        <f>E17/$G$17</f>
        <v>9.2307692307692313E-2</v>
      </c>
      <c r="F18" s="8">
        <f>F17/$G$17</f>
        <v>6.1538461538461542E-2</v>
      </c>
      <c r="G18" s="10">
        <f>COUNTA(Informe_Auditoria)</f>
        <v>65</v>
      </c>
      <c r="H18" s="9"/>
      <c r="I18" s="9"/>
    </row>
    <row r="19" spans="1:9" x14ac:dyDescent="0.25">
      <c r="G19" s="10">
        <f>+G17-G18</f>
        <v>0</v>
      </c>
      <c r="H19" s="9"/>
      <c r="I19" s="9"/>
    </row>
    <row r="21" spans="1:9" ht="15" thickBot="1" x14ac:dyDescent="0.3"/>
    <row r="22" spans="1:9" ht="15.75" thickBot="1" x14ac:dyDescent="0.3">
      <c r="A22" s="49" t="s">
        <v>477</v>
      </c>
      <c r="B22" s="11"/>
      <c r="C22" s="11"/>
      <c r="D22" s="11"/>
    </row>
    <row r="23" spans="1:9" ht="15" x14ac:dyDescent="0.25">
      <c r="A23" s="39" t="s">
        <v>35</v>
      </c>
      <c r="B23" s="11"/>
      <c r="C23" s="11"/>
      <c r="D23" s="11"/>
    </row>
    <row r="24" spans="1:9" ht="15" x14ac:dyDescent="0.25">
      <c r="A24" s="40" t="s">
        <v>335</v>
      </c>
      <c r="B24" s="11"/>
      <c r="C24" s="11"/>
      <c r="D24" s="11"/>
    </row>
    <row r="25" spans="1:9" x14ac:dyDescent="0.25">
      <c r="A25" s="40" t="s">
        <v>478</v>
      </c>
    </row>
    <row r="26" spans="1:9" x14ac:dyDescent="0.25">
      <c r="A26" s="40" t="s">
        <v>479</v>
      </c>
    </row>
    <row r="27" spans="1:9" x14ac:dyDescent="0.25">
      <c r="A27" s="40" t="s">
        <v>204</v>
      </c>
    </row>
    <row r="28" spans="1:9" x14ac:dyDescent="0.25">
      <c r="A28" s="40" t="s">
        <v>207</v>
      </c>
    </row>
    <row r="29" spans="1:9" x14ac:dyDescent="0.25">
      <c r="A29" s="40" t="s">
        <v>480</v>
      </c>
    </row>
    <row r="30" spans="1:9" x14ac:dyDescent="0.25">
      <c r="A30" s="40" t="s">
        <v>467</v>
      </c>
    </row>
    <row r="31" spans="1:9" x14ac:dyDescent="0.25">
      <c r="A31" s="40" t="s">
        <v>469</v>
      </c>
    </row>
    <row r="32" spans="1:9" ht="28.5" x14ac:dyDescent="0.25">
      <c r="A32" s="40" t="s">
        <v>105</v>
      </c>
    </row>
    <row r="33" spans="1:1" x14ac:dyDescent="0.25">
      <c r="A33" s="40" t="s">
        <v>131</v>
      </c>
    </row>
    <row r="34" spans="1:1" x14ac:dyDescent="0.25">
      <c r="A34" s="40" t="s">
        <v>31</v>
      </c>
    </row>
    <row r="35" spans="1:1" x14ac:dyDescent="0.25">
      <c r="A35" s="40" t="s">
        <v>142</v>
      </c>
    </row>
    <row r="36" spans="1:1" x14ac:dyDescent="0.25">
      <c r="A36" s="40" t="s">
        <v>473</v>
      </c>
    </row>
    <row r="37" spans="1:1" ht="15" thickBot="1" x14ac:dyDescent="0.3">
      <c r="A37" s="41" t="s">
        <v>308</v>
      </c>
    </row>
  </sheetData>
  <dataValidations count="1">
    <dataValidation type="list" allowBlank="1" showInputMessage="1" showErrorMessage="1" sqref="H2:H16">
      <formula1>$H$2:$H$16</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8C5DFA54E5E6242AD104F6881DE2DFE" ma:contentTypeVersion="10" ma:contentTypeDescription="Crear nuevo documento." ma:contentTypeScope="" ma:versionID="8b58e269f5bfe71fe6289c8badce3f20">
  <xsd:schema xmlns:xsd="http://www.w3.org/2001/XMLSchema" xmlns:xs="http://www.w3.org/2001/XMLSchema" xmlns:p="http://schemas.microsoft.com/office/2006/metadata/properties" xmlns:ns3="0e5c076b-b945-4bd0-a5e1-bcdd3c214491" xmlns:ns4="e3a3707e-c170-42ec-ba80-d7909584a84f" targetNamespace="http://schemas.microsoft.com/office/2006/metadata/properties" ma:root="true" ma:fieldsID="74aaca86f05e20732285e019832dca69" ns3:_="" ns4:_="">
    <xsd:import namespace="0e5c076b-b945-4bd0-a5e1-bcdd3c214491"/>
    <xsd:import namespace="e3a3707e-c170-42ec-ba80-d7909584a8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5c076b-b945-4bd0-a5e1-bcdd3c21449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a3707e-c170-42ec-ba80-d7909584a8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17D341B-F776-4963-9365-16D3ED3145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5c076b-b945-4bd0-a5e1-bcdd3c214491"/>
    <ds:schemaRef ds:uri="e3a3707e-c170-42ec-ba80-d7909584a8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79A62E-C8C2-4885-B52C-F713B63C33FF}">
  <ds:schemaRefs>
    <ds:schemaRef ds:uri="http://schemas.microsoft.com/sharepoint/v3/contenttype/forms"/>
  </ds:schemaRefs>
</ds:datastoreItem>
</file>

<file path=customXml/itemProps3.xml><?xml version="1.0" encoding="utf-8"?>
<ds:datastoreItem xmlns:ds="http://schemas.openxmlformats.org/officeDocument/2006/customXml" ds:itemID="{7E630B0F-E503-495A-98F9-2EF520A7997F}">
  <ds:schemaRefs>
    <ds:schemaRef ds:uri="http://www.w3.org/XML/1998/namespace"/>
    <ds:schemaRef ds:uri="http://schemas.microsoft.com/office/2006/metadata/properties"/>
    <ds:schemaRef ds:uri="http://purl.org/dc/dcmitype/"/>
    <ds:schemaRef ds:uri="0e5c076b-b945-4bd0-a5e1-bcdd3c214491"/>
    <ds:schemaRef ds:uri="e3a3707e-c170-42ec-ba80-d7909584a84f"/>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Resultados Plan de Mejoramiento</vt:lpstr>
      <vt:lpstr>Resumen Plan de Mejoramiento</vt:lpstr>
      <vt:lpstr>Áreas</vt:lpstr>
      <vt:lpstr>Informe_Auditoria</vt:lpstr>
      <vt:lpstr>ProcesoPM</vt:lpstr>
      <vt:lpstr>'Resultados Plan de Mejoramiento'!Títulos_a_imprimir</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R-CI-011 Plan de Mejoramiento - Auditorías Internas a Procesos</dc:title>
  <dc:creator>Katherine Prada Mejia</dc:creator>
  <cp:lastModifiedBy>John Edward Burgos Piñeros</cp:lastModifiedBy>
  <cp:revision/>
  <dcterms:created xsi:type="dcterms:W3CDTF">2018-08-16T13:35:35Z</dcterms:created>
  <dcterms:modified xsi:type="dcterms:W3CDTF">2023-07-24T15:06:07Z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0x01010048C5DFA54E5E6242AD104F6881DE2DFE</vt:lpwstr>
  </property>
  <property fmtid="{D5CDD505-2E9C-101B-9397-08002B2CF9AE}" pid="3" name="MSIP_Label_6d4a1d0b-1085-4621-a04c-793d50865184_Enabled">
    <vt:lpwstr>true</vt:lpwstr>
  </property>
  <property fmtid="{D5CDD505-2E9C-101B-9397-08002B2CF9AE}" pid="4" name="MSIP_Label_6d4a1d0b-1085-4621-a04c-793d50865184_SetDate">
    <vt:lpwstr>2022-08-29T13:29:09Z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307431d5-a586-4371-8844-699c9c379271</vt:lpwstr>
  </property>
  <property fmtid="{D5CDD505-2E9C-101B-9397-08002B2CF9AE}" pid="9" name="MSIP_Label_6d4a1d0b-1085-4621-a04c-793d50865184_ContentBits">
    <vt:lpwstr>0</vt:lpwstr>
  </property>
</Properties>
</file>