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n.burgos\OneDrive - Admincloud TRANSMILENIO\Escritorio\Planes de mejoramiento revisados\Corte 30 de septiembre 2023\"/>
    </mc:Choice>
  </mc:AlternateContent>
  <bookViews>
    <workbookView xWindow="0" yWindow="0" windowWidth="28800" windowHeight="11700" tabRatio="822" firstSheet="1" activeTab="1"/>
  </bookViews>
  <sheets>
    <sheet name="Acerno_Cache_XXXXX" sheetId="7" state="veryHidden" r:id="rId1"/>
    <sheet name="Resultados Plan de Mejoramiento" sheetId="1" r:id="rId2"/>
    <sheet name="Resumen Plan de Mejoramiento" sheetId="6" r:id="rId3"/>
  </sheets>
  <definedNames>
    <definedName name="_xlnm._FilterDatabase" localSheetId="1" hidden="1">'Resultados Plan de Mejoramiento'!$A$1:$Z$137</definedName>
    <definedName name="Áreas">'Resumen Plan de Mejoramiento'!$A$23:$A$37</definedName>
    <definedName name="Informe_Auditoria">'Resultados Plan de Mejoramiento'!$A$2:$A$373</definedName>
    <definedName name="ProcesoPM">'Resultados Plan de Mejoramiento'!$B:$B</definedName>
    <definedName name="_xlnm.Print_Titles" localSheetId="1">'Resultados Plan de Mejoramiento'!$1:$1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6" l="1"/>
  <c r="G18" i="6"/>
  <c r="F2" i="6"/>
  <c r="F3" i="6"/>
  <c r="F4" i="6"/>
  <c r="F5" i="6"/>
  <c r="F6" i="6"/>
  <c r="F7" i="6"/>
  <c r="F8" i="6"/>
  <c r="F9" i="6"/>
  <c r="F10" i="6"/>
  <c r="F11" i="6"/>
  <c r="F12" i="6"/>
  <c r="F13" i="6"/>
  <c r="F14" i="6"/>
  <c r="F15" i="6"/>
  <c r="E10" i="6" l="1"/>
  <c r="D10" i="6"/>
  <c r="C10" i="6"/>
  <c r="B10" i="6"/>
  <c r="D3" i="6"/>
  <c r="C2" i="6"/>
  <c r="E2" i="6" s="1"/>
  <c r="B3" i="6"/>
  <c r="C3" i="6"/>
  <c r="E3" i="6"/>
  <c r="G3" i="6" l="1"/>
  <c r="C4" i="6" l="1"/>
  <c r="C5" i="6"/>
  <c r="C6" i="6"/>
  <c r="C7" i="6"/>
  <c r="C8" i="6"/>
  <c r="C9" i="6"/>
  <c r="C11" i="6"/>
  <c r="C12" i="6"/>
  <c r="C13" i="6"/>
  <c r="C14" i="6"/>
  <c r="C15" i="6"/>
  <c r="C16" i="6"/>
  <c r="C17" i="6" l="1"/>
  <c r="B14" i="6"/>
  <c r="B7" i="6" l="1"/>
  <c r="D7" i="6"/>
  <c r="E7" i="6"/>
  <c r="B8" i="6"/>
  <c r="D8" i="6"/>
  <c r="E8" i="6"/>
  <c r="B9" i="6"/>
  <c r="D9" i="6"/>
  <c r="E9" i="6"/>
  <c r="B11" i="6"/>
  <c r="D11" i="6"/>
  <c r="E11" i="6"/>
  <c r="B12" i="6"/>
  <c r="D12" i="6"/>
  <c r="E12" i="6"/>
  <c r="E13" i="6"/>
  <c r="D14" i="6"/>
  <c r="E14" i="6"/>
  <c r="B15" i="6"/>
  <c r="D15" i="6"/>
  <c r="E15" i="6"/>
  <c r="G9" i="6" l="1"/>
  <c r="B4" i="6"/>
  <c r="D4" i="6"/>
  <c r="E4" i="6"/>
  <c r="B5" i="6"/>
  <c r="D5" i="6"/>
  <c r="E5" i="6"/>
  <c r="B6" i="6"/>
  <c r="D6" i="6"/>
  <c r="E6" i="6"/>
  <c r="B16" i="6"/>
  <c r="D16" i="6"/>
  <c r="E16" i="6"/>
  <c r="F16" i="6"/>
  <c r="B2" i="6"/>
  <c r="G16" i="6" l="1"/>
  <c r="G11" i="6"/>
  <c r="G7" i="6"/>
  <c r="E17" i="6"/>
  <c r="G14" i="6"/>
  <c r="G12" i="6"/>
  <c r="G8" i="6"/>
  <c r="D17" i="6"/>
  <c r="G6" i="6"/>
  <c r="G10" i="6"/>
  <c r="G13" i="6"/>
  <c r="G4" i="6"/>
  <c r="F17" i="6"/>
  <c r="G15" i="6"/>
  <c r="G5" i="6"/>
  <c r="G2" i="6"/>
  <c r="B17" i="6"/>
  <c r="G17" i="6" l="1"/>
  <c r="G19" i="6" s="1"/>
  <c r="B18" i="6" l="1"/>
  <c r="E18" i="6"/>
  <c r="D18" i="6"/>
  <c r="F18" i="6"/>
  <c r="C18" i="6"/>
</calcChain>
</file>

<file path=xl/comments1.xml><?xml version="1.0" encoding="utf-8"?>
<comments xmlns="http://schemas.openxmlformats.org/spreadsheetml/2006/main">
  <authors>
    <author>John Edward Burgos Piñeros</author>
    <author>Usuario</author>
    <author>Katherine Prada Mejia</author>
    <author>soporte</author>
  </authors>
  <commentList>
    <comment ref="A1" authorId="0" shapeId="0">
      <text>
        <r>
          <rPr>
            <sz val="10"/>
            <color theme="1"/>
            <rFont val="Calibri"/>
            <family val="2"/>
            <scheme val="minor"/>
          </rPr>
          <t xml:space="preserve">Desde la columna A hasta la G, la R a la T y la V a X  son diligenciadas por el equipo de la Oficina de Control Interno </t>
        </r>
      </text>
    </comment>
    <comment ref="F1" authorId="1" shapeId="0">
      <text>
        <r>
          <rPr>
            <sz val="9"/>
            <color theme="1"/>
            <rFont val="Calibri"/>
            <family val="2"/>
            <scheme val="minor"/>
          </rPr>
          <t>Resumen del Hallazgo, Observación, Oportunidad de Mejora o Recomendación.</t>
        </r>
      </text>
    </comment>
    <comment ref="G1" authorId="2" shapeId="0">
      <text>
        <r>
          <rPr>
            <sz val="9"/>
            <color indexed="81"/>
            <rFont val="Calibri"/>
            <family val="2"/>
            <scheme val="minor"/>
          </rPr>
          <t>Cuando un mismo Hallazgo, Observación, Oportunidad de Mejora, tenga mas de una acción numerarlas en orden ascendente, en caso de ser una sola registrar 1</t>
        </r>
      </text>
    </comment>
    <comment ref="H1" authorId="0" shapeId="0">
      <text>
        <r>
          <rPr>
            <sz val="8"/>
            <color theme="1"/>
            <rFont val="Calibri"/>
            <family val="2"/>
            <scheme val="minor"/>
          </rPr>
          <t>Desde la columna G hasta la P se diligencian por parte del auditado y corresponden al análisis realizado para eliminar la causa raíz que dio origen al hallazgo o situación evidenciada por la Oficina de Control Interno</t>
        </r>
      </text>
    </comment>
    <comment ref="K1" authorId="0" shapeId="0">
      <text>
        <r>
          <rPr>
            <sz val="8"/>
            <color theme="1"/>
            <rFont val="Arial"/>
            <family val="2"/>
          </rPr>
          <t>a) Eficacia: Grado en el que se realizan las actividades planificadas y se alcanzan los resultados planificados
b) Eficiencia: Relación entre el resultado alcanzado y los recursos utilizados
c) Efectividad: Medida del impacto de la gestión tanto en el logro de los resultados planificados, como en el manejo de los recursos utilizados y disponibles.</t>
        </r>
      </text>
    </comment>
    <comment ref="N1" authorId="2" shapeId="0">
      <text>
        <r>
          <rPr>
            <b/>
            <sz val="8"/>
            <color indexed="81"/>
            <rFont val="Calibri"/>
            <family val="2"/>
            <scheme val="minor"/>
          </rPr>
          <t>Acción Correctiva:</t>
        </r>
        <r>
          <rPr>
            <sz val="8"/>
            <color indexed="81"/>
            <rFont val="Calibri"/>
            <family val="2"/>
            <scheme val="minor"/>
          </rPr>
          <t xml:space="preserve"> Es aquella emprendida para eliminar la causa de un hallazgo u observación detectada u otra situación no deseada, con el propósito de evitar que vuelva a ocurrir.
</t>
        </r>
        <r>
          <rPr>
            <b/>
            <sz val="8"/>
            <color indexed="81"/>
            <rFont val="Calibri"/>
            <family val="2"/>
            <scheme val="minor"/>
          </rPr>
          <t xml:space="preserve">Acción de Corrección: </t>
        </r>
        <r>
          <rPr>
            <sz val="8"/>
            <color indexed="81"/>
            <rFont val="Calibri"/>
            <family val="2"/>
            <scheme val="minor"/>
          </rPr>
          <t xml:space="preserve">Acción para eliminar un hallazgo detectado. Es decir, corrige el problema actual del hallazgo, pero no tiene en cuenta que se pueda volver a producir en un futuro próximo.
</t>
        </r>
        <r>
          <rPr>
            <b/>
            <sz val="8"/>
            <color indexed="81"/>
            <rFont val="Calibri"/>
            <family val="2"/>
            <scheme val="minor"/>
          </rPr>
          <t>Acción Preventiva:</t>
        </r>
        <r>
          <rPr>
            <sz val="8"/>
            <color indexed="81"/>
            <rFont val="Calibri"/>
            <family val="2"/>
            <scheme val="minor"/>
          </rPr>
          <t xml:space="preserve"> Actividades adelantadas para eliminar la causa raíz de un potencial hallazgo u otra situación potencial no deseable, con el propósito de prevenir que algo suceda.</t>
        </r>
      </text>
    </comment>
    <comment ref="O1" authorId="3" shapeId="0">
      <text>
        <r>
          <rPr>
            <sz val="8"/>
            <color indexed="81"/>
            <rFont val="Calibri"/>
            <family val="2"/>
            <scheme val="minor"/>
          </rPr>
          <t>En caso de ser dos áreas las responsables de la implementación de la acción, se deben registrar por separado identificando el responsable</t>
        </r>
      </text>
    </comment>
    <comment ref="P1" authorId="2" shapeId="0">
      <text>
        <r>
          <rPr>
            <sz val="8"/>
            <color indexed="81"/>
            <rFont val="Calibri"/>
            <family val="2"/>
            <scheme val="minor"/>
          </rPr>
          <t>a) No usar nombres de personas, se debe registrar el cargo (preferiblemente no use la palabra Grado y los números no llevan el 0 antes, además no use números romanos)
b) Los nombres de los cargos de los responsables deben ser los registrados en la resolución del manual de funciones vigente, para la fecha del informe de auditoría.</t>
        </r>
      </text>
    </comment>
    <comment ref="R1" authorId="2" shapeId="0">
      <text>
        <r>
          <rPr>
            <sz val="8"/>
            <color indexed="81"/>
            <rFont val="Calibri"/>
            <family val="2"/>
            <scheme val="minor"/>
          </rPr>
          <t>La fecha de finalización para la implementación de la acción no debe superar los 12 meses, contados a partir de la fecha de formulación del respectivo plan de mejoramiento. No obstante, para el caso de las acciones que por su naturaleza sean impactadas por factores externos y por lo tanto requieran un plazo mayor, deberán ser debidamente justificadas.</t>
        </r>
      </text>
    </comment>
    <comment ref="S1" authorId="2" shapeId="0">
      <text>
        <r>
          <rPr>
            <b/>
            <sz val="8"/>
            <color indexed="81"/>
            <rFont val="Calibri"/>
            <family val="2"/>
            <scheme val="minor"/>
          </rPr>
          <t xml:space="preserve">En Ejecución: </t>
        </r>
        <r>
          <rPr>
            <sz val="8"/>
            <color indexed="81"/>
            <rFont val="Calibri"/>
            <family val="2"/>
            <scheme val="minor"/>
          </rPr>
          <t xml:space="preserve">cuando la fecha de finalización de la acción no se encuentra vencida, debido a que es posterior al corte del seguimiento
</t>
        </r>
        <r>
          <rPr>
            <b/>
            <sz val="8"/>
            <color indexed="81"/>
            <rFont val="Calibri"/>
            <family val="2"/>
            <scheme val="minor"/>
          </rPr>
          <t>En revisión de efectividad:</t>
        </r>
        <r>
          <rPr>
            <sz val="8"/>
            <color indexed="81"/>
            <rFont val="Calibri"/>
            <family val="2"/>
            <scheme val="minor"/>
          </rPr>
          <t xml:space="preserve"> cuando la acción se encuentra cumplida por la dependencia pero está pendiente de evaluar su efectividad.</t>
        </r>
        <r>
          <rPr>
            <b/>
            <sz val="8"/>
            <color indexed="81"/>
            <rFont val="Calibri"/>
            <family val="2"/>
            <scheme val="minor"/>
          </rPr>
          <t xml:space="preserve">
Cerrada: </t>
        </r>
        <r>
          <rPr>
            <sz val="8"/>
            <color indexed="81"/>
            <rFont val="Calibri"/>
            <family val="2"/>
            <scheme val="minor"/>
          </rPr>
          <t xml:space="preserve">cuando las evidencias de las acciones propuestas son ejecutadas en el 100% y se evidencia que se eliminó la causa del hallazgo.
</t>
        </r>
        <r>
          <rPr>
            <b/>
            <sz val="8"/>
            <color indexed="81"/>
            <rFont val="Calibri"/>
            <family val="2"/>
            <scheme val="minor"/>
          </rPr>
          <t xml:space="preserve">Incumplida: </t>
        </r>
        <r>
          <rPr>
            <sz val="8"/>
            <color indexed="81"/>
            <rFont val="Calibri"/>
            <family val="2"/>
            <scheme val="minor"/>
          </rPr>
          <t xml:space="preserve">cuando la fecha de finalización de la acción se encuentra vencida y no se ha ejecutado en el 100% la misma.
</t>
        </r>
        <r>
          <rPr>
            <b/>
            <sz val="8"/>
            <color indexed="81"/>
            <rFont val="Calibri"/>
            <family val="2"/>
            <scheme val="minor"/>
          </rPr>
          <t>Inefectiva:</t>
        </r>
        <r>
          <rPr>
            <sz val="8"/>
            <color indexed="81"/>
            <rFont val="Calibri"/>
            <family val="2"/>
            <scheme val="minor"/>
          </rPr>
          <t xml:space="preserve"> cuando la acción propuesta es ejecutada en el 100%, pero no es eliminada la causa que originó el hallazgo y por tal motivo se deberá formular una nueva acción.</t>
        </r>
      </text>
    </comment>
    <comment ref="T1" authorId="1" shapeId="0">
      <text>
        <r>
          <rPr>
            <sz val="8"/>
            <color theme="1"/>
            <rFont val="Calibri"/>
            <family val="2"/>
            <scheme val="minor"/>
          </rPr>
          <t>Según la vigencia se cuenta con los siguientes cortes:
1. 31 de diciembre, 2. 31 de marzo, 3. 30 de junio, 4. 30 de septiembre</t>
        </r>
      </text>
    </comment>
    <comment ref="U1" authorId="0" shapeId="0">
      <text>
        <r>
          <rPr>
            <sz val="11"/>
            <color theme="1"/>
            <rFont val="Calibri"/>
            <family val="2"/>
            <scheme val="minor"/>
          </rPr>
          <t>día-mes-año en que se realiza el seguimiento.</t>
        </r>
      </text>
    </comment>
    <comment ref="V1" authorId="1" shapeId="0">
      <text>
        <r>
          <rPr>
            <sz val="8"/>
            <color indexed="81"/>
            <rFont val="Tahoma"/>
            <family val="2"/>
          </rPr>
          <t>Campo diligenciado por los responsables de la implementación de la acción, el cual corresponde a la descripción breve del avance reportado,</t>
        </r>
        <r>
          <rPr>
            <b/>
            <sz val="8"/>
            <color indexed="81"/>
            <rFont val="Tahoma"/>
            <family val="2"/>
          </rPr>
          <t xml:space="preserve"> en caso de que el área no remita avance cualitativo registrar un comentario indicando la situación.
</t>
        </r>
        <r>
          <rPr>
            <sz val="8"/>
            <color indexed="81"/>
            <rFont val="Tahoma"/>
            <family val="2"/>
          </rPr>
          <t>Si son varias áreas las que dan respuesta se sugiere indiciar con la sigla de la dependencia para identificarlas</t>
        </r>
      </text>
    </comment>
    <comment ref="W1" authorId="2" shapeId="0">
      <text>
        <r>
          <rPr>
            <sz val="9"/>
            <color indexed="81"/>
            <rFont val="Tahoma"/>
            <family val="2"/>
          </rPr>
          <t>Descripción breve de las observaciones y conclusiones del auditor responsable del seguimiento, conforme a las evidencias analizadas</t>
        </r>
      </text>
    </comment>
    <comment ref="X1" authorId="1" shapeId="0">
      <text>
        <r>
          <rPr>
            <sz val="9"/>
            <color indexed="81"/>
            <rFont val="Tahoma"/>
            <family val="2"/>
          </rPr>
          <t>Porcentaje de cumplimiento de la acción con respecto al resultado del indicador establecido, el cual debe ser coherente a la fórmula de este</t>
        </r>
      </text>
    </comment>
    <comment ref="Y1" authorId="1" shapeId="0">
      <text>
        <r>
          <rPr>
            <sz val="9"/>
            <color indexed="81"/>
            <rFont val="Tahoma"/>
            <family val="2"/>
          </rPr>
          <t>Nombre y apellido del auditor que realizó el seguimiento de la acción.</t>
        </r>
      </text>
    </comment>
    <comment ref="Z1" authorId="1" shapeId="0">
      <text>
        <r>
          <rPr>
            <sz val="10"/>
            <color theme="1"/>
            <rFont val="Arial"/>
            <family val="2"/>
          </rPr>
          <t>Descripción de los soportes analizados en el seguimiento que evidencian el estado de la acción, independientemente de su estado.</t>
        </r>
      </text>
    </comment>
  </commentList>
</comments>
</file>

<file path=xl/sharedStrings.xml><?xml version="1.0" encoding="utf-8"?>
<sst xmlns="http://schemas.openxmlformats.org/spreadsheetml/2006/main" count="1738" uniqueCount="649">
  <si>
    <t>N° 
INFORME DE AUDITORIA</t>
  </si>
  <si>
    <t>PROCESO</t>
  </si>
  <si>
    <t>N° DEL HALLAZGO O SITUACIÓN</t>
  </si>
  <si>
    <t>TIPO</t>
  </si>
  <si>
    <t>TÍTULO DEL HALLAZGO, OPORTUNIDAD DE MEJORA, OBSERVACIÓN, RECOMENDACIÓN O NO CONFORMIDAD</t>
  </si>
  <si>
    <t>DESCRIPCIÓN DEL HALLAZGO, OPORTUNIDAD DE MEJORA O RECOMENDACIÓN.</t>
  </si>
  <si>
    <t>CÓDIGO DE LA ACCIÓN</t>
  </si>
  <si>
    <t>DESCRIPCIÓN DEL RIESGO</t>
  </si>
  <si>
    <t>CAUSA</t>
  </si>
  <si>
    <t xml:space="preserve">DESCRIPCIÓN DE LA ACCIÓN </t>
  </si>
  <si>
    <t>TIPO DEL INDICADOR</t>
  </si>
  <si>
    <t>FÓRMULA DEL INDICADOR</t>
  </si>
  <si>
    <t>META</t>
  </si>
  <si>
    <t>TIPO DE ACCION</t>
  </si>
  <si>
    <t>ÁREA RESPONSABLE</t>
  </si>
  <si>
    <t>CARGO RESPONSABLE DE EJECUTAR LA ACCIÓN</t>
  </si>
  <si>
    <t>FECHA DE INICIO</t>
  </si>
  <si>
    <t>FECHA DE FINALIZACIÓN</t>
  </si>
  <si>
    <t>ESTADO DE LA ACCIÓN</t>
  </si>
  <si>
    <t>SEGUIMIENTO CON CORTE A</t>
  </si>
  <si>
    <t>FECHA DE SEGUIMIENTO</t>
  </si>
  <si>
    <t xml:space="preserve">AVANCE CUALITATIVO DEL ÁREA RESPONSABLE DE IMPLEMENTAR LA ACCIÓN </t>
  </si>
  <si>
    <t>CONCLUSIONES DE LA OFICINA DE CONTROL INTERNO</t>
  </si>
  <si>
    <t>AVANCE CUANTITATIVO DADO POR LA OCI</t>
  </si>
  <si>
    <t>AUDITOR</t>
  </si>
  <si>
    <t>EVIDENCIAS</t>
  </si>
  <si>
    <t>Gestión Económica de los Agentes del Sistema</t>
  </si>
  <si>
    <t>Hallazgo</t>
  </si>
  <si>
    <t>No se registra debido a que el nuevo formato se adopto en junio de 2022 y la auditoría se comunicó previamente</t>
  </si>
  <si>
    <t>Eficacia</t>
  </si>
  <si>
    <t>Correctiva</t>
  </si>
  <si>
    <t>Subgerencia Económica</t>
  </si>
  <si>
    <t>Subgerente Económica</t>
  </si>
  <si>
    <t>Cerrada</t>
  </si>
  <si>
    <t>Gestión de Talento Humano</t>
  </si>
  <si>
    <t>Dirección Corporativa</t>
  </si>
  <si>
    <t>Profesional Universitario 4 - Nómina</t>
  </si>
  <si>
    <t>Nohra Lucia Forero</t>
  </si>
  <si>
    <t>Incumplida</t>
  </si>
  <si>
    <t>OCI-2020-050</t>
  </si>
  <si>
    <t>Debilidades en la aplicación del porcentaje fijo de retención en la fuente para pagos laborales para el procedimiento No. 2 en cuanto a su fecha de aplicación</t>
  </si>
  <si>
    <t>De acuerdo con lo definido en el numeral 6.4 del Manual de Nómina y Prestaciones Sociales, con código M-DA-003, versión 1 de julio de 2019 y el artículo 386 del Estatuto Tributario, los porcentajes fijos de retención que se encuentran relacionados con el Procedimiento No. 2, se calcularán en los meses de diciembre y de junio de cada año, y éstos, serán aplicables a la base de ingresos gravables de cada trabajador durante los seis meses siguientes a aquél en el cual se haya efectuado el cálculo.
Por lo anterior, y una vez efectuados los análisis relacionados al procedimiento No. 2, se identificó debilidad en la aplicación del porcentaje de retención para junio de 2020. Lo anterior, teniendo en cuenta que el porcentaje aplicado en dicho periodo corresponde a aquel que fue calculado para el periodo julio- diciembre de 2020, es decir, que, en junio de 2020, se debió aplicar el porcentaje calculado en diciembre de 2019, tal y como se describe a continuación:
Nota: Para lectura completa del Hallazgo remitirse al informe</t>
  </si>
  <si>
    <t>No se registra debido a que el nuevo formato se adoptó en junio de 2022 y la auditoría se comunicó previamente</t>
  </si>
  <si>
    <t>Inadecuada parametrización del aplicativo de nómina para el proceso de calculo de retención en la fuente</t>
  </si>
  <si>
    <t>Implementar un módulo de nómina, el cual ofrezca el cálculo de Retención en la Fuente para procedimientos 1 y 2.</t>
  </si>
  <si>
    <t>Módulo de Nómina implementado que calcule Retención en la Fuente para procedimientos 1 y 2</t>
  </si>
  <si>
    <t>Contar con un modulo de liquidación de Retención en la Fuente eficiente, que realice los cálculos adecuadamente en procedimiento 1 y 2</t>
  </si>
  <si>
    <t>En Ejecución</t>
  </si>
  <si>
    <t>No Aplica</t>
  </si>
  <si>
    <t>Cumplimiento Parcial al Manual de Políticas de Seguridad y Privacidad de la Información con código M-DT-001, por falta de aplicación de los controles en aspectos relacionados con los derechos y o permisos de acceso en el sistema JSP7</t>
  </si>
  <si>
    <t>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</si>
  <si>
    <t>Personal de planta insuficiente con la experiencia y el conocimiento de los procesos.</t>
  </si>
  <si>
    <t>Adelantar un proceso de selección, en el marco de los lineamientos de la Dirección Corporativa y la normatividad vigente, con el fin de vincular un Técnico Administrativo que apoye el proceso de nómina apoye al Profesional de Nómina durante cualquier situación administrativa que se presente.</t>
  </si>
  <si>
    <t>Personal Vinculado</t>
  </si>
  <si>
    <t>Contar con un Técnico de Nómina que maneje el proceso y le de apoyo al Profesional.</t>
  </si>
  <si>
    <t>Adquisición de Bienes y Servicios</t>
  </si>
  <si>
    <t>Profesional Especializado 6 - Contratación</t>
  </si>
  <si>
    <t>Daniel Andrés Gamba</t>
  </si>
  <si>
    <t>OCI-2021-046</t>
  </si>
  <si>
    <t>No Conformidad</t>
  </si>
  <si>
    <t>Numeral 3.3.6 Medición del ausentismo por causa médica</t>
  </si>
  <si>
    <t>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 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</si>
  <si>
    <t> 
Falta de sensibilización.</t>
  </si>
  <si>
    <t>Inefectiva</t>
  </si>
  <si>
    <t>Numeral 4.2.4 Realización de inspecciones sistemáticas a las instalaciones, maquinaria o equipos con la participación del COPASST</t>
  </si>
  <si>
    <t>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</si>
  <si>
    <t>Falta de seguimiento</t>
  </si>
  <si>
    <t>Profesional Universitario 4 - Seguridad y Salud en el Trabajo</t>
  </si>
  <si>
    <t>Gestión de Servicios Logísticos</t>
  </si>
  <si>
    <t>En Revisión de Efectividad</t>
  </si>
  <si>
    <t>Oportunidad de Mejora</t>
  </si>
  <si>
    <t>Numeral 3.3.1 Medición de la frecuencia de la accidentalidad</t>
  </si>
  <si>
    <t>Culminar la realización de los Exámenes Médicos Ocupacionales a la totalidad de los colaboradores. Lo anterior, en virtud del numeral3.3.1.
a)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</si>
  <si>
    <t>Restricciones a la presencialidad limita la continuidad del proceso. Queda en stand by</t>
  </si>
  <si>
    <t>Realizar exámenes médicos ocupacionales a todos los colaboradores de la entidad.</t>
  </si>
  <si>
    <t>N° EMO realizados/N° EMO programados*100</t>
  </si>
  <si>
    <t>10% de cumplimiento</t>
  </si>
  <si>
    <t>Gestión Grupos de Interés</t>
  </si>
  <si>
    <t>Preventiva</t>
  </si>
  <si>
    <t>Subgerencia de Atención al Usuario y Comunicaciones</t>
  </si>
  <si>
    <t>Richart Ruano Marroquin</t>
  </si>
  <si>
    <t>OCI-2021-065</t>
  </si>
  <si>
    <t>Diferencias en las pruebas de inventario realizadas por la Oficina de Control Interno</t>
  </si>
  <si>
    <t>En la revisión realizada a 98 bienes registrados en el sistema de información contable JSP7, los cuales según el reporte de inventario por responsable se encuentran ubicados de la siguiente manera: 59 en el patio de la hoja y 39 en la sede administrativa anterior, de lo que se evidenció debilidad en control de los inventarios, debido a que en la visita de campo realizada el 12 de noviembre de 2021 se observó lo siguiente: 
1. De los 59 bienes ubicados en el patio de la hoja, 7 es decir el 11,86%, no fue posible evidenciar su existencia, debido a que no se encontraban en el sitio; los cuales corresponden a 3 computadores (1670020868, 1670020943 y 16700200412) , 1 refrigerador (166502000096) y 3 muebles (1665010005, 1665012088 y 166501000214) por un valor total en libros de $8.813.474
2. De los 98 bienes verificados 11 es decir 11,22%, no cuenta con placa de identificación por lo tanto no se puede verificar si corresponden a los registrados en el sistema de información JSP7, de los cuales se encuentran ubicados 10 en el patio de la hoja y 1 en la sede administrativa.
3. De los 39 bienes ubicados en la sede administrativa anterior, 29 es decir el 74,36%, no fue posible evidenciar su existencia, debido a que no se encontraban en el sitio; de los cuales se resaltan 4 BLADE SERVER por valor en libros cada uno de $26.124.238 y el total de los 29 bienes suma $283.501.468
Nota: Para lectura completa de la Oportunidad de Mejora remitirse al informe.</t>
  </si>
  <si>
    <t>1) Desactualización de los inventarios en el sistema de información JSP7, debido a que los constantes movimientos de bienes que se presentan entre las diferentes ubicaciones de la entidad, no se realiza el registro de forma inmediata en el sistema de información JSP7. 
2) Falta de una efectiva confrontación entre las existencias físicas con la información que reposa en el JSP7.</t>
  </si>
  <si>
    <t>Identificación de la ubicación real y posterior actualización de los bienes en el sistema de información JSP7, con el acompañamiento del contratista L&amp;Q AUDITORES, quienes están realizando el inventario físico de la vigencia 2021</t>
  </si>
  <si>
    <t>Bienes actualizados / bienes con novedades</t>
  </si>
  <si>
    <t>Profesional Universitario 3 - Apoyo logístico</t>
  </si>
  <si>
    <t>OCI-2022-022</t>
  </si>
  <si>
    <t>Gestión de Mercadeo</t>
  </si>
  <si>
    <t>Subgerencia de Desarrollo de Negocios</t>
  </si>
  <si>
    <t>Natalia López Salas</t>
  </si>
  <si>
    <t>Debilidad en las actividades de supervisión</t>
  </si>
  <si>
    <t>De la revisión realizada a cuatro contratos de prestación de servicios de la Subgerencia de Desarrollo de Negocios, los cuales contaban con contrato en 2021 y se mantienen en 2022, con los números CTO246-21, CTO357-21, CTO604-21, CTO605-21, CTO200-22, CTO204-22, CTO206-22 y CTO209-22, se evidenció que los documentos publicados en SECOPII presentan las siguientes debilidades:
1. CTO246-21: Las 12 cuentas presentan documentación duplicada
2. CTO604-21: La cuenta 1 no tiene entregables, tiene información duplicada en las cuentas 1, 2, 3 y 4, el 100% de las cuentas de cobro y los informes no son originales 
3. CTO605-21: 8 de 9 es decir el 88,89% cuentas de cobro no son originales, el certificado de cumplimiento de la cuenta 4 no es original y el número del contrato en el SECOP II no corresponde el año, ya que se registró como 605 de 2019 y no de 2021.
Nota: Para lectura completa de la Oportunidad de Mejora remitirse al informe.</t>
  </si>
  <si>
    <t>Falta de seguimiento a los cambios normativos tanto internos como externos</t>
  </si>
  <si>
    <t>Supervisores de contratos de prestación de servicio</t>
  </si>
  <si>
    <t>OCI-2022-025</t>
  </si>
  <si>
    <t xml:space="preserve">Monitoreo Integral de la Operación </t>
  </si>
  <si>
    <t>Incumplimiento en las actividades número cinco y ocho de las actividades definidas en la caracterización del proceso de Monitoreo Integral de la Operación del SITP</t>
  </si>
  <si>
    <t>1. Existe debilidad en la definición y seguimiento efectivo de los compromisos derivados de los comités de supervisión del SITP, dado que en el capítulo de compromisos pactados del comité, registrado en el espacio al final de cada acta, no se consignan los compromisos que se han adquiridos en el desarrollo del comité, tampoco se asigna responsable de ejecución de la actividad y no se define el periodo final de cumplimiento, de igual forma, no se logró evidenciar que en cada sesión del comité se realice una recapitulación de los compromisos adquiridos en sesiones previas y su estado de cumplimiento. Lo anterior incide en cumplimiento efectivo de la actividad número cinco de la caracterización del proceso en la dimensión del «hacer» del ciclo PHVA (Planificar, Hacer, Verificar y Actuar), la cual establece: «Impartir instrucciones que permitan la mejora del servicio de transporte del SITP», siendo una de sus salidas las «mejoras técnicas, operativas, jurídicas, de negocios o comunicacionales para el desarrollo de los contratos de concesión del SITP como compromisos en las actas del Comité de seguimiento al SITP» .
2. Se evidencia cumplimiento parcial de la actividad número ocho de la caracterización del proceso en la dimensión del «actuar» del ciclo PHVA, la cual consiste en «promover con las áreas técnicas la toma de acciones correctivas, preventivas y de mejora», 
Nota: Para lectura completa de la Oportunidad de Mejora remitirse al informe.</t>
  </si>
  <si>
    <t>Subgerencia General</t>
  </si>
  <si>
    <t>Profesional Universitario 3 - Apoyo a la Gestión</t>
  </si>
  <si>
    <t>José Luis Soto</t>
  </si>
  <si>
    <t>Debilidad en la Caracterización del Proceso y la Resolución 1112 de 2019 mediante la cual se creó el comité de Supervisión del SITP</t>
  </si>
  <si>
    <t>Revisar si la documentación del proceso en especial la caracterización y la Resolución 1112 de 2019 necesitan actualización</t>
  </si>
  <si>
    <t># Resolución ajustada/ # Resolución revisada</t>
  </si>
  <si>
    <t>OCI-2022-027</t>
  </si>
  <si>
    <t>Inefectividad del Procedimiento código P-SE-023 «Metodología para la Actualización del Precio de las Tarjetas Inteligentes sin contacto- TISC a los Usuarios» con versión 0 de julio de 2020, en relación con el giro de los saldos acumulados.</t>
  </si>
  <si>
    <t>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TuLlave.
Nota: Para lectura completa de la Oportunidad de Mejora remitirse al informe.</t>
  </si>
  <si>
    <t xml:space="preserve"> Desactualización de la metodología descrita en el procedimiento con código P-SE-023 "Metodología para la Actualización del Precio de las Tarjetas Inteligentes sin contacto - TISC a los Usuarios".</t>
  </si>
  <si>
    <t>Presentar a la Alta Gerencia, la actualización de la metodología definida en el procedimiento código P-SE-023 "Metodología para la Actualización del Precio de las Tarjetas Inteligentes sin contacto- TISC a los Usuarios" de modo que se incluyan mecanismos tendientes a:
- Definir controles para identificar acciones y mecanismos tendientes a cubrir la diferencia entre el costo y precio de venta de las tarjetas que ha existido en diferentes momentos</t>
  </si>
  <si>
    <t>1 procedimiento actualizado, presentado ante la Alta Dirección y adoptado</t>
  </si>
  <si>
    <t xml:space="preserve">
Procedimiento actualizado, presentado a la alta dirección y adoptado</t>
  </si>
  <si>
    <t>Desconocimiento del saldo inicial para realizar la aplicación de la "Metodología para la Actualización del Precio de las Tarjetas Inteligentes sin contacto - TISC a los Usuarios".</t>
  </si>
  <si>
    <t>Realizar una verificación de la cuenta dispuesta para el recaudo por venta de tarjetas y reintegro asociado a las Tarjetas Inteligentes Sin Contacto que utilizan los usuarios del Sistema para verificar si existe un diferencial acumulado de periodos anteriores.</t>
  </si>
  <si>
    <t xml:space="preserve">Cantidad de verificaciones efectuadas / Cantidad de verificaciones a realizar
</t>
  </si>
  <si>
    <t xml:space="preserve">Finalizar la verificación de la cuenta de recaudo para identificar el saldo inicial para la aplicación de la "Metodología para la Actualización del Precio de las Tarjetas Inteligentes sin contacto - TISC a los Usuarios" </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</si>
  <si>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</si>
  <si>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Cantidad de cuentas a las que se les realiza reintegro/ Cantidad de cuentas que requieren reintegro</t>
  </si>
  <si>
    <t>Realizar el reintegro de los saldos identificados a las cuentas correspondientes en caso de ser requeridos</t>
  </si>
  <si>
    <t>Subgerente Económica y Gerencia general</t>
  </si>
  <si>
    <t>Incumplimiento del numeral 6 literal c) del procedimiento P-OP-001 «Control de los documentos oficiales del sistema de gestión de TRANSMILENIO S. A.» versión 5 de octubre de 2021</t>
  </si>
  <si>
    <t>Realizada la revisión de la documentación que hace parte del proceso Gestión Económica de los Agentes del Sistema registrada en el micrositio del MIPG, y en el desarrollo de las pruebas diseñadas por la Oficina de Control Interno se evidenció la desactualización de los documentos que se relacionan a continuación:
(...)
Por otra parte se evidenció que a raíz de la firma del Otrosí y de la entrada en ejecución de los nuevos contratos de concesión, se han generado nuevas actividades tales como las necesarias para determinar el monto pendiente de acreditación para el cumplimiento del Anexo 3 del Otrosí de 2019 y que no se encuentran documentadas, por lo tanto, la Subgerencia Económica debe realizar un análisis a la totalidad de sus documentos (Manuales, procedimientos, formatos, mapas de riesgos, etc.), con fin de garantizar que se documenten todas las actividades asociadas al proceso de Gestión Económica de los Agentes del Sistema.
Nota: Para lectura completa del Hallazgo remitirse al informe.</t>
  </si>
  <si>
    <t>Desactualización del Manual del usuario aplicativo para la remuneración de los agentes M-SE-002</t>
  </si>
  <si>
    <t>Actualizar la nueva forma de cargue de información de las áreas involucradas en la liquidación previa de la remuneración de los agentes del Sistema</t>
  </si>
  <si>
    <t>1 Manual actualizado/1 Manual desactualizado</t>
  </si>
  <si>
    <t>Actualizar el Manual del usuario aplicativo para la remuneración de los agentes M-SE-002</t>
  </si>
  <si>
    <t>OCI-2022-035</t>
  </si>
  <si>
    <t>Incumplimiento al numeral 6.1 Manual de Supervisión e Interventoría de la Entidad</t>
  </si>
  <si>
    <t>En TRANSMILENIO S. A. no se están aplicando los criterios establecidos para la designación de supervisores contractuales toda vez que no fue posible evidenciar que en la entidad se esté realizando el análisis de la carga operativa a que refieren el Manual de la entidad y la Guía de Colombia Compra Eficiente, razón por la cual se presenta sobre carga en el número de supervisiones que se asignan por funcionario.
Existe sobrecarga en el número de contratos que deben ser supervisados por funcionarios de planta, encontrado que hay profesionales que tienen hasta 150 supervisiones. Para la vigencia 2021 la Dirección Técnica de Seguridad fue la que mayor número de contratos supervisión y en consecuencia fue el área que presentó mayor número de supervisión de contratos asignados por profesional, seguida de la Dirección Técnica de Buses.</t>
  </si>
  <si>
    <t>Falencias en el proceso de supervisión de contratos por sobre carga laboral en el supervisor delegado</t>
  </si>
  <si>
    <t>Incumplimiento de directrices del manual de supervisión</t>
  </si>
  <si>
    <t>Emitir una Circular donde se socialicen lineamientos para los procesos de selección de forma que se refuerce lo comunicado en la capacitación</t>
  </si>
  <si>
    <t>1 Circular emitida</t>
  </si>
  <si>
    <t>Incumplimiento Manual de Supervisión e Interventoría de la Entidad en cuanto a la publicación en SECOP</t>
  </si>
  <si>
    <t>Se incumple el término de tres días, para la publicación de documentos que hacen parte de los contratos conforme a lo dispuesto en el decreto 1082 de 2015, evidenciando que en el 60% de la muestra existió extemporaneidad en la publicación de documentos que hacen parte de los expedientes en la plataforma SECOP II, con lo que presuntamente se puede vulnerar el principio de publicidad.</t>
  </si>
  <si>
    <t>Publicación extemporánea de documentos en portales de contratación.</t>
  </si>
  <si>
    <t>Inadecuada interpretación normativa</t>
  </si>
  <si>
    <t>Corrección</t>
  </si>
  <si>
    <t>OCI-2022-037</t>
  </si>
  <si>
    <t>Supervisión y Control de la Operación del SITP</t>
  </si>
  <si>
    <t>Dirección Técnica de Modos Alternativos y E. C.</t>
  </si>
  <si>
    <t>Dirección Técnica de Seguridad</t>
  </si>
  <si>
    <t>Durante la evaluación del plan de mejoramiento del proceso, se evidenció que el área responsable de implementar la actividad no reportó avance en su ejecución. No obstante, se debe tener en cuenta que la fecha de finalización de la acción es posterior al periodo evaluado, por lo que se espera que el área continúe su implementación en los próximos seguimientos.</t>
  </si>
  <si>
    <t>No se encontraron evidencias de la ejecución de la acción evaluada, ya que su fecha de finalización se encuentra posterior al periodo evaluado</t>
  </si>
  <si>
    <t>Debilidad en la supervisión y seguimiento de algunas actividades del convenio 1104 de 2021 suscrito con la Policía Nacional</t>
  </si>
  <si>
    <t>De la revisión realizada al convenio 1104-21 suscrito con la Policía Nacional, se evidenció lo siguiente:
1) El acta de inició se firmó el 17 de noviembre de 2021 y la primera reunión de comité operativo se realizó el 13 de enero de 2022 según la evidencia allegada, es decir dos meses después de haber iniciado el convenio y donde se trataron temas importantes como el cronograma de actividades a realizar. En el Manual operativo se menciona que esta reunión se debe realizar mensualmente. Al 29 de abril de 2022, sólo se habían realizado tres de cinco reuniones del comité operativo, según las actas de reunión allegadas y solicitadas mediante correo electrónico:
a. 13 de enero de 2022
b. 22 de febrero de 2022
c. 27 de abril de 2022
2) El 28 de abril de 2022, se realizó consulta en el aplicativo SECOP I, para acceder a la documentación del convenio 1104-21, observando allí que a esa fecha solamente se encontraban los documentos previos a la suscripción del contrato y el informe No. 1 de supervisión.
Nota: Para lectura completa del Hallazgo remitirse al informe.</t>
  </si>
  <si>
    <t>Supervisores del convenio Policía.
Dirección Técnica de Seguridad</t>
  </si>
  <si>
    <t>OCI-2022-038</t>
  </si>
  <si>
    <t>Falta de tramite de cuenta por pagar</t>
  </si>
  <si>
    <t>En la evaluación de la ejecución a las cuentas por pagar presupuestales constituidas a 31 de diciembre de 2021, realizada por la Oficina de Control Interno con corte a 30 de abril de 2022, se evidenció un trámite de viáticos correspondiente a una comisión en la ciudad de Bucaramanga, para asistir a reunión citada por la Procuraduría General de la Nación Regional Santander el primero de febrero de 2018, por valor de $356.871, los cuales no se giraron según lo informado por correo electrónico del 14 de mayo de 2019, debido a que el CRP fue entregado cuando el funcionario ya había regresado de la comisión y por lo que puede tratarse de un hecho cumplido, no obstante, la Oficina de Control Interno realizó la verificación de los documentos soporte del trámite evidenciando lo siguiente:
a) La solicitud de disponibilidad presupuestal No. 19 tiene fecha del 23 de enero de 2018, recibida para tramite el 24 de enero de 2018.
b) El CDP tiene fecha del 24 de enero de 2018.
c) El CRP tiene fecha del 31 de enero de 2018.
d) El Decreto 62 del 31 de enero de 2018 «Por el cual se concede una comisión de servicios al interior del país al Gerente General (E) de TRANSMILENIO S. A.»
e) El Decreto 72 del 2 de febrero de 2018, «Por medio del cual se acepta una renuncia y se hace un encargo», establece en el artículo primero que se acepta la renuncia del Sugerente General a partir del 5 de febrero de 2018.
Nota: Para lectura completa del hallazgo remitirse al informe</t>
  </si>
  <si>
    <t>No se reporto la información por parte del área</t>
  </si>
  <si>
    <t xml:space="preserve">Falta de oportunidad en la liberación de recursos 
</t>
  </si>
  <si>
    <t xml:space="preserve">Realizar las acciones correspondientes para generar la liberación de los recursos
</t>
  </si>
  <si>
    <t>Recursos de cuenta por pagar liberados</t>
  </si>
  <si>
    <t>Recursos liberados</t>
  </si>
  <si>
    <t>Profesional Universitario 3 - Formación y Desarrollo</t>
  </si>
  <si>
    <t>Falta de seguimiento al trámite asociado a liberación de recursos</t>
  </si>
  <si>
    <t xml:space="preserve">Realizar el seguimiento correspondiente parala finalización de trámites de liberación de recursos que se puedan requerir en Cuentas por Pagar asociadas a los contratos supervisados
</t>
  </si>
  <si>
    <t>(Cuentas por pagar liberadas/Cuentas por pagar pendientes de liberación)*100</t>
  </si>
  <si>
    <t>Liberación de cuentas por pagar pendientes</t>
  </si>
  <si>
    <t>OCI-2022-040</t>
  </si>
  <si>
    <t>Incumplimiento del artículo 12, literal f, Decreto 1567 de 1998; título IV, capítulo segundo, deberes, artículo 34, numeral 40, y al Manual para la formación y capacitación de los servidores públicos; numerales 7.1 y 7.2</t>
  </si>
  <si>
    <t>Se evidenció que cuatro de los cinco empleados públicos que han ingresado en el último año, solo uno cumplió la inducción en un 100%, y los otros tienen un avance del 96% y 97%. Los cursos adicionales, como lo son el curso de valores express y el curso express de nuestras marcas en TRANSMILENIO S. A., no son realizados.
En lo concerniente a la reinducción efectuada durante el 2020, se evidenció que solo el 7% de los colaboradores (empleados públicos, trabajadores oficiales y contratistas) cumplieron al 100% con la ejecución de la reinducción efectuada durante el 2020, lo que corresponde a 73 colaboradores; 118 equivalentes al 11% no tienen ningún avance; 757 equivalentes al 72% ingresan y ejecutan la reinducción en un 97% y, el 10% restante de los funcionarios realizan la reinducción en un porcentaje inferior al 96%, por lo tanto, no finalizan el proceso.
Nota: Para lectura completa del hallazgo remitirse al informe</t>
  </si>
  <si>
    <t>Falta de conocimiento de los colaboradores en los cambios adoptados por la entidad, por la no ejecución de las reinducciones.</t>
  </si>
  <si>
    <t>Falta de conocimiento por parte de los colaboradores y sus superiores inmediatos sobre las consecuencias de no asistir a las acciones de inducción y reinducción</t>
  </si>
  <si>
    <t>Generar correo electrónico al Colaborador que no finalice la inducción o reinducción al 100%, con copia a su jefe inmediato, o supervisor de contrato según corresponda, informando la no finalización exitosa del curso de inducción o reinducción y que esto se configura como un incumplimiento del artículo 12, literal f, del Decreto 1567 de 1998; y que por lo anterior se le habilitará el curso por un periodo no mayor a un mes más y que, si en ese periodo de tiempo no se finaliza al 100% el curso, será escalado a la Oficina de Control Disciplinario Interno, toda vez que se está incumpliendo una obligación establecida en el Decreto Ley.</t>
  </si>
  <si>
    <t>(Correos electrónicos enviados / Correos electrónicos requeridos)*100</t>
  </si>
  <si>
    <t>Profesional universitario 3 - Formación y Desarrollo</t>
  </si>
  <si>
    <t>Uso de documentos desactualizados que no permitan ejecutar las actividades de acuerdo con los procedimientos vigentes.</t>
  </si>
  <si>
    <t>Falta de conocimiento de los colaboradores y de los jefes de la normativa legal vigente que obliga a la ejecución de estas actividades.</t>
  </si>
  <si>
    <t>Actualización del manual M-DA-017 Manual para la Formación y Capacitación de los Servidores Públicos, incluyendo las acciones a realizarse cuando los colaboradores no finalizan al 100% su inducción o reinducción</t>
  </si>
  <si>
    <t>Manual M-DA-017 Manual para la Formación y Capacitación de los Servidores Públicos actualizado</t>
  </si>
  <si>
    <t>1 Documento actualizado</t>
  </si>
  <si>
    <t>Profesional Especializado 6 - Talento Humano</t>
  </si>
  <si>
    <t>Incumplimiento del numeral 6.1.1 «Etapa de Alineación» del M-DA-006 «Manual de Gestión para el Desarrollo»</t>
  </si>
  <si>
    <t>La Oficina de Control Interno en desarrollo de la evaluación realizada al proceso gestión de talento humano, evidenció el incumplimiento del numeral 6.1.1 del M-DA-006 «Manual de Gestión para el Desarrollo», mediante validación de los informes generados por la plataforma T360, con relación a las siguientes situaciones:
1. Para la vigencia 2022, no se cumple lo definido en el numeral 6.1.1 «Etapa de Alineación», debido a que del total de trabajadores oficiales y empleados públicos llamados a dar cumplimiento al «Manual de Gestión para el Desarrollo», no se ha formalizado a la fecha, la autorización de los compromisos y las metas por parte de algunos de ellos.
Nota: Para lectura completa del hallazgo remitirse al informe</t>
  </si>
  <si>
    <t>Que no se logren los objetivos establecidos en el plan estratégico de la entidad, lo que puede afectar el cumplimiento del Plan de Desarrollo de la Alcaldía</t>
  </si>
  <si>
    <t>Falta de conocimiento por parte de los colaboradores y sus superiores inmediatos sobre las consecuencias de no cumplir las indicaciones dadas desde Talento Humano para el proceso de alineación, seguimiento y medición de indicadores</t>
  </si>
  <si>
    <t>Actualizar el M-DA-006 Manual de Gestión para el desarrollo incluyendo que se generará correo electrónico al Colaborador que haga caso omiso al seguimiento de Talento Humano y no ejecute en los plazos correspondientes las etapas de la Gestión Para el Desarrollo (alineación, seguimiento y medición), con copia a su jefe inmediato, informando el incumplimiento a la normatividad interna, donde se indique que será escalado a la Oficina de Control Disciplinario Interno</t>
  </si>
  <si>
    <t>La oficina de control interno en desarrollo de la evaluación realizada al proceso gestión de talento humano, evidenció el incumplimiento del numeral 6.1.1 del M-DA-006 «Manual de Gestión para el Desarrollo», mediante validación de los informes generados por la plataforma T360, con relación a las siguientes situaciones:
1. Para la vigencia 2022, no se cumple lo definido en el numeral 6.1.1 «Etapa de Alineación», debido a que del total de trabajadores oficiales y empleados públicos llamados a dar cumplimiento al «Manual de Gestión para el Desarrollo», no se ha formalizado a la fecha, la autorización de los compromisos y las metas por parte de algunos de ellos.
Nota: Para lectura completa del hallazgo remitirse al informe</t>
  </si>
  <si>
    <t>Enviar correo electrónico al Colaborador que haga caso omiso al seguimiento de Talento Humano y no ejecute en los plazos correspondientes las etapas de la Gestión Para el Desarrollo (alineación, seguimiento y medición), con copia a su jefe inmediato, informando el incumplimiento a la normatividad interna, donde se indique que será escalado a la Oficina de Control Disciplinario Interno</t>
  </si>
  <si>
    <t>(# correos electrónicos enviados / # colaboradores que hagan caso omiso al seguimiento de Talento Humano y no ejecute en los plazos correspondientes las etapas de la Gestión Para el Desarrollo) * 100</t>
  </si>
  <si>
    <t>Incumplimiento del principio de transparencia y publicidad de la contratación pública y de las funciones del Manual de Supervisión e interventoría (M-DA-015)</t>
  </si>
  <si>
    <t>Contrato Compensar
1. Una vez analizados los estudios previos y el anexo técnico del contrato, no se evidenciaron los criterios para la selección de los proveedores que TRANSMILENIO S. A. sugiere a su contratista Compensar. Por lo anterior, no fue posible establecer las razones que llevaron a seleccionar a UBITS como proveedor. Además de lo anterior, en entrevista realizada el 17 de junio de 2022, la dirección corporativa no informó claramente cuál fue el criterio utilizado (técnico, económico etc.) para la sugerencia de dicho proveedor, por lo que se considera afectado el principio de transparencia.
2. En la oferta inicial del contrato de UBITS, el número de licencias para capacitación cotizadas fue de 500, de las cuales 400 tuvieron costo y 100 fueron gratuitas. Sin embargo, en los soportes entregados por el proceso se evidenció que, para el año 2021, existieron 617 licencias asignadas, de las cuales 483 se asignaron a los servidores públicos de la entidad y 134 a los contratistas de esta. y no hay certeza de la forma en que fueron adquiridas las 116 licencias que, no fueron contempladas en la oferta inicial. Y el área encargada no supo dar razón del origen de estas.
Nota: Para lectura completa del hallazgo remitirse al informe</t>
  </si>
  <si>
    <t>Investigaciones y sanciones en contra de la entidad, por la no aplicación de normativa interna y externa legal vigente.</t>
  </si>
  <si>
    <t>Incumplimiento del artículo 54, numerales 54.1 y 54.2, de la convención colectiva de TRANSMILENIO S. A. 2020-2023</t>
  </si>
  <si>
    <t>La Oficina de Control Interno, en el marco de la auditoría al proceso de gestión de talento humano, evidenció que, para el año 2021, la dirección corporativa, en cabeza del área de salud y seguridad en el trabajo, entregó BONOS SODEXO de dotación al personal que labora en los centros de control y en áreas administrativas, en lugar de la dotación para el trabajo, tal como lo establecen los numerales 54.1 y 54.2 del artículo 54 de la Convención Colectiva 2020-2023 (...) en los soportes suministrados por el proceso gestión de talento humano, correspondientes a la entrega de las chaquetas, se evidenció que no se cumplen los términos establecidos en la convención colectiva, en el literal 54.1, es decir, antes de terminar el primer trimestre de cada año, ya que se entregan posteriormente. Lo que evidencia falta de planeación en la realización de esta actividad.
Nota: Para lectura completa del hallazgo remitirse al informe</t>
  </si>
  <si>
    <t>Investigaciones y reclamaciones en contra de la entidad, por el no cumplimiento de lo establecido en la convención colectiva.</t>
  </si>
  <si>
    <t>Falla en los controles para la entrega y devolución de los elementos de dotación.</t>
  </si>
  <si>
    <t xml:space="preserve">OCI-2022-043 </t>
  </si>
  <si>
    <t>Recomendación</t>
  </si>
  <si>
    <t>Documentos sin accesibilidad</t>
  </si>
  <si>
    <t>Ciertos contenidos tienen como antecedente que son documentos escaneados no tienen accesibilidad</t>
  </si>
  <si>
    <t xml:space="preserve">Posibilidad de que la población en condición de discapacidad visual no pueda tener acceso a los documentos en la pagina web en el link de transparencia toda vez que se encuentran en formato no accesible </t>
  </si>
  <si>
    <t>Documentos subidos a la pagina web en formato de imagen transformados en formato PDF
Hay documentos firmados que al dejarlos en formato pdf garantiza la no manipulación de la información del mismo</t>
  </si>
  <si>
    <t xml:space="preserve">Remitir memorando a todas las dependencias dando instrucciones de como se deben remitir los documentos que se van a cargar en el link de transparencia asegurando su accesibilidad
</t>
  </si>
  <si>
    <t>(Numero de documentos que han sido escaneados y cargados en pagina web con notificación de accesibilidad/Número de documentos que han sido escaneados y cargados en pagina web que deben ser revisados)*100</t>
  </si>
  <si>
    <t>100% de documentos escaneados y publicados en pagina web revisados con accesibilidad vigencia 2022</t>
  </si>
  <si>
    <t>Profesional Especializado 6 - Comunicación Externa</t>
  </si>
  <si>
    <t>Hay documentos firmados que al dejarlos en formato pdf garantiza la no manipulación de la información del mismo</t>
  </si>
  <si>
    <t xml:space="preserve">
Revisión de los documentos escaneados y cargados en pagina web año 2022 para notificar su accesibilidad</t>
  </si>
  <si>
    <t>(Número de documentos que han sido escaneados y cargados en pagina web con notificación de accesibilidad/Número de documentos que han sido escaneados y cargados en página web que deben ser revisados)*100</t>
  </si>
  <si>
    <t>OCI-2022-049</t>
  </si>
  <si>
    <t>Planeación del SITP</t>
  </si>
  <si>
    <t>Incumplimiento del artículo 115 de la Ley 489 de 1998, puesto que el Comité de Kilómetros Eficientes, tanto Troncal como Zonal, no se encuentra debidamente formalizado mediante acto administrativo</t>
  </si>
  <si>
    <t>Incumplimiento del artículo 115 de la Ley 489 de 1998, puesto que el Comité de Kilómetros Eficientes, tanto Troncal como Zonal, no se encuentra debidamente formalizado mediante acto administrativo. 
Teniendo en cuenta que en los documentos «T-ST-001 Protocolo kilómetros eficientes - Troncal» y «T-ST-002 Protocolo kilómetros eficientes - Zonal» se menciona la instancia decisoria para aprobación de los cambios operativos al comité de kilómetros eficientes y el comité de decisión, los cuales, una vez revisada la relación de resoluciones emitidas en la entidad, no se evidencia que estos fuesen adoptados y regulados mediante acto administrativo, conforme a lo establecido en el artículo 115 de la Ley 489 de 1998
Nota: Para lectura completa del Hallazgo remitirse al informe</t>
  </si>
  <si>
    <t>Posibles implementaciones de ajustes o cambios operacionales en el Sistema TransMilenio en sus componentes Troncal y Zonal, sin cumplir con la reglamentación y sin la debida aprobación por parte de los miembros designados para tomar decisiones en el marco de los Comités de Kilómetros Eficientes (KET y KEZ).</t>
  </si>
  <si>
    <t>1. Se involucro en los protocolos el termino de Comités y realmente son mesas de trabajo técnicas
2. Falta de claridad en los roles y responsabilidades de las áreas involucradas en los protocolos..</t>
  </si>
  <si>
    <t>Revisar los documentos P-ST-002,T-ST-001 y T-ST-002, para evaluar la pertinencia de mantener la tipología de estos o si es necesario generar nuevos documentos de tal forma que se identifiquen claramente los roles y responsabilidades de cada una de las áreas y se involucre la mesa técnica en la que se tomen las decisiones.</t>
  </si>
  <si>
    <t xml:space="preserve">Efectividad </t>
  </si>
  <si>
    <t>(N° de inconsistencias resueltas/N° de inconsistencias halladas)*100</t>
  </si>
  <si>
    <t>100% inconsistencias resueltas</t>
  </si>
  <si>
    <t>Subgerencia Técnica y de Servicios</t>
  </si>
  <si>
    <t>Subgerente Técnico y de Servicios</t>
  </si>
  <si>
    <t>Ausencia de la descripción de responsabilidades y actividades de las dependencias en el diseño de parámetros técnicos operacionales de proyectos de infraestructura</t>
  </si>
  <si>
    <t>Ausencia de la descripción de responsabilidades y actividades de las dependencias en el diseño de parámetros técnicos operacionales de proyectos de infraestructura.
En la prueba realizada para verificar y evaluar las actividades de especificación de los parámetros técnicos operacionales y de infraestructura para el diseño y posterior construcción de la misma en el Sistema TransMilenio, se identificó que en el procedimiento P-ST-005 «Parámetros para el diseño de la Infraestructura», versión 2 de febrero de 2019, no se incluyen responsabilidades y actividades sobre la especificación de los parámetros técnicos operacionales a las siguientes dependencias: Dirección Técnica de Seguridad, Dirección de TIC, Dirección Técnica de BRT, Dirección de Modos Alternativos, Subgerencia de Atención al Usuario y Comunicaciones, entre otras, las cuales tienen directa incidencia en la marcha, una vez instalada la infraestructura. 
Nota: Para lectura completa del Hallazgo remitirse al informe</t>
  </si>
  <si>
    <t xml:space="preserve">Pérdida de control de actividades asociadas al procedimiento P-ST-005, que son realizadas por áreas diferentes a la Subgerencia Técnica y de Servicios. </t>
  </si>
  <si>
    <t xml:space="preserve">
Debilidad en la definición de los roles de las áreas participantes del procedimiento P-ST-005 aunado a la falta de armonización de la estructura por procesos con la estructura funcional</t>
  </si>
  <si>
    <t>Revisar y ajustar el procedimiento P-ST-005 incluyendo las rutinas y actividades realizadas por otras áreas aclarando sus responsabilidades como proveedoras o receptoras de información o productos del Procedimiento.</t>
  </si>
  <si>
    <t>Número de procedimientos actualizados</t>
  </si>
  <si>
    <t xml:space="preserve">Un (1) procedimiento actualizado </t>
  </si>
  <si>
    <t xml:space="preserve">OCI-2022-049 </t>
  </si>
  <si>
    <t>Documentos desactualizados del proceso Planeación del SITP</t>
  </si>
  <si>
    <t>Documentos desactualizados del proceso Planeación del SITP.
En la revisión de la documentación publicada en el Micrositio del MIPG, correspondiente al proceso de Planeación del SITP, se identificaron documentos que no se encuentran actualizados en su referenciación, normativas o que ya no se están ejecutando las actividades tal como lo registra. Estos son:
Nota: Para lectura completa del Hallazgo remitirse al informe</t>
  </si>
  <si>
    <t>a) Posible uso de normativa o documentos de referencia desactualizados en la ejecución de los procedimientos.
b) Ejecutar actividades que no están acorde a la actualidad de los procesos</t>
  </si>
  <si>
    <t>Debilidad en seguimiento y monitoreo a los documentos con el fin de garantizar que se encuentren actualizados.</t>
  </si>
  <si>
    <t>Revisar y actualizar los documentos de acuerdo a la normativa vigente aplicable a los procedimientos actualizados a través de mesas de trabajo de articulación con las demás dependencias involucradas.</t>
  </si>
  <si>
    <t>(Documentos revisados/Documentos del hallazgo)*100</t>
  </si>
  <si>
    <t>100% Documentos revisados</t>
  </si>
  <si>
    <t>OCI-2022-055</t>
  </si>
  <si>
    <t>Gestión de TIC</t>
  </si>
  <si>
    <t>Debilidad en la supervisión del contrato de interventoría al SIRCI, debido al cumplimiento parcial en las obligaciones contractuales, en cuanto al componente de seguridad de la información al subsistema de recaudo.</t>
  </si>
  <si>
    <t>Cumplimiento parcial en las obligaciones contractuales, en cuanto al componente de seguridad de la información al subsistema de recaudo en dos de tres ítems evaluados:
1. Pruebas de vulnerabilidad y seguridad informática (cumplimiento parcial)
2. Integridad y consistencia de los datos, realización de backups y copias de respaldo. (cumplimiento parcial).
3. Realización de auditorías sobre políticas de seguridad a las bases de datos. (ítem cumplido). (para más detalle remitirse al informe de auditoría).</t>
  </si>
  <si>
    <t>Imposibilidad de la Interventoría, de ejecutar integralmente sus obligaciones  en materia de seguridad de la información.</t>
  </si>
  <si>
    <t>Debilidad en las acciones adelantadas por la Interventoría y el Ente Gestor, frente a las limitaciones en la entrega de información por parte de RB, para la ejecución integral de las obligaciones de la Interventoría en materia seguridad de la información.</t>
  </si>
  <si>
    <t>Identificar la Información asociada a seguridad de la información que técnicamente se considera  debe ser entregada por RB en el marco del CTO de Concesión</t>
  </si>
  <si>
    <t>No.listas elaboradas / No. de listas planeadas</t>
  </si>
  <si>
    <t>Una (1 ) Lista</t>
  </si>
  <si>
    <t>Dirección de TIC</t>
  </si>
  <si>
    <t>Profesional Especializado 6 - Seguridad Informática</t>
  </si>
  <si>
    <t>Diana Elizabeth Patiño</t>
  </si>
  <si>
    <t>Definir las directrices de la Interventoría frente a la solicitud de información a RB en materia de seguridad de la información</t>
  </si>
  <si>
    <t>No. de Dctos. elaborados de Obligaciones de interventoría Vs. RB con directrices para solicitud de información a RB / No. de Dctos. Planeados</t>
  </si>
  <si>
    <t>Un (1) documento</t>
  </si>
  <si>
    <t>Definir las acciones a tomar por parte de la Dirección de TIC y la Interventoría, en caso de posible incumplimiento en los tiempos y completitud de entrega de la información por parte de RB en temas de seguridad de la información.</t>
  </si>
  <si>
    <t>No. de Dctos. elaborados  con acciones frente a posible incumplimiento de RB en tiempo y completitud de entrega de información / No. de Dctos. Planeados</t>
  </si>
  <si>
    <t>Informar a la Alta Dirección sobre posibles desviaciones en el cumplimiento de las obligaciones de RB  asociadas a Seguridad de la Información,</t>
  </si>
  <si>
    <t xml:space="preserve">No. de posibles incumplimientos de RB en seguridad de la información reportados / No. de posibles incumplimientos de RB en seguridad de la información detectados </t>
  </si>
  <si>
    <t>Reporte del 100% de los detectados</t>
  </si>
  <si>
    <t>OCI-2022-060</t>
  </si>
  <si>
    <t>Incumplimiento al artículo 62 del Decreto 1295 de 1994.</t>
  </si>
  <si>
    <t>En la revisión de los accidentes de trabajo presentados durante la vigencia 2022, no se evidenció que TRANSMILENIO S. A., efectuara el reporte del accidente ocurrido el 2 de abril de 2022, durante la actividad denominada «travesía llanera» realizada en el Tiuma Park, cuando uno de los funcionarios se cayó del caballo y a pesar de que el responsable de la actividad informó del accidente, al igual que otra funcionaria que participó, se incumplió con lo establecido en el artículo 62 del Decreto 1295 de 1994: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t>
  </si>
  <si>
    <t>Sanciones legales ante el incumplimiento al Sistema General de Riesgos Laborales.</t>
  </si>
  <si>
    <t>Falta de sensibilización</t>
  </si>
  <si>
    <t>Llevar a cabo jornadas de sensibilización (medios oficiales de comunicación) en relación al reporte oportuno de los accidentes, incidentes de trabajo o enfermedad laboral. Lo anterior, con una frecuencia de 2 veces al año.</t>
  </si>
  <si>
    <t>N.º de sensibilizaciones realizadas/N.º de sensibilizaciones programadas * 100</t>
  </si>
  <si>
    <t>Contratista - Seguridad y Salud en el Trabajo.
Profesional Especializado Talento Humano.</t>
  </si>
  <si>
    <t>Incumplimiento del artículo 7 de la Resolución 1401 de 2007.</t>
  </si>
  <si>
    <t>En los 17 casos revisados del reporte de accidentes de trabajo remitidos por SST, no se demostró participación de los jefes de área, por lo tanto, se evidenció incumplimiento del artículo 7 de la Resolución 1401 de 2007, que dice: «Equipo investigador. El aportante debe conformar un equipo para la investigación de todos los incidentes y accidentes de trabajo, integrado como mínimo por el jefe inmediato o supervisor del trabajador accidentado o del área donde ocurrió el incidente, un representante del Comité Paritario de Salud Ocupacional o el Vigía Ocupacional y el encargado del desarrollo del programa de salud ocupacional. Cuando el aportante no tenga la estructura anterior, deberá conformar un equipo investigador integrado por trabajadores capacitados para tal fin»</t>
  </si>
  <si>
    <t>Inasistencia de los supervisores inmediatos al análisis de los accidentes de sus contratistas</t>
  </si>
  <si>
    <t>Supervisores de contratos de la DTS</t>
  </si>
  <si>
    <t>Sanciones legales, teniendo en cuenta la omisión/negligencia de los jefes de área frente a sus roles y responsabilidades e incumplimiento de la Resolución 1401 de 2007.</t>
  </si>
  <si>
    <t>Falta de compromiso</t>
  </si>
  <si>
    <t>Sensibilizar a los supervisores de contratos en el cumplimiento de hacer parte del equipo investigador como cumplimiento a la Resolución 1401 de 2007. Lo anterior, con una frecuencia de 2 veces al año.</t>
  </si>
  <si>
    <t>Incumplimiento del artículo 21 del Decreto 1295 de 1994.</t>
  </si>
  <si>
    <t>En la verificación realizada a las actividades denominadas «soy voluntario» y «plan padrino», se evidenció que no se realizó el reporte de novedad a la ARL de los colaboradores que por ejecutar funciones u obligaciones administrativas tienen clase de riesgo 1 y que al participar en dicha actividad requerían ser reportadas las novedades a la ARL, incumpliendo con lo establecido del artículo 21 del Decreto 1295 de 1994 «Obligaciones del empleador. El empleador será responsable: (…) h) Informar a la entidad administradora de riesgos profesionales a la que está afiliado, las novedades laborales de sus trabajadores, incluido el nivel de ingreso y sus cambios, las vinculaciones y retiros»</t>
  </si>
  <si>
    <t>Solicitar mediante memorando interno a las dependencias de TMSA, el reporte a través de correo electrónico de todas las actividades que los colaboradores riesgo 1 deban realizar en la vía, al área de Seguridad y Salud en el Trabajo, con el fin de ser reportadas a la ARL.</t>
  </si>
  <si>
    <t>Memorando enviado</t>
  </si>
  <si>
    <t>Incumplimiento del artículo 221 de la Resolución 2400 de 1979 y del numeral 6.1.3.4 de la NFPA 10, norma para extintores portátiles contra incendios</t>
  </si>
  <si>
    <t xml:space="preserve">Se evidenció que tres extintores ubicados en los centros de control de BRT, Buses y en la Subgerencia de Atención al Usuario y Comunicaciones se encuentran obstruidos. Por lo anterior, se incumple con lo establecido en artículo 221 de la Resolución 2400 de 1979: «(...) Los extinguidores se colocarán en las proximidades de los lugares de mayor riesgo o peligro y en sitios que se encuentren libres de todo obstáculo que permita actuar rápidamente y sin dificultad. (...)» (negrita fuera de texto). 
Adicionalmente, se evidenció que nueve extintores se encuentran en el suelo y estos están ubicados así: a) Seis en el piso 6, b) Uno en el piso 2, c) Uno en el piso 4 y d)Uno en el piso 7, incumplimiento con lo establecido en el numeral 6.1.3.4 de la NFPA 10, norma para extintores portátiles contra incendios: «Los extintores portátiles de incendios que no sean sobre ruedas se deben instalar usando cualquiera de los medios siguientes: (1) Asegurados sobre un soporte apropiado para el extintor. (2) En el soporte provisto por el fabricante del extintor. (3) En soportes listados y probados para este uso. (4) En gabinetes o huecos de pared» </t>
  </si>
  <si>
    <t>Evento de incendio que puede afectar la integridad de los colaboradores y o continuidad del negocio.</t>
  </si>
  <si>
    <t xml:space="preserve">Ejecutar las inspecciones planeadas de los extintores con frecuencia mensual </t>
  </si>
  <si>
    <t>N° de inspecciones realizadas/N° de inspecciones propuestas*100</t>
  </si>
  <si>
    <t>Gestionar los respectivos planes de acción que se generen.</t>
  </si>
  <si>
    <t>N° de planes de acción cerrados/N° planes de acción propuestos * 100</t>
  </si>
  <si>
    <t>OCI-2022-061</t>
  </si>
  <si>
    <t>Incumplimiento al documento T-SC-005 Protocolo Recorridos Pedagógicos</t>
  </si>
  <si>
    <t>La prueba realizada a los recorridos pedagógicos seleccionados en la muestra (20 recorridos) se relacionan a continuación:
(…)
Se evidenció:
1. Que el formato R-OP-00,6 listados de asistencia de los recorridos, no fue aportado como evidencia para determinar el nombre e identificación de los participantes.
2. No aportaron las actas de exoneración de responsabilidad civil R-SC-031 para cada uno de los participantes de las actividades respectivas.
Por lo anterior, al no contar con las actas de responsabilidad civil firmadas, no se puede tener certeza de las personas que participaron de la actividad y se genera el riesgo de que frente a un siniestro terceros que no participaron, pretendan reclamar.
Lo anterior genera un incumplimiento a lo establecido en el «Protocolo Recorridos Pedagógicos T-SC-005 versión numeral 7.1» el cual establece: «entregar a la Institución Educativa el formato R-SC-031 Acta de Exoneración de Responsabilidad Legal y Civil y Autorización para toma de fotos, videos, publicación en redes sociales o página web el cual debe ser diligenciado y firmado por el acudiente del estudiante», además del formato denominado R-OP-006 Listado de Asistencia.
Nota: Para lectura completa del hallazgo remitirse al informe</t>
  </si>
  <si>
    <t xml:space="preserve">Reclamaciones y demandas a la entidad por ocurrencia de siniestros relacionados con los recorridos pedagógicos.                                                               </t>
  </si>
  <si>
    <t>Durante el recorrido no se distribuyen adecuadamente las acciones entre los Gestores que realizan la actividad para diligenciar el listado de asistencia, debido a que durante la actividad se debe estar pendiente de varias cosas a la vez.</t>
  </si>
  <si>
    <t>Revisar y actualizar el T-SC-005 Protocolo Recorridos Pedagógicos definiendo roles del grupo de Gestores que atenderán estas actividades.</t>
  </si>
  <si>
    <t>(# de revisiones y actualizaciones del T-SC-005 Protocolo Recorridos Pedagógicos / # de revisiones y actualizaciones del T-SC-005 Protocolo Recorridos Pedagógicos propuestas)*100</t>
  </si>
  <si>
    <t>Contar con los parámetros necesarios para realizar los recorridos pedagógicos de manera segura para los usuarios y para la Entidad.</t>
  </si>
  <si>
    <t>Profesional Especializado 6 - Gestión Social.</t>
  </si>
  <si>
    <t>Detrimento patrimonial ante posibles reclamaciones por los siniestros que llegasen a ocurrir en el desarrollo de las actividades pedagógicas.</t>
  </si>
  <si>
    <t>No contar con el listado de asistencia que se pueda contrastar con las actas de exoneración en cada uno de los recorridos, puede facilitar que se presente un siniestro durante la actividad y no haya como salvaguardar a la Entidad de las reclamaciones de los usuarios que participan.</t>
  </si>
  <si>
    <t>Gestionar el diligenciamiento del listado de asistencia y del acta de exoneración con todos los participantes al Recorrido Pedagógico, antes de iniciar la actividad.</t>
  </si>
  <si>
    <t>(# de personas que participan en cada Recorrido Pedagógico / # de personas que diligencian el listado de asistencia de cada Recorrido Pedagógico)*100</t>
  </si>
  <si>
    <t>Contar listados de asistencia que concuerden con las actas de exoneración presentadas para cada recorrido pedagógico</t>
  </si>
  <si>
    <t>Al no tener los documentos que cada persona debe presentar para participar en los recorridos pedagógicos, no se da cumplimiento a lo establecido tanto en el protocolo de esta actividad, como en el Manual de Gestión Social.</t>
  </si>
  <si>
    <t>Las actas de recorridos pedagógicos no se encuentran con los soportes necesarios para evidenciar la presentación de documentos por parte de los participantes.</t>
  </si>
  <si>
    <t>Revisar periódicamente las actas de  los Recorridos Pedagógicos para verificar el cumplimiento de los soportes requeridos.</t>
  </si>
  <si>
    <t>(# de actas de recorridos pedagógicos revisadas / # de recorridos pedagógicos realizados)</t>
  </si>
  <si>
    <t>Contar con los soportes que requiere cada una de las actas de los Recorridos Pedagógicos.</t>
  </si>
  <si>
    <t>Se corre el riesgo de que las actas de responsabilidad civil firmadas por los participantes de los recorridos pedagógicos en el sistema no cubran los posibles siniestros a los que pueden estar expuestos, lo que no exime de responsabilidad a la Entidad en estos casos.</t>
  </si>
  <si>
    <t>No se tenía conocimiento sobre la necesidad de contar con una póliza de cobertura para los asistentes de este tipo de actividades.</t>
  </si>
  <si>
    <t>En caso que el concepto sea favorable, se gestionará la póliza ante la Dirección Corporativa.</t>
  </si>
  <si>
    <t>(# gestión realizada ante la Dirección Corporativa/1)*100</t>
  </si>
  <si>
    <t>Obtener una póliza que de cobertura a los participantes de los recorridos pedagógicos para cualquier eventualidad que se presente durante la ejecución de la actividad.</t>
  </si>
  <si>
    <t>Incumplimiento al manual especifico de funciones</t>
  </si>
  <si>
    <t>En la prueba realizada al componente de Responsabilidad Social, del proceso de Gestión Grupos de Interés, en cuanto a las funciones asignadas al profesional grado 3 de responsabilidad social de la Subgerencia de Atención al Usuario y Comunicaciones, se identificó que tres de las seis funciones asignadas no están siendo ejecutados por la profesional, estas son:  1. « Brindar apoyo en materia de comunicación a los gestores zonales en los diferentes eventos internos y externos que se presenten, de acuerdo con los lineamientos establecidos» No brinda apoyo en eventos. 2. «Coordinar y direccionar la resolución de quejas, reclamos, solicitudes de información y demás requerimientos, siguiendo los principios, términos y procedimientos establecidos por ley.»  y  3. «Revisar, consolidar y hacer seguimiento al diagnóstico de problemáticas planteadas por la comunidad, a través de solicitudes de información y demás requerimientos, con el fin de estructurar informes que permitan la toma de decisiones y establecer alertas tempranas, de acuerdo con los procedimientos establecidos.»
Nota: Para lectura completa del hallazgo remitirse al informe</t>
  </si>
  <si>
    <t xml:space="preserve">1-  Omitir o llevar a cabo actividades no establecidas en el manual de funciones.                                                 </t>
  </si>
  <si>
    <t>Implementación de una nueva estrategia de la Subgerencia de Atención al Usuario y Comunicaciones que permite un desarrollo específico del componente de Responsabilidad Social, con nuevas funciones, independiente del componente de Gestión Social.</t>
  </si>
  <si>
    <t>Solicitar a la Dirección Corporativa la actualización de funciones del Manual de Funciones Trabajadores Oficiales - Resolución 806 del 21 de diciembre de 2021 «Por medio de la cual se modifica parcialmente y consolida el Manual Específico de Funciones y Requisitos por competencias laborales para desempeñar los empleos de Trabajador Oficial de la planta de personal de la Empresa de transporte del tercer milenio - TRANSMILENIO S. A,» II. Área funcional - Subgerencia de Atención al Usuario y Comunicaciones - Responsabilidad Social</t>
  </si>
  <si>
    <t>(solicitud(es) elevada(s) a la Dirección Corporativa /1)*100</t>
  </si>
  <si>
    <t xml:space="preserve">
Manual de Funciones actualizado con las funciones asignadas al profesional grado 3 de responsabilidad social de la Subgerencia de Atención al Usuario y Comunicaciones.</t>
  </si>
  <si>
    <t xml:space="preserve">Subgerente de Atención al Usuario y Comunicaciones </t>
  </si>
  <si>
    <t>Beimar Emilio Castelblanco</t>
  </si>
  <si>
    <t>German Felipe Naranjo</t>
  </si>
  <si>
    <t>Proceso</t>
  </si>
  <si>
    <t>Total</t>
  </si>
  <si>
    <t>Auditor</t>
  </si>
  <si>
    <t>Área</t>
  </si>
  <si>
    <t>Daniel Andres Gamba</t>
  </si>
  <si>
    <t>Desarrollo Estratégico</t>
  </si>
  <si>
    <t>N. A.</t>
  </si>
  <si>
    <t>Dirección Corporativa y Oficina Asesora de Planeación</t>
  </si>
  <si>
    <t>Evaluación y Mejoramiento de la Gestión</t>
  </si>
  <si>
    <t>Oficina de Control Interno</t>
  </si>
  <si>
    <t>Gestión de Asuntos Disciplinarios</t>
  </si>
  <si>
    <t>Oficina de Control Disciplinario Interno</t>
  </si>
  <si>
    <t>Gestión de Información Financiera y Contable</t>
  </si>
  <si>
    <t>Natalia Lopez</t>
  </si>
  <si>
    <t>Gestión Jurídica</t>
  </si>
  <si>
    <t>Subgerencia Jurídica</t>
  </si>
  <si>
    <t>Subgerencia técnica y de Servicios, Subgerencia Económica y Subgerencia Jurídica</t>
  </si>
  <si>
    <t>Dirección Técnica de Modos Alternativos y E.C. y Dirección Técnica de Seguridad</t>
  </si>
  <si>
    <t>TOTAL</t>
  </si>
  <si>
    <t xml:space="preserve">Áreas </t>
  </si>
  <si>
    <t>Dirección Técnica de BRT</t>
  </si>
  <si>
    <t>Dirección Técnica de Buses</t>
  </si>
  <si>
    <t>Oficina Asesora de Planeación</t>
  </si>
  <si>
    <t>Oscar Pulgarín</t>
  </si>
  <si>
    <t>Herlay Hurtado</t>
  </si>
  <si>
    <t>El Colaborador designado por el Profesional Especializado de Contratación realizará mensualmente la revisión aleatoria del 3% de los contratos formalizados ese mes, incluidos los 15 contratos que dieron lugar al hallazgo, y, en caso de encontrar inconsistencias en el tipo de documentos que se deben publicar en la plataforma SECOP II, enviará correo electrónico a los supervisores correspondientes con copia a la Oficina de Control Interno solicitando el cargue de los documentos faltantes</t>
  </si>
  <si>
    <t>(# revisiones realizadas en el periodo / # revisiones planeadas en el periodo) * 100</t>
  </si>
  <si>
    <t>Para el presente seguimiento no se presentaron acciones, por lo cual el mismo se medirá en futuros seguimientos.</t>
  </si>
  <si>
    <t>Oscar Pulgarin</t>
  </si>
  <si>
    <t>Llevar de manera mensual un archivo en formato Excel, por parte de cada
uno de los supervisores de los contratos de PSP, este auto seguimiento de los documentos soporte para la presentación de facturas y/o cuentas de cobro por parte de los contratistas en el que se verificarán los pagos de los aportes a la seguridad social, los documentos requeridos con las firmas manuscritas y demás documentos de cumplimiento de acuerdo con los lineamientos establecidos por la Dirección Corporativa</t>
  </si>
  <si>
    <t xml:space="preserve"># de verificaciones efectuadas * 100% </t>
  </si>
  <si>
    <t>Se adjuntan los extractos bancarios, la conciliación de la cuenta recaudadora por venta de tarjetas " PA-COSTOS TARJETAS" y el correo dirigido a la Fiduciaria Popular para que se efectuara el traslado respectivo.</t>
  </si>
  <si>
    <t xml:space="preserve">Teniendo en cuenta que SAUC mediante comunicado escrito del 26 de junio de 2023, solicitó a la OCI la amplíación del plazo hasta el 30 de octubre de 2023, será evaluada en los próximos seguimientos, considerando la complejidad del tema respecto a la determinación de garantizar la seguridad de los asistentes a los recorridos pedagógicos, </t>
  </si>
  <si>
    <t>Analizado en su conjunto el hallazgo 1 de informe OCI-2022-061, se concluye que las actividades 2,3,4 y 5 están conexas a la decisión de ampliación del término de la acción 1 del mismo hallazgo, razón por la cual será evaluada en los próximos seguimientos</t>
  </si>
  <si>
    <t>OCI-2022-075</t>
  </si>
  <si>
    <t>Debilidades en la supervisión de la orden de compra CCE89825</t>
  </si>
  <si>
    <t>Vulneración del principio de planeación en la contratación estatal evidenciado en el contrato 1244-22</t>
  </si>
  <si>
    <t>En análisis efectuado a los soportes y pagos de la orden de compra No. CCE89825, suscrita con la firma OUTSOURCING SEASIN LIMITADA (…) se identificaron debilidades en la supervisión, al evidenciar lo siguiente:
La supervisión ha aprobado el pago de facturas sin el cumplimiento de algunos requisitos, como es el pago de seguridad social de las personas que realizan las labores en TRANSMILENIO S.A, tomando como base los recargos nocturnos, dominicales y festivos, por parte de OUTSOURCING SEASIN LIMITADA (...).
Nota: Para lectura completa del Hallazgo remitirse al informe.</t>
  </si>
  <si>
    <t>En el marco de la auditoría adelantada al proceso de Gestión de Servicios Logísticos, se revisó el contrato 1244-22 que tiene por objeto: «Contratar la prestación del servicio de transporte para personal administrativo y operativo de TRANSMILENIO S.A.», evidenciando una presunta vulneración al principio de planeación contractual debido a que la necesidad de transporte debía suplirse para dos áreas de la entidad, la Dirección Técnica de Seguridad y la Dirección Corporativa, de las cuales, la Dirección Técnica de Seguridad, tenía vigente el contrato No. 1133-21, pues su fecha de finalización correspondía al 28 de octubre de 2022, según la carátula registrada en el aplicativo JSP7 y el contrato 1244-22 inició el 26 de agosto de 2022, esto es, aproximadamente dos meses antes.
Revisada la plataforma SECOP II se observa que a la fecha (diciembre de 2022) aún se encuentra vigente el citado contrato, con un saldo pendiente por ejecutarse de $124.472.864, lo que refuerza el hecho de que no existía una verdadera necesidad de contratar el servicio de transporte para el área Técnica de Seguridad que, (...).
Nota: Para lectura completa del Hallazgo remitirse al informe.</t>
  </si>
  <si>
    <t xml:space="preserve">Posibles sanciones por parte de los entes de control </t>
  </si>
  <si>
    <t>Sanciones disciplinarias por incumplimiento de la ley 80 de 1993</t>
  </si>
  <si>
    <t>Ausencia de control para dar cumplimiento a los lineamientos internos y el Acuerdo Marco de Precios.</t>
  </si>
  <si>
    <t>Desconocimiento por parte del contratista al realizar la liquidación y pago de la seguridad social</t>
  </si>
  <si>
    <t>La Dirección Técnica de Seguridad tenía un contrato destinado para atender las necesidades de transporte de los reguladores y gestores del área, proyecto que se concibió con posterioridad a la adjudicación del contrato que tuvo la Dirección Corporativa hasta los primeros meses de 2022.</t>
  </si>
  <si>
    <t>Revisar mensualmente el certificado de pagos de los (as) operarias y la planilla de seguridad social, con el fin de identificar si la base de cotización es la correcta, como son el salario básico, recargos nocturnos, dominicales y/o festivos (base para liquidar aportes a la seguridad social).</t>
  </si>
  <si>
    <t>Realizar notificaciones por correo electronico, en caso de encontrar anomalías en el pago de la seguridad social, al contratista en donde se contextualice lo ocurrido y no realizar la autorización del pago hasta la subsanación de lo observado.</t>
  </si>
  <si>
    <t>Solicitar a la Dirección Corporativa que en el próximo  proceso de Licitación Pública que se desarrolle para el contrato de transporte se adjudique por lotes para que de allí salga un contrato para la Dirección Corporativa y otro para la Dirección Técnica de Seguridad.</t>
  </si>
  <si>
    <t>No. de revisiones realizadas / Cuentas presentadas</t>
  </si>
  <si>
    <t>Correo enviado por el supervisor del contrato al contratista cuando exista la falla.</t>
  </si>
  <si>
    <t>Una solicitud realizada a la Dirección Corportiva/1</t>
  </si>
  <si>
    <t>100% de la revisión de los aportes a la seguridad social restantes revisados y ajustados.</t>
  </si>
  <si>
    <t>100% de correos enviados al detectar la falla.</t>
  </si>
  <si>
    <t>Profesional Universitario G04 de Mantenimiento e Infraestructura</t>
  </si>
  <si>
    <t>Profesional de la Dirección encargado de la supervisión del contrato de vigilancia</t>
  </si>
  <si>
    <t>OCI-2023-029</t>
  </si>
  <si>
    <t>Incumplimiento en la restricción de la experiencia de los proponentes en procesos de contratación según la Ley 1150 de 2007 y el Manual para Determinar y Verificar los Requisitos Habilitantes de Colombia Compra Eficiente.</t>
  </si>
  <si>
    <t>En dos de los siete procesos de contratación auditados (29% de la muestra) correspondiente a los procesos de licitación pública TMSA-LP-22-2019 y selección abreviada de menor cuantía TMSA-SAM-07-2022, se detectó una restricción en la experiencia exigida en los requisitos habilitantes técnicos. Esta restricción, que limitaba la experiencia a los últimos diez años, contraviene el numeral 1 del artículo 5 de la Ley 1150 de 2007 y el Manual para Determinar y Verificar los Requisitos Habilitantes en los Procesos de Contratación de Colombia Compra Eficiente. Al limitar la experiencia a un período de tiempo de los últimos 10 años, se restringió la participación de posibles oferentes que pudieran tener experiencia en un período mayor, lo que aumenta la probabilidad de limitar la pluralidad de oferentes y la selección objetiva en principio. Esta situación podría tener un impacto negativo en la selección del oferente más adecuado.</t>
  </si>
  <si>
    <t>Limitar participación de posibles oferentes que pudieran tener experiencia en un periodo mayor al requerido por la entidad</t>
  </si>
  <si>
    <t xml:space="preserve">Restricción en la experiencia exigida en los requisitos habilitantes técnicos a los oferentes en procesos de contratación </t>
  </si>
  <si>
    <t>1. Desarrollar un espacio de sensibilización interna con los responsables de la Dirección de TIC, encargados de definir en los Estudios Previos y  los requisitos técnicos habilitantes, a fin de orientar la definición de dichos requisitos de manera que se observe la pluralidad de oferentes</t>
  </si>
  <si>
    <t>Eficiencia</t>
  </si>
  <si>
    <t>(No. de espacios de sensibilización realizados /1) 100%</t>
  </si>
  <si>
    <t>Un espacio de sensibilización</t>
  </si>
  <si>
    <t>Isabel Cristina Cruz y Gloria Alexandra Granados - Contratistas TIC</t>
  </si>
  <si>
    <t xml:space="preserve">2. Establecer en los procesos de selección diferentes a aquellos que superen las 3/4 partes de la  menor cuantía   y  los de Mínima Cuantía,  criterios de experiencia habilitante  específicos y que no limiten en el tiempo la acreditación de experiencia  de posibles oferentes, con el propósito de ampliar la pluralidad.
</t>
  </si>
  <si>
    <t>(No. de procesos diferentes a aquellos que superen las 3/4 partes de la  menor cuantía y los de Mínima Cuantía, en que se incluyeron criterios técnicos que no limitan con experiencia la participación de oferentes / No, de procesos diferentes a aquellos que superen las 3/4 partes de la  menor cuantía   y  los de Mínima Cuantía, adelantados por la Dirección de TIC)*100%</t>
  </si>
  <si>
    <t>Procesos diferentesa aquellos que superen las 3/4 partes de la menor cuantía y los de Mínima Cuantía, con inclusión de criterios técnicos que no limitan con experiencia la particiapción de posibles oferentes</t>
  </si>
  <si>
    <t>Resposables  Técnicos y/o Supervisores de la Dirección de TIC</t>
  </si>
  <si>
    <t>Inobservancia del plazo establecido por ley para dar respuesta de fondo a una observación, contraviniendo el inciso 1 del artículo 13 de la Ley 1437 de 2011, modificado por el artículo 1 de la Ley 1755 de 2015.</t>
  </si>
  <si>
    <t>En dos de los siete procesos de contratación auditados, correspondientes a al 29%, se identificaron desviaciones en la respuesta a las observaciones presentadas por los oferentes. En particular, en la Licitación Pública No. TMSA-LP-22-2019  y en la Selección Abreviada de Menor Cuantía No. TMSA-SAM-07-2022, se encontró que la entidad no respondió de manera adecuada y suficiente a las observaciones presentadas por los interesados, al limitarse a dar una respuesta general que no resuelve las dudas planteadas. Esta situación representa un incumplimiento potencial del inciso 1 del artículo 13 de la Ley 1437 de 2011, modificado por el artículo 1 de la Ley 1755 de 2015, que exige una respuesta motivada, clara y de fondo a las observaciones presentadas.
1.	En la Licitación pública No. TMSA-LP-22-2019, se encontró una desviación en una de las 163 observaciones presentadas, lo que equivale al 1% de la muestra tomada. En particular, la respuesta emitida por la Dirección de TIC no fue de fondo.
2.	En la Selección Abreviada de Menor Cuantía No. TMSA-SAM-07-2022, se encontró una desviación en una de las 115 observaciones presentadas en el proceso de contratación, lo que equivale al 1% de la muestra tomada. En particular, la respuesta emitida por la Dirección de TIC no fue de fondo.</t>
  </si>
  <si>
    <t>Vulnerar el derecho fundamental de petición del observante.al no responder de fondo una obervación emitida</t>
  </si>
  <si>
    <t>No emitir respuesta de fondo a la totalida de  las observaciones emitidas por los interesados a los pliegos de condiciones de procesos de contratación</t>
  </si>
  <si>
    <t>1. Desarrollar un espacio de sensibilización interna con los responsables de la Dirección de TIC, encargados de dar respuesta a observaciones técnicas en procesos de contratación a cargo de la Dirección, a fin de reforzar la  necesidad de fundamentar en debida forma las respuestas a las observaciones de los procesos de selección</t>
  </si>
  <si>
    <t>(No. de espacios de sensibilización realizados / 1)*100%</t>
  </si>
  <si>
    <t xml:space="preserve">Un espacio de sensibilización </t>
  </si>
  <si>
    <t>En dos de los siete procesos de contratación auditados, correspondientes a al 29%, se identificaron desviaciones en la respuesta a las observaciones presentadas por los oferentes. En particular, en la Licitación Pública No. TMSA-LP-22-2019 y en la Selección Abreviada de Menor Cuantía No. TMSA-SAM-07-2022, se encontró que la entidad no respondió de manera adecuada y suficiente a las observaciones presentadas por los interesados, al limitarse a dar una respuesta general que no resuelve las dudas planteadas. Esta situación representa un incumplimiento potencial del inciso 1 del artículo 13 de la Ley 1437 de 2011, modificado por el artículo 1 de la Ley 1755 de 2015, que exige una respuesta motivada, clara y de fondo a las observaciones presentadas.
1.	En la Licitación pública No. TMSA-LP-22-2019, se encontró una desviación en una de las 163 observaciones presentadas, lo que equivale al 1% de la muestra tomada. En particular, la respuesta emitida por la Dirección de TIC no fue de fondo.
2.	En la Selección Abreviada de Menor Cuantía No. TMSA-SAM-07-2022, se encontró una desviación en una de las 115 observaciones presentadas en el proceso de contratación, lo que equivale al 1% de la muestra tomada. En particular, la respuesta emitida por la Dirección de TIC no fue de fondo.</t>
  </si>
  <si>
    <t>Posible vulneración del derecho fundamental de petición del observante al no responder de fondo una obervación emitida</t>
  </si>
  <si>
    <t>2. Emitir espuesta de fondo a las observaciones técnicas que formulen los interesados en los procesos de selección a cargo de la Dirección de TIC.</t>
  </si>
  <si>
    <t>(No. de procesos de la Dirección de TIC con respuesta de fondo a las observaciones / No. de procesos adelantados por la Dirección de TIC) *100%</t>
  </si>
  <si>
    <t xml:space="preserve">Respuesta de fondo a las Observaciones emitidas a los Procesos a cargo de la Dirección de TIC </t>
  </si>
  <si>
    <t>Responsables Técnicos responsables de emitir respuesta a las observaciones a procesos a cargo de la Dirección de TIC</t>
  </si>
  <si>
    <t>Incumplimiento en la publicación oportuna de documentación contractual en la plataforma SECOP II y Tienda Virtual del Estado Colombiano, en contravención del Manual de Supervisión e Interventoría de TRANSMILENIO S. A.</t>
  </si>
  <si>
    <t>Durante la auditoría de los siete (7) contratos seleccionados, correspondientes al CTO12-20, CTO533-22, OC95716-22, OC69921-21, CTO1117-22, CTO554-21 y CTO1325-22, se revisó una muestra de 55 documentos, incluyendo informes de supervisión y/o certificados de cumplimiento, actas de inicio y certificados de registro presupuestal. Se constató que 24 de estos documentos se publicaron de manera extemporánea en la plataforma SECOP II y/o Tienda Virtual del Estado Colombiano, lo que incumple el término de publicidad de hasta 3 días hábiles establecido en el Manual de Supervisión e Interventoría de TRANSMILENIO S. A. Numeral 9. FUNCIONES DEL INTERVENTOR Y/O SUPERVISOR, el artículo 2.2.1.1.1.7.1 Publicidad en el SECOP del Decreto 1082 de 2015 y el numeral 1.3. Oportunidad en la publicación de la información en el SECOP de la Circular Externa Única de Colombia. Esta situación puede afectar el principio de transparencia y publicidad en la contratación pública.</t>
  </si>
  <si>
    <t>Posible vulneración al principio de transparencia y publicidad en la contratación pública</t>
  </si>
  <si>
    <t>Publicación inoportuna de documentación contractual en la plataforma SECOP II</t>
  </si>
  <si>
    <t>1. Desarrollar un espacio de sensibilización interna con los supervisores de la Dirección de TIC, encargados de subir los documentos de ejecución del contrato a la plataforma SECOP II, a fin de orientar sobre la publicación oportuna de dichos documentos.</t>
  </si>
  <si>
    <t>2. Publicar en la plataforma SECOPII  dentro de los tres (3) dias siguientes a la generación de los documentos correspondientes a la ejecución de  los contratos  con recursos a cargo de la Dirección de TIC.</t>
  </si>
  <si>
    <t>(No. de contratos de la Dirección de TIC en que se publlcan oportunamente los documentos / No. de procesos adelantados por la Dierección de TIC) * 100%</t>
  </si>
  <si>
    <t>Documentos de ejecución de los contratos subidos a la plataforma SECOP II de acuerdo con los tiempos establecidos</t>
  </si>
  <si>
    <t>Supervisores de contratos a cargo de la Dirección de TIC</t>
  </si>
  <si>
    <t>Inconsistencias en la información generada por dispositivos ITS, almacenada en la base de datos del centro de gestión y reportada por el sistema de información Smart-Helios.</t>
  </si>
  <si>
    <t>Durante la verificación de los datos generados por los dispositivos ITS, almacenados en la base de datos del centro de gestión y visualizados por el sistema de información Smart-Helios, se detectó que 11 de los 15 vehículos de concesionarios de la fase V del sistema TransMilenio evaluados, reportaron datos erróneos en al menos uno de los nueve dispositivos evaluados. Esta situación incumple con lo establecido en el anexo técnico Nro. 3 numeral 7, que establece que el STS debe capturar con precisión los datos de conducción del vehículo en tiempo de operación.
Este incumplimiento podría tener un impacto negativo en la toma de decisiones, ya que la información registrada en los dispositivos ITS es utilizada para generar tableros de control de las variables medidas, reportes técnicos, modelos analíticos y cualquier otro aprovechamiento de la data, lo que podría resultar desviado debido a la entrada de datos erróneos o alejados de la realidad operativa del vehículo.
Nota: Para obtener información más detallada, se recomienda remitirse al papel de trabajo de la prueba, donde se presentan las variables evaluadas y las desviaciones encontradas.</t>
  </si>
  <si>
    <t xml:space="preserve">Desviación de los resultados de la información para toma de decisiones.
</t>
  </si>
  <si>
    <t>Formulación inadecuada en la lógica del desarrollo del firmware de la solución ITS para las variables detectadas con desviación  en las verificaciones de funcionalidades.</t>
  </si>
  <si>
    <t>1. Fortalecer las actividades de seguimiento y superivisión sobre los planes de mantenimiento ejecutado sobre el equipamiento ITS por los concesionarios, incluyendo verificaciones remotas sobre las variables que presentan desviación y acompañando las pruebas unitarias de las áreas usuarias para su validación de corrección de las variables reportadas.</t>
  </si>
  <si>
    <t>Eficiencia = (Variable temperatura de motor y desgaste de pastillas corregidas / Variable temperatura de motor y desgaste de pastillas a corregir)x100</t>
  </si>
  <si>
    <t>Disposición de información confiable para las variables de temperatura de motor y desgaste de pastillas de frenos.</t>
  </si>
  <si>
    <t xml:space="preserve">Profesional Especializado 06 - Infraestructura de Tecnologias de la Información   </t>
  </si>
  <si>
    <t>2. Gestionar y requerir la solución a los concesionarios mediante la actualización de firmware de los sistemas a corregir para mejorar su eficiencia.</t>
  </si>
  <si>
    <t>Eficienca = (Actualizaciones de firmware desplegadas para corregir sensor de temperatura de motor y desgate de pastilla de frenos / Dos actualizaciones de firmware requeridas)x100</t>
  </si>
  <si>
    <t>Debilidad en el desarrollo y operación de algunas de las funcionalidades de la aplicación TransMiapp propiedad de TRANSMILENIO S. A.</t>
  </si>
  <si>
    <t>Durante la verificación de las funcionalidades de la aplicación TransMiapp propiedad de TRANSMILENIO S.A., se identificaron varias debilidades, entre ellas:
1)	En la validación de la funcionalidad de rutas, no se visualiza el logo institucional en los hitos que describen los paraderos del componente zonal y las estaciones del componente troncal del SITP.
2)	En la funcionalidad de consulta de saldo, se encontraron diferencias en los registros reportados en las siguientes tarjetas:
o	Tarjeta 1010 0000 8580 5083: al consultar el saldo a través de la funcionalidad de la aplicación con el ingreso del código de la tarjeta, muestra un saldo de $20,000 y por la opción de proximidad NFC muestra $18,650, siendo la última utilización de la tarjeta el 11 de abril de 2023 a las 18:30. Es importante destacar que el saldo real es el indicado por la consulta NFC, ya que se realizó un descuento por saldo negativo al momento de realizar la recarga, lo cual no se refleja al consultar el saldo con el código de la tarjeta.
3)	A pesar de haber reportado el cumplimiento del 100% de la actividad de implementar dos nuevas funcionalidades en la TransMiapp (Reporteador y TransMiapp Offline), enmarcadas en el Plan de Acción Institucional de la vigencia 2022 definido por la Dirección de TIC, se evidencia que la funcionalidad de TransMiapp Offline no se encuentra desarrollada ni operativa.</t>
  </si>
  <si>
    <t xml:space="preserve">Posible afectación negativa al consumo de información operacional por parte de los usuarios del Sistema SITP </t>
  </si>
  <si>
    <t>1. Falta de enttrega actualizada de información de saldos de las tarjetas Tullave por parte de RB</t>
  </si>
  <si>
    <t>1. Solicitar a la Alta Dirección, se realice gestión de entrega más efectiva y oportuna por parte de RB en relación con la información de saldos de tarjeta Tullave.</t>
  </si>
  <si>
    <t>(No. de solicitudes de gestión remitidas a la Alta Dirección / 1 ) *100%</t>
  </si>
  <si>
    <t>Una solicitud de gestión remitida a la Alta Dirección</t>
  </si>
  <si>
    <t>Director de TIC</t>
  </si>
  <si>
    <t>2. Debilidad en el desarrollo e imposibilidad de despliegue de algunas funcionalidades de la TransMIApp</t>
  </si>
  <si>
    <t>2. Replantear el plan de trabajo de la TransMiApp por prioridad,  conveniencia para el usuario y posibilidad de despliegue, de manera que a diciembre 2023 se haya desplegado al menos una nueva funcionalidad que mejore la entrega de información a los usuarios.</t>
  </si>
  <si>
    <t>(No. de nuevas funcionaludades de la TransMIApp desplegadas /1) ¨100%</t>
  </si>
  <si>
    <t xml:space="preserve">Una nueva funcionalidad desplegada de acuerdo con el Plan de trabajo de la TransMIApp replanteado </t>
  </si>
  <si>
    <t>Responsables técncos de desarrollo y despliegue de Funcionalidades de la TrasnMiApp</t>
  </si>
  <si>
    <t>Incertidumbre en la certificación de cumplimiento de obligaciones contractuales en la supervisión del contrato de interventoría al SIRCI número CTO533-22.</t>
  </si>
  <si>
    <t>Durante la auditoría, se encontró que la supervisión del componente tecnológico a cargo de la Dirección de TIC presentó incertidumbre en la certificación de cumplimiento de las obligaciones contractuales del contrato de interventoría del SIRCI número CTO533-22. 
1.	Al verificar 30 obligaciones, se encontró que, en seis de ellas, correspondientes al 20%, se certificaron como cumplidas en el informe de supervisión, pero no coincidían con las actividades reales reportadas y realizadas por el contratista interventor. Además, se encontró que la información reportada por la supervisión correspondía a un período diferente al que se estaba revisando y certificando, lo que indica una falta de verificación adecuada por parte del grupo de la entidad designado para realizar la supervisión del contrato. 
2.	Asimismo, en el 10% de las obligaciones revisadas, los párrafos que certifican el cumplimiento no son detallados y aplicarían para el cumplimiento de la obligación en cualquier periodo supervisado, lo que sugiere una falta de seguimiento adecuado por parte del grupo colaborador a cargo de la supervisión (...)</t>
  </si>
  <si>
    <t>Generar incertidumbre en la verificación del cumplimiento de alguas de las obligaciones contractuales de la Interventoría al SIRCI</t>
  </si>
  <si>
    <t>1. Debilidad en la validación detallada de la informacion reportada en el informe recibido por parte de la interventoria y registrada en el informe de supervisión, para algnas de las obligaciones tecnológicas</t>
  </si>
  <si>
    <t>1. Revisar los informes de Supervisión a la Interventoría SIRCI del CTO533-22, en su componente tecnológico y dar alcance en la plataforma SECOP II a los informes que generaron incertidumbre en la verificación del cumplimiento de algunas de las obligaciones contractuales de la Interventoría al SIRCI.</t>
  </si>
  <si>
    <t>(No. de informes tecnológicas que generaron incertidumbre en la verificación del cumplimiento / No. de informes tecnológicas con alcance en la plataforma SECOP II) * 100%</t>
  </si>
  <si>
    <t>Alcance en SECOP II a los Informes tecnológicos con incertidumbre en la verificación del cumplimiento de obligaciones</t>
  </si>
  <si>
    <t>Profesionales de la Dirección de TIC que realizan la Supervisión Tecnológica de la Interventoría al SIRCI o apoyo a la misma</t>
  </si>
  <si>
    <t>2. Referenciar en el informe de supervisión tecnológica el (los) numeral(es) del informe detallado de interventoría asociado(s) a la obligación validada, así como el cumplimiento o no de la misma, en relación con el CTO 533-22.</t>
  </si>
  <si>
    <t>(No. de Informes de supervisón tecnológica en que se referenció el número de informe de Interventoría / No. de informes del CTO 533-22) * 100%</t>
  </si>
  <si>
    <t xml:space="preserve"> Informes de supervisón tecnológica con referenciación de los númerales del informe detallado de Interventoría al CTO 533-22</t>
  </si>
  <si>
    <t>Profesionales de la Dirección de TIC que realizan la o apoyo a la Supervisión Tecnológica de la Interventoría al SIRCI o apoyo a la misma</t>
  </si>
  <si>
    <t xml:space="preserve">2. Debilidad en las acciones de validación de obligaciones contractuales 
</t>
  </si>
  <si>
    <t>3. Desarrollar un espacio de sensibilización interna con los responsables de la Dirección de TIC que realizan actividades de supervisores técnica, a fin de orientar sobre las acciones de validación de obligaciones contractuales.</t>
  </si>
  <si>
    <t>OCI-2022-067</t>
  </si>
  <si>
    <t>Observación</t>
  </si>
  <si>
    <t>Modificación a requisitos habilitantes dentro de un proceso licitatorio</t>
  </si>
  <si>
    <t xml:space="preserve">Uso incorrecto de formatos adoptados en el MIPG </t>
  </si>
  <si>
    <t>En el proceso TMSA-LP-08-2022, que dio lugar al contrato 1406 de 2022, se evidenció que se modificó el índice de liquidez exigido en los pliegos de  condiciones presentados al Comité de Contratación al reducirse del 2.45 veces al 0.0 veces Para continuar con la lectura del hallazgo, revisar el informe  OCI-2022-067, publicado en la pagina web de la Entidad.</t>
  </si>
  <si>
    <t xml:space="preserve">En la revisión de la documentación publicada en el SECOP II, de los procesos TMSA-CM03- 2022 y TMSA-LP-08-2022, se evidenció que el formato utilizado para la matriz de riesgos no es el adoptado en el micrositio de MIPG de TRANSMILENIO S. A. Para los dos procesos fue utilizado el formato R-DA-102 «Matriz de Riesgos Contratación Directa» versión 1, siendo el correcto para el proceso TMSA-LP-08-2022 el formato R DA132 «Matriz de Riesgos licitación y selección abreviada» versión cero, y para el proceso TMSA-CM-03-2022, el formato R-DA-131 «Matriz de Riesgos Concurso de Méritos», versión 0.
Para continuar con la lectura del hallazgo, revisar el informe  OCI-2022-067, publicado en la pagina web de la Entidad. </t>
  </si>
  <si>
    <t>Generación de investigaciones disciplinarias por el Incumplimiento en parámetros definidos en procedimientos internos</t>
  </si>
  <si>
    <t>Posibilidad de inducción a errores al no seguir los últimos lineamientos establecidos al momento de actualizar documentos del MIPG</t>
  </si>
  <si>
    <t>Inexistencia de un protocolo para realizar la modificación a requisitos habilitantes, así los mismos incentiven la pluralidad de oferentes</t>
  </si>
  <si>
    <t>Falta de atención del colaborador que diligencia el formato y del colaborador que lo revisó al interior del proceso</t>
  </si>
  <si>
    <t>Generación y publicación de una Circular a través de la cual se socialicen los parámetros que se deben cumplir al momento de realizar modificaciones a requisitos habilitantes</t>
  </si>
  <si>
    <t>Capacitación interna en el área de contratación para los abogados recordando que algunos  documentos allegados cuenten con formatos de calidad y que son de obligatorio cumplimiento que ellos deben verificar</t>
  </si>
  <si>
    <t>(1 Circular emitida/
1 Circular planeada) * 100</t>
  </si>
  <si>
    <t>(1 Capacitación realizada/
1 capacitación planeada) * 100</t>
  </si>
  <si>
    <t>Publicar 1 circular socializando la información correspondiente</t>
  </si>
  <si>
    <t>Realizar 1 capacitación con los abogados del proceso de Adquisición de Bienes y Servicios</t>
  </si>
  <si>
    <t>Profesional Grado 6 - Contratación</t>
  </si>
  <si>
    <t>Emitir una circular en la que se indiquen los tiempos de notificación y entrega de Incapacidades médicas a los equipos de Nómina y de SST de la Dirección Corporativa con copia a su superior inmediato.</t>
  </si>
  <si>
    <t>1 Circular a emitir</t>
  </si>
  <si>
    <t>Directora Corporativa</t>
  </si>
  <si>
    <t>Falta de sensibilización.</t>
  </si>
  <si>
    <t>En los eventos en los que los jefes de dependencia reporten casos de ausentismo laboral no justificado a la Dirección Corporativa, se realizará la confirmación a través de memorando con el colaborador correspondiente para verificar la justificación de dicho caso y en los que se identifique no hay justificación, se le reportará a través del Sistema de Correspondencia (T-Doc) a la Oficina de Control Disciplinario Interno para que ellos realicen la gestión correspondiente</t>
  </si>
  <si>
    <t>(N° reportes enviados a la Oficina de Control Disciplinario Interno / Total de reportes a enviar a la Oficina de Control Disciplinario Interno) * 100</t>
  </si>
  <si>
    <t>100% Reportes enviados a la Oficina de Control Disciplinario Interno</t>
  </si>
  <si>
    <t>Profesional Especializado grado 06 TH</t>
  </si>
  <si>
    <t>Emitir una circular en la que se recuerde las condiciones de accesibilidad a los extintores.</t>
  </si>
  <si>
    <t>Profesional Universitario 3 - Seguridad y Salud en el Trabajo</t>
  </si>
  <si>
    <t>Realizar una mesa de trabajo semestral con los líderes de los equipos de vigilancia y seguridad y de aseo y cafetería, así como con el(los) supervisor(es) de los contratos correspondientes, así como los centros de control donde se informe las condiciones de accesibilidad a los extintores y demás equipos de emergencia dispuestos en la Sede Administrativa</t>
  </si>
  <si>
    <t>(Mesas de trabajo semestral con los líderes de los equipos de vigilancia y seguridad y de aseo y cafetería, así como con el(los) supervisor(es) de los contratos correspondientes, así como los centros de control / 2) * 100</t>
  </si>
  <si>
    <t>Falta de detalle por parte de los supervisores de contratos en la descripción de los productos o servicios recibidos</t>
  </si>
  <si>
    <t>Actualizar el formato R-DA-113 Informe Mensual y Final de supervisión y o interventoría de forma que se pueda unificar la información sobre el cumplimiento financiero, técnico y jurídico del contrato</t>
  </si>
  <si>
    <t>Formato actualizado</t>
  </si>
  <si>
    <t>1 Formato actualizado</t>
  </si>
  <si>
    <t>Entregar chaquetas personalizadas a cada Trabajador Oficial o bonos conforme lo acordado con la Convención Colectiva dejando evidencia en acta de la decisión tomada y de la entrega de los elementos correspondientes al momento de realizarse.</t>
  </si>
  <si>
    <t>(Cantidad total de chaquetas personalizadas y/o bonos entregados/ Cantidad total de chaquetas y/o bonos a entregarse) * 100</t>
  </si>
  <si>
    <t>Posible afectaciones legales y reputacionales, debido a un inefectivo seguimiento al convenio 1104-21 con la policía Nacional en cuanto a la ejecución de los recursos y en el cumplimiento de obligaciones del mismo.</t>
  </si>
  <si>
    <t>Falta de conocimiento sobre el estado y las obligaciones del convenio con la Policía Nacional debido a la rotación constante de supervisores por motivos como vacaciones, incapacidades, entre otros.</t>
  </si>
  <si>
    <t>Durante la reunión mensual del Comité Operativo para el seguimiento del Convenio Interadministrativo con la Policía Nacional, la DTS revisará los gastos presentados por el Fondo Rotatorio de la Policía Nacional (FORPO) en términos presupuestales, asegurando que estén relacionados con el objeto del Convenio</t>
  </si>
  <si>
    <t>(# reuniones de seguimiento/ # de reportes revisado por la DTS con la relación presupuestal presentada por el FORPO de la Policía Nacional. )*100%</t>
  </si>
  <si>
    <t>Posibles consecuencias legales y daños a la reputación de la Entidad debido a la falta de acceso a información crucial para tomar medidas preventivas y evitar accidentes entre los colaboradores en el futuro por ejecución de actividades operacionales en el SITP.</t>
  </si>
  <si>
    <t>Asistir a las reuniones de Investigación de Accidentes de Contratistas de la Dirección Técnica de Seguridad (DTS) en actividades operacionales del SITP. El Supervisor o su delegado deberán participar en estas reuniones para garantizar una adecuada investigación de los accidentes.</t>
  </si>
  <si>
    <t>(# de participaciones en las investigaciones por el supervisor y/o su delegado / # de reportes de accidentes de contratistas de la DTS)*100%</t>
  </si>
  <si>
    <t>El delegado asistirá a las reuniones programadas de investigación de accidentes y enviará al Supervisor de los contratistas involucrados en los accidentes un informe detallado por correo electrónico. En este informe se describirán los temas tratados durante la reunión de investigación, con el objetivo de tomar las medidas preventivas adecuadas.</t>
  </si>
  <si>
    <t>(Número de informes o correos electrónicos de las investigaciones de accidentes enviadas al supervisor de los contratistas involucrados / Número de accidentes de contratistas de la DTS) * 100%</t>
  </si>
  <si>
    <t>OCI-2023-048</t>
  </si>
  <si>
    <t>Incumplimiento al numeral 3.2.2.1 Estructura para la descripción del control de la Guía para la administración del riesgo y el diseño de controles en entidades públicas, en su versión 5 de 2020.</t>
  </si>
  <si>
    <t>El equipo de auditoría realizó una revisión de los riesgos identificados y controles formulados por el proceso en la matriz de riesgo de gestión. En este análisis, se observó que 17 de los 19 controles (representando el 89% del total) exhibieron deficiencias según se describe a continuación (...) Para más detalle remitirse al formato de hallazgo o informe.</t>
  </si>
  <si>
    <t>Posible afectaciones operacionales, legales y financieras, derivadas del incumplimiento al Numeral 3.2.2.1, referente a la "Estructura para la descripción del control" en la "Guía para la administración del riesgo y el diseño de controles en entidades públicas V5 de 2020", ya que compromete la adecuada identificación y gestión de riesgos y el diseño efectivo de controles.</t>
  </si>
  <si>
    <t xml:space="preserve">Falta de adherencia a las directrices establecidas en la "Guía para la administración del riesgo y el diseño de controles en entidades públicas V5 de 2020", en cuánto a la gestión de los riesgos y definición y detalles de los controles del proceso. </t>
  </si>
  <si>
    <t>Reunión con la Oficina de Planeación. Coordinar una reunión para revisar el mapa de riesgo de gestión y discutir deficiencias.</t>
  </si>
  <si>
    <t>(reunión realizada/1)*100</t>
  </si>
  <si>
    <t>Personal de la Dirección de BRT y apoyo del enlace de gestión de riesgos</t>
  </si>
  <si>
    <t>Envío del mapa ajustado. Modificar el mapa según las recomendaciones y enviarlo a la Oficina de Planeación para su oficialización.</t>
  </si>
  <si>
    <t>(correo enviado a la OAP/1)*100</t>
  </si>
  <si>
    <t>Socialización con el personal. Informar al personal encargado de ejecutar los controles sobre los cambios en el mapa de riesgos.</t>
  </si>
  <si>
    <t>(Socializacion realizada al personal encargado/1)*100</t>
  </si>
  <si>
    <t>Personal de la Dirección de Seguridad y apoyo del enlace de gestión de riesgos</t>
  </si>
  <si>
    <t>Dirección Técnica de Infraestructura</t>
  </si>
  <si>
    <t>Director (a) Técnico (a) de Infraestructura o profesional designado</t>
  </si>
  <si>
    <t>Director (a) Técnico (a) de Infraestructura</t>
  </si>
  <si>
    <t>Profesional Universitario de Planificación y Seguimiento DTB</t>
  </si>
  <si>
    <t>Desactualización de procedimientos para generar información base en la liquidación de flota y programación de operaciones en el componente de alimentación de la Fase V del SITP.</t>
  </si>
  <si>
    <t>El equipo de auditoría llevó a cabo una revisión de la documentación enmarcada en el Modelo Integrado de Planeación y Gestión - MIPG, que se relaciona con la generación de información base, para la liquidación anticipada de retribuciones en contratos de concesión en lo que respecta a la flota, así como la generación de la programación de operaciones en el componente de alimentación de la Fase V del SITP. A raíz de este análisis, se evidenció la inexistencia de documentación al respecto. A continuación, se detallan las observaciones encontradas en cada actividad:  (...) Para más detalle remitirse al formato de hallazgo o informe.</t>
  </si>
  <si>
    <t>Posibles impactos operativos, con consecuencias legales y financieras, como resultado de errores en la programación debidos a la falta de directrices actualizadas en los procedimientos.</t>
  </si>
  <si>
    <t xml:space="preserve">El procedimiento seguido "P-DB-004 Programación de la Operación en Componente Zonal en su versión 2" no asigna responsabilidades específicas al personal de la Dirección de BRT. </t>
  </si>
  <si>
    <t>Actualizar el procedimiento existente  "P-DB-004 Programación de la Operación en Componente Zonal" de la DTB para incluir las responsabilidades de la DTBRT en rutas alimentadoras del componente zonal y presentar la actualización ante la OAP.</t>
  </si>
  <si>
    <t>(Actualización P-DB-004 Programación de la operación en componente zonal / 1) * 100</t>
  </si>
  <si>
    <t xml:space="preserve">Profesional Especializado  Grado 6.  Programación Alimentación DTBRT </t>
  </si>
  <si>
    <t>Realizar una socialización al personal de programación de la Dirección Técnica de BRT sobre la programación de operaciones en la Fase V del sistema de alimentación del SITP, considerando los cambios y actualizaciones.</t>
  </si>
  <si>
    <t>Posibles consecuencias legales y financieras debidas a errores en la consolidación de información de vehículos utilizada para la remuneración de las unidades funcionales</t>
  </si>
  <si>
    <t>Falta de adaptación y actualización de los procedimientos existentes para la Fase V del SITP, ya que se está aplicando una metodología similar a la de la Fase IV, sin hacer mención alguna de la Fase V.</t>
  </si>
  <si>
    <t>Crear y formalizar el procedimiento específico para la consolidación de información de vehículos utilizada en la remuneración de las Unidades Funcionales pertenecientes a la Fase V del SITP.</t>
  </si>
  <si>
    <t>(Creación de procedimiento /1)*100</t>
  </si>
  <si>
    <t xml:space="preserve">Profesional Especializado Grado 6 Flota DTBRT </t>
  </si>
  <si>
    <t>Realizar una sesión de capacitación dirigida al personal del área de flota de la Dirección Técnica de BRT encargado de las actividades relacionadas con el nuevo procedimiento.</t>
  </si>
  <si>
    <t>Omisión en el cumplimiento de la calibración anual de Equipos alcoholímetros, contraviniendo la Resolución No. 001844 de 2015 y el Protocolo T-DS-006.</t>
  </si>
  <si>
    <t>Durante el análisis llevado a cabo a los alcoholímetros utilizados para la ejecución de pruebas de alcoholimetría en los conductores de los concesionarios de operación, se constató que 4 de los 19 equipos sometidos a revisión (lo cual equivale al 21%), carecen del certificado de calibración vigente, esto de acuerdo con la fecha más reciente en que se realizó su última calibración. A continuación, se detallan los dispositivos en cuestión:  (...) Para más detalle remitirse al formato de hallazgo o informe.</t>
  </si>
  <si>
    <t>Posibles consecuencias operacionales, legales y de reputación como resultado del incumplimiento en las pruebas de alcoholimetría debido a la falta de calibración de equipos.</t>
  </si>
  <si>
    <t>Falta de cumplimiento con la calibración anual de los alcoholímetros, en contravención a la Resolución No. 001844 de 2015 y el Protocolo T-DS-006.</t>
  </si>
  <si>
    <t xml:space="preserve">Realizar seguimiento mensual a través de un cronograma con la fecha de vencimiento de calibración de cada alcoholimetro. </t>
  </si>
  <si>
    <t xml:space="preserve">#verificaciones mensuales/ #de alcoholimetros verificados con fecha de vencimiento próximas </t>
  </si>
  <si>
    <t xml:space="preserve">Supervisores de la DTS </t>
  </si>
  <si>
    <t>Debilidades en los informes de flota zonal y troncal relacionados con vehículos inmovilizados, y en los informes de flota para la remuneración de los agentes del sistema.</t>
  </si>
  <si>
    <t>Durante el análisis efectuado a los informes de flota proporcionados por la Dirección Técnica de BRT, y que previamente habían sido enviados a la Subgerencia Económica para la remuneración de los agentes del sistema de la Fase V, se han identificado discrepancias en algunos datos, esto en comparación con los reportes obtenidos en la plataforma Transmitools. Estas diferencias se detallan a continuación: (...) (...) De otra parte, al cruzar las bases de datos que fueron aportadas por las dos Direcciones Técnicas de Buses y BRT, respecto de los vehículos inmovilizados y la información contenida en el reporte de vehículos entregado a la Subgerencia Económica (que se encuentra disponible en Transmitools), se revisaron los siguientes periodos: para componente zonal, los meses de agosto y octubre de 2022 y para el componente de alimentación, septiembre de 2022 y febrero y junio de 2023. De dicho análisis se identificó que, 6 vehículos del componente zonal y 2 del componente troncal, aunque se encontraban inmovilizados aparecen en operación en los meses mencionados, situación que no es clara, como se muestra en el siguiente cuadro: (...) Para más detalle remitirse al formato de hallazgo o informe.</t>
  </si>
  <si>
    <t>Posibles repercusiones legales y financieras, así como sanciones, derivadas de una remuneración incorrecta de vehículos disponibles. Esto se debe a discrepancias en los informes de flota y a la falta de una revisión exhaustiva de la base de datos de flota disponible por vehículo</t>
  </si>
  <si>
    <t>La habilitación temporal de vehículos que originalmente se encontraban inmovilizados, lo que lleva a discrepancias en los informes de flota y a la posible remuneración incorrecta de vehículos disponibles.</t>
  </si>
  <si>
    <t>Incorporar en el nuevo procedimiento de consolidación de información de vehículos, las actividades de consolidación y validación de información de vehículos como insumo para la remuneración de las unidades funcionales.</t>
  </si>
  <si>
    <t>(Incluir actividades de validación de información  en el nuevo procedimiento /1)*100</t>
  </si>
  <si>
    <t xml:space="preserve">Profesional Especializado Grado 6 Flota BRT </t>
  </si>
  <si>
    <t>Realizar una socialización de los ajustes planteados al personal del área de flota de la Dirección Técnica de BRT encargado de la elaboración de los informes de Flota Disponible.</t>
  </si>
  <si>
    <t>Posibles repercusiones legales, financieras y sanciones debido a una remuneración incorrecta de vehículos disponibles, provocada por discrepancias en los informes de flota, así como la desactualización de la información debido a la falta de revisión de los registros de inmovilización para confirmar el estado de la novedad y su cierre cuando corresponda.</t>
  </si>
  <si>
    <t>Falta de atención y seguimiento adecuado por parte del responsable de la ejecución de la inmovilización.</t>
  </si>
  <si>
    <t>Capacitar al personal de operaciones encargado de la ejecución de la inmovilización de vehículos para mejorar la atención y seguimiento en el proceso, reduciendo así las posibles discrepancias en los informes de flota y garantizando la actualización correcta de la información</t>
  </si>
  <si>
    <t>cant. Capacitaciones realizadas en el semestre/2 Capacitaciones en un semestre *100.</t>
  </si>
  <si>
    <t>Profesional Especializado de Coordinación Técnica Operativa DTB</t>
  </si>
  <si>
    <t>Ejecutar diariamiente la consulta a la base SAE para exportar un listado de vehículos con inmovilización creada pero no iniciada, con el fin de completar los pasos faltantes y garantizar la actualización adecuada de la información</t>
  </si>
  <si>
    <t>(revisión diaria/182)*100</t>
  </si>
  <si>
    <t>Debilidad en la publicación de las cuentas de cobro del contrato 1286 de 2021 en la plataforma SECOP II.</t>
  </si>
  <si>
    <t>El equipo de auditoría realizó una revisión de la documentación vinculada al contrato 1286 de 2021 con corte a 25 de julio de 2023. Durante este proceso, se identificó que, en el informe de la carátula que detalla los pagos efectuados, se menciona un total de tres pagos. Sin embargo, al cotejar esta información con los registros alojados en la plataforma del Sistema Electrónico de Contratación Pública (SECOP II), se constató que solamente se habían registrado dos cuentas de cobro. Esta discrepancia entre los registros se presenta de manera visual en las imágenes que se presentan a continuación: (...) Para más detalle remitirse al formato de hallazgo o informe.</t>
  </si>
  <si>
    <t>Posibles sanciones por parte de entidades de control externo debido a deficiencias en la supervisión del contrato 1286 de 2021 en lo que respecta a la puntualidad en la carga de los documentos de respaldo necesarios en la plataforma SECOP II.</t>
  </si>
  <si>
    <t>Falta de oportunidad en el cargue de los documentos soporte de los pagos en la plataforma Secop II.</t>
  </si>
  <si>
    <t>Realizar el seguimiento, verificación y aprobación de los pagos en la plataforma Secop II</t>
  </si>
  <si>
    <t>(Q cuentas de cobro presentadas de acuerdo a la forma de pago / Q captura de pantalla de Secop II de los pagos realizados) *100</t>
  </si>
  <si>
    <t xml:space="preserve">Supervisor del contrato y Apoyo a la supervisión </t>
  </si>
  <si>
    <t>Elaborar y socializar un comunicado a las interventorías recordando la obligatoriedad de cargar los documentos.</t>
  </si>
  <si>
    <t xml:space="preserve">Socialización del documento con los lineamientos de obligatorio cumplimiento por parte de los supervisores e interventores/ Remisión del documento a los interventores y supervisores de contratos </t>
  </si>
  <si>
    <t>Falta de identificación de riesgos en la gestión de la actividad de cálculo de kilómetros para remuneración de los agentes operadores del Sistema TransMilenio.</t>
  </si>
  <si>
    <t>Durante el proceso de auditoría, se llevó a cabo un análisis exhaustivo de la documentación relacionada con la actividad de cálculo de kilómetros ejecutados, un insumo crítico para la remuneración de los agentes operadores en el Sistema TransMilenio. Se constató que la Dirección Técnica de Buses tiene definido un riesgo de corrupción específico:
Reporte indebido de kilómetros: Liquidación indebida de los kilómetros a remunerar (zonal) en exceso o en defecto, por parte de los funcionarios de la Dirección Técnica de Buses, con el fin de favorecer o perjudicar a terceros, en detrimento de la entidad, a cambio de dádivas o pago de favores.
Sin embargo, al revisar detalladamente los riesgos de gestión establecidos, se identificó la ausencia de un riesgo asociado a esta actividad clave. Considerando la relevancia y la alta frecuencia de la ejecución de los cálculos de kilómetros para remuneración, la Oficina de Control Interno considera pertinente la formulación de un riesgo de gestión en el ciclo PHVA (Planificar, Hacer, Verificar, Actuar) y el enfoque en la mejora continua.  (...) Para más detalle remitirse al formato de hallazgo o informe.</t>
  </si>
  <si>
    <t>Posibles consecuencias legales, financieras y sanciones debido a la incorrecta remuneración de los concesionarios, causada por errores en los informes de kilometraje a remunerar.</t>
  </si>
  <si>
    <t>Posible error humano en el procesamiento de la información, incluyendo o excluyendo datos que deben hacer parte de la liquidación de kilometraje.</t>
  </si>
  <si>
    <t>Incluir en la matriz de riesgos de gestión un riesgo asociado al procedimiento de liquidación de kilometraje y sus controles asociados para mitigar el riesgo.</t>
  </si>
  <si>
    <t>(Identificación e incorporación de un riesgo asociado a liquidación de kilometraje/1)*100%</t>
  </si>
  <si>
    <t>Profesional Especialiazado de Control de la operación</t>
  </si>
  <si>
    <t>El día 18 de agosto se emitió la Circular 024 de 2023 con asunto "LINEAMIENTOS PARA APOYO EN EL DESARROLLO DE PROCESOS DE SELECCIÓN para la estructuración de los documentos previos (estudios previos, anexo técnico, proyectos de pliegos, estudios de sector, entre otros), para fortalecer su conocimiento en el desarrollo de los diferentes procesos de selección".
La evidencia se encuentra en la carpeta 1</t>
  </si>
  <si>
    <t>Esta acción tiene fecha de cierre en el mes de noviembre, razón por la cual no hace parte de este seguimiento</t>
  </si>
  <si>
    <t>El día 8 de septiembre se emitió la Circular 025 de 2023 con asunto "Determinación de requisitos de cumplimiento habilitantes para los procesos de selección con convocatoria pública", la cual fue remitida por la Directora Corporativa a todas las dependencias y en la que se socializan los parámetros que se deben cumplir al momento de realizar modificaciones a requisitos habilitantes
La evidencia se encuentra en la carpeta 3</t>
  </si>
  <si>
    <t>El día 31 de agosto se realizó la reunión del comité de auto control del equipo de contratación con asunto "Seguimiento procesos de contratación y capacitación interna para los abogados del área de contratación recordando que los documentos allegados cuenten con los formatos de calidad y que son de obligatorio cumplimiento su respectiva verificación", donde el tercer punto fue "Capacitación interna para los abogados recordando que los documentos allegados cuenten con los formatos de calidad."
Las evidencias se encuentran en la carpeta 4</t>
  </si>
  <si>
    <t>Según se observó en las evidencias entregadas a la OCI, se pudo evidenciar que el 18 de agosto de 2023, se expidió la circular No. 024 de 2023 por parte de la Dirección Corporativa, con el asunto "LINEAMIENTOS PARA APOYO EN EL DESARROLLO DE PROCESOS DE SELECCIÓN (…)",  con lo cual se da por cumplida la acción y la medición de su efectividad se hará en próximos seguimientos.</t>
  </si>
  <si>
    <t>Según se observó en las evidencias entregadas a la OCI, se pudo evidenciar que el 8 de septiembre del presente año, se emitió la circular No. Circular 025 de 2023 por parte de la Dirección Corporativa con asunto "Determinación de requisitos de cumplimiento habilitantes para los procesos de selección con convocatoria pública", con lo cual se da por cumplida la acción y la medición de su efectividad se hará en próximos seguimientos.</t>
  </si>
  <si>
    <t>La OCI verificó el acta de reunión y/o comité del día 31 de agosto de 2023 de la Dirección Corporativa, con asunto "Seguimiento procesos de contratación y capacitación interna para los abogados del área de contratación recordando que los documentos allegados cuenten con los formatos de calidad y que son de obligatorio cumplimiento su respectiva verificación", donde se verificó el cumplimiento de la capacitación planteada en la acción,con lo cual se da por cumplida la acción y la medición de su efectividad se hará en próximos seguimientos.</t>
  </si>
  <si>
    <t>Circular No. 024 de 2023 expedida el 18 de agosto de 2023 por la Dirección Corporativa.</t>
  </si>
  <si>
    <t>No se presentaron evidencias por parte de la Dirección Corporativa, pues la fecha de finalización de la acción está prevista para el 30 de noviembre de 2023 y la dependencia no realizó avance de la acción en este periodo de tiempo.</t>
  </si>
  <si>
    <t>Circular No. 025 de 2023 expedida el 8 de septiembre de 2023 por la Dirección Corporativa.</t>
  </si>
  <si>
    <t>Acta de reunión y/o comité de autocontrol y listado de asistencia de la capacitación realizada el 31 de agosto de 2023, donde entre otras, se trató el tema "capacitación interna para los abogados del área de contratación recordando que los documentos allegados cuenten con los formatos de calidad y que son de obligatorio cumplimiento su respectiva verificación".</t>
  </si>
  <si>
    <t>El procedimiento quedó actualizado el día 21 de diciembre de 2022 y se ha venido implementando.</t>
  </si>
  <si>
    <t>Se continua realizando la conciliación bancaria de la cuenta recaudadora PA Costos Tarjetas con el fin de verificar sus ingresos y egresos con concepto de compra de tarjetas TISC.</t>
  </si>
  <si>
    <t>A inicios del año 2023, se realizó una devolución por $5.000.000.000 a una de las cuentas recaudadoras, de acuerdo a la instrucción enviada a la fiduciaria. Se está monitoreando la forma en qué se deben seguir realizando reintegros y por tal motivo se realizó oficio dirigido a Recaudo Bogotá informando el incremento de la tarjetas TISC a partir del 1 de enero de 2024, esto con el fin de poder tener un mayor flujo de dinero y poder realizar los reintegros que sean viables y necesarios.</t>
  </si>
  <si>
    <t>Se envió la actualización del Manual  del usuario aplicativo para la remuneración de los agentes M-SE-002 a la oficina de la OAP y se hicieron mesas de trabajo con la profesional de la OAP donde realizó unas observaciones el 22 y 26 de septiembre las cuales están en proceso de revisión por el equipo de remuneración de agentes.</t>
  </si>
  <si>
    <t>El auditor realizó una prueba de observación e identificó que efectivamente se estan realizando los controles estipualdos en el procedimiento  actualizado con version 4 de mayo de 2023.
La Acción se cierra en virtud de que  se elimina la causa.</t>
  </si>
  <si>
    <t xml:space="preserve">La acción continuá en revisión de efectividad, teniendo encuenta que mes a mes se vienen reallizando  las conciliaciones de la cuenta recaudadora , verificando sus ingresos y egreso .  Hasta tanto se pueda verificar que la metodlogía para el cobro de las  tarjetas inteligentes logró su objetivo  y  la recuperación del diferencial, la acción continua en revision de efectividad.
Estado de la acción: En revisión de Efectividad.
</t>
  </si>
  <si>
    <t>El documento fue actualizado desde seguimientos anteriores, pero no se ha subido al MIPG . Según  lo informado por el enlace  en reunion del 04/10/2023  estan en proceso con la OAP para publicarlo y tampoco se ha desmontado el anterior
Estado de la acción:  En  revisión de efectividad.</t>
  </si>
  <si>
    <t>Correos electronicos de fecha 05 de octubre de 2023  y papel de trabajo</t>
  </si>
  <si>
    <t>Acta realizada con el enlace</t>
  </si>
  <si>
    <t xml:space="preserve">- Los siguientes Elementos: •3computadores(1670020868, 1670020943 y 16700200412) y •3 muebles (1665010005,1665012088 y 166501000214), fueron dados de baja mediante las Resoluciones No. 835 2022 y No. 130 de 2022 respectivamente.
- Para los elementos sin placa y ubicación, se actualizó esta información en el aplicativo JSP7. 
- Para el proceso que se lleva por parte de la Oficina de Control Interno Disciplinario, en Mayo se envió respuesta RAD IE62510 donde se manifestó  la ubicación actual de los elemento que estaban como faltantes. 
- A la fecha se tiene actualizado el inventario del patio de la hoja.
- Respecto a los 4 BLADE SERVER por valor en libros cada uno de $26.124.238 , estos ya fueron ubicados en el Data Center de la Sede Administrativa. 
- Respecto al  refrigerador (166502000096), este elemento se encuentra ubicado en el piso 7 de la Sede Administrativa. </t>
  </si>
  <si>
    <t xml:space="preserve">Se realizo la  verificación de los soportes de pagos comparándola con los parifícales, dicha verificación se evidencia en el anexo formato excel.    </t>
  </si>
  <si>
    <t xml:space="preserve">En caso de evidenciar inconsistencias con respecto a la liquidación y pago de la seguridad social, se han enviado los respectivos correos. </t>
  </si>
  <si>
    <t>Dado que el proceso finalizó en el mes de septiembre y aún nos encontramos socializando las actividades para dar cierre a los hallazgos referenciados, para este trimestre la DTS no remitirá las actividades del plan de mejoramiento, dado que, en estos momentos, como se indicó con anterioridad, nos encontramos en revisión de las actividades para proceder con el reporte en el mes de diciembre.</t>
  </si>
  <si>
    <t>La OCI matiene la acción en Revisión de efectividad hasta tanto no se haga la revisión en campo y se conozaca elo resultado de la investigación que se sigue al rspecto por parte de la Oficina de Control Disciplinario.</t>
  </si>
  <si>
    <t>La Oficina de Control Interno procede al cierre de la acción teniendo en cuenta las evidencias aportadas por los responsables y estas mitigan la causa que dio origen al halazgo.</t>
  </si>
  <si>
    <t>La acción se encuentra en tiempo de ejecución, por tanto se realizará su  revisión en próximo seguimiento.</t>
  </si>
  <si>
    <t>Comunicaciones desde la Dirección de TIC y la Dirección de BRT sobre el tema dirigidos a la Oficina de Asuntos Disciplinarios con copia a la Dirección Corporativa
Acta de Baja - Oficio radicado IE62510 -Relación elementos Ubicación Inventario.
Comunicación Radicado No. 2023-80201-CI-106313 mediante el cual se dio respuesta al radicado 2023-80103-CI-82801.</t>
  </si>
  <si>
    <t>Matríz denominada CONTROL Y VERIFICACIÓN APORTES A SEGURIDAD SOCIAL ASEO Y CAFETERIA 2023 con liquidaciones realizadas desde el mes de marzo a agosto de 2023.</t>
  </si>
  <si>
    <t>Correos enviados al contratista en donde se relacionan las inconsistencias y se solicitan sus correcciones para realizar el correspondiente pago de la factura correspondiente.</t>
  </si>
  <si>
    <t>El área no indicó avance cualitativo.</t>
  </si>
  <si>
    <t>La Subgerencia de Negocios Colaterales remitió un acta de revisión de los contratos de prestación de servicios de la Subgerencia de Negocios Colaterales a 30 de septiembre de 2023 y archivos Excel de revisión mensual de cada supervisor de los contratos PSP, para dar cumplimiento a la acción.
Sin embargo, la OCI realizará la verificación de la efectividad en el próximo seguimiento.</t>
  </si>
  <si>
    <t>• Acta de revisión de los contratos de prestación de servicios de la Subgerencia de Negocios Colaterales a 30 de septiembre de 2023.
• Archivos Excel de revisión mensual de cada supervisor de los contratos PSP.</t>
  </si>
  <si>
    <t>la resolucion fue revisada, por los integrantes del comité, se recibieron los comentarios y se socializo la versión definitiva mediante correo electronico a todos los directivos. Lograndoce la version final de la misma se paso para firma del gerente general  y no vez se surta la firma se procede al numero y publicación de la misma.</t>
  </si>
  <si>
    <t>La Subgerencia General (SG) efectuó modificaciones en la resolución del comité de seguimiento del SITP, compartiéndolas por correo electrónico el 22-sep-2023. La proyección se envió para la oficialización, enfocada en cambiar la metodología de toma de decisiones. La acción está finalizada al 100%, pero se evaluará su efectividad después de la oficialización, por lo que su estado es "pendiente de medición de efectividad".</t>
  </si>
  <si>
    <t>Soporte OCI-2022-025-H3-A3:
1.	25_SEPT_Nueva Resolución comité de seguimiento al SITP v1.pdf
2.	citación socialización nueva resolución comité seguimiento sitp.pdf
3.	PM Monitoreo Integral de la Operación.xlsx
4.	remisión a la asesora de Gerencia para el trámite de firma.pdf
5.	Remisión versión final.pdf</t>
  </si>
  <si>
    <t>En el seguimiento actual del plan de mejora para el proceso de Planeación del SITP, el área no ha presentado documentación que respalde la ejecución completa de la acción establecida para evaluar su cierre. En consecuencia, esta acción será sometida a una nueva revisión en el próximo seguimiento.</t>
  </si>
  <si>
    <t>En el seguimiento actual del plan de mejora para el proceso de Supervisión y Control de la Operación del SITP, las áreas no ha presentado documentación que respalde la ejecución completa de la acción establecida para evaluar su cierre. En consecuencia, esta acción será sometida a una nueva revisión en el próximo seguimiento.</t>
  </si>
  <si>
    <t>Se efectuará seguimiento en el proximo seguimiento</t>
  </si>
  <si>
    <t>Se están adelantando las Convocatorias Internas para suplir las vacantes de la planta, se espera que para el ultimo trimestre de 2023 se oferten los cargos de nivel técnico.</t>
  </si>
  <si>
    <t>En estos momento se encuentra abierta con el proceso TMSA-11-MIN-2023 Para la realización de los exámenes ocupacionales.</t>
  </si>
  <si>
    <t>Se verifica que todos los contratos liquidados del componente de formación y desarrollo ya fueron liberados</t>
  </si>
  <si>
    <t>Se verifica que todos los contratos liquidados del componente de formación y desarrollo ya fueron liberados.</t>
  </si>
  <si>
    <t>Se enviaron dos informe los correos de seguimiento a todos los colaboradores de la entidad, y memorando a trabajadores oficiales y empleados públicos que no tenían el 100% en los cursos de inducción</t>
  </si>
  <si>
    <t xml:space="preserve">Se actualizo correspondiente el documento y publicado en sigest </t>
  </si>
  <si>
    <t xml:space="preserve">Se actualizó el correspondiente el documento y publicado en sigest </t>
  </si>
  <si>
    <t>Se enviaron los correos de seguimiento a los colaboradores que tenían retraso en al etapa de Alineación y seguimiento.</t>
  </si>
  <si>
    <t>Si bien, se están adelantando las convocatorias internas para suplir las vacantes, no se ha contratado aun.</t>
  </si>
  <si>
    <t>Al realizar la verificación del procesoTMSA-11-MIN-2023, se observa que el mismo aún no se adjudica, adicional para el año 2022 no se cumplió la meta del 100%.</t>
  </si>
  <si>
    <t>Teniendo en cuanta que los saldos ya fueron liberados y que durante la auditoría adelantada al proceso de Gestión de la Información financiera y contable se evidenció una mejora significativa en la liberación de saldos se considera que esta acción fue cumplida y efectiva.</t>
  </si>
  <si>
    <t xml:space="preserve">Teniendo en cuenta que la actividad fue realizada y que el proceso adelanta las actividades necesarias para que el personal de planta cumpla con las actividades de inducción y reinducción, se considera cumplida y cerrada, toda vez que, el proceso adelanta las actividades necesarias para dar cumplimiento a las actividades. </t>
  </si>
  <si>
    <t>Se evidenció en SIGEST la actualización del procedimiento, cumpliendo con lo establecido en la acción, por lo tanto, se considera cumplida y cerrada, toda vez que, el proceso adelanta las actividades necesarias para dar cumplimiento a las actividades.</t>
  </si>
  <si>
    <t>Se evidenció en SIGEST la actualización del procedimiento, cumpliendo con lo establecido en la acción, por lo tanto, se considera cumplida y cerrada, toda vez que, el proceso tiene una actividad adicional para eliminar la causa raíz.</t>
  </si>
  <si>
    <t xml:space="preserve">Teniendo en cuenta que la actividad fue realizada y que el proceso adelanta las actividades necesarias para que el personal de planta cumpla con las actividades de alineación y seguimiento, se considera cumplida y cerrada, toda vez que, el proceso adelanta las actividades necesarias para dar cumplimiento a las actividades. </t>
  </si>
  <si>
    <t>Todos los contratos liquitados del componente de formación y desarrollo ya fueron liberados  (se adjuntan correos y documentos de liberación)</t>
  </si>
  <si>
    <t xml:space="preserve">Se adjuntaron en la carpeta correspondiente, los correos de seguimiento a todos los colaboradores de la entidad, y memorando a trabajadores oficiales y empleados publicos. </t>
  </si>
  <si>
    <t xml:space="preserve">Se adjutna en la carpeta correspondiente el documento actualizado y publicado en sigest </t>
  </si>
  <si>
    <t>Se adjuntaron en la carpeta correspondiente, los correos de seguimiento de la entidad.</t>
  </si>
  <si>
    <t xml:space="preserve">Comentario TIC:
Cumplida al 100% - Avance se reportó a la OCI con soportes en seguimiento anterior </t>
  </si>
  <si>
    <t>Se realizó la sensibilización prevista en la Dirección de TIC, en la cual se reforzó con los responsables de la Dirección encargados de definir en los Estudios Previos los requisitos técnicos habilitantes, la importancia de definición de dichos requisitos de manera que se observe la pluralidad de oferentes. 
Soporte 1: Archivo Excel de asistencia a la sesión realizada, de Sensibilización en Contratación y Supervisión de Contratos</t>
  </si>
  <si>
    <t xml:space="preserve">En el último trimestre unicamente se tuvo un (1) proceso que que no supera las 3/4 de la menor cuantía, correspondiente al proceso SECOP II  TMSA-SASI-02-2023, en el cual se garantizó que no se limitara en el tiempo la experiencia del oferente asegurando la pluralidad de oferentes.
Soporte 2: Estudio Previo que se adjunta y que es el que se encuentra publicado en SECOP II. (Requerimiento DTC81 en plan de compras)
</t>
  </si>
  <si>
    <t>En el marco de la sencibilización realizada en la Dirección de TIC, se reforzó la necesidad de fundamentar en debida forma las respuestas a las observaciones técnicas de los procesos de selección a cargo de la Dirección de TIC. 
Soporte 1: Archivo Excel de asistencia a la sesión realizada, de Sencibilización en Contratación y Supervisión de Contratos</t>
  </si>
  <si>
    <t>En los procesos de selección adelantados por la Dirección de TIC en el último trimestre, se dio respuesta de fondo a las observaciones emitidas,como se puede evidenciar en la plataforma SECOP II, en los procesos:
* TMSA-CD-2187-2023  CTO 2265-23
*  TMSA-SAM-13-2023  en fase de planeación
*  TMSA-SAM.03-2023  en fase de planeación
Soportes: Documentos de respuesta a observaciones publicados por la Entidad en SECOP II, en el siguiente Link: 
https://colombiacompra.gov.co/secop-ii</t>
  </si>
  <si>
    <t>En el marco de la sencibilización realizada en la Dirección de TIC, se realizó orientacición sobre la necesidad de cargar en Secop II, los documentos asociados a las cuentas de manera que se realice publicación oportuna. 
Soporte 1: Archivo Excel de asistencia a la sesión realizada, de Sencibilización en Contratación y Supervisión de Contratos</t>
  </si>
  <si>
    <t>Se reportará en el próximo seguimiento</t>
  </si>
  <si>
    <t>Avance: La Dirección de TIC ha realizado actividades de acompañamiento a las pruebas unitarias de las áreas usuarias en relación con Temperatura de Motor en la ODT (junio 21) y en Gran Américas Usme (junio 22), y se realizaron mesas de seguimiento a la calidad de datos para el Concesionario de Operación ODT en mayo 18, junio 22, julio 26 y para el Concesionario de Operación Gran Américas Usme en mayo 25, julio 5 y agosto 30.
Soportes: En link indicado en columna Z</t>
  </si>
  <si>
    <t>Avance: mayo 16. validación de FW que corrige variable de temperatura de motor en buses de la ODT, en mayo 19 y 29 validación de FW en padrones de Gran Américas Usme, que corrige la variable de pastilla de frenos. En junio 2 se aprueba despliegue de FW en el total de la flota y se despliega versión en junio 30 para la actualización de FW que corrige la variable de desgaste de pastillas en la ODT (actualmente está en proceso jurídico.
Soportes: En link indicado en columna Z</t>
  </si>
  <si>
    <t>Se realizó reunión con Gerencia en la cual se expuso el tema de entrega oportuna de inforamción por parte de RB tomando como referente la aplicación Maas puesta al servicio por RB, en la cual se manifestó la necesidad de contar con la misma información que permite a Maas entrega de manera más opoertuna de información a los usuarios.
Soportes 3: Convocatoria de sesión realizada con Gerencia y presentación realizada en dicha sesión por parte de la Director de TIC</t>
  </si>
  <si>
    <t>Se reportará en el próximo seguimiento.</t>
  </si>
  <si>
    <t>En el marco de la sencibilización realizada en la Dirección de TIC, se orientó sobre las acciones de validación de obligaciones contractuales. 
Soporte 1 y 4: Archivo Excel de asistencia a la sesión realizada, de Sencibilización en Contratación y Supervisión de Contratos y Presentación respectiva</t>
  </si>
  <si>
    <t xml:space="preserve">En abril, se estableció una matriz de directrices para la solicitud de información entre la interventoría y Recaudo Bogotá. Posteriormente, se procedió a validar los requerimientos solicitados durante los meses de junio y julio, confirmándose que estos se ajustan a los criterios previamente definidos.
De acuerdo con lo anterior, se da por cerrada la acción. </t>
  </si>
  <si>
    <t>Durante los últimos dos seguimientos, la interventoría no ha presentado ningún incumplimiento por parte de Recaudo Bogotá.</t>
  </si>
  <si>
    <t xml:space="preserve">El día 27/07/2023, La Dirección de TIC realizó la sensibilización en contratación en temas de normatividad interna y externa, obligaciones del supervisor e interventoría. Donde se contó con la participación de 22 funcionarios del área.
Por otra parte, se validó el proceso de selección TMSA-SAM-10-2023 identificando que el tiempo de experiencia profesional solicitado es de 5 años para los diferentes perfiles sin generar ninguna restricción.
La efectividad se revisará en los próximos contratos. </t>
  </si>
  <si>
    <t>Esta acción se evaluará en el proximo seguimiento debido a que esta para el 30 de noviembre de 2023 su ejecución.</t>
  </si>
  <si>
    <t xml:space="preserve">El día 27 de julio de 2023, La Dirección de TIC realizó una sensibilización en contratación donde abarcaron la obligatoriedad de las respuestas a las observaciones, impacto y efecto vinculante. Para esto se contó con la participación de 22 funcionarios del área (profesionales y contratistas).
Sin embargo, para el último proceso de selección de la Dirección de TIC no se presentaron observaciones al proceso de contratación. 
La efectividad se revisará en los próximos contratos. </t>
  </si>
  <si>
    <t>El día 27/07/2023, La Dirección de TIC realizó la sensibilización en contratación donde abarcaron temas como normatividad interna y externa, obligaciones del supervisor e interventoría para 22 funcionarios del área.
Se verificó el proceso SAM-10-2023 y se observó que los documentos CRP y Designación de Supervisión fueron publicados en la misma fecha del inicio del contrato. Pero hasta el momento, no se ha generado acta de inicio ni informes de ejecución.
Pendiente revisión de efectividad</t>
  </si>
  <si>
    <t>Esta acción se evaluará en el proximo seguimiento debido a que esta para el 15 de diciembre de 2023 su ejecución.</t>
  </si>
  <si>
    <t>El 17 de julio de 2023, se llevó a cabo una reunión con el Gerente, en la que se presentó una comparación entre la información registrada en TRANSMIAPP y la plataforma MAAS. De esta reunión, la líder funcional de TRANSMIAPP, a través de un correo electrónico del 18 de julio de 2023, solicitó analizar temas específicos con algunas áreas de la entidad antes de llevar a cabo las mesas de trabajo con RB. 
En el próximo seguimiento, se verificará la efectividad de dichas mesas de trabajo con RB.</t>
  </si>
  <si>
    <t>S8. Requerimiento 06052023
S9. Requerimiento 23062023
S10. Requerimiento 28062023
S11. Requerimiento 27072023</t>
  </si>
  <si>
    <t>No se ha presentado ningún incumplimiento por parte de Recaudo Bogotá.</t>
  </si>
  <si>
    <t>S1. Presentación de sensibilización de conttratación.
S2. Listado de asistencia
S3. Anexo Técnico pagina 17</t>
  </si>
  <si>
    <t>S1. Presentación de sensibilización de conttratación.
S2. Listado de asistencia</t>
  </si>
  <si>
    <t>S1. Presentación de sensibilización de conttratación.
S2. Listado de asistencia
S4 Soporte de cargue</t>
  </si>
  <si>
    <t>S5. Reunión de TRANSMIAPP
S6. Presentación de comparativo de TransmiAPP
S7. Correo lider TransMiApp</t>
  </si>
  <si>
    <t>El Manual de Responsabilidad Social Empresarial de TRANSMILENIO S.A. M-SC-008, se encuentra ubicado en la intranet de la entidad.</t>
  </si>
  <si>
    <t xml:space="preserve">A través del documento 2023-80700-CI-82989, la Subgerencia de Atención al Usuario y Comunicaciones solicitó a la Oficina de Control Interno el cierre de la alerta temprana generada en el Informe OCI-2022-061.  Se obtuvo respuesta con memorando interno 2023-80700-CI-82989 en el cual se informa que las acciones realizadas al momento desde SAUC, serán revisadas en el siguiente informe. Por lo anterior, a la fecha, no se han programado ni efectuado recorridos pedagógicos.  </t>
  </si>
  <si>
    <t xml:space="preserve">Dentro del marco del hallazgo presentado, se realizarón varias actividades en busca de hacer la subsanación respectiva.
1. Envío a todas las átreas de la entidad del memorando interno 2023-80700-CI-85570 "Documentos accesibles para sitio web 2023", con el el fin de que se designen los lideres de contenido responsables de entregar los documentos accesibles al momento de solicitar su publicación.
2. Citación a capacitación presencial el 20 de septiembre de 2023,
3. Capacitación dictada por el Profesional Rodolfo Ayala en la sala Alcalá, de 8 a 10 am el miercoles 20 de septiembre de 2023.
4. El lunes 25 de septiembre se solicita a Comunicación Interna la socialización respecto de quienes y qué deben hacer los líderes de contenido para conocimiento de todos en la Entidad.
</t>
  </si>
  <si>
    <t xml:space="preserve">Dentro del marco del hallazgo presentado, se realizarón varias actividades en busca de hacer la subsanación respectiva.
1. Actualización del protocolo T-SC-002 Publicación Seguimiento y Actualización de Información Página Web TMSA.
2. Con el documento "Memorando interno Documentos accesibles para sitio web 2023" 2023-80700-CI-85570, se remitió el protocolo T-SC-002 para conocimiento de las areas.
</t>
  </si>
  <si>
    <t xml:space="preserve">A través del documento 2023-80700-CI-82989, la Subgerencia de Atención al Usuario y Comunicaciones solicitó a la Oficina de Control Interno el cierre de la alerta temprana generada en el Informe OCI-2022-061.  Se obtuvo respuesta con memorando interno 2023-80700-CI-82989 en el cual se informa que las acciones realizadas al momento desde SAUC, serán revisadas en el siguiente informe. Por lo anterior, a la fecha, no se han programado ni efectuado recorridos pedagógicos. </t>
  </si>
  <si>
    <t>En este seguimiento, se evidenció que en julio 2023 SAUC realizó la actualización del Documento T-SC-002 publicación, seguimiento y actualización de la información en la página web de TRANSMILENIO S.A., en donde se establecio que la responsabilidad de la  información con accesibilidad, es del administrador de contenido de cada área, y en la jornada de capacitación que se realizo el 20 de septiembre de 2023, en donde asistieron 38 personas de TMSA, se dejo claridad de esto. La OCI cierra ésta.</t>
  </si>
  <si>
    <t>Analizado en su conjunto el hallazgo 1 de informe OCI-2022-043, se concluye que la actividad 2 al estar conexa a la actividad 1, la OCI determina tambien su cierre.</t>
  </si>
  <si>
    <t>En este seguimiento, se evidencio que la Entidad con la Resolución 455 del 12 de agosto de 2022, actualzó el Manual de Funciones con las funciones asignadas al profesional grado 3 de responsabilidad social de SAUC, razón por la cual la OCI determina el cierre de esta hallazgo.</t>
  </si>
  <si>
    <t xml:space="preserve">Evidencia de Recomendación 1 Actividad  1 del informe OCI-2022-043 
</t>
  </si>
  <si>
    <t xml:space="preserve">Evidencia de Recomendación 1 Actividad  2 del informe OCI-2022-043
</t>
  </si>
  <si>
    <t xml:space="preserve">Evidencia de Hallazgo 1 Actividad  1 del informe OCI-2022-061
</t>
  </si>
  <si>
    <t xml:space="preserve">Evidencia de Hallazgo 1 Actividad  2 del informe OCI-2022-061
</t>
  </si>
  <si>
    <t xml:space="preserve">Evidencia de Hallazgo 1 Actividad  3 del informe OCI-2022-061
</t>
  </si>
  <si>
    <t xml:space="preserve">Evidencia de Hallazgo 1 Actividad  5 del informe OCI-2022-061
</t>
  </si>
  <si>
    <t xml:space="preserve">Evidencia de Hallazgo 2 Actividad  1 del informe OCI-2022-061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</si>
</sst>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27"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name val="Arial"/>
      <family val="2"/>
    </font>
    <font>
      <sz val="10"/>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
      <b/>
      <sz val="8"/>
      <color rgb="FF000000"/>
      <name val="Arial"/>
      <family val="2"/>
    </font>
    <font>
      <sz val="10"/>
      <color theme="1"/>
      <name val="Calibri"/>
      <family val="2"/>
      <scheme val="minor"/>
    </font>
    <font>
      <sz val="10"/>
      <color theme="1"/>
      <name val="Arial"/>
      <family val="2"/>
    </font>
    <font>
      <sz val="8"/>
      <color theme="1"/>
      <name val="Calibri"/>
      <family val="2"/>
      <scheme val="minor"/>
    </font>
    <font>
      <sz val="9"/>
      <color indexed="81"/>
      <name val="Calibri"/>
      <family val="2"/>
      <scheme val="minor"/>
    </font>
    <font>
      <b/>
      <sz val="8"/>
      <color indexed="81"/>
      <name val="Calibri"/>
      <family val="2"/>
      <scheme val="minor"/>
    </font>
    <font>
      <sz val="8"/>
      <color indexed="8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theme="0" tint="-4.9989318521683403E-2"/>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935">
    <xf numFmtId="0" fontId="0" fillId="0" borderId="0"/>
    <xf numFmtId="9"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7" fillId="0" borderId="0" applyNumberFormat="0" applyFill="0" applyBorder="0" applyAlignment="0" applyProtection="0">
      <alignment vertical="top"/>
      <protection locked="0"/>
    </xf>
    <xf numFmtId="166"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64"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167"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9" fontId="8" fillId="0" borderId="0" applyFont="0" applyFill="0" applyBorder="0" applyAlignment="0" applyProtection="0"/>
    <xf numFmtId="9"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4" fontId="5" fillId="0" borderId="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cellStyleXfs>
  <cellXfs count="84">
    <xf numFmtId="0" fontId="0" fillId="0" borderId="0" xfId="0"/>
    <xf numFmtId="0" fontId="0" fillId="0" borderId="0" xfId="0" applyAlignment="1">
      <alignment shrinkToFit="1"/>
    </xf>
    <xf numFmtId="0" fontId="2" fillId="0" borderId="1" xfId="0" applyFont="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0" borderId="1" xfId="0" applyFont="1" applyBorder="1" applyAlignment="1">
      <alignment horizontal="left" vertical="center"/>
    </xf>
    <xf numFmtId="0" fontId="3" fillId="0" borderId="1" xfId="0" quotePrefix="1" applyFont="1" applyBorder="1" applyAlignment="1" applyProtection="1">
      <alignment horizontal="left" vertical="center" wrapText="1"/>
      <protection locked="0"/>
    </xf>
    <xf numFmtId="0" fontId="12" fillId="0" borderId="0" xfId="0" applyFont="1" applyAlignment="1">
      <alignment vertical="center" wrapText="1"/>
    </xf>
    <xf numFmtId="9" fontId="12" fillId="0" borderId="0" xfId="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hidden="1"/>
    </xf>
    <xf numFmtId="0" fontId="4" fillId="0" borderId="1" xfId="0" applyFont="1" applyBorder="1" applyAlignment="1">
      <alignment horizontal="left" vertical="center" wrapText="1"/>
    </xf>
    <xf numFmtId="0" fontId="11" fillId="0" borderId="2" xfId="0" applyFont="1" applyBorder="1" applyAlignment="1">
      <alignment horizontal="justify" vertical="center" wrapText="1"/>
    </xf>
    <xf numFmtId="0" fontId="12"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hidden="1"/>
    </xf>
    <xf numFmtId="0" fontId="12" fillId="0" borderId="3" xfId="0" quotePrefix="1" applyFont="1" applyBorder="1" applyAlignment="1">
      <alignment horizontal="left" vertical="center" wrapText="1"/>
    </xf>
    <xf numFmtId="0" fontId="12" fillId="0" borderId="3" xfId="0" applyFont="1" applyBorder="1" applyAlignment="1">
      <alignment horizontal="left" vertical="center" wrapText="1"/>
    </xf>
    <xf numFmtId="0" fontId="19" fillId="0" borderId="4" xfId="0" applyFont="1" applyBorder="1" applyAlignment="1" applyProtection="1">
      <alignment horizontal="left" vertical="center" wrapText="1"/>
      <protection hidden="1"/>
    </xf>
    <xf numFmtId="0" fontId="12" fillId="0" borderId="5" xfId="0" applyFont="1" applyBorder="1" applyAlignment="1">
      <alignment horizontal="left" vertical="center" wrapText="1"/>
    </xf>
    <xf numFmtId="0" fontId="19"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4" fillId="6"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4" fillId="4" borderId="1" xfId="2" applyFont="1" applyFill="1" applyBorder="1" applyAlignment="1">
      <alignment horizontal="left" vertical="center" wrapText="1"/>
    </xf>
    <xf numFmtId="0" fontId="16" fillId="0" borderId="0" xfId="0" applyFont="1" applyAlignment="1">
      <alignment horizontal="left" vertical="center"/>
    </xf>
    <xf numFmtId="0" fontId="11" fillId="0" borderId="8" xfId="0" applyFont="1" applyBorder="1" applyAlignment="1">
      <alignment horizontal="justify" vertical="center" wrapText="1"/>
    </xf>
    <xf numFmtId="0" fontId="12" fillId="0" borderId="9" xfId="0" applyFont="1" applyBorder="1" applyAlignment="1">
      <alignment horizontal="center" vertical="center" wrapText="1"/>
    </xf>
    <xf numFmtId="0" fontId="12" fillId="2" borderId="9" xfId="0" applyFont="1" applyFill="1" applyBorder="1" applyAlignment="1">
      <alignment horizontal="center" vertical="center" wrapText="1"/>
    </xf>
    <xf numFmtId="0" fontId="19" fillId="0" borderId="9" xfId="0" applyFont="1" applyBorder="1" applyAlignment="1" applyProtection="1">
      <alignment horizontal="left" vertical="center" wrapText="1"/>
      <protection hidden="1"/>
    </xf>
    <xf numFmtId="0" fontId="12" fillId="0" borderId="10" xfId="0" applyFont="1" applyBorder="1" applyAlignment="1">
      <alignment horizontal="left" vertical="center" wrapText="1"/>
    </xf>
    <xf numFmtId="0" fontId="11" fillId="0" borderId="13" xfId="0" applyFont="1" applyBorder="1" applyAlignment="1">
      <alignment horizontal="justify"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2" borderId="14" xfId="0" applyFont="1" applyFill="1" applyBorder="1" applyAlignment="1">
      <alignment horizontal="center" vertical="center" wrapText="1"/>
    </xf>
    <xf numFmtId="0" fontId="11" fillId="0" borderId="16" xfId="0" applyFont="1" applyBorder="1" applyAlignment="1">
      <alignment horizontal="justify" vertical="center" wrapText="1"/>
    </xf>
    <xf numFmtId="0" fontId="11" fillId="0" borderId="17" xfId="0" applyFont="1" applyBorder="1" applyAlignment="1">
      <alignment horizontal="justify" vertical="center" wrapText="1"/>
    </xf>
    <xf numFmtId="0" fontId="11" fillId="0" borderId="18" xfId="0" applyFont="1" applyBorder="1" applyAlignment="1">
      <alignment horizontal="justify" vertical="center" wrapText="1"/>
    </xf>
    <xf numFmtId="0" fontId="13" fillId="7" borderId="1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6"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4"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4" fillId="5" borderId="9" xfId="2" applyFont="1" applyFill="1" applyBorder="1" applyAlignment="1">
      <alignment horizontal="left" vertical="center" wrapText="1"/>
    </xf>
    <xf numFmtId="0" fontId="3" fillId="2" borderId="1" xfId="0" applyFont="1" applyFill="1" applyBorder="1" applyAlignment="1">
      <alignment horizontal="left" vertical="center" wrapText="1"/>
    </xf>
    <xf numFmtId="9" fontId="3" fillId="2" borderId="1" xfId="1" applyFont="1" applyFill="1" applyBorder="1" applyAlignment="1">
      <alignment horizontal="left"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169" fontId="3" fillId="2" borderId="1" xfId="0" applyNumberFormat="1" applyFont="1" applyFill="1" applyBorder="1" applyAlignment="1" applyProtection="1">
      <alignment horizontal="left" vertical="center" wrapText="1"/>
      <protection hidden="1"/>
    </xf>
    <xf numFmtId="0" fontId="3" fillId="0" borderId="1" xfId="0" applyFont="1" applyBorder="1" applyAlignment="1" applyProtection="1">
      <alignment horizontal="center" vertical="center" wrapText="1"/>
      <protection hidden="1"/>
    </xf>
    <xf numFmtId="0" fontId="3" fillId="0" borderId="1" xfId="0" applyFont="1" applyBorder="1" applyAlignment="1">
      <alignment horizontal="center" vertical="center" wrapText="1"/>
    </xf>
    <xf numFmtId="9" fontId="3" fillId="2" borderId="1" xfId="1" applyFont="1" applyFill="1" applyBorder="1" applyAlignment="1">
      <alignment horizontal="left" vertical="center" wrapText="1"/>
    </xf>
    <xf numFmtId="169" fontId="3" fillId="0" borderId="1" xfId="0" applyNumberFormat="1" applyFont="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168" fontId="4" fillId="4" borderId="1" xfId="2" applyNumberFormat="1" applyFont="1" applyFill="1" applyBorder="1" applyAlignment="1">
      <alignment horizontal="left" vertical="center" wrapText="1"/>
    </xf>
    <xf numFmtId="9" fontId="3" fillId="0" borderId="1" xfId="1" applyFont="1" applyBorder="1" applyAlignment="1">
      <alignment horizontal="left" vertical="center"/>
    </xf>
    <xf numFmtId="168" fontId="3" fillId="2" borderId="0" xfId="0" applyNumberFormat="1" applyFont="1" applyFill="1" applyAlignment="1">
      <alignment horizontal="left" vertical="center"/>
    </xf>
    <xf numFmtId="0" fontId="20" fillId="5" borderId="1" xfId="2" applyFont="1" applyFill="1" applyBorder="1" applyAlignment="1">
      <alignment horizontal="left" vertical="center" wrapText="1"/>
    </xf>
    <xf numFmtId="0" fontId="20" fillId="3" borderId="1" xfId="2" applyFont="1" applyFill="1" applyBorder="1" applyAlignment="1">
      <alignment horizontal="left" vertical="center" wrapText="1"/>
    </xf>
    <xf numFmtId="9" fontId="20" fillId="5" borderId="1" xfId="1" applyFont="1" applyFill="1" applyBorder="1" applyAlignment="1">
      <alignment horizontal="left" vertical="center" wrapText="1"/>
    </xf>
    <xf numFmtId="0" fontId="4" fillId="5" borderId="1" xfId="2" applyFont="1" applyFill="1" applyBorder="1" applyAlignment="1">
      <alignment horizontal="center" vertical="center" wrapText="1"/>
    </xf>
    <xf numFmtId="0" fontId="3" fillId="2" borderId="0" xfId="0" applyFont="1" applyFill="1" applyAlignment="1">
      <alignment horizontal="center" vertical="center"/>
    </xf>
    <xf numFmtId="0" fontId="19" fillId="8" borderId="1" xfId="0" applyFont="1" applyFill="1" applyBorder="1" applyAlignment="1" applyProtection="1">
      <alignment horizontal="left" vertical="center" wrapText="1"/>
      <protection hidden="1"/>
    </xf>
    <xf numFmtId="0" fontId="11" fillId="8" borderId="2" xfId="0" applyFont="1" applyFill="1" applyBorder="1" applyAlignment="1">
      <alignment horizontal="justify" vertical="center" wrapText="1"/>
    </xf>
    <xf numFmtId="0" fontId="12" fillId="8" borderId="1"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8" borderId="3" xfId="0" applyFont="1" applyFill="1" applyBorder="1" applyAlignment="1">
      <alignment horizontal="left" vertical="center" wrapText="1"/>
    </xf>
    <xf numFmtId="0" fontId="12" fillId="8" borderId="0" xfId="0" applyFont="1" applyFill="1" applyAlignment="1">
      <alignment vertical="center" wrapText="1"/>
    </xf>
    <xf numFmtId="9" fontId="3" fillId="2" borderId="1" xfId="0" applyNumberFormat="1" applyFont="1" applyFill="1" applyBorder="1" applyAlignment="1" applyProtection="1">
      <alignment horizontal="center" vertical="center" wrapText="1"/>
      <protection locked="0"/>
    </xf>
    <xf numFmtId="14" fontId="3" fillId="2" borderId="1" xfId="0" applyNumberFormat="1" applyFont="1" applyFill="1" applyBorder="1" applyAlignment="1">
      <alignment horizontal="left" vertical="center" wrapText="1"/>
    </xf>
  </cellXfs>
  <cellStyles count="2935">
    <cellStyle name="Euro" xfId="4"/>
    <cellStyle name="Hipervínculo 2" xfId="5"/>
    <cellStyle name="Millares 2" xfId="6"/>
    <cellStyle name="Millares 3" xfId="7"/>
    <cellStyle name="Millares 3 10" xfId="343"/>
    <cellStyle name="Millares 3 10 2" xfId="1063"/>
    <cellStyle name="Millares 3 10 2 2" xfId="2503"/>
    <cellStyle name="Millares 3 10 3" xfId="1783"/>
    <cellStyle name="Millares 3 11" xfId="487"/>
    <cellStyle name="Millares 3 11 2" xfId="1207"/>
    <cellStyle name="Millares 3 11 2 2" xfId="2647"/>
    <cellStyle name="Millares 3 11 3" xfId="1927"/>
    <cellStyle name="Millares 3 12" xfId="631"/>
    <cellStyle name="Millares 3 12 2" xfId="1351"/>
    <cellStyle name="Millares 3 12 2 2" xfId="2791"/>
    <cellStyle name="Millares 3 12 3" xfId="2071"/>
    <cellStyle name="Millares 3 13" xfId="775"/>
    <cellStyle name="Millares 3 13 2" xfId="2215"/>
    <cellStyle name="Millares 3 14" xfId="1495"/>
    <cellStyle name="Millares 3 2" xfId="56"/>
    <cellStyle name="Millares 3 2 10" xfId="489"/>
    <cellStyle name="Millares 3 2 10 2" xfId="1209"/>
    <cellStyle name="Millares 3 2 10 2 2" xfId="2649"/>
    <cellStyle name="Millares 3 2 10 3" xfId="1929"/>
    <cellStyle name="Millares 3 2 11" xfId="633"/>
    <cellStyle name="Millares 3 2 11 2" xfId="1353"/>
    <cellStyle name="Millares 3 2 11 2 2" xfId="2793"/>
    <cellStyle name="Millares 3 2 11 3" xfId="2073"/>
    <cellStyle name="Millares 3 2 12" xfId="777"/>
    <cellStyle name="Millares 3 2 12 2" xfId="2217"/>
    <cellStyle name="Millares 3 2 13" xfId="1497"/>
    <cellStyle name="Millares 3 2 2" xfId="60"/>
    <cellStyle name="Millares 3 2 2 10" xfId="781"/>
    <cellStyle name="Millares 3 2 2 10 2" xfId="2221"/>
    <cellStyle name="Millares 3 2 2 11" xfId="1501"/>
    <cellStyle name="Millares 3 2 2 2" xfId="72"/>
    <cellStyle name="Millares 3 2 2 2 10" xfId="1513"/>
    <cellStyle name="Millares 3 2 2 2 2" xfId="97"/>
    <cellStyle name="Millares 3 2 2 2 2 2" xfId="193"/>
    <cellStyle name="Millares 3 2 2 2 2 2 2" xfId="337"/>
    <cellStyle name="Millares 3 2 2 2 2 2 2 2" xfId="1057"/>
    <cellStyle name="Millares 3 2 2 2 2 2 2 2 2" xfId="2497"/>
    <cellStyle name="Millares 3 2 2 2 2 2 2 3" xfId="1777"/>
    <cellStyle name="Millares 3 2 2 2 2 2 3" xfId="481"/>
    <cellStyle name="Millares 3 2 2 2 2 2 3 2" xfId="1201"/>
    <cellStyle name="Millares 3 2 2 2 2 2 3 2 2" xfId="2641"/>
    <cellStyle name="Millares 3 2 2 2 2 2 3 3" xfId="1921"/>
    <cellStyle name="Millares 3 2 2 2 2 2 4" xfId="625"/>
    <cellStyle name="Millares 3 2 2 2 2 2 4 2" xfId="1345"/>
    <cellStyle name="Millares 3 2 2 2 2 2 4 2 2" xfId="2785"/>
    <cellStyle name="Millares 3 2 2 2 2 2 4 3" xfId="2065"/>
    <cellStyle name="Millares 3 2 2 2 2 2 5" xfId="769"/>
    <cellStyle name="Millares 3 2 2 2 2 2 5 2" xfId="1489"/>
    <cellStyle name="Millares 3 2 2 2 2 2 5 2 2" xfId="2929"/>
    <cellStyle name="Millares 3 2 2 2 2 2 5 3" xfId="2209"/>
    <cellStyle name="Millares 3 2 2 2 2 2 6" xfId="913"/>
    <cellStyle name="Millares 3 2 2 2 2 2 6 2" xfId="2353"/>
    <cellStyle name="Millares 3 2 2 2 2 2 7" xfId="1633"/>
    <cellStyle name="Millares 3 2 2 2 2 3" xfId="145"/>
    <cellStyle name="Millares 3 2 2 2 2 3 2" xfId="289"/>
    <cellStyle name="Millares 3 2 2 2 2 3 2 2" xfId="1009"/>
    <cellStyle name="Millares 3 2 2 2 2 3 2 2 2" xfId="2449"/>
    <cellStyle name="Millares 3 2 2 2 2 3 2 3" xfId="1729"/>
    <cellStyle name="Millares 3 2 2 2 2 3 3" xfId="433"/>
    <cellStyle name="Millares 3 2 2 2 2 3 3 2" xfId="1153"/>
    <cellStyle name="Millares 3 2 2 2 2 3 3 2 2" xfId="2593"/>
    <cellStyle name="Millares 3 2 2 2 2 3 3 3" xfId="1873"/>
    <cellStyle name="Millares 3 2 2 2 2 3 4" xfId="577"/>
    <cellStyle name="Millares 3 2 2 2 2 3 4 2" xfId="1297"/>
    <cellStyle name="Millares 3 2 2 2 2 3 4 2 2" xfId="2737"/>
    <cellStyle name="Millares 3 2 2 2 2 3 4 3" xfId="2017"/>
    <cellStyle name="Millares 3 2 2 2 2 3 5" xfId="721"/>
    <cellStyle name="Millares 3 2 2 2 2 3 5 2" xfId="1441"/>
    <cellStyle name="Millares 3 2 2 2 2 3 5 2 2" xfId="2881"/>
    <cellStyle name="Millares 3 2 2 2 2 3 5 3" xfId="2161"/>
    <cellStyle name="Millares 3 2 2 2 2 3 6" xfId="865"/>
    <cellStyle name="Millares 3 2 2 2 2 3 6 2" xfId="2305"/>
    <cellStyle name="Millares 3 2 2 2 2 3 7" xfId="1585"/>
    <cellStyle name="Millares 3 2 2 2 2 4" xfId="241"/>
    <cellStyle name="Millares 3 2 2 2 2 4 2" xfId="961"/>
    <cellStyle name="Millares 3 2 2 2 2 4 2 2" xfId="2401"/>
    <cellStyle name="Millares 3 2 2 2 2 4 3" xfId="1681"/>
    <cellStyle name="Millares 3 2 2 2 2 5" xfId="385"/>
    <cellStyle name="Millares 3 2 2 2 2 5 2" xfId="1105"/>
    <cellStyle name="Millares 3 2 2 2 2 5 2 2" xfId="2545"/>
    <cellStyle name="Millares 3 2 2 2 2 5 3" xfId="1825"/>
    <cellStyle name="Millares 3 2 2 2 2 6" xfId="529"/>
    <cellStyle name="Millares 3 2 2 2 2 6 2" xfId="1249"/>
    <cellStyle name="Millares 3 2 2 2 2 6 2 2" xfId="2689"/>
    <cellStyle name="Millares 3 2 2 2 2 6 3" xfId="1969"/>
    <cellStyle name="Millares 3 2 2 2 2 7" xfId="673"/>
    <cellStyle name="Millares 3 2 2 2 2 7 2" xfId="1393"/>
    <cellStyle name="Millares 3 2 2 2 2 7 2 2" xfId="2833"/>
    <cellStyle name="Millares 3 2 2 2 2 7 3" xfId="2113"/>
    <cellStyle name="Millares 3 2 2 2 2 8" xfId="817"/>
    <cellStyle name="Millares 3 2 2 2 2 8 2" xfId="2257"/>
    <cellStyle name="Millares 3 2 2 2 2 9" xfId="1537"/>
    <cellStyle name="Millares 3 2 2 2 3" xfId="169"/>
    <cellStyle name="Millares 3 2 2 2 3 2" xfId="313"/>
    <cellStyle name="Millares 3 2 2 2 3 2 2" xfId="1033"/>
    <cellStyle name="Millares 3 2 2 2 3 2 2 2" xfId="2473"/>
    <cellStyle name="Millares 3 2 2 2 3 2 3" xfId="1753"/>
    <cellStyle name="Millares 3 2 2 2 3 3" xfId="457"/>
    <cellStyle name="Millares 3 2 2 2 3 3 2" xfId="1177"/>
    <cellStyle name="Millares 3 2 2 2 3 3 2 2" xfId="2617"/>
    <cellStyle name="Millares 3 2 2 2 3 3 3" xfId="1897"/>
    <cellStyle name="Millares 3 2 2 2 3 4" xfId="601"/>
    <cellStyle name="Millares 3 2 2 2 3 4 2" xfId="1321"/>
    <cellStyle name="Millares 3 2 2 2 3 4 2 2" xfId="2761"/>
    <cellStyle name="Millares 3 2 2 2 3 4 3" xfId="2041"/>
    <cellStyle name="Millares 3 2 2 2 3 5" xfId="745"/>
    <cellStyle name="Millares 3 2 2 2 3 5 2" xfId="1465"/>
    <cellStyle name="Millares 3 2 2 2 3 5 2 2" xfId="2905"/>
    <cellStyle name="Millares 3 2 2 2 3 5 3" xfId="2185"/>
    <cellStyle name="Millares 3 2 2 2 3 6" xfId="889"/>
    <cellStyle name="Millares 3 2 2 2 3 6 2" xfId="2329"/>
    <cellStyle name="Millares 3 2 2 2 3 7" xfId="1609"/>
    <cellStyle name="Millares 3 2 2 2 4" xfId="121"/>
    <cellStyle name="Millares 3 2 2 2 4 2" xfId="265"/>
    <cellStyle name="Millares 3 2 2 2 4 2 2" xfId="985"/>
    <cellStyle name="Millares 3 2 2 2 4 2 2 2" xfId="2425"/>
    <cellStyle name="Millares 3 2 2 2 4 2 3" xfId="1705"/>
    <cellStyle name="Millares 3 2 2 2 4 3" xfId="409"/>
    <cellStyle name="Millares 3 2 2 2 4 3 2" xfId="1129"/>
    <cellStyle name="Millares 3 2 2 2 4 3 2 2" xfId="2569"/>
    <cellStyle name="Millares 3 2 2 2 4 3 3" xfId="1849"/>
    <cellStyle name="Millares 3 2 2 2 4 4" xfId="553"/>
    <cellStyle name="Millares 3 2 2 2 4 4 2" xfId="1273"/>
    <cellStyle name="Millares 3 2 2 2 4 4 2 2" xfId="2713"/>
    <cellStyle name="Millares 3 2 2 2 4 4 3" xfId="1993"/>
    <cellStyle name="Millares 3 2 2 2 4 5" xfId="697"/>
    <cellStyle name="Millares 3 2 2 2 4 5 2" xfId="1417"/>
    <cellStyle name="Millares 3 2 2 2 4 5 2 2" xfId="2857"/>
    <cellStyle name="Millares 3 2 2 2 4 5 3" xfId="2137"/>
    <cellStyle name="Millares 3 2 2 2 4 6" xfId="841"/>
    <cellStyle name="Millares 3 2 2 2 4 6 2" xfId="2281"/>
    <cellStyle name="Millares 3 2 2 2 4 7" xfId="1561"/>
    <cellStyle name="Millares 3 2 2 2 5" xfId="217"/>
    <cellStyle name="Millares 3 2 2 2 5 2" xfId="937"/>
    <cellStyle name="Millares 3 2 2 2 5 2 2" xfId="2377"/>
    <cellStyle name="Millares 3 2 2 2 5 3" xfId="1657"/>
    <cellStyle name="Millares 3 2 2 2 6" xfId="361"/>
    <cellStyle name="Millares 3 2 2 2 6 2" xfId="1081"/>
    <cellStyle name="Millares 3 2 2 2 6 2 2" xfId="2521"/>
    <cellStyle name="Millares 3 2 2 2 6 3" xfId="1801"/>
    <cellStyle name="Millares 3 2 2 2 7" xfId="505"/>
    <cellStyle name="Millares 3 2 2 2 7 2" xfId="1225"/>
    <cellStyle name="Millares 3 2 2 2 7 2 2" xfId="2665"/>
    <cellStyle name="Millares 3 2 2 2 7 3" xfId="1945"/>
    <cellStyle name="Millares 3 2 2 2 8" xfId="649"/>
    <cellStyle name="Millares 3 2 2 2 8 2" xfId="1369"/>
    <cellStyle name="Millares 3 2 2 2 8 2 2" xfId="2809"/>
    <cellStyle name="Millares 3 2 2 2 8 3" xfId="2089"/>
    <cellStyle name="Millares 3 2 2 2 9" xfId="793"/>
    <cellStyle name="Millares 3 2 2 2 9 2" xfId="2233"/>
    <cellStyle name="Millares 3 2 2 3" xfId="85"/>
    <cellStyle name="Millares 3 2 2 3 2" xfId="181"/>
    <cellStyle name="Millares 3 2 2 3 2 2" xfId="325"/>
    <cellStyle name="Millares 3 2 2 3 2 2 2" xfId="1045"/>
    <cellStyle name="Millares 3 2 2 3 2 2 2 2" xfId="2485"/>
    <cellStyle name="Millares 3 2 2 3 2 2 3" xfId="1765"/>
    <cellStyle name="Millares 3 2 2 3 2 3" xfId="469"/>
    <cellStyle name="Millares 3 2 2 3 2 3 2" xfId="1189"/>
    <cellStyle name="Millares 3 2 2 3 2 3 2 2" xfId="2629"/>
    <cellStyle name="Millares 3 2 2 3 2 3 3" xfId="1909"/>
    <cellStyle name="Millares 3 2 2 3 2 4" xfId="613"/>
    <cellStyle name="Millares 3 2 2 3 2 4 2" xfId="1333"/>
    <cellStyle name="Millares 3 2 2 3 2 4 2 2" xfId="2773"/>
    <cellStyle name="Millares 3 2 2 3 2 4 3" xfId="2053"/>
    <cellStyle name="Millares 3 2 2 3 2 5" xfId="757"/>
    <cellStyle name="Millares 3 2 2 3 2 5 2" xfId="1477"/>
    <cellStyle name="Millares 3 2 2 3 2 5 2 2" xfId="2917"/>
    <cellStyle name="Millares 3 2 2 3 2 5 3" xfId="2197"/>
    <cellStyle name="Millares 3 2 2 3 2 6" xfId="901"/>
    <cellStyle name="Millares 3 2 2 3 2 6 2" xfId="2341"/>
    <cellStyle name="Millares 3 2 2 3 2 7" xfId="1621"/>
    <cellStyle name="Millares 3 2 2 3 3" xfId="133"/>
    <cellStyle name="Millares 3 2 2 3 3 2" xfId="277"/>
    <cellStyle name="Millares 3 2 2 3 3 2 2" xfId="997"/>
    <cellStyle name="Millares 3 2 2 3 3 2 2 2" xfId="2437"/>
    <cellStyle name="Millares 3 2 2 3 3 2 3" xfId="1717"/>
    <cellStyle name="Millares 3 2 2 3 3 3" xfId="421"/>
    <cellStyle name="Millares 3 2 2 3 3 3 2" xfId="1141"/>
    <cellStyle name="Millares 3 2 2 3 3 3 2 2" xfId="2581"/>
    <cellStyle name="Millares 3 2 2 3 3 3 3" xfId="1861"/>
    <cellStyle name="Millares 3 2 2 3 3 4" xfId="565"/>
    <cellStyle name="Millares 3 2 2 3 3 4 2" xfId="1285"/>
    <cellStyle name="Millares 3 2 2 3 3 4 2 2" xfId="2725"/>
    <cellStyle name="Millares 3 2 2 3 3 4 3" xfId="2005"/>
    <cellStyle name="Millares 3 2 2 3 3 5" xfId="709"/>
    <cellStyle name="Millares 3 2 2 3 3 5 2" xfId="1429"/>
    <cellStyle name="Millares 3 2 2 3 3 5 2 2" xfId="2869"/>
    <cellStyle name="Millares 3 2 2 3 3 5 3" xfId="2149"/>
    <cellStyle name="Millares 3 2 2 3 3 6" xfId="853"/>
    <cellStyle name="Millares 3 2 2 3 3 6 2" xfId="2293"/>
    <cellStyle name="Millares 3 2 2 3 3 7" xfId="1573"/>
    <cellStyle name="Millares 3 2 2 3 4" xfId="229"/>
    <cellStyle name="Millares 3 2 2 3 4 2" xfId="949"/>
    <cellStyle name="Millares 3 2 2 3 4 2 2" xfId="2389"/>
    <cellStyle name="Millares 3 2 2 3 4 3" xfId="1669"/>
    <cellStyle name="Millares 3 2 2 3 5" xfId="373"/>
    <cellStyle name="Millares 3 2 2 3 5 2" xfId="1093"/>
    <cellStyle name="Millares 3 2 2 3 5 2 2" xfId="2533"/>
    <cellStyle name="Millares 3 2 2 3 5 3" xfId="1813"/>
    <cellStyle name="Millares 3 2 2 3 6" xfId="517"/>
    <cellStyle name="Millares 3 2 2 3 6 2" xfId="1237"/>
    <cellStyle name="Millares 3 2 2 3 6 2 2" xfId="2677"/>
    <cellStyle name="Millares 3 2 2 3 6 3" xfId="1957"/>
    <cellStyle name="Millares 3 2 2 3 7" xfId="661"/>
    <cellStyle name="Millares 3 2 2 3 7 2" xfId="1381"/>
    <cellStyle name="Millares 3 2 2 3 7 2 2" xfId="2821"/>
    <cellStyle name="Millares 3 2 2 3 7 3" xfId="2101"/>
    <cellStyle name="Millares 3 2 2 3 8" xfId="805"/>
    <cellStyle name="Millares 3 2 2 3 8 2" xfId="2245"/>
    <cellStyle name="Millares 3 2 2 3 9" xfId="1525"/>
    <cellStyle name="Millares 3 2 2 4" xfId="157"/>
    <cellStyle name="Millares 3 2 2 4 2" xfId="301"/>
    <cellStyle name="Millares 3 2 2 4 2 2" xfId="1021"/>
    <cellStyle name="Millares 3 2 2 4 2 2 2" xfId="2461"/>
    <cellStyle name="Millares 3 2 2 4 2 3" xfId="1741"/>
    <cellStyle name="Millares 3 2 2 4 3" xfId="445"/>
    <cellStyle name="Millares 3 2 2 4 3 2" xfId="1165"/>
    <cellStyle name="Millares 3 2 2 4 3 2 2" xfId="2605"/>
    <cellStyle name="Millares 3 2 2 4 3 3" xfId="1885"/>
    <cellStyle name="Millares 3 2 2 4 4" xfId="589"/>
    <cellStyle name="Millares 3 2 2 4 4 2" xfId="1309"/>
    <cellStyle name="Millares 3 2 2 4 4 2 2" xfId="2749"/>
    <cellStyle name="Millares 3 2 2 4 4 3" xfId="2029"/>
    <cellStyle name="Millares 3 2 2 4 5" xfId="733"/>
    <cellStyle name="Millares 3 2 2 4 5 2" xfId="1453"/>
    <cellStyle name="Millares 3 2 2 4 5 2 2" xfId="2893"/>
    <cellStyle name="Millares 3 2 2 4 5 3" xfId="2173"/>
    <cellStyle name="Millares 3 2 2 4 6" xfId="877"/>
    <cellStyle name="Millares 3 2 2 4 6 2" xfId="2317"/>
    <cellStyle name="Millares 3 2 2 4 7" xfId="1597"/>
    <cellStyle name="Millares 3 2 2 5" xfId="109"/>
    <cellStyle name="Millares 3 2 2 5 2" xfId="253"/>
    <cellStyle name="Millares 3 2 2 5 2 2" xfId="973"/>
    <cellStyle name="Millares 3 2 2 5 2 2 2" xfId="2413"/>
    <cellStyle name="Millares 3 2 2 5 2 3" xfId="1693"/>
    <cellStyle name="Millares 3 2 2 5 3" xfId="397"/>
    <cellStyle name="Millares 3 2 2 5 3 2" xfId="1117"/>
    <cellStyle name="Millares 3 2 2 5 3 2 2" xfId="2557"/>
    <cellStyle name="Millares 3 2 2 5 3 3" xfId="1837"/>
    <cellStyle name="Millares 3 2 2 5 4" xfId="541"/>
    <cellStyle name="Millares 3 2 2 5 4 2" xfId="1261"/>
    <cellStyle name="Millares 3 2 2 5 4 2 2" xfId="2701"/>
    <cellStyle name="Millares 3 2 2 5 4 3" xfId="1981"/>
    <cellStyle name="Millares 3 2 2 5 5" xfId="685"/>
    <cellStyle name="Millares 3 2 2 5 5 2" xfId="1405"/>
    <cellStyle name="Millares 3 2 2 5 5 2 2" xfId="2845"/>
    <cellStyle name="Millares 3 2 2 5 5 3" xfId="2125"/>
    <cellStyle name="Millares 3 2 2 5 6" xfId="829"/>
    <cellStyle name="Millares 3 2 2 5 6 2" xfId="2269"/>
    <cellStyle name="Millares 3 2 2 5 7" xfId="1549"/>
    <cellStyle name="Millares 3 2 2 6" xfId="205"/>
    <cellStyle name="Millares 3 2 2 6 2" xfId="925"/>
    <cellStyle name="Millares 3 2 2 6 2 2" xfId="2365"/>
    <cellStyle name="Millares 3 2 2 6 3" xfId="1645"/>
    <cellStyle name="Millares 3 2 2 7" xfId="349"/>
    <cellStyle name="Millares 3 2 2 7 2" xfId="1069"/>
    <cellStyle name="Millares 3 2 2 7 2 2" xfId="2509"/>
    <cellStyle name="Millares 3 2 2 7 3" xfId="1789"/>
    <cellStyle name="Millares 3 2 2 8" xfId="493"/>
    <cellStyle name="Millares 3 2 2 8 2" xfId="1213"/>
    <cellStyle name="Millares 3 2 2 8 2 2" xfId="2653"/>
    <cellStyle name="Millares 3 2 2 8 3" xfId="1933"/>
    <cellStyle name="Millares 3 2 2 9" xfId="637"/>
    <cellStyle name="Millares 3 2 2 9 2" xfId="1357"/>
    <cellStyle name="Millares 3 2 2 9 2 2" xfId="2797"/>
    <cellStyle name="Millares 3 2 2 9 3" xfId="2077"/>
    <cellStyle name="Millares 3 2 3" xfId="64"/>
    <cellStyle name="Millares 3 2 3 10" xfId="785"/>
    <cellStyle name="Millares 3 2 3 10 2" xfId="2225"/>
    <cellStyle name="Millares 3 2 3 11" xfId="1505"/>
    <cellStyle name="Millares 3 2 3 2" xfId="76"/>
    <cellStyle name="Millares 3 2 3 2 10" xfId="1517"/>
    <cellStyle name="Millares 3 2 3 2 2" xfId="101"/>
    <cellStyle name="Millares 3 2 3 2 2 2" xfId="197"/>
    <cellStyle name="Millares 3 2 3 2 2 2 2" xfId="341"/>
    <cellStyle name="Millares 3 2 3 2 2 2 2 2" xfId="1061"/>
    <cellStyle name="Millares 3 2 3 2 2 2 2 2 2" xfId="2501"/>
    <cellStyle name="Millares 3 2 3 2 2 2 2 3" xfId="1781"/>
    <cellStyle name="Millares 3 2 3 2 2 2 3" xfId="485"/>
    <cellStyle name="Millares 3 2 3 2 2 2 3 2" xfId="1205"/>
    <cellStyle name="Millares 3 2 3 2 2 2 3 2 2" xfId="2645"/>
    <cellStyle name="Millares 3 2 3 2 2 2 3 3" xfId="1925"/>
    <cellStyle name="Millares 3 2 3 2 2 2 4" xfId="629"/>
    <cellStyle name="Millares 3 2 3 2 2 2 4 2" xfId="1349"/>
    <cellStyle name="Millares 3 2 3 2 2 2 4 2 2" xfId="2789"/>
    <cellStyle name="Millares 3 2 3 2 2 2 4 3" xfId="2069"/>
    <cellStyle name="Millares 3 2 3 2 2 2 5" xfId="773"/>
    <cellStyle name="Millares 3 2 3 2 2 2 5 2" xfId="1493"/>
    <cellStyle name="Millares 3 2 3 2 2 2 5 2 2" xfId="2933"/>
    <cellStyle name="Millares 3 2 3 2 2 2 5 3" xfId="2213"/>
    <cellStyle name="Millares 3 2 3 2 2 2 6" xfId="917"/>
    <cellStyle name="Millares 3 2 3 2 2 2 6 2" xfId="2357"/>
    <cellStyle name="Millares 3 2 3 2 2 2 7" xfId="1637"/>
    <cellStyle name="Millares 3 2 3 2 2 3" xfId="149"/>
    <cellStyle name="Millares 3 2 3 2 2 3 2" xfId="293"/>
    <cellStyle name="Millares 3 2 3 2 2 3 2 2" xfId="1013"/>
    <cellStyle name="Millares 3 2 3 2 2 3 2 2 2" xfId="2453"/>
    <cellStyle name="Millares 3 2 3 2 2 3 2 3" xfId="1733"/>
    <cellStyle name="Millares 3 2 3 2 2 3 3" xfId="437"/>
    <cellStyle name="Millares 3 2 3 2 2 3 3 2" xfId="1157"/>
    <cellStyle name="Millares 3 2 3 2 2 3 3 2 2" xfId="2597"/>
    <cellStyle name="Millares 3 2 3 2 2 3 3 3" xfId="1877"/>
    <cellStyle name="Millares 3 2 3 2 2 3 4" xfId="581"/>
    <cellStyle name="Millares 3 2 3 2 2 3 4 2" xfId="1301"/>
    <cellStyle name="Millares 3 2 3 2 2 3 4 2 2" xfId="2741"/>
    <cellStyle name="Millares 3 2 3 2 2 3 4 3" xfId="2021"/>
    <cellStyle name="Millares 3 2 3 2 2 3 5" xfId="725"/>
    <cellStyle name="Millares 3 2 3 2 2 3 5 2" xfId="1445"/>
    <cellStyle name="Millares 3 2 3 2 2 3 5 2 2" xfId="2885"/>
    <cellStyle name="Millares 3 2 3 2 2 3 5 3" xfId="2165"/>
    <cellStyle name="Millares 3 2 3 2 2 3 6" xfId="869"/>
    <cellStyle name="Millares 3 2 3 2 2 3 6 2" xfId="2309"/>
    <cellStyle name="Millares 3 2 3 2 2 3 7" xfId="1589"/>
    <cellStyle name="Millares 3 2 3 2 2 4" xfId="245"/>
    <cellStyle name="Millares 3 2 3 2 2 4 2" xfId="965"/>
    <cellStyle name="Millares 3 2 3 2 2 4 2 2" xfId="2405"/>
    <cellStyle name="Millares 3 2 3 2 2 4 3" xfId="1685"/>
    <cellStyle name="Millares 3 2 3 2 2 5" xfId="389"/>
    <cellStyle name="Millares 3 2 3 2 2 5 2" xfId="1109"/>
    <cellStyle name="Millares 3 2 3 2 2 5 2 2" xfId="2549"/>
    <cellStyle name="Millares 3 2 3 2 2 5 3" xfId="1829"/>
    <cellStyle name="Millares 3 2 3 2 2 6" xfId="533"/>
    <cellStyle name="Millares 3 2 3 2 2 6 2" xfId="1253"/>
    <cellStyle name="Millares 3 2 3 2 2 6 2 2" xfId="2693"/>
    <cellStyle name="Millares 3 2 3 2 2 6 3" xfId="1973"/>
    <cellStyle name="Millares 3 2 3 2 2 7" xfId="677"/>
    <cellStyle name="Millares 3 2 3 2 2 7 2" xfId="1397"/>
    <cellStyle name="Millares 3 2 3 2 2 7 2 2" xfId="2837"/>
    <cellStyle name="Millares 3 2 3 2 2 7 3" xfId="2117"/>
    <cellStyle name="Millares 3 2 3 2 2 8" xfId="821"/>
    <cellStyle name="Millares 3 2 3 2 2 8 2" xfId="2261"/>
    <cellStyle name="Millares 3 2 3 2 2 9" xfId="1541"/>
    <cellStyle name="Millares 3 2 3 2 3" xfId="173"/>
    <cellStyle name="Millares 3 2 3 2 3 2" xfId="317"/>
    <cellStyle name="Millares 3 2 3 2 3 2 2" xfId="1037"/>
    <cellStyle name="Millares 3 2 3 2 3 2 2 2" xfId="2477"/>
    <cellStyle name="Millares 3 2 3 2 3 2 3" xfId="1757"/>
    <cellStyle name="Millares 3 2 3 2 3 3" xfId="461"/>
    <cellStyle name="Millares 3 2 3 2 3 3 2" xfId="1181"/>
    <cellStyle name="Millares 3 2 3 2 3 3 2 2" xfId="2621"/>
    <cellStyle name="Millares 3 2 3 2 3 3 3" xfId="1901"/>
    <cellStyle name="Millares 3 2 3 2 3 4" xfId="605"/>
    <cellStyle name="Millares 3 2 3 2 3 4 2" xfId="1325"/>
    <cellStyle name="Millares 3 2 3 2 3 4 2 2" xfId="2765"/>
    <cellStyle name="Millares 3 2 3 2 3 4 3" xfId="2045"/>
    <cellStyle name="Millares 3 2 3 2 3 5" xfId="749"/>
    <cellStyle name="Millares 3 2 3 2 3 5 2" xfId="1469"/>
    <cellStyle name="Millares 3 2 3 2 3 5 2 2" xfId="2909"/>
    <cellStyle name="Millares 3 2 3 2 3 5 3" xfId="2189"/>
    <cellStyle name="Millares 3 2 3 2 3 6" xfId="893"/>
    <cellStyle name="Millares 3 2 3 2 3 6 2" xfId="2333"/>
    <cellStyle name="Millares 3 2 3 2 3 7" xfId="1613"/>
    <cellStyle name="Millares 3 2 3 2 4" xfId="125"/>
    <cellStyle name="Millares 3 2 3 2 4 2" xfId="269"/>
    <cellStyle name="Millares 3 2 3 2 4 2 2" xfId="989"/>
    <cellStyle name="Millares 3 2 3 2 4 2 2 2" xfId="2429"/>
    <cellStyle name="Millares 3 2 3 2 4 2 3" xfId="1709"/>
    <cellStyle name="Millares 3 2 3 2 4 3" xfId="413"/>
    <cellStyle name="Millares 3 2 3 2 4 3 2" xfId="1133"/>
    <cellStyle name="Millares 3 2 3 2 4 3 2 2" xfId="2573"/>
    <cellStyle name="Millares 3 2 3 2 4 3 3" xfId="1853"/>
    <cellStyle name="Millares 3 2 3 2 4 4" xfId="557"/>
    <cellStyle name="Millares 3 2 3 2 4 4 2" xfId="1277"/>
    <cellStyle name="Millares 3 2 3 2 4 4 2 2" xfId="2717"/>
    <cellStyle name="Millares 3 2 3 2 4 4 3" xfId="1997"/>
    <cellStyle name="Millares 3 2 3 2 4 5" xfId="701"/>
    <cellStyle name="Millares 3 2 3 2 4 5 2" xfId="1421"/>
    <cellStyle name="Millares 3 2 3 2 4 5 2 2" xfId="2861"/>
    <cellStyle name="Millares 3 2 3 2 4 5 3" xfId="2141"/>
    <cellStyle name="Millares 3 2 3 2 4 6" xfId="845"/>
    <cellStyle name="Millares 3 2 3 2 4 6 2" xfId="2285"/>
    <cellStyle name="Millares 3 2 3 2 4 7" xfId="1565"/>
    <cellStyle name="Millares 3 2 3 2 5" xfId="221"/>
    <cellStyle name="Millares 3 2 3 2 5 2" xfId="941"/>
    <cellStyle name="Millares 3 2 3 2 5 2 2" xfId="2381"/>
    <cellStyle name="Millares 3 2 3 2 5 3" xfId="1661"/>
    <cellStyle name="Millares 3 2 3 2 6" xfId="365"/>
    <cellStyle name="Millares 3 2 3 2 6 2" xfId="1085"/>
    <cellStyle name="Millares 3 2 3 2 6 2 2" xfId="2525"/>
    <cellStyle name="Millares 3 2 3 2 6 3" xfId="1805"/>
    <cellStyle name="Millares 3 2 3 2 7" xfId="509"/>
    <cellStyle name="Millares 3 2 3 2 7 2" xfId="1229"/>
    <cellStyle name="Millares 3 2 3 2 7 2 2" xfId="2669"/>
    <cellStyle name="Millares 3 2 3 2 7 3" xfId="1949"/>
    <cellStyle name="Millares 3 2 3 2 8" xfId="653"/>
    <cellStyle name="Millares 3 2 3 2 8 2" xfId="1373"/>
    <cellStyle name="Millares 3 2 3 2 8 2 2" xfId="2813"/>
    <cellStyle name="Millares 3 2 3 2 8 3" xfId="2093"/>
    <cellStyle name="Millares 3 2 3 2 9" xfId="797"/>
    <cellStyle name="Millares 3 2 3 2 9 2" xfId="2237"/>
    <cellStyle name="Millares 3 2 3 3" xfId="89"/>
    <cellStyle name="Millares 3 2 3 3 2" xfId="185"/>
    <cellStyle name="Millares 3 2 3 3 2 2" xfId="329"/>
    <cellStyle name="Millares 3 2 3 3 2 2 2" xfId="1049"/>
    <cellStyle name="Millares 3 2 3 3 2 2 2 2" xfId="2489"/>
    <cellStyle name="Millares 3 2 3 3 2 2 3" xfId="1769"/>
    <cellStyle name="Millares 3 2 3 3 2 3" xfId="473"/>
    <cellStyle name="Millares 3 2 3 3 2 3 2" xfId="1193"/>
    <cellStyle name="Millares 3 2 3 3 2 3 2 2" xfId="2633"/>
    <cellStyle name="Millares 3 2 3 3 2 3 3" xfId="1913"/>
    <cellStyle name="Millares 3 2 3 3 2 4" xfId="617"/>
    <cellStyle name="Millares 3 2 3 3 2 4 2" xfId="1337"/>
    <cellStyle name="Millares 3 2 3 3 2 4 2 2" xfId="2777"/>
    <cellStyle name="Millares 3 2 3 3 2 4 3" xfId="2057"/>
    <cellStyle name="Millares 3 2 3 3 2 5" xfId="761"/>
    <cellStyle name="Millares 3 2 3 3 2 5 2" xfId="1481"/>
    <cellStyle name="Millares 3 2 3 3 2 5 2 2" xfId="2921"/>
    <cellStyle name="Millares 3 2 3 3 2 5 3" xfId="2201"/>
    <cellStyle name="Millares 3 2 3 3 2 6" xfId="905"/>
    <cellStyle name="Millares 3 2 3 3 2 6 2" xfId="2345"/>
    <cellStyle name="Millares 3 2 3 3 2 7" xfId="1625"/>
    <cellStyle name="Millares 3 2 3 3 3" xfId="137"/>
    <cellStyle name="Millares 3 2 3 3 3 2" xfId="281"/>
    <cellStyle name="Millares 3 2 3 3 3 2 2" xfId="1001"/>
    <cellStyle name="Millares 3 2 3 3 3 2 2 2" xfId="2441"/>
    <cellStyle name="Millares 3 2 3 3 3 2 3" xfId="1721"/>
    <cellStyle name="Millares 3 2 3 3 3 3" xfId="425"/>
    <cellStyle name="Millares 3 2 3 3 3 3 2" xfId="1145"/>
    <cellStyle name="Millares 3 2 3 3 3 3 2 2" xfId="2585"/>
    <cellStyle name="Millares 3 2 3 3 3 3 3" xfId="1865"/>
    <cellStyle name="Millares 3 2 3 3 3 4" xfId="569"/>
    <cellStyle name="Millares 3 2 3 3 3 4 2" xfId="1289"/>
    <cellStyle name="Millares 3 2 3 3 3 4 2 2" xfId="2729"/>
    <cellStyle name="Millares 3 2 3 3 3 4 3" xfId="2009"/>
    <cellStyle name="Millares 3 2 3 3 3 5" xfId="713"/>
    <cellStyle name="Millares 3 2 3 3 3 5 2" xfId="1433"/>
    <cellStyle name="Millares 3 2 3 3 3 5 2 2" xfId="2873"/>
    <cellStyle name="Millares 3 2 3 3 3 5 3" xfId="2153"/>
    <cellStyle name="Millares 3 2 3 3 3 6" xfId="857"/>
    <cellStyle name="Millares 3 2 3 3 3 6 2" xfId="2297"/>
    <cellStyle name="Millares 3 2 3 3 3 7" xfId="1577"/>
    <cellStyle name="Millares 3 2 3 3 4" xfId="233"/>
    <cellStyle name="Millares 3 2 3 3 4 2" xfId="953"/>
    <cellStyle name="Millares 3 2 3 3 4 2 2" xfId="2393"/>
    <cellStyle name="Millares 3 2 3 3 4 3" xfId="1673"/>
    <cellStyle name="Millares 3 2 3 3 5" xfId="377"/>
    <cellStyle name="Millares 3 2 3 3 5 2" xfId="1097"/>
    <cellStyle name="Millares 3 2 3 3 5 2 2" xfId="2537"/>
    <cellStyle name="Millares 3 2 3 3 5 3" xfId="1817"/>
    <cellStyle name="Millares 3 2 3 3 6" xfId="521"/>
    <cellStyle name="Millares 3 2 3 3 6 2" xfId="1241"/>
    <cellStyle name="Millares 3 2 3 3 6 2 2" xfId="2681"/>
    <cellStyle name="Millares 3 2 3 3 6 3" xfId="1961"/>
    <cellStyle name="Millares 3 2 3 3 7" xfId="665"/>
    <cellStyle name="Millares 3 2 3 3 7 2" xfId="1385"/>
    <cellStyle name="Millares 3 2 3 3 7 2 2" xfId="2825"/>
    <cellStyle name="Millares 3 2 3 3 7 3" xfId="2105"/>
    <cellStyle name="Millares 3 2 3 3 8" xfId="809"/>
    <cellStyle name="Millares 3 2 3 3 8 2" xfId="2249"/>
    <cellStyle name="Millares 3 2 3 3 9" xfId="1529"/>
    <cellStyle name="Millares 3 2 3 4" xfId="161"/>
    <cellStyle name="Millares 3 2 3 4 2" xfId="305"/>
    <cellStyle name="Millares 3 2 3 4 2 2" xfId="1025"/>
    <cellStyle name="Millares 3 2 3 4 2 2 2" xfId="2465"/>
    <cellStyle name="Millares 3 2 3 4 2 3" xfId="1745"/>
    <cellStyle name="Millares 3 2 3 4 3" xfId="449"/>
    <cellStyle name="Millares 3 2 3 4 3 2" xfId="1169"/>
    <cellStyle name="Millares 3 2 3 4 3 2 2" xfId="2609"/>
    <cellStyle name="Millares 3 2 3 4 3 3" xfId="1889"/>
    <cellStyle name="Millares 3 2 3 4 4" xfId="593"/>
    <cellStyle name="Millares 3 2 3 4 4 2" xfId="1313"/>
    <cellStyle name="Millares 3 2 3 4 4 2 2" xfId="2753"/>
    <cellStyle name="Millares 3 2 3 4 4 3" xfId="2033"/>
    <cellStyle name="Millares 3 2 3 4 5" xfId="737"/>
    <cellStyle name="Millares 3 2 3 4 5 2" xfId="1457"/>
    <cellStyle name="Millares 3 2 3 4 5 2 2" xfId="2897"/>
    <cellStyle name="Millares 3 2 3 4 5 3" xfId="2177"/>
    <cellStyle name="Millares 3 2 3 4 6" xfId="881"/>
    <cellStyle name="Millares 3 2 3 4 6 2" xfId="2321"/>
    <cellStyle name="Millares 3 2 3 4 7" xfId="1601"/>
    <cellStyle name="Millares 3 2 3 5" xfId="113"/>
    <cellStyle name="Millares 3 2 3 5 2" xfId="257"/>
    <cellStyle name="Millares 3 2 3 5 2 2" xfId="977"/>
    <cellStyle name="Millares 3 2 3 5 2 2 2" xfId="2417"/>
    <cellStyle name="Millares 3 2 3 5 2 3" xfId="1697"/>
    <cellStyle name="Millares 3 2 3 5 3" xfId="401"/>
    <cellStyle name="Millares 3 2 3 5 3 2" xfId="1121"/>
    <cellStyle name="Millares 3 2 3 5 3 2 2" xfId="2561"/>
    <cellStyle name="Millares 3 2 3 5 3 3" xfId="1841"/>
    <cellStyle name="Millares 3 2 3 5 4" xfId="545"/>
    <cellStyle name="Millares 3 2 3 5 4 2" xfId="1265"/>
    <cellStyle name="Millares 3 2 3 5 4 2 2" xfId="2705"/>
    <cellStyle name="Millares 3 2 3 5 4 3" xfId="1985"/>
    <cellStyle name="Millares 3 2 3 5 5" xfId="689"/>
    <cellStyle name="Millares 3 2 3 5 5 2" xfId="1409"/>
    <cellStyle name="Millares 3 2 3 5 5 2 2" xfId="2849"/>
    <cellStyle name="Millares 3 2 3 5 5 3" xfId="2129"/>
    <cellStyle name="Millares 3 2 3 5 6" xfId="833"/>
    <cellStyle name="Millares 3 2 3 5 6 2" xfId="2273"/>
    <cellStyle name="Millares 3 2 3 5 7" xfId="1553"/>
    <cellStyle name="Millares 3 2 3 6" xfId="209"/>
    <cellStyle name="Millares 3 2 3 6 2" xfId="929"/>
    <cellStyle name="Millares 3 2 3 6 2 2" xfId="2369"/>
    <cellStyle name="Millares 3 2 3 6 3" xfId="1649"/>
    <cellStyle name="Millares 3 2 3 7" xfId="353"/>
    <cellStyle name="Millares 3 2 3 7 2" xfId="1073"/>
    <cellStyle name="Millares 3 2 3 7 2 2" xfId="2513"/>
    <cellStyle name="Millares 3 2 3 7 3" xfId="1793"/>
    <cellStyle name="Millares 3 2 3 8" xfId="497"/>
    <cellStyle name="Millares 3 2 3 8 2" xfId="1217"/>
    <cellStyle name="Millares 3 2 3 8 2 2" xfId="2657"/>
    <cellStyle name="Millares 3 2 3 8 3" xfId="1937"/>
    <cellStyle name="Millares 3 2 3 9" xfId="641"/>
    <cellStyle name="Millares 3 2 3 9 2" xfId="1361"/>
    <cellStyle name="Millares 3 2 3 9 2 2" xfId="2801"/>
    <cellStyle name="Millares 3 2 3 9 3" xfId="2081"/>
    <cellStyle name="Millares 3 2 4" xfId="68"/>
    <cellStyle name="Millares 3 2 4 10" xfId="1509"/>
    <cellStyle name="Millares 3 2 4 2" xfId="93"/>
    <cellStyle name="Millares 3 2 4 2 2" xfId="189"/>
    <cellStyle name="Millares 3 2 4 2 2 2" xfId="333"/>
    <cellStyle name="Millares 3 2 4 2 2 2 2" xfId="1053"/>
    <cellStyle name="Millares 3 2 4 2 2 2 2 2" xfId="2493"/>
    <cellStyle name="Millares 3 2 4 2 2 2 3" xfId="1773"/>
    <cellStyle name="Millares 3 2 4 2 2 3" xfId="477"/>
    <cellStyle name="Millares 3 2 4 2 2 3 2" xfId="1197"/>
    <cellStyle name="Millares 3 2 4 2 2 3 2 2" xfId="2637"/>
    <cellStyle name="Millares 3 2 4 2 2 3 3" xfId="1917"/>
    <cellStyle name="Millares 3 2 4 2 2 4" xfId="621"/>
    <cellStyle name="Millares 3 2 4 2 2 4 2" xfId="1341"/>
    <cellStyle name="Millares 3 2 4 2 2 4 2 2" xfId="2781"/>
    <cellStyle name="Millares 3 2 4 2 2 4 3" xfId="2061"/>
    <cellStyle name="Millares 3 2 4 2 2 5" xfId="765"/>
    <cellStyle name="Millares 3 2 4 2 2 5 2" xfId="1485"/>
    <cellStyle name="Millares 3 2 4 2 2 5 2 2" xfId="2925"/>
    <cellStyle name="Millares 3 2 4 2 2 5 3" xfId="2205"/>
    <cellStyle name="Millares 3 2 4 2 2 6" xfId="909"/>
    <cellStyle name="Millares 3 2 4 2 2 6 2" xfId="2349"/>
    <cellStyle name="Millares 3 2 4 2 2 7" xfId="1629"/>
    <cellStyle name="Millares 3 2 4 2 3" xfId="141"/>
    <cellStyle name="Millares 3 2 4 2 3 2" xfId="285"/>
    <cellStyle name="Millares 3 2 4 2 3 2 2" xfId="1005"/>
    <cellStyle name="Millares 3 2 4 2 3 2 2 2" xfId="2445"/>
    <cellStyle name="Millares 3 2 4 2 3 2 3" xfId="1725"/>
    <cellStyle name="Millares 3 2 4 2 3 3" xfId="429"/>
    <cellStyle name="Millares 3 2 4 2 3 3 2" xfId="1149"/>
    <cellStyle name="Millares 3 2 4 2 3 3 2 2" xfId="2589"/>
    <cellStyle name="Millares 3 2 4 2 3 3 3" xfId="1869"/>
    <cellStyle name="Millares 3 2 4 2 3 4" xfId="573"/>
    <cellStyle name="Millares 3 2 4 2 3 4 2" xfId="1293"/>
    <cellStyle name="Millares 3 2 4 2 3 4 2 2" xfId="2733"/>
    <cellStyle name="Millares 3 2 4 2 3 4 3" xfId="2013"/>
    <cellStyle name="Millares 3 2 4 2 3 5" xfId="717"/>
    <cellStyle name="Millares 3 2 4 2 3 5 2" xfId="1437"/>
    <cellStyle name="Millares 3 2 4 2 3 5 2 2" xfId="2877"/>
    <cellStyle name="Millares 3 2 4 2 3 5 3" xfId="2157"/>
    <cellStyle name="Millares 3 2 4 2 3 6" xfId="861"/>
    <cellStyle name="Millares 3 2 4 2 3 6 2" xfId="2301"/>
    <cellStyle name="Millares 3 2 4 2 3 7" xfId="1581"/>
    <cellStyle name="Millares 3 2 4 2 4" xfId="237"/>
    <cellStyle name="Millares 3 2 4 2 4 2" xfId="957"/>
    <cellStyle name="Millares 3 2 4 2 4 2 2" xfId="2397"/>
    <cellStyle name="Millares 3 2 4 2 4 3" xfId="1677"/>
    <cellStyle name="Millares 3 2 4 2 5" xfId="381"/>
    <cellStyle name="Millares 3 2 4 2 5 2" xfId="1101"/>
    <cellStyle name="Millares 3 2 4 2 5 2 2" xfId="2541"/>
    <cellStyle name="Millares 3 2 4 2 5 3" xfId="1821"/>
    <cellStyle name="Millares 3 2 4 2 6" xfId="525"/>
    <cellStyle name="Millares 3 2 4 2 6 2" xfId="1245"/>
    <cellStyle name="Millares 3 2 4 2 6 2 2" xfId="2685"/>
    <cellStyle name="Millares 3 2 4 2 6 3" xfId="1965"/>
    <cellStyle name="Millares 3 2 4 2 7" xfId="669"/>
    <cellStyle name="Millares 3 2 4 2 7 2" xfId="1389"/>
    <cellStyle name="Millares 3 2 4 2 7 2 2" xfId="2829"/>
    <cellStyle name="Millares 3 2 4 2 7 3" xfId="2109"/>
    <cellStyle name="Millares 3 2 4 2 8" xfId="813"/>
    <cellStyle name="Millares 3 2 4 2 8 2" xfId="2253"/>
    <cellStyle name="Millares 3 2 4 2 9" xfId="1533"/>
    <cellStyle name="Millares 3 2 4 3" xfId="165"/>
    <cellStyle name="Millares 3 2 4 3 2" xfId="309"/>
    <cellStyle name="Millares 3 2 4 3 2 2" xfId="1029"/>
    <cellStyle name="Millares 3 2 4 3 2 2 2" xfId="2469"/>
    <cellStyle name="Millares 3 2 4 3 2 3" xfId="1749"/>
    <cellStyle name="Millares 3 2 4 3 3" xfId="453"/>
    <cellStyle name="Millares 3 2 4 3 3 2" xfId="1173"/>
    <cellStyle name="Millares 3 2 4 3 3 2 2" xfId="2613"/>
    <cellStyle name="Millares 3 2 4 3 3 3" xfId="1893"/>
    <cellStyle name="Millares 3 2 4 3 4" xfId="597"/>
    <cellStyle name="Millares 3 2 4 3 4 2" xfId="1317"/>
    <cellStyle name="Millares 3 2 4 3 4 2 2" xfId="2757"/>
    <cellStyle name="Millares 3 2 4 3 4 3" xfId="2037"/>
    <cellStyle name="Millares 3 2 4 3 5" xfId="741"/>
    <cellStyle name="Millares 3 2 4 3 5 2" xfId="1461"/>
    <cellStyle name="Millares 3 2 4 3 5 2 2" xfId="2901"/>
    <cellStyle name="Millares 3 2 4 3 5 3" xfId="2181"/>
    <cellStyle name="Millares 3 2 4 3 6" xfId="885"/>
    <cellStyle name="Millares 3 2 4 3 6 2" xfId="2325"/>
    <cellStyle name="Millares 3 2 4 3 7" xfId="1605"/>
    <cellStyle name="Millares 3 2 4 4" xfId="117"/>
    <cellStyle name="Millares 3 2 4 4 2" xfId="261"/>
    <cellStyle name="Millares 3 2 4 4 2 2" xfId="981"/>
    <cellStyle name="Millares 3 2 4 4 2 2 2" xfId="2421"/>
    <cellStyle name="Millares 3 2 4 4 2 3" xfId="1701"/>
    <cellStyle name="Millares 3 2 4 4 3" xfId="405"/>
    <cellStyle name="Millares 3 2 4 4 3 2" xfId="1125"/>
    <cellStyle name="Millares 3 2 4 4 3 2 2" xfId="2565"/>
    <cellStyle name="Millares 3 2 4 4 3 3" xfId="1845"/>
    <cellStyle name="Millares 3 2 4 4 4" xfId="549"/>
    <cellStyle name="Millares 3 2 4 4 4 2" xfId="1269"/>
    <cellStyle name="Millares 3 2 4 4 4 2 2" xfId="2709"/>
    <cellStyle name="Millares 3 2 4 4 4 3" xfId="1989"/>
    <cellStyle name="Millares 3 2 4 4 5" xfId="693"/>
    <cellStyle name="Millares 3 2 4 4 5 2" xfId="1413"/>
    <cellStyle name="Millares 3 2 4 4 5 2 2" xfId="2853"/>
    <cellStyle name="Millares 3 2 4 4 5 3" xfId="2133"/>
    <cellStyle name="Millares 3 2 4 4 6" xfId="837"/>
    <cellStyle name="Millares 3 2 4 4 6 2" xfId="2277"/>
    <cellStyle name="Millares 3 2 4 4 7" xfId="1557"/>
    <cellStyle name="Millares 3 2 4 5" xfId="213"/>
    <cellStyle name="Millares 3 2 4 5 2" xfId="933"/>
    <cellStyle name="Millares 3 2 4 5 2 2" xfId="2373"/>
    <cellStyle name="Millares 3 2 4 5 3" xfId="1653"/>
    <cellStyle name="Millares 3 2 4 6" xfId="357"/>
    <cellStyle name="Millares 3 2 4 6 2" xfId="1077"/>
    <cellStyle name="Millares 3 2 4 6 2 2" xfId="2517"/>
    <cellStyle name="Millares 3 2 4 6 3" xfId="1797"/>
    <cellStyle name="Millares 3 2 4 7" xfId="501"/>
    <cellStyle name="Millares 3 2 4 7 2" xfId="1221"/>
    <cellStyle name="Millares 3 2 4 7 2 2" xfId="2661"/>
    <cellStyle name="Millares 3 2 4 7 3" xfId="1941"/>
    <cellStyle name="Millares 3 2 4 8" xfId="645"/>
    <cellStyle name="Millares 3 2 4 8 2" xfId="1365"/>
    <cellStyle name="Millares 3 2 4 8 2 2" xfId="2805"/>
    <cellStyle name="Millares 3 2 4 8 3" xfId="2085"/>
    <cellStyle name="Millares 3 2 4 9" xfId="789"/>
    <cellStyle name="Millares 3 2 4 9 2" xfId="2229"/>
    <cellStyle name="Millares 3 2 5" xfId="81"/>
    <cellStyle name="Millares 3 2 5 2" xfId="177"/>
    <cellStyle name="Millares 3 2 5 2 2" xfId="321"/>
    <cellStyle name="Millares 3 2 5 2 2 2" xfId="1041"/>
    <cellStyle name="Millares 3 2 5 2 2 2 2" xfId="2481"/>
    <cellStyle name="Millares 3 2 5 2 2 3" xfId="1761"/>
    <cellStyle name="Millares 3 2 5 2 3" xfId="465"/>
    <cellStyle name="Millares 3 2 5 2 3 2" xfId="1185"/>
    <cellStyle name="Millares 3 2 5 2 3 2 2" xfId="2625"/>
    <cellStyle name="Millares 3 2 5 2 3 3" xfId="1905"/>
    <cellStyle name="Millares 3 2 5 2 4" xfId="609"/>
    <cellStyle name="Millares 3 2 5 2 4 2" xfId="1329"/>
    <cellStyle name="Millares 3 2 5 2 4 2 2" xfId="2769"/>
    <cellStyle name="Millares 3 2 5 2 4 3" xfId="2049"/>
    <cellStyle name="Millares 3 2 5 2 5" xfId="753"/>
    <cellStyle name="Millares 3 2 5 2 5 2" xfId="1473"/>
    <cellStyle name="Millares 3 2 5 2 5 2 2" xfId="2913"/>
    <cellStyle name="Millares 3 2 5 2 5 3" xfId="2193"/>
    <cellStyle name="Millares 3 2 5 2 6" xfId="897"/>
    <cellStyle name="Millares 3 2 5 2 6 2" xfId="2337"/>
    <cellStyle name="Millares 3 2 5 2 7" xfId="1617"/>
    <cellStyle name="Millares 3 2 5 3" xfId="129"/>
    <cellStyle name="Millares 3 2 5 3 2" xfId="273"/>
    <cellStyle name="Millares 3 2 5 3 2 2" xfId="993"/>
    <cellStyle name="Millares 3 2 5 3 2 2 2" xfId="2433"/>
    <cellStyle name="Millares 3 2 5 3 2 3" xfId="1713"/>
    <cellStyle name="Millares 3 2 5 3 3" xfId="417"/>
    <cellStyle name="Millares 3 2 5 3 3 2" xfId="1137"/>
    <cellStyle name="Millares 3 2 5 3 3 2 2" xfId="2577"/>
    <cellStyle name="Millares 3 2 5 3 3 3" xfId="1857"/>
    <cellStyle name="Millares 3 2 5 3 4" xfId="561"/>
    <cellStyle name="Millares 3 2 5 3 4 2" xfId="1281"/>
    <cellStyle name="Millares 3 2 5 3 4 2 2" xfId="2721"/>
    <cellStyle name="Millares 3 2 5 3 4 3" xfId="2001"/>
    <cellStyle name="Millares 3 2 5 3 5" xfId="705"/>
    <cellStyle name="Millares 3 2 5 3 5 2" xfId="1425"/>
    <cellStyle name="Millares 3 2 5 3 5 2 2" xfId="2865"/>
    <cellStyle name="Millares 3 2 5 3 5 3" xfId="2145"/>
    <cellStyle name="Millares 3 2 5 3 6" xfId="849"/>
    <cellStyle name="Millares 3 2 5 3 6 2" xfId="2289"/>
    <cellStyle name="Millares 3 2 5 3 7" xfId="1569"/>
    <cellStyle name="Millares 3 2 5 4" xfId="225"/>
    <cellStyle name="Millares 3 2 5 4 2" xfId="945"/>
    <cellStyle name="Millares 3 2 5 4 2 2" xfId="2385"/>
    <cellStyle name="Millares 3 2 5 4 3" xfId="1665"/>
    <cellStyle name="Millares 3 2 5 5" xfId="369"/>
    <cellStyle name="Millares 3 2 5 5 2" xfId="1089"/>
    <cellStyle name="Millares 3 2 5 5 2 2" xfId="2529"/>
    <cellStyle name="Millares 3 2 5 5 3" xfId="1809"/>
    <cellStyle name="Millares 3 2 5 6" xfId="513"/>
    <cellStyle name="Millares 3 2 5 6 2" xfId="1233"/>
    <cellStyle name="Millares 3 2 5 6 2 2" xfId="2673"/>
    <cellStyle name="Millares 3 2 5 6 3" xfId="1953"/>
    <cellStyle name="Millares 3 2 5 7" xfId="657"/>
    <cellStyle name="Millares 3 2 5 7 2" xfId="1377"/>
    <cellStyle name="Millares 3 2 5 7 2 2" xfId="2817"/>
    <cellStyle name="Millares 3 2 5 7 3" xfId="2097"/>
    <cellStyle name="Millares 3 2 5 8" xfId="801"/>
    <cellStyle name="Millares 3 2 5 8 2" xfId="2241"/>
    <cellStyle name="Millares 3 2 5 9" xfId="1521"/>
    <cellStyle name="Millares 3 2 6" xfId="153"/>
    <cellStyle name="Millares 3 2 6 2" xfId="297"/>
    <cellStyle name="Millares 3 2 6 2 2" xfId="1017"/>
    <cellStyle name="Millares 3 2 6 2 2 2" xfId="2457"/>
    <cellStyle name="Millares 3 2 6 2 3" xfId="1737"/>
    <cellStyle name="Millares 3 2 6 3" xfId="441"/>
    <cellStyle name="Millares 3 2 6 3 2" xfId="1161"/>
    <cellStyle name="Millares 3 2 6 3 2 2" xfId="2601"/>
    <cellStyle name="Millares 3 2 6 3 3" xfId="1881"/>
    <cellStyle name="Millares 3 2 6 4" xfId="585"/>
    <cellStyle name="Millares 3 2 6 4 2" xfId="1305"/>
    <cellStyle name="Millares 3 2 6 4 2 2" xfId="2745"/>
    <cellStyle name="Millares 3 2 6 4 3" xfId="2025"/>
    <cellStyle name="Millares 3 2 6 5" xfId="729"/>
    <cellStyle name="Millares 3 2 6 5 2" xfId="1449"/>
    <cellStyle name="Millares 3 2 6 5 2 2" xfId="2889"/>
    <cellStyle name="Millares 3 2 6 5 3" xfId="2169"/>
    <cellStyle name="Millares 3 2 6 6" xfId="873"/>
    <cellStyle name="Millares 3 2 6 6 2" xfId="2313"/>
    <cellStyle name="Millares 3 2 6 7" xfId="1593"/>
    <cellStyle name="Millares 3 2 7" xfId="105"/>
    <cellStyle name="Millares 3 2 7 2" xfId="249"/>
    <cellStyle name="Millares 3 2 7 2 2" xfId="969"/>
    <cellStyle name="Millares 3 2 7 2 2 2" xfId="2409"/>
    <cellStyle name="Millares 3 2 7 2 3" xfId="1689"/>
    <cellStyle name="Millares 3 2 7 3" xfId="393"/>
    <cellStyle name="Millares 3 2 7 3 2" xfId="1113"/>
    <cellStyle name="Millares 3 2 7 3 2 2" xfId="2553"/>
    <cellStyle name="Millares 3 2 7 3 3" xfId="1833"/>
    <cellStyle name="Millares 3 2 7 4" xfId="537"/>
    <cellStyle name="Millares 3 2 7 4 2" xfId="1257"/>
    <cellStyle name="Millares 3 2 7 4 2 2" xfId="2697"/>
    <cellStyle name="Millares 3 2 7 4 3" xfId="1977"/>
    <cellStyle name="Millares 3 2 7 5" xfId="681"/>
    <cellStyle name="Millares 3 2 7 5 2" xfId="1401"/>
    <cellStyle name="Millares 3 2 7 5 2 2" xfId="2841"/>
    <cellStyle name="Millares 3 2 7 5 3" xfId="2121"/>
    <cellStyle name="Millares 3 2 7 6" xfId="825"/>
    <cellStyle name="Millares 3 2 7 6 2" xfId="2265"/>
    <cellStyle name="Millares 3 2 7 7" xfId="1545"/>
    <cellStyle name="Millares 3 2 8" xfId="201"/>
    <cellStyle name="Millares 3 2 8 2" xfId="921"/>
    <cellStyle name="Millares 3 2 8 2 2" xfId="2361"/>
    <cellStyle name="Millares 3 2 8 3" xfId="1641"/>
    <cellStyle name="Millares 3 2 9" xfId="345"/>
    <cellStyle name="Millares 3 2 9 2" xfId="1065"/>
    <cellStyle name="Millares 3 2 9 2 2" xfId="2505"/>
    <cellStyle name="Millares 3 2 9 3" xfId="1785"/>
    <cellStyle name="Millares 3 3" xfId="58"/>
    <cellStyle name="Millares 3 3 10" xfId="779"/>
    <cellStyle name="Millares 3 3 10 2" xfId="2219"/>
    <cellStyle name="Millares 3 3 11" xfId="1499"/>
    <cellStyle name="Millares 3 3 2" xfId="70"/>
    <cellStyle name="Millares 3 3 2 10" xfId="1511"/>
    <cellStyle name="Millares 3 3 2 2" xfId="95"/>
    <cellStyle name="Millares 3 3 2 2 2" xfId="191"/>
    <cellStyle name="Millares 3 3 2 2 2 2" xfId="335"/>
    <cellStyle name="Millares 3 3 2 2 2 2 2" xfId="1055"/>
    <cellStyle name="Millares 3 3 2 2 2 2 2 2" xfId="2495"/>
    <cellStyle name="Millares 3 3 2 2 2 2 3" xfId="1775"/>
    <cellStyle name="Millares 3 3 2 2 2 3" xfId="479"/>
    <cellStyle name="Millares 3 3 2 2 2 3 2" xfId="1199"/>
    <cellStyle name="Millares 3 3 2 2 2 3 2 2" xfId="2639"/>
    <cellStyle name="Millares 3 3 2 2 2 3 3" xfId="1919"/>
    <cellStyle name="Millares 3 3 2 2 2 4" xfId="623"/>
    <cellStyle name="Millares 3 3 2 2 2 4 2" xfId="1343"/>
    <cellStyle name="Millares 3 3 2 2 2 4 2 2" xfId="2783"/>
    <cellStyle name="Millares 3 3 2 2 2 4 3" xfId="2063"/>
    <cellStyle name="Millares 3 3 2 2 2 5" xfId="767"/>
    <cellStyle name="Millares 3 3 2 2 2 5 2" xfId="1487"/>
    <cellStyle name="Millares 3 3 2 2 2 5 2 2" xfId="2927"/>
    <cellStyle name="Millares 3 3 2 2 2 5 3" xfId="2207"/>
    <cellStyle name="Millares 3 3 2 2 2 6" xfId="911"/>
    <cellStyle name="Millares 3 3 2 2 2 6 2" xfId="2351"/>
    <cellStyle name="Millares 3 3 2 2 2 7" xfId="1631"/>
    <cellStyle name="Millares 3 3 2 2 3" xfId="143"/>
    <cellStyle name="Millares 3 3 2 2 3 2" xfId="287"/>
    <cellStyle name="Millares 3 3 2 2 3 2 2" xfId="1007"/>
    <cellStyle name="Millares 3 3 2 2 3 2 2 2" xfId="2447"/>
    <cellStyle name="Millares 3 3 2 2 3 2 3" xfId="1727"/>
    <cellStyle name="Millares 3 3 2 2 3 3" xfId="431"/>
    <cellStyle name="Millares 3 3 2 2 3 3 2" xfId="1151"/>
    <cellStyle name="Millares 3 3 2 2 3 3 2 2" xfId="2591"/>
    <cellStyle name="Millares 3 3 2 2 3 3 3" xfId="1871"/>
    <cellStyle name="Millares 3 3 2 2 3 4" xfId="575"/>
    <cellStyle name="Millares 3 3 2 2 3 4 2" xfId="1295"/>
    <cellStyle name="Millares 3 3 2 2 3 4 2 2" xfId="2735"/>
    <cellStyle name="Millares 3 3 2 2 3 4 3" xfId="2015"/>
    <cellStyle name="Millares 3 3 2 2 3 5" xfId="719"/>
    <cellStyle name="Millares 3 3 2 2 3 5 2" xfId="1439"/>
    <cellStyle name="Millares 3 3 2 2 3 5 2 2" xfId="2879"/>
    <cellStyle name="Millares 3 3 2 2 3 5 3" xfId="2159"/>
    <cellStyle name="Millares 3 3 2 2 3 6" xfId="863"/>
    <cellStyle name="Millares 3 3 2 2 3 6 2" xfId="2303"/>
    <cellStyle name="Millares 3 3 2 2 3 7" xfId="1583"/>
    <cellStyle name="Millares 3 3 2 2 4" xfId="239"/>
    <cellStyle name="Millares 3 3 2 2 4 2" xfId="959"/>
    <cellStyle name="Millares 3 3 2 2 4 2 2" xfId="2399"/>
    <cellStyle name="Millares 3 3 2 2 4 3" xfId="1679"/>
    <cellStyle name="Millares 3 3 2 2 5" xfId="383"/>
    <cellStyle name="Millares 3 3 2 2 5 2" xfId="1103"/>
    <cellStyle name="Millares 3 3 2 2 5 2 2" xfId="2543"/>
    <cellStyle name="Millares 3 3 2 2 5 3" xfId="1823"/>
    <cellStyle name="Millares 3 3 2 2 6" xfId="527"/>
    <cellStyle name="Millares 3 3 2 2 6 2" xfId="1247"/>
    <cellStyle name="Millares 3 3 2 2 6 2 2" xfId="2687"/>
    <cellStyle name="Millares 3 3 2 2 6 3" xfId="1967"/>
    <cellStyle name="Millares 3 3 2 2 7" xfId="671"/>
    <cellStyle name="Millares 3 3 2 2 7 2" xfId="1391"/>
    <cellStyle name="Millares 3 3 2 2 7 2 2" xfId="2831"/>
    <cellStyle name="Millares 3 3 2 2 7 3" xfId="2111"/>
    <cellStyle name="Millares 3 3 2 2 8" xfId="815"/>
    <cellStyle name="Millares 3 3 2 2 8 2" xfId="2255"/>
    <cellStyle name="Millares 3 3 2 2 9" xfId="1535"/>
    <cellStyle name="Millares 3 3 2 3" xfId="167"/>
    <cellStyle name="Millares 3 3 2 3 2" xfId="311"/>
    <cellStyle name="Millares 3 3 2 3 2 2" xfId="1031"/>
    <cellStyle name="Millares 3 3 2 3 2 2 2" xfId="2471"/>
    <cellStyle name="Millares 3 3 2 3 2 3" xfId="1751"/>
    <cellStyle name="Millares 3 3 2 3 3" xfId="455"/>
    <cellStyle name="Millares 3 3 2 3 3 2" xfId="1175"/>
    <cellStyle name="Millares 3 3 2 3 3 2 2" xfId="2615"/>
    <cellStyle name="Millares 3 3 2 3 3 3" xfId="1895"/>
    <cellStyle name="Millares 3 3 2 3 4" xfId="599"/>
    <cellStyle name="Millares 3 3 2 3 4 2" xfId="1319"/>
    <cellStyle name="Millares 3 3 2 3 4 2 2" xfId="2759"/>
    <cellStyle name="Millares 3 3 2 3 4 3" xfId="2039"/>
    <cellStyle name="Millares 3 3 2 3 5" xfId="743"/>
    <cellStyle name="Millares 3 3 2 3 5 2" xfId="1463"/>
    <cellStyle name="Millares 3 3 2 3 5 2 2" xfId="2903"/>
    <cellStyle name="Millares 3 3 2 3 5 3" xfId="2183"/>
    <cellStyle name="Millares 3 3 2 3 6" xfId="887"/>
    <cellStyle name="Millares 3 3 2 3 6 2" xfId="2327"/>
    <cellStyle name="Millares 3 3 2 3 7" xfId="1607"/>
    <cellStyle name="Millares 3 3 2 4" xfId="119"/>
    <cellStyle name="Millares 3 3 2 4 2" xfId="263"/>
    <cellStyle name="Millares 3 3 2 4 2 2" xfId="983"/>
    <cellStyle name="Millares 3 3 2 4 2 2 2" xfId="2423"/>
    <cellStyle name="Millares 3 3 2 4 2 3" xfId="1703"/>
    <cellStyle name="Millares 3 3 2 4 3" xfId="407"/>
    <cellStyle name="Millares 3 3 2 4 3 2" xfId="1127"/>
    <cellStyle name="Millares 3 3 2 4 3 2 2" xfId="2567"/>
    <cellStyle name="Millares 3 3 2 4 3 3" xfId="1847"/>
    <cellStyle name="Millares 3 3 2 4 4" xfId="551"/>
    <cellStyle name="Millares 3 3 2 4 4 2" xfId="1271"/>
    <cellStyle name="Millares 3 3 2 4 4 2 2" xfId="2711"/>
    <cellStyle name="Millares 3 3 2 4 4 3" xfId="1991"/>
    <cellStyle name="Millares 3 3 2 4 5" xfId="695"/>
    <cellStyle name="Millares 3 3 2 4 5 2" xfId="1415"/>
    <cellStyle name="Millares 3 3 2 4 5 2 2" xfId="2855"/>
    <cellStyle name="Millares 3 3 2 4 5 3" xfId="2135"/>
    <cellStyle name="Millares 3 3 2 4 6" xfId="839"/>
    <cellStyle name="Millares 3 3 2 4 6 2" xfId="2279"/>
    <cellStyle name="Millares 3 3 2 4 7" xfId="1559"/>
    <cellStyle name="Millares 3 3 2 5" xfId="215"/>
    <cellStyle name="Millares 3 3 2 5 2" xfId="935"/>
    <cellStyle name="Millares 3 3 2 5 2 2" xfId="2375"/>
    <cellStyle name="Millares 3 3 2 5 3" xfId="1655"/>
    <cellStyle name="Millares 3 3 2 6" xfId="359"/>
    <cellStyle name="Millares 3 3 2 6 2" xfId="1079"/>
    <cellStyle name="Millares 3 3 2 6 2 2" xfId="2519"/>
    <cellStyle name="Millares 3 3 2 6 3" xfId="1799"/>
    <cellStyle name="Millares 3 3 2 7" xfId="503"/>
    <cellStyle name="Millares 3 3 2 7 2" xfId="1223"/>
    <cellStyle name="Millares 3 3 2 7 2 2" xfId="2663"/>
    <cellStyle name="Millares 3 3 2 7 3" xfId="1943"/>
    <cellStyle name="Millares 3 3 2 8" xfId="647"/>
    <cellStyle name="Millares 3 3 2 8 2" xfId="1367"/>
    <cellStyle name="Millares 3 3 2 8 2 2" xfId="2807"/>
    <cellStyle name="Millares 3 3 2 8 3" xfId="2087"/>
    <cellStyle name="Millares 3 3 2 9" xfId="791"/>
    <cellStyle name="Millares 3 3 2 9 2" xfId="2231"/>
    <cellStyle name="Millares 3 3 3" xfId="83"/>
    <cellStyle name="Millares 3 3 3 2" xfId="179"/>
    <cellStyle name="Millares 3 3 3 2 2" xfId="323"/>
    <cellStyle name="Millares 3 3 3 2 2 2" xfId="1043"/>
    <cellStyle name="Millares 3 3 3 2 2 2 2" xfId="2483"/>
    <cellStyle name="Millares 3 3 3 2 2 3" xfId="1763"/>
    <cellStyle name="Millares 3 3 3 2 3" xfId="467"/>
    <cellStyle name="Millares 3 3 3 2 3 2" xfId="1187"/>
    <cellStyle name="Millares 3 3 3 2 3 2 2" xfId="2627"/>
    <cellStyle name="Millares 3 3 3 2 3 3" xfId="1907"/>
    <cellStyle name="Millares 3 3 3 2 4" xfId="611"/>
    <cellStyle name="Millares 3 3 3 2 4 2" xfId="1331"/>
    <cellStyle name="Millares 3 3 3 2 4 2 2" xfId="2771"/>
    <cellStyle name="Millares 3 3 3 2 4 3" xfId="2051"/>
    <cellStyle name="Millares 3 3 3 2 5" xfId="755"/>
    <cellStyle name="Millares 3 3 3 2 5 2" xfId="1475"/>
    <cellStyle name="Millares 3 3 3 2 5 2 2" xfId="2915"/>
    <cellStyle name="Millares 3 3 3 2 5 3" xfId="2195"/>
    <cellStyle name="Millares 3 3 3 2 6" xfId="899"/>
    <cellStyle name="Millares 3 3 3 2 6 2" xfId="2339"/>
    <cellStyle name="Millares 3 3 3 2 7" xfId="1619"/>
    <cellStyle name="Millares 3 3 3 3" xfId="131"/>
    <cellStyle name="Millares 3 3 3 3 2" xfId="275"/>
    <cellStyle name="Millares 3 3 3 3 2 2" xfId="995"/>
    <cellStyle name="Millares 3 3 3 3 2 2 2" xfId="2435"/>
    <cellStyle name="Millares 3 3 3 3 2 3" xfId="1715"/>
    <cellStyle name="Millares 3 3 3 3 3" xfId="419"/>
    <cellStyle name="Millares 3 3 3 3 3 2" xfId="1139"/>
    <cellStyle name="Millares 3 3 3 3 3 2 2" xfId="2579"/>
    <cellStyle name="Millares 3 3 3 3 3 3" xfId="1859"/>
    <cellStyle name="Millares 3 3 3 3 4" xfId="563"/>
    <cellStyle name="Millares 3 3 3 3 4 2" xfId="1283"/>
    <cellStyle name="Millares 3 3 3 3 4 2 2" xfId="2723"/>
    <cellStyle name="Millares 3 3 3 3 4 3" xfId="2003"/>
    <cellStyle name="Millares 3 3 3 3 5" xfId="707"/>
    <cellStyle name="Millares 3 3 3 3 5 2" xfId="1427"/>
    <cellStyle name="Millares 3 3 3 3 5 2 2" xfId="2867"/>
    <cellStyle name="Millares 3 3 3 3 5 3" xfId="2147"/>
    <cellStyle name="Millares 3 3 3 3 6" xfId="851"/>
    <cellStyle name="Millares 3 3 3 3 6 2" xfId="2291"/>
    <cellStyle name="Millares 3 3 3 3 7" xfId="1571"/>
    <cellStyle name="Millares 3 3 3 4" xfId="227"/>
    <cellStyle name="Millares 3 3 3 4 2" xfId="947"/>
    <cellStyle name="Millares 3 3 3 4 2 2" xfId="2387"/>
    <cellStyle name="Millares 3 3 3 4 3" xfId="1667"/>
    <cellStyle name="Millares 3 3 3 5" xfId="371"/>
    <cellStyle name="Millares 3 3 3 5 2" xfId="1091"/>
    <cellStyle name="Millares 3 3 3 5 2 2" xfId="2531"/>
    <cellStyle name="Millares 3 3 3 5 3" xfId="1811"/>
    <cellStyle name="Millares 3 3 3 6" xfId="515"/>
    <cellStyle name="Millares 3 3 3 6 2" xfId="1235"/>
    <cellStyle name="Millares 3 3 3 6 2 2" xfId="2675"/>
    <cellStyle name="Millares 3 3 3 6 3" xfId="1955"/>
    <cellStyle name="Millares 3 3 3 7" xfId="659"/>
    <cellStyle name="Millares 3 3 3 7 2" xfId="1379"/>
    <cellStyle name="Millares 3 3 3 7 2 2" xfId="2819"/>
    <cellStyle name="Millares 3 3 3 7 3" xfId="2099"/>
    <cellStyle name="Millares 3 3 3 8" xfId="803"/>
    <cellStyle name="Millares 3 3 3 8 2" xfId="2243"/>
    <cellStyle name="Millares 3 3 3 9" xfId="1523"/>
    <cellStyle name="Millares 3 3 4" xfId="155"/>
    <cellStyle name="Millares 3 3 4 2" xfId="299"/>
    <cellStyle name="Millares 3 3 4 2 2" xfId="1019"/>
    <cellStyle name="Millares 3 3 4 2 2 2" xfId="2459"/>
    <cellStyle name="Millares 3 3 4 2 3" xfId="1739"/>
    <cellStyle name="Millares 3 3 4 3" xfId="443"/>
    <cellStyle name="Millares 3 3 4 3 2" xfId="1163"/>
    <cellStyle name="Millares 3 3 4 3 2 2" xfId="2603"/>
    <cellStyle name="Millares 3 3 4 3 3" xfId="1883"/>
    <cellStyle name="Millares 3 3 4 4" xfId="587"/>
    <cellStyle name="Millares 3 3 4 4 2" xfId="1307"/>
    <cellStyle name="Millares 3 3 4 4 2 2" xfId="2747"/>
    <cellStyle name="Millares 3 3 4 4 3" xfId="2027"/>
    <cellStyle name="Millares 3 3 4 5" xfId="731"/>
    <cellStyle name="Millares 3 3 4 5 2" xfId="1451"/>
    <cellStyle name="Millares 3 3 4 5 2 2" xfId="2891"/>
    <cellStyle name="Millares 3 3 4 5 3" xfId="2171"/>
    <cellStyle name="Millares 3 3 4 6" xfId="875"/>
    <cellStyle name="Millares 3 3 4 6 2" xfId="2315"/>
    <cellStyle name="Millares 3 3 4 7" xfId="1595"/>
    <cellStyle name="Millares 3 3 5" xfId="107"/>
    <cellStyle name="Millares 3 3 5 2" xfId="251"/>
    <cellStyle name="Millares 3 3 5 2 2" xfId="971"/>
    <cellStyle name="Millares 3 3 5 2 2 2" xfId="2411"/>
    <cellStyle name="Millares 3 3 5 2 3" xfId="1691"/>
    <cellStyle name="Millares 3 3 5 3" xfId="395"/>
    <cellStyle name="Millares 3 3 5 3 2" xfId="1115"/>
    <cellStyle name="Millares 3 3 5 3 2 2" xfId="2555"/>
    <cellStyle name="Millares 3 3 5 3 3" xfId="1835"/>
    <cellStyle name="Millares 3 3 5 4" xfId="539"/>
    <cellStyle name="Millares 3 3 5 4 2" xfId="1259"/>
    <cellStyle name="Millares 3 3 5 4 2 2" xfId="2699"/>
    <cellStyle name="Millares 3 3 5 4 3" xfId="1979"/>
    <cellStyle name="Millares 3 3 5 5" xfId="683"/>
    <cellStyle name="Millares 3 3 5 5 2" xfId="1403"/>
    <cellStyle name="Millares 3 3 5 5 2 2" xfId="2843"/>
    <cellStyle name="Millares 3 3 5 5 3" xfId="2123"/>
    <cellStyle name="Millares 3 3 5 6" xfId="827"/>
    <cellStyle name="Millares 3 3 5 6 2" xfId="2267"/>
    <cellStyle name="Millares 3 3 5 7" xfId="1547"/>
    <cellStyle name="Millares 3 3 6" xfId="203"/>
    <cellStyle name="Millares 3 3 6 2" xfId="923"/>
    <cellStyle name="Millares 3 3 6 2 2" xfId="2363"/>
    <cellStyle name="Millares 3 3 6 3" xfId="1643"/>
    <cellStyle name="Millares 3 3 7" xfId="347"/>
    <cellStyle name="Millares 3 3 7 2" xfId="1067"/>
    <cellStyle name="Millares 3 3 7 2 2" xfId="2507"/>
    <cellStyle name="Millares 3 3 7 3" xfId="1787"/>
    <cellStyle name="Millares 3 3 8" xfId="491"/>
    <cellStyle name="Millares 3 3 8 2" xfId="1211"/>
    <cellStyle name="Millares 3 3 8 2 2" xfId="2651"/>
    <cellStyle name="Millares 3 3 8 3" xfId="1931"/>
    <cellStyle name="Millares 3 3 9" xfId="635"/>
    <cellStyle name="Millares 3 3 9 2" xfId="1355"/>
    <cellStyle name="Millares 3 3 9 2 2" xfId="2795"/>
    <cellStyle name="Millares 3 3 9 3" xfId="2075"/>
    <cellStyle name="Millares 3 4" xfId="62"/>
    <cellStyle name="Millares 3 4 10" xfId="783"/>
    <cellStyle name="Millares 3 4 10 2" xfId="2223"/>
    <cellStyle name="Millares 3 4 11" xfId="1503"/>
    <cellStyle name="Millares 3 4 2" xfId="74"/>
    <cellStyle name="Millares 3 4 2 10" xfId="1515"/>
    <cellStyle name="Millares 3 4 2 2" xfId="99"/>
    <cellStyle name="Millares 3 4 2 2 2" xfId="195"/>
    <cellStyle name="Millares 3 4 2 2 2 2" xfId="339"/>
    <cellStyle name="Millares 3 4 2 2 2 2 2" xfId="1059"/>
    <cellStyle name="Millares 3 4 2 2 2 2 2 2" xfId="2499"/>
    <cellStyle name="Millares 3 4 2 2 2 2 3" xfId="1779"/>
    <cellStyle name="Millares 3 4 2 2 2 3" xfId="483"/>
    <cellStyle name="Millares 3 4 2 2 2 3 2" xfId="1203"/>
    <cellStyle name="Millares 3 4 2 2 2 3 2 2" xfId="2643"/>
    <cellStyle name="Millares 3 4 2 2 2 3 3" xfId="1923"/>
    <cellStyle name="Millares 3 4 2 2 2 4" xfId="627"/>
    <cellStyle name="Millares 3 4 2 2 2 4 2" xfId="1347"/>
    <cellStyle name="Millares 3 4 2 2 2 4 2 2" xfId="2787"/>
    <cellStyle name="Millares 3 4 2 2 2 4 3" xfId="2067"/>
    <cellStyle name="Millares 3 4 2 2 2 5" xfId="771"/>
    <cellStyle name="Millares 3 4 2 2 2 5 2" xfId="1491"/>
    <cellStyle name="Millares 3 4 2 2 2 5 2 2" xfId="2931"/>
    <cellStyle name="Millares 3 4 2 2 2 5 3" xfId="2211"/>
    <cellStyle name="Millares 3 4 2 2 2 6" xfId="915"/>
    <cellStyle name="Millares 3 4 2 2 2 6 2" xfId="2355"/>
    <cellStyle name="Millares 3 4 2 2 2 7" xfId="1635"/>
    <cellStyle name="Millares 3 4 2 2 3" xfId="147"/>
    <cellStyle name="Millares 3 4 2 2 3 2" xfId="291"/>
    <cellStyle name="Millares 3 4 2 2 3 2 2" xfId="1011"/>
    <cellStyle name="Millares 3 4 2 2 3 2 2 2" xfId="2451"/>
    <cellStyle name="Millares 3 4 2 2 3 2 3" xfId="1731"/>
    <cellStyle name="Millares 3 4 2 2 3 3" xfId="435"/>
    <cellStyle name="Millares 3 4 2 2 3 3 2" xfId="1155"/>
    <cellStyle name="Millares 3 4 2 2 3 3 2 2" xfId="2595"/>
    <cellStyle name="Millares 3 4 2 2 3 3 3" xfId="1875"/>
    <cellStyle name="Millares 3 4 2 2 3 4" xfId="579"/>
    <cellStyle name="Millares 3 4 2 2 3 4 2" xfId="1299"/>
    <cellStyle name="Millares 3 4 2 2 3 4 2 2" xfId="2739"/>
    <cellStyle name="Millares 3 4 2 2 3 4 3" xfId="2019"/>
    <cellStyle name="Millares 3 4 2 2 3 5" xfId="723"/>
    <cellStyle name="Millares 3 4 2 2 3 5 2" xfId="1443"/>
    <cellStyle name="Millares 3 4 2 2 3 5 2 2" xfId="2883"/>
    <cellStyle name="Millares 3 4 2 2 3 5 3" xfId="2163"/>
    <cellStyle name="Millares 3 4 2 2 3 6" xfId="867"/>
    <cellStyle name="Millares 3 4 2 2 3 6 2" xfId="2307"/>
    <cellStyle name="Millares 3 4 2 2 3 7" xfId="1587"/>
    <cellStyle name="Millares 3 4 2 2 4" xfId="243"/>
    <cellStyle name="Millares 3 4 2 2 4 2" xfId="963"/>
    <cellStyle name="Millares 3 4 2 2 4 2 2" xfId="2403"/>
    <cellStyle name="Millares 3 4 2 2 4 3" xfId="1683"/>
    <cellStyle name="Millares 3 4 2 2 5" xfId="387"/>
    <cellStyle name="Millares 3 4 2 2 5 2" xfId="1107"/>
    <cellStyle name="Millares 3 4 2 2 5 2 2" xfId="2547"/>
    <cellStyle name="Millares 3 4 2 2 5 3" xfId="1827"/>
    <cellStyle name="Millares 3 4 2 2 6" xfId="531"/>
    <cellStyle name="Millares 3 4 2 2 6 2" xfId="1251"/>
    <cellStyle name="Millares 3 4 2 2 6 2 2" xfId="2691"/>
    <cellStyle name="Millares 3 4 2 2 6 3" xfId="1971"/>
    <cellStyle name="Millares 3 4 2 2 7" xfId="675"/>
    <cellStyle name="Millares 3 4 2 2 7 2" xfId="1395"/>
    <cellStyle name="Millares 3 4 2 2 7 2 2" xfId="2835"/>
    <cellStyle name="Millares 3 4 2 2 7 3" xfId="2115"/>
    <cellStyle name="Millares 3 4 2 2 8" xfId="819"/>
    <cellStyle name="Millares 3 4 2 2 8 2" xfId="2259"/>
    <cellStyle name="Millares 3 4 2 2 9" xfId="1539"/>
    <cellStyle name="Millares 3 4 2 3" xfId="171"/>
    <cellStyle name="Millares 3 4 2 3 2" xfId="315"/>
    <cellStyle name="Millares 3 4 2 3 2 2" xfId="1035"/>
    <cellStyle name="Millares 3 4 2 3 2 2 2" xfId="2475"/>
    <cellStyle name="Millares 3 4 2 3 2 3" xfId="1755"/>
    <cellStyle name="Millares 3 4 2 3 3" xfId="459"/>
    <cellStyle name="Millares 3 4 2 3 3 2" xfId="1179"/>
    <cellStyle name="Millares 3 4 2 3 3 2 2" xfId="2619"/>
    <cellStyle name="Millares 3 4 2 3 3 3" xfId="1899"/>
    <cellStyle name="Millares 3 4 2 3 4" xfId="603"/>
    <cellStyle name="Millares 3 4 2 3 4 2" xfId="1323"/>
    <cellStyle name="Millares 3 4 2 3 4 2 2" xfId="2763"/>
    <cellStyle name="Millares 3 4 2 3 4 3" xfId="2043"/>
    <cellStyle name="Millares 3 4 2 3 5" xfId="747"/>
    <cellStyle name="Millares 3 4 2 3 5 2" xfId="1467"/>
    <cellStyle name="Millares 3 4 2 3 5 2 2" xfId="2907"/>
    <cellStyle name="Millares 3 4 2 3 5 3" xfId="2187"/>
    <cellStyle name="Millares 3 4 2 3 6" xfId="891"/>
    <cellStyle name="Millares 3 4 2 3 6 2" xfId="2331"/>
    <cellStyle name="Millares 3 4 2 3 7" xfId="1611"/>
    <cellStyle name="Millares 3 4 2 4" xfId="123"/>
    <cellStyle name="Millares 3 4 2 4 2" xfId="267"/>
    <cellStyle name="Millares 3 4 2 4 2 2" xfId="987"/>
    <cellStyle name="Millares 3 4 2 4 2 2 2" xfId="2427"/>
    <cellStyle name="Millares 3 4 2 4 2 3" xfId="1707"/>
    <cellStyle name="Millares 3 4 2 4 3" xfId="411"/>
    <cellStyle name="Millares 3 4 2 4 3 2" xfId="1131"/>
    <cellStyle name="Millares 3 4 2 4 3 2 2" xfId="2571"/>
    <cellStyle name="Millares 3 4 2 4 3 3" xfId="1851"/>
    <cellStyle name="Millares 3 4 2 4 4" xfId="555"/>
    <cellStyle name="Millares 3 4 2 4 4 2" xfId="1275"/>
    <cellStyle name="Millares 3 4 2 4 4 2 2" xfId="2715"/>
    <cellStyle name="Millares 3 4 2 4 4 3" xfId="1995"/>
    <cellStyle name="Millares 3 4 2 4 5" xfId="699"/>
    <cellStyle name="Millares 3 4 2 4 5 2" xfId="1419"/>
    <cellStyle name="Millares 3 4 2 4 5 2 2" xfId="2859"/>
    <cellStyle name="Millares 3 4 2 4 5 3" xfId="2139"/>
    <cellStyle name="Millares 3 4 2 4 6" xfId="843"/>
    <cellStyle name="Millares 3 4 2 4 6 2" xfId="2283"/>
    <cellStyle name="Millares 3 4 2 4 7" xfId="1563"/>
    <cellStyle name="Millares 3 4 2 5" xfId="219"/>
    <cellStyle name="Millares 3 4 2 5 2" xfId="939"/>
    <cellStyle name="Millares 3 4 2 5 2 2" xfId="2379"/>
    <cellStyle name="Millares 3 4 2 5 3" xfId="1659"/>
    <cellStyle name="Millares 3 4 2 6" xfId="363"/>
    <cellStyle name="Millares 3 4 2 6 2" xfId="1083"/>
    <cellStyle name="Millares 3 4 2 6 2 2" xfId="2523"/>
    <cellStyle name="Millares 3 4 2 6 3" xfId="1803"/>
    <cellStyle name="Millares 3 4 2 7" xfId="507"/>
    <cellStyle name="Millares 3 4 2 7 2" xfId="1227"/>
    <cellStyle name="Millares 3 4 2 7 2 2" xfId="2667"/>
    <cellStyle name="Millares 3 4 2 7 3" xfId="1947"/>
    <cellStyle name="Millares 3 4 2 8" xfId="651"/>
    <cellStyle name="Millares 3 4 2 8 2" xfId="1371"/>
    <cellStyle name="Millares 3 4 2 8 2 2" xfId="2811"/>
    <cellStyle name="Millares 3 4 2 8 3" xfId="2091"/>
    <cellStyle name="Millares 3 4 2 9" xfId="795"/>
    <cellStyle name="Millares 3 4 2 9 2" xfId="2235"/>
    <cellStyle name="Millares 3 4 3" xfId="87"/>
    <cellStyle name="Millares 3 4 3 2" xfId="183"/>
    <cellStyle name="Millares 3 4 3 2 2" xfId="327"/>
    <cellStyle name="Millares 3 4 3 2 2 2" xfId="1047"/>
    <cellStyle name="Millares 3 4 3 2 2 2 2" xfId="2487"/>
    <cellStyle name="Millares 3 4 3 2 2 3" xfId="1767"/>
    <cellStyle name="Millares 3 4 3 2 3" xfId="471"/>
    <cellStyle name="Millares 3 4 3 2 3 2" xfId="1191"/>
    <cellStyle name="Millares 3 4 3 2 3 2 2" xfId="2631"/>
    <cellStyle name="Millares 3 4 3 2 3 3" xfId="1911"/>
    <cellStyle name="Millares 3 4 3 2 4" xfId="615"/>
    <cellStyle name="Millares 3 4 3 2 4 2" xfId="1335"/>
    <cellStyle name="Millares 3 4 3 2 4 2 2" xfId="2775"/>
    <cellStyle name="Millares 3 4 3 2 4 3" xfId="2055"/>
    <cellStyle name="Millares 3 4 3 2 5" xfId="759"/>
    <cellStyle name="Millares 3 4 3 2 5 2" xfId="1479"/>
    <cellStyle name="Millares 3 4 3 2 5 2 2" xfId="2919"/>
    <cellStyle name="Millares 3 4 3 2 5 3" xfId="2199"/>
    <cellStyle name="Millares 3 4 3 2 6" xfId="903"/>
    <cellStyle name="Millares 3 4 3 2 6 2" xfId="2343"/>
    <cellStyle name="Millares 3 4 3 2 7" xfId="1623"/>
    <cellStyle name="Millares 3 4 3 3" xfId="135"/>
    <cellStyle name="Millares 3 4 3 3 2" xfId="279"/>
    <cellStyle name="Millares 3 4 3 3 2 2" xfId="999"/>
    <cellStyle name="Millares 3 4 3 3 2 2 2" xfId="2439"/>
    <cellStyle name="Millares 3 4 3 3 2 3" xfId="1719"/>
    <cellStyle name="Millares 3 4 3 3 3" xfId="423"/>
    <cellStyle name="Millares 3 4 3 3 3 2" xfId="1143"/>
    <cellStyle name="Millares 3 4 3 3 3 2 2" xfId="2583"/>
    <cellStyle name="Millares 3 4 3 3 3 3" xfId="1863"/>
    <cellStyle name="Millares 3 4 3 3 4" xfId="567"/>
    <cellStyle name="Millares 3 4 3 3 4 2" xfId="1287"/>
    <cellStyle name="Millares 3 4 3 3 4 2 2" xfId="2727"/>
    <cellStyle name="Millares 3 4 3 3 4 3" xfId="2007"/>
    <cellStyle name="Millares 3 4 3 3 5" xfId="711"/>
    <cellStyle name="Millares 3 4 3 3 5 2" xfId="1431"/>
    <cellStyle name="Millares 3 4 3 3 5 2 2" xfId="2871"/>
    <cellStyle name="Millares 3 4 3 3 5 3" xfId="2151"/>
    <cellStyle name="Millares 3 4 3 3 6" xfId="855"/>
    <cellStyle name="Millares 3 4 3 3 6 2" xfId="2295"/>
    <cellStyle name="Millares 3 4 3 3 7" xfId="1575"/>
    <cellStyle name="Millares 3 4 3 4" xfId="231"/>
    <cellStyle name="Millares 3 4 3 4 2" xfId="951"/>
    <cellStyle name="Millares 3 4 3 4 2 2" xfId="2391"/>
    <cellStyle name="Millares 3 4 3 4 3" xfId="1671"/>
    <cellStyle name="Millares 3 4 3 5" xfId="375"/>
    <cellStyle name="Millares 3 4 3 5 2" xfId="1095"/>
    <cellStyle name="Millares 3 4 3 5 2 2" xfId="2535"/>
    <cellStyle name="Millares 3 4 3 5 3" xfId="1815"/>
    <cellStyle name="Millares 3 4 3 6" xfId="519"/>
    <cellStyle name="Millares 3 4 3 6 2" xfId="1239"/>
    <cellStyle name="Millares 3 4 3 6 2 2" xfId="2679"/>
    <cellStyle name="Millares 3 4 3 6 3" xfId="1959"/>
    <cellStyle name="Millares 3 4 3 7" xfId="663"/>
    <cellStyle name="Millares 3 4 3 7 2" xfId="1383"/>
    <cellStyle name="Millares 3 4 3 7 2 2" xfId="2823"/>
    <cellStyle name="Millares 3 4 3 7 3" xfId="2103"/>
    <cellStyle name="Millares 3 4 3 8" xfId="807"/>
    <cellStyle name="Millares 3 4 3 8 2" xfId="2247"/>
    <cellStyle name="Millares 3 4 3 9" xfId="1527"/>
    <cellStyle name="Millares 3 4 4" xfId="159"/>
    <cellStyle name="Millares 3 4 4 2" xfId="303"/>
    <cellStyle name="Millares 3 4 4 2 2" xfId="1023"/>
    <cellStyle name="Millares 3 4 4 2 2 2" xfId="2463"/>
    <cellStyle name="Millares 3 4 4 2 3" xfId="1743"/>
    <cellStyle name="Millares 3 4 4 3" xfId="447"/>
    <cellStyle name="Millares 3 4 4 3 2" xfId="1167"/>
    <cellStyle name="Millares 3 4 4 3 2 2" xfId="2607"/>
    <cellStyle name="Millares 3 4 4 3 3" xfId="1887"/>
    <cellStyle name="Millares 3 4 4 4" xfId="591"/>
    <cellStyle name="Millares 3 4 4 4 2" xfId="1311"/>
    <cellStyle name="Millares 3 4 4 4 2 2" xfId="2751"/>
    <cellStyle name="Millares 3 4 4 4 3" xfId="2031"/>
    <cellStyle name="Millares 3 4 4 5" xfId="735"/>
    <cellStyle name="Millares 3 4 4 5 2" xfId="1455"/>
    <cellStyle name="Millares 3 4 4 5 2 2" xfId="2895"/>
    <cellStyle name="Millares 3 4 4 5 3" xfId="2175"/>
    <cellStyle name="Millares 3 4 4 6" xfId="879"/>
    <cellStyle name="Millares 3 4 4 6 2" xfId="2319"/>
    <cellStyle name="Millares 3 4 4 7" xfId="1599"/>
    <cellStyle name="Millares 3 4 5" xfId="111"/>
    <cellStyle name="Millares 3 4 5 2" xfId="255"/>
    <cellStyle name="Millares 3 4 5 2 2" xfId="975"/>
    <cellStyle name="Millares 3 4 5 2 2 2" xfId="2415"/>
    <cellStyle name="Millares 3 4 5 2 3" xfId="1695"/>
    <cellStyle name="Millares 3 4 5 3" xfId="399"/>
    <cellStyle name="Millares 3 4 5 3 2" xfId="1119"/>
    <cellStyle name="Millares 3 4 5 3 2 2" xfId="2559"/>
    <cellStyle name="Millares 3 4 5 3 3" xfId="1839"/>
    <cellStyle name="Millares 3 4 5 4" xfId="543"/>
    <cellStyle name="Millares 3 4 5 4 2" xfId="1263"/>
    <cellStyle name="Millares 3 4 5 4 2 2" xfId="2703"/>
    <cellStyle name="Millares 3 4 5 4 3" xfId="1983"/>
    <cellStyle name="Millares 3 4 5 5" xfId="687"/>
    <cellStyle name="Millares 3 4 5 5 2" xfId="1407"/>
    <cellStyle name="Millares 3 4 5 5 2 2" xfId="2847"/>
    <cellStyle name="Millares 3 4 5 5 3" xfId="2127"/>
    <cellStyle name="Millares 3 4 5 6" xfId="831"/>
    <cellStyle name="Millares 3 4 5 6 2" xfId="2271"/>
    <cellStyle name="Millares 3 4 5 7" xfId="1551"/>
    <cellStyle name="Millares 3 4 6" xfId="207"/>
    <cellStyle name="Millares 3 4 6 2" xfId="927"/>
    <cellStyle name="Millares 3 4 6 2 2" xfId="2367"/>
    <cellStyle name="Millares 3 4 6 3" xfId="1647"/>
    <cellStyle name="Millares 3 4 7" xfId="351"/>
    <cellStyle name="Millares 3 4 7 2" xfId="1071"/>
    <cellStyle name="Millares 3 4 7 2 2" xfId="2511"/>
    <cellStyle name="Millares 3 4 7 3" xfId="1791"/>
    <cellStyle name="Millares 3 4 8" xfId="495"/>
    <cellStyle name="Millares 3 4 8 2" xfId="1215"/>
    <cellStyle name="Millares 3 4 8 2 2" xfId="2655"/>
    <cellStyle name="Millares 3 4 8 3" xfId="1935"/>
    <cellStyle name="Millares 3 4 9" xfId="639"/>
    <cellStyle name="Millares 3 4 9 2" xfId="1359"/>
    <cellStyle name="Millares 3 4 9 2 2" xfId="2799"/>
    <cellStyle name="Millares 3 4 9 3" xfId="2079"/>
    <cellStyle name="Millares 3 5" xfId="66"/>
    <cellStyle name="Millares 3 5 10" xfId="1507"/>
    <cellStyle name="Millares 3 5 2" xfId="91"/>
    <cellStyle name="Millares 3 5 2 2" xfId="187"/>
    <cellStyle name="Millares 3 5 2 2 2" xfId="331"/>
    <cellStyle name="Millares 3 5 2 2 2 2" xfId="1051"/>
    <cellStyle name="Millares 3 5 2 2 2 2 2" xfId="2491"/>
    <cellStyle name="Millares 3 5 2 2 2 3" xfId="1771"/>
    <cellStyle name="Millares 3 5 2 2 3" xfId="475"/>
    <cellStyle name="Millares 3 5 2 2 3 2" xfId="1195"/>
    <cellStyle name="Millares 3 5 2 2 3 2 2" xfId="2635"/>
    <cellStyle name="Millares 3 5 2 2 3 3" xfId="1915"/>
    <cellStyle name="Millares 3 5 2 2 4" xfId="619"/>
    <cellStyle name="Millares 3 5 2 2 4 2" xfId="1339"/>
    <cellStyle name="Millares 3 5 2 2 4 2 2" xfId="2779"/>
    <cellStyle name="Millares 3 5 2 2 4 3" xfId="2059"/>
    <cellStyle name="Millares 3 5 2 2 5" xfId="763"/>
    <cellStyle name="Millares 3 5 2 2 5 2" xfId="1483"/>
    <cellStyle name="Millares 3 5 2 2 5 2 2" xfId="2923"/>
    <cellStyle name="Millares 3 5 2 2 5 3" xfId="2203"/>
    <cellStyle name="Millares 3 5 2 2 6" xfId="907"/>
    <cellStyle name="Millares 3 5 2 2 6 2" xfId="2347"/>
    <cellStyle name="Millares 3 5 2 2 7" xfId="1627"/>
    <cellStyle name="Millares 3 5 2 3" xfId="139"/>
    <cellStyle name="Millares 3 5 2 3 2" xfId="283"/>
    <cellStyle name="Millares 3 5 2 3 2 2" xfId="1003"/>
    <cellStyle name="Millares 3 5 2 3 2 2 2" xfId="2443"/>
    <cellStyle name="Millares 3 5 2 3 2 3" xfId="1723"/>
    <cellStyle name="Millares 3 5 2 3 3" xfId="427"/>
    <cellStyle name="Millares 3 5 2 3 3 2" xfId="1147"/>
    <cellStyle name="Millares 3 5 2 3 3 2 2" xfId="2587"/>
    <cellStyle name="Millares 3 5 2 3 3 3" xfId="1867"/>
    <cellStyle name="Millares 3 5 2 3 4" xfId="571"/>
    <cellStyle name="Millares 3 5 2 3 4 2" xfId="1291"/>
    <cellStyle name="Millares 3 5 2 3 4 2 2" xfId="2731"/>
    <cellStyle name="Millares 3 5 2 3 4 3" xfId="2011"/>
    <cellStyle name="Millares 3 5 2 3 5" xfId="715"/>
    <cellStyle name="Millares 3 5 2 3 5 2" xfId="1435"/>
    <cellStyle name="Millares 3 5 2 3 5 2 2" xfId="2875"/>
    <cellStyle name="Millares 3 5 2 3 5 3" xfId="2155"/>
    <cellStyle name="Millares 3 5 2 3 6" xfId="859"/>
    <cellStyle name="Millares 3 5 2 3 6 2" xfId="2299"/>
    <cellStyle name="Millares 3 5 2 3 7" xfId="1579"/>
    <cellStyle name="Millares 3 5 2 4" xfId="235"/>
    <cellStyle name="Millares 3 5 2 4 2" xfId="955"/>
    <cellStyle name="Millares 3 5 2 4 2 2" xfId="2395"/>
    <cellStyle name="Millares 3 5 2 4 3" xfId="1675"/>
    <cellStyle name="Millares 3 5 2 5" xfId="379"/>
    <cellStyle name="Millares 3 5 2 5 2" xfId="1099"/>
    <cellStyle name="Millares 3 5 2 5 2 2" xfId="2539"/>
    <cellStyle name="Millares 3 5 2 5 3" xfId="1819"/>
    <cellStyle name="Millares 3 5 2 6" xfId="523"/>
    <cellStyle name="Millares 3 5 2 6 2" xfId="1243"/>
    <cellStyle name="Millares 3 5 2 6 2 2" xfId="2683"/>
    <cellStyle name="Millares 3 5 2 6 3" xfId="1963"/>
    <cellStyle name="Millares 3 5 2 7" xfId="667"/>
    <cellStyle name="Millares 3 5 2 7 2" xfId="1387"/>
    <cellStyle name="Millares 3 5 2 7 2 2" xfId="2827"/>
    <cellStyle name="Millares 3 5 2 7 3" xfId="2107"/>
    <cellStyle name="Millares 3 5 2 8" xfId="811"/>
    <cellStyle name="Millares 3 5 2 8 2" xfId="2251"/>
    <cellStyle name="Millares 3 5 2 9" xfId="1531"/>
    <cellStyle name="Millares 3 5 3" xfId="163"/>
    <cellStyle name="Millares 3 5 3 2" xfId="307"/>
    <cellStyle name="Millares 3 5 3 2 2" xfId="1027"/>
    <cellStyle name="Millares 3 5 3 2 2 2" xfId="2467"/>
    <cellStyle name="Millares 3 5 3 2 3" xfId="1747"/>
    <cellStyle name="Millares 3 5 3 3" xfId="451"/>
    <cellStyle name="Millares 3 5 3 3 2" xfId="1171"/>
    <cellStyle name="Millares 3 5 3 3 2 2" xfId="2611"/>
    <cellStyle name="Millares 3 5 3 3 3" xfId="1891"/>
    <cellStyle name="Millares 3 5 3 4" xfId="595"/>
    <cellStyle name="Millares 3 5 3 4 2" xfId="1315"/>
    <cellStyle name="Millares 3 5 3 4 2 2" xfId="2755"/>
    <cellStyle name="Millares 3 5 3 4 3" xfId="2035"/>
    <cellStyle name="Millares 3 5 3 5" xfId="739"/>
    <cellStyle name="Millares 3 5 3 5 2" xfId="1459"/>
    <cellStyle name="Millares 3 5 3 5 2 2" xfId="2899"/>
    <cellStyle name="Millares 3 5 3 5 3" xfId="2179"/>
    <cellStyle name="Millares 3 5 3 6" xfId="883"/>
    <cellStyle name="Millares 3 5 3 6 2" xfId="2323"/>
    <cellStyle name="Millares 3 5 3 7" xfId="1603"/>
    <cellStyle name="Millares 3 5 4" xfId="115"/>
    <cellStyle name="Millares 3 5 4 2" xfId="259"/>
    <cellStyle name="Millares 3 5 4 2 2" xfId="979"/>
    <cellStyle name="Millares 3 5 4 2 2 2" xfId="2419"/>
    <cellStyle name="Millares 3 5 4 2 3" xfId="1699"/>
    <cellStyle name="Millares 3 5 4 3" xfId="403"/>
    <cellStyle name="Millares 3 5 4 3 2" xfId="1123"/>
    <cellStyle name="Millares 3 5 4 3 2 2" xfId="2563"/>
    <cellStyle name="Millares 3 5 4 3 3" xfId="1843"/>
    <cellStyle name="Millares 3 5 4 4" xfId="547"/>
    <cellStyle name="Millares 3 5 4 4 2" xfId="1267"/>
    <cellStyle name="Millares 3 5 4 4 2 2" xfId="2707"/>
    <cellStyle name="Millares 3 5 4 4 3" xfId="1987"/>
    <cellStyle name="Millares 3 5 4 5" xfId="691"/>
    <cellStyle name="Millares 3 5 4 5 2" xfId="1411"/>
    <cellStyle name="Millares 3 5 4 5 2 2" xfId="2851"/>
    <cellStyle name="Millares 3 5 4 5 3" xfId="2131"/>
    <cellStyle name="Millares 3 5 4 6" xfId="835"/>
    <cellStyle name="Millares 3 5 4 6 2" xfId="2275"/>
    <cellStyle name="Millares 3 5 4 7" xfId="1555"/>
    <cellStyle name="Millares 3 5 5" xfId="211"/>
    <cellStyle name="Millares 3 5 5 2" xfId="931"/>
    <cellStyle name="Millares 3 5 5 2 2" xfId="2371"/>
    <cellStyle name="Millares 3 5 5 3" xfId="1651"/>
    <cellStyle name="Millares 3 5 6" xfId="355"/>
    <cellStyle name="Millares 3 5 6 2" xfId="1075"/>
    <cellStyle name="Millares 3 5 6 2 2" xfId="2515"/>
    <cellStyle name="Millares 3 5 6 3" xfId="1795"/>
    <cellStyle name="Millares 3 5 7" xfId="499"/>
    <cellStyle name="Millares 3 5 7 2" xfId="1219"/>
    <cellStyle name="Millares 3 5 7 2 2" xfId="2659"/>
    <cellStyle name="Millares 3 5 7 3" xfId="1939"/>
    <cellStyle name="Millares 3 5 8" xfId="643"/>
    <cellStyle name="Millares 3 5 8 2" xfId="1363"/>
    <cellStyle name="Millares 3 5 8 2 2" xfId="2803"/>
    <cellStyle name="Millares 3 5 8 3" xfId="2083"/>
    <cellStyle name="Millares 3 5 9" xfId="787"/>
    <cellStyle name="Millares 3 5 9 2" xfId="2227"/>
    <cellStyle name="Millares 3 6" xfId="79"/>
    <cellStyle name="Millares 3 6 2" xfId="175"/>
    <cellStyle name="Millares 3 6 2 2" xfId="319"/>
    <cellStyle name="Millares 3 6 2 2 2" xfId="1039"/>
    <cellStyle name="Millares 3 6 2 2 2 2" xfId="2479"/>
    <cellStyle name="Millares 3 6 2 2 3" xfId="1759"/>
    <cellStyle name="Millares 3 6 2 3" xfId="463"/>
    <cellStyle name="Millares 3 6 2 3 2" xfId="1183"/>
    <cellStyle name="Millares 3 6 2 3 2 2" xfId="2623"/>
    <cellStyle name="Millares 3 6 2 3 3" xfId="1903"/>
    <cellStyle name="Millares 3 6 2 4" xfId="607"/>
    <cellStyle name="Millares 3 6 2 4 2" xfId="1327"/>
    <cellStyle name="Millares 3 6 2 4 2 2" xfId="2767"/>
    <cellStyle name="Millares 3 6 2 4 3" xfId="2047"/>
    <cellStyle name="Millares 3 6 2 5" xfId="751"/>
    <cellStyle name="Millares 3 6 2 5 2" xfId="1471"/>
    <cellStyle name="Millares 3 6 2 5 2 2" xfId="2911"/>
    <cellStyle name="Millares 3 6 2 5 3" xfId="2191"/>
    <cellStyle name="Millares 3 6 2 6" xfId="895"/>
    <cellStyle name="Millares 3 6 2 6 2" xfId="2335"/>
    <cellStyle name="Millares 3 6 2 7" xfId="1615"/>
    <cellStyle name="Millares 3 6 3" xfId="127"/>
    <cellStyle name="Millares 3 6 3 2" xfId="271"/>
    <cellStyle name="Millares 3 6 3 2 2" xfId="991"/>
    <cellStyle name="Millares 3 6 3 2 2 2" xfId="2431"/>
    <cellStyle name="Millares 3 6 3 2 3" xfId="1711"/>
    <cellStyle name="Millares 3 6 3 3" xfId="415"/>
    <cellStyle name="Millares 3 6 3 3 2" xfId="1135"/>
    <cellStyle name="Millares 3 6 3 3 2 2" xfId="2575"/>
    <cellStyle name="Millares 3 6 3 3 3" xfId="1855"/>
    <cellStyle name="Millares 3 6 3 4" xfId="559"/>
    <cellStyle name="Millares 3 6 3 4 2" xfId="1279"/>
    <cellStyle name="Millares 3 6 3 4 2 2" xfId="2719"/>
    <cellStyle name="Millares 3 6 3 4 3" xfId="1999"/>
    <cellStyle name="Millares 3 6 3 5" xfId="703"/>
    <cellStyle name="Millares 3 6 3 5 2" xfId="1423"/>
    <cellStyle name="Millares 3 6 3 5 2 2" xfId="2863"/>
    <cellStyle name="Millares 3 6 3 5 3" xfId="2143"/>
    <cellStyle name="Millares 3 6 3 6" xfId="847"/>
    <cellStyle name="Millares 3 6 3 6 2" xfId="2287"/>
    <cellStyle name="Millares 3 6 3 7" xfId="1567"/>
    <cellStyle name="Millares 3 6 4" xfId="223"/>
    <cellStyle name="Millares 3 6 4 2" xfId="943"/>
    <cellStyle name="Millares 3 6 4 2 2" xfId="2383"/>
    <cellStyle name="Millares 3 6 4 3" xfId="1663"/>
    <cellStyle name="Millares 3 6 5" xfId="367"/>
    <cellStyle name="Millares 3 6 5 2" xfId="1087"/>
    <cellStyle name="Millares 3 6 5 2 2" xfId="2527"/>
    <cellStyle name="Millares 3 6 5 3" xfId="1807"/>
    <cellStyle name="Millares 3 6 6" xfId="511"/>
    <cellStyle name="Millares 3 6 6 2" xfId="1231"/>
    <cellStyle name="Millares 3 6 6 2 2" xfId="2671"/>
    <cellStyle name="Millares 3 6 6 3" xfId="1951"/>
    <cellStyle name="Millares 3 6 7" xfId="655"/>
    <cellStyle name="Millares 3 6 7 2" xfId="1375"/>
    <cellStyle name="Millares 3 6 7 2 2" xfId="2815"/>
    <cellStyle name="Millares 3 6 7 3" xfId="2095"/>
    <cellStyle name="Millares 3 6 8" xfId="799"/>
    <cellStyle name="Millares 3 6 8 2" xfId="2239"/>
    <cellStyle name="Millares 3 6 9" xfId="1519"/>
    <cellStyle name="Millares 3 7" xfId="151"/>
    <cellStyle name="Millares 3 7 2" xfId="295"/>
    <cellStyle name="Millares 3 7 2 2" xfId="1015"/>
    <cellStyle name="Millares 3 7 2 2 2" xfId="2455"/>
    <cellStyle name="Millares 3 7 2 3" xfId="1735"/>
    <cellStyle name="Millares 3 7 3" xfId="439"/>
    <cellStyle name="Millares 3 7 3 2" xfId="1159"/>
    <cellStyle name="Millares 3 7 3 2 2" xfId="2599"/>
    <cellStyle name="Millares 3 7 3 3" xfId="1879"/>
    <cellStyle name="Millares 3 7 4" xfId="583"/>
    <cellStyle name="Millares 3 7 4 2" xfId="1303"/>
    <cellStyle name="Millares 3 7 4 2 2" xfId="2743"/>
    <cellStyle name="Millares 3 7 4 3" xfId="2023"/>
    <cellStyle name="Millares 3 7 5" xfId="727"/>
    <cellStyle name="Millares 3 7 5 2" xfId="1447"/>
    <cellStyle name="Millares 3 7 5 2 2" xfId="2887"/>
    <cellStyle name="Millares 3 7 5 3" xfId="2167"/>
    <cellStyle name="Millares 3 7 6" xfId="871"/>
    <cellStyle name="Millares 3 7 6 2" xfId="2311"/>
    <cellStyle name="Millares 3 7 7" xfId="1591"/>
    <cellStyle name="Millares 3 8" xfId="103"/>
    <cellStyle name="Millares 3 8 2" xfId="247"/>
    <cellStyle name="Millares 3 8 2 2" xfId="967"/>
    <cellStyle name="Millares 3 8 2 2 2" xfId="2407"/>
    <cellStyle name="Millares 3 8 2 3" xfId="1687"/>
    <cellStyle name="Millares 3 8 3" xfId="391"/>
    <cellStyle name="Millares 3 8 3 2" xfId="1111"/>
    <cellStyle name="Millares 3 8 3 2 2" xfId="2551"/>
    <cellStyle name="Millares 3 8 3 3" xfId="1831"/>
    <cellStyle name="Millares 3 8 4" xfId="535"/>
    <cellStyle name="Millares 3 8 4 2" xfId="1255"/>
    <cellStyle name="Millares 3 8 4 2 2" xfId="2695"/>
    <cellStyle name="Millares 3 8 4 3" xfId="1975"/>
    <cellStyle name="Millares 3 8 5" xfId="679"/>
    <cellStyle name="Millares 3 8 5 2" xfId="1399"/>
    <cellStyle name="Millares 3 8 5 2 2" xfId="2839"/>
    <cellStyle name="Millares 3 8 5 3" xfId="2119"/>
    <cellStyle name="Millares 3 8 6" xfId="823"/>
    <cellStyle name="Millares 3 8 6 2" xfId="2263"/>
    <cellStyle name="Millares 3 8 7" xfId="1543"/>
    <cellStyle name="Millares 3 9" xfId="199"/>
    <cellStyle name="Millares 3 9 2" xfId="919"/>
    <cellStyle name="Millares 3 9 2 2" xfId="2359"/>
    <cellStyle name="Millares 3 9 3" xfId="1639"/>
    <cellStyle name="Millares 4" xfId="8"/>
    <cellStyle name="Millares 4 10" xfId="344"/>
    <cellStyle name="Millares 4 10 2" xfId="1064"/>
    <cellStyle name="Millares 4 10 2 2" xfId="2504"/>
    <cellStyle name="Millares 4 10 3" xfId="1784"/>
    <cellStyle name="Millares 4 11" xfId="488"/>
    <cellStyle name="Millares 4 11 2" xfId="1208"/>
    <cellStyle name="Millares 4 11 2 2" xfId="2648"/>
    <cellStyle name="Millares 4 11 3" xfId="1928"/>
    <cellStyle name="Millares 4 12" xfId="632"/>
    <cellStyle name="Millares 4 12 2" xfId="1352"/>
    <cellStyle name="Millares 4 12 2 2" xfId="2792"/>
    <cellStyle name="Millares 4 12 3" xfId="2072"/>
    <cellStyle name="Millares 4 13" xfId="776"/>
    <cellStyle name="Millares 4 13 2" xfId="2216"/>
    <cellStyle name="Millares 4 14" xfId="1496"/>
    <cellStyle name="Millares 4 2" xfId="57"/>
    <cellStyle name="Millares 4 2 10" xfId="490"/>
    <cellStyle name="Millares 4 2 10 2" xfId="1210"/>
    <cellStyle name="Millares 4 2 10 2 2" xfId="2650"/>
    <cellStyle name="Millares 4 2 10 3" xfId="1930"/>
    <cellStyle name="Millares 4 2 11" xfId="634"/>
    <cellStyle name="Millares 4 2 11 2" xfId="1354"/>
    <cellStyle name="Millares 4 2 11 2 2" xfId="2794"/>
    <cellStyle name="Millares 4 2 11 3" xfId="2074"/>
    <cellStyle name="Millares 4 2 12" xfId="778"/>
    <cellStyle name="Millares 4 2 12 2" xfId="2218"/>
    <cellStyle name="Millares 4 2 13" xfId="1498"/>
    <cellStyle name="Millares 4 2 2" xfId="61"/>
    <cellStyle name="Millares 4 2 2 10" xfId="782"/>
    <cellStyle name="Millares 4 2 2 10 2" xfId="2222"/>
    <cellStyle name="Millares 4 2 2 11" xfId="1502"/>
    <cellStyle name="Millares 4 2 2 2" xfId="73"/>
    <cellStyle name="Millares 4 2 2 2 10" xfId="1514"/>
    <cellStyle name="Millares 4 2 2 2 2" xfId="98"/>
    <cellStyle name="Millares 4 2 2 2 2 2" xfId="194"/>
    <cellStyle name="Millares 4 2 2 2 2 2 2" xfId="338"/>
    <cellStyle name="Millares 4 2 2 2 2 2 2 2" xfId="1058"/>
    <cellStyle name="Millares 4 2 2 2 2 2 2 2 2" xfId="2498"/>
    <cellStyle name="Millares 4 2 2 2 2 2 2 3" xfId="1778"/>
    <cellStyle name="Millares 4 2 2 2 2 2 3" xfId="482"/>
    <cellStyle name="Millares 4 2 2 2 2 2 3 2" xfId="1202"/>
    <cellStyle name="Millares 4 2 2 2 2 2 3 2 2" xfId="2642"/>
    <cellStyle name="Millares 4 2 2 2 2 2 3 3" xfId="1922"/>
    <cellStyle name="Millares 4 2 2 2 2 2 4" xfId="626"/>
    <cellStyle name="Millares 4 2 2 2 2 2 4 2" xfId="1346"/>
    <cellStyle name="Millares 4 2 2 2 2 2 4 2 2" xfId="2786"/>
    <cellStyle name="Millares 4 2 2 2 2 2 4 3" xfId="2066"/>
    <cellStyle name="Millares 4 2 2 2 2 2 5" xfId="770"/>
    <cellStyle name="Millares 4 2 2 2 2 2 5 2" xfId="1490"/>
    <cellStyle name="Millares 4 2 2 2 2 2 5 2 2" xfId="2930"/>
    <cellStyle name="Millares 4 2 2 2 2 2 5 3" xfId="2210"/>
    <cellStyle name="Millares 4 2 2 2 2 2 6" xfId="914"/>
    <cellStyle name="Millares 4 2 2 2 2 2 6 2" xfId="2354"/>
    <cellStyle name="Millares 4 2 2 2 2 2 7" xfId="1634"/>
    <cellStyle name="Millares 4 2 2 2 2 3" xfId="146"/>
    <cellStyle name="Millares 4 2 2 2 2 3 2" xfId="290"/>
    <cellStyle name="Millares 4 2 2 2 2 3 2 2" xfId="1010"/>
    <cellStyle name="Millares 4 2 2 2 2 3 2 2 2" xfId="2450"/>
    <cellStyle name="Millares 4 2 2 2 2 3 2 3" xfId="1730"/>
    <cellStyle name="Millares 4 2 2 2 2 3 3" xfId="434"/>
    <cellStyle name="Millares 4 2 2 2 2 3 3 2" xfId="1154"/>
    <cellStyle name="Millares 4 2 2 2 2 3 3 2 2" xfId="2594"/>
    <cellStyle name="Millares 4 2 2 2 2 3 3 3" xfId="1874"/>
    <cellStyle name="Millares 4 2 2 2 2 3 4" xfId="578"/>
    <cellStyle name="Millares 4 2 2 2 2 3 4 2" xfId="1298"/>
    <cellStyle name="Millares 4 2 2 2 2 3 4 2 2" xfId="2738"/>
    <cellStyle name="Millares 4 2 2 2 2 3 4 3" xfId="2018"/>
    <cellStyle name="Millares 4 2 2 2 2 3 5" xfId="722"/>
    <cellStyle name="Millares 4 2 2 2 2 3 5 2" xfId="1442"/>
    <cellStyle name="Millares 4 2 2 2 2 3 5 2 2" xfId="2882"/>
    <cellStyle name="Millares 4 2 2 2 2 3 5 3" xfId="2162"/>
    <cellStyle name="Millares 4 2 2 2 2 3 6" xfId="866"/>
    <cellStyle name="Millares 4 2 2 2 2 3 6 2" xfId="2306"/>
    <cellStyle name="Millares 4 2 2 2 2 3 7" xfId="1586"/>
    <cellStyle name="Millares 4 2 2 2 2 4" xfId="242"/>
    <cellStyle name="Millares 4 2 2 2 2 4 2" xfId="962"/>
    <cellStyle name="Millares 4 2 2 2 2 4 2 2" xfId="2402"/>
    <cellStyle name="Millares 4 2 2 2 2 4 3" xfId="1682"/>
    <cellStyle name="Millares 4 2 2 2 2 5" xfId="386"/>
    <cellStyle name="Millares 4 2 2 2 2 5 2" xfId="1106"/>
    <cellStyle name="Millares 4 2 2 2 2 5 2 2" xfId="2546"/>
    <cellStyle name="Millares 4 2 2 2 2 5 3" xfId="1826"/>
    <cellStyle name="Millares 4 2 2 2 2 6" xfId="530"/>
    <cellStyle name="Millares 4 2 2 2 2 6 2" xfId="1250"/>
    <cellStyle name="Millares 4 2 2 2 2 6 2 2" xfId="2690"/>
    <cellStyle name="Millares 4 2 2 2 2 6 3" xfId="1970"/>
    <cellStyle name="Millares 4 2 2 2 2 7" xfId="674"/>
    <cellStyle name="Millares 4 2 2 2 2 7 2" xfId="1394"/>
    <cellStyle name="Millares 4 2 2 2 2 7 2 2" xfId="2834"/>
    <cellStyle name="Millares 4 2 2 2 2 7 3" xfId="2114"/>
    <cellStyle name="Millares 4 2 2 2 2 8" xfId="818"/>
    <cellStyle name="Millares 4 2 2 2 2 8 2" xfId="2258"/>
    <cellStyle name="Millares 4 2 2 2 2 9" xfId="1538"/>
    <cellStyle name="Millares 4 2 2 2 3" xfId="170"/>
    <cellStyle name="Millares 4 2 2 2 3 2" xfId="314"/>
    <cellStyle name="Millares 4 2 2 2 3 2 2" xfId="1034"/>
    <cellStyle name="Millares 4 2 2 2 3 2 2 2" xfId="2474"/>
    <cellStyle name="Millares 4 2 2 2 3 2 3" xfId="1754"/>
    <cellStyle name="Millares 4 2 2 2 3 3" xfId="458"/>
    <cellStyle name="Millares 4 2 2 2 3 3 2" xfId="1178"/>
    <cellStyle name="Millares 4 2 2 2 3 3 2 2" xfId="2618"/>
    <cellStyle name="Millares 4 2 2 2 3 3 3" xfId="1898"/>
    <cellStyle name="Millares 4 2 2 2 3 4" xfId="602"/>
    <cellStyle name="Millares 4 2 2 2 3 4 2" xfId="1322"/>
    <cellStyle name="Millares 4 2 2 2 3 4 2 2" xfId="2762"/>
    <cellStyle name="Millares 4 2 2 2 3 4 3" xfId="2042"/>
    <cellStyle name="Millares 4 2 2 2 3 5" xfId="746"/>
    <cellStyle name="Millares 4 2 2 2 3 5 2" xfId="1466"/>
    <cellStyle name="Millares 4 2 2 2 3 5 2 2" xfId="2906"/>
    <cellStyle name="Millares 4 2 2 2 3 5 3" xfId="2186"/>
    <cellStyle name="Millares 4 2 2 2 3 6" xfId="890"/>
    <cellStyle name="Millares 4 2 2 2 3 6 2" xfId="2330"/>
    <cellStyle name="Millares 4 2 2 2 3 7" xfId="1610"/>
    <cellStyle name="Millares 4 2 2 2 4" xfId="122"/>
    <cellStyle name="Millares 4 2 2 2 4 2" xfId="266"/>
    <cellStyle name="Millares 4 2 2 2 4 2 2" xfId="986"/>
    <cellStyle name="Millares 4 2 2 2 4 2 2 2" xfId="2426"/>
    <cellStyle name="Millares 4 2 2 2 4 2 3" xfId="1706"/>
    <cellStyle name="Millares 4 2 2 2 4 3" xfId="410"/>
    <cellStyle name="Millares 4 2 2 2 4 3 2" xfId="1130"/>
    <cellStyle name="Millares 4 2 2 2 4 3 2 2" xfId="2570"/>
    <cellStyle name="Millares 4 2 2 2 4 3 3" xfId="1850"/>
    <cellStyle name="Millares 4 2 2 2 4 4" xfId="554"/>
    <cellStyle name="Millares 4 2 2 2 4 4 2" xfId="1274"/>
    <cellStyle name="Millares 4 2 2 2 4 4 2 2" xfId="2714"/>
    <cellStyle name="Millares 4 2 2 2 4 4 3" xfId="1994"/>
    <cellStyle name="Millares 4 2 2 2 4 5" xfId="698"/>
    <cellStyle name="Millares 4 2 2 2 4 5 2" xfId="1418"/>
    <cellStyle name="Millares 4 2 2 2 4 5 2 2" xfId="2858"/>
    <cellStyle name="Millares 4 2 2 2 4 5 3" xfId="2138"/>
    <cellStyle name="Millares 4 2 2 2 4 6" xfId="842"/>
    <cellStyle name="Millares 4 2 2 2 4 6 2" xfId="2282"/>
    <cellStyle name="Millares 4 2 2 2 4 7" xfId="1562"/>
    <cellStyle name="Millares 4 2 2 2 5" xfId="218"/>
    <cellStyle name="Millares 4 2 2 2 5 2" xfId="938"/>
    <cellStyle name="Millares 4 2 2 2 5 2 2" xfId="2378"/>
    <cellStyle name="Millares 4 2 2 2 5 3" xfId="1658"/>
    <cellStyle name="Millares 4 2 2 2 6" xfId="362"/>
    <cellStyle name="Millares 4 2 2 2 6 2" xfId="1082"/>
    <cellStyle name="Millares 4 2 2 2 6 2 2" xfId="2522"/>
    <cellStyle name="Millares 4 2 2 2 6 3" xfId="1802"/>
    <cellStyle name="Millares 4 2 2 2 7" xfId="506"/>
    <cellStyle name="Millares 4 2 2 2 7 2" xfId="1226"/>
    <cellStyle name="Millares 4 2 2 2 7 2 2" xfId="2666"/>
    <cellStyle name="Millares 4 2 2 2 7 3" xfId="1946"/>
    <cellStyle name="Millares 4 2 2 2 8" xfId="650"/>
    <cellStyle name="Millares 4 2 2 2 8 2" xfId="1370"/>
    <cellStyle name="Millares 4 2 2 2 8 2 2" xfId="2810"/>
    <cellStyle name="Millares 4 2 2 2 8 3" xfId="2090"/>
    <cellStyle name="Millares 4 2 2 2 9" xfId="794"/>
    <cellStyle name="Millares 4 2 2 2 9 2" xfId="2234"/>
    <cellStyle name="Millares 4 2 2 3" xfId="86"/>
    <cellStyle name="Millares 4 2 2 3 2" xfId="182"/>
    <cellStyle name="Millares 4 2 2 3 2 2" xfId="326"/>
    <cellStyle name="Millares 4 2 2 3 2 2 2" xfId="1046"/>
    <cellStyle name="Millares 4 2 2 3 2 2 2 2" xfId="2486"/>
    <cellStyle name="Millares 4 2 2 3 2 2 3" xfId="1766"/>
    <cellStyle name="Millares 4 2 2 3 2 3" xfId="470"/>
    <cellStyle name="Millares 4 2 2 3 2 3 2" xfId="1190"/>
    <cellStyle name="Millares 4 2 2 3 2 3 2 2" xfId="2630"/>
    <cellStyle name="Millares 4 2 2 3 2 3 3" xfId="1910"/>
    <cellStyle name="Millares 4 2 2 3 2 4" xfId="614"/>
    <cellStyle name="Millares 4 2 2 3 2 4 2" xfId="1334"/>
    <cellStyle name="Millares 4 2 2 3 2 4 2 2" xfId="2774"/>
    <cellStyle name="Millares 4 2 2 3 2 4 3" xfId="2054"/>
    <cellStyle name="Millares 4 2 2 3 2 5" xfId="758"/>
    <cellStyle name="Millares 4 2 2 3 2 5 2" xfId="1478"/>
    <cellStyle name="Millares 4 2 2 3 2 5 2 2" xfId="2918"/>
    <cellStyle name="Millares 4 2 2 3 2 5 3" xfId="2198"/>
    <cellStyle name="Millares 4 2 2 3 2 6" xfId="902"/>
    <cellStyle name="Millares 4 2 2 3 2 6 2" xfId="2342"/>
    <cellStyle name="Millares 4 2 2 3 2 7" xfId="1622"/>
    <cellStyle name="Millares 4 2 2 3 3" xfId="134"/>
    <cellStyle name="Millares 4 2 2 3 3 2" xfId="278"/>
    <cellStyle name="Millares 4 2 2 3 3 2 2" xfId="998"/>
    <cellStyle name="Millares 4 2 2 3 3 2 2 2" xfId="2438"/>
    <cellStyle name="Millares 4 2 2 3 3 2 3" xfId="1718"/>
    <cellStyle name="Millares 4 2 2 3 3 3" xfId="422"/>
    <cellStyle name="Millares 4 2 2 3 3 3 2" xfId="1142"/>
    <cellStyle name="Millares 4 2 2 3 3 3 2 2" xfId="2582"/>
    <cellStyle name="Millares 4 2 2 3 3 3 3" xfId="1862"/>
    <cellStyle name="Millares 4 2 2 3 3 4" xfId="566"/>
    <cellStyle name="Millares 4 2 2 3 3 4 2" xfId="1286"/>
    <cellStyle name="Millares 4 2 2 3 3 4 2 2" xfId="2726"/>
    <cellStyle name="Millares 4 2 2 3 3 4 3" xfId="2006"/>
    <cellStyle name="Millares 4 2 2 3 3 5" xfId="710"/>
    <cellStyle name="Millares 4 2 2 3 3 5 2" xfId="1430"/>
    <cellStyle name="Millares 4 2 2 3 3 5 2 2" xfId="2870"/>
    <cellStyle name="Millares 4 2 2 3 3 5 3" xfId="2150"/>
    <cellStyle name="Millares 4 2 2 3 3 6" xfId="854"/>
    <cellStyle name="Millares 4 2 2 3 3 6 2" xfId="2294"/>
    <cellStyle name="Millares 4 2 2 3 3 7" xfId="1574"/>
    <cellStyle name="Millares 4 2 2 3 4" xfId="230"/>
    <cellStyle name="Millares 4 2 2 3 4 2" xfId="950"/>
    <cellStyle name="Millares 4 2 2 3 4 2 2" xfId="2390"/>
    <cellStyle name="Millares 4 2 2 3 4 3" xfId="1670"/>
    <cellStyle name="Millares 4 2 2 3 5" xfId="374"/>
    <cellStyle name="Millares 4 2 2 3 5 2" xfId="1094"/>
    <cellStyle name="Millares 4 2 2 3 5 2 2" xfId="2534"/>
    <cellStyle name="Millares 4 2 2 3 5 3" xfId="1814"/>
    <cellStyle name="Millares 4 2 2 3 6" xfId="518"/>
    <cellStyle name="Millares 4 2 2 3 6 2" xfId="1238"/>
    <cellStyle name="Millares 4 2 2 3 6 2 2" xfId="2678"/>
    <cellStyle name="Millares 4 2 2 3 6 3" xfId="1958"/>
    <cellStyle name="Millares 4 2 2 3 7" xfId="662"/>
    <cellStyle name="Millares 4 2 2 3 7 2" xfId="1382"/>
    <cellStyle name="Millares 4 2 2 3 7 2 2" xfId="2822"/>
    <cellStyle name="Millares 4 2 2 3 7 3" xfId="2102"/>
    <cellStyle name="Millares 4 2 2 3 8" xfId="806"/>
    <cellStyle name="Millares 4 2 2 3 8 2" xfId="2246"/>
    <cellStyle name="Millares 4 2 2 3 9" xfId="1526"/>
    <cellStyle name="Millares 4 2 2 4" xfId="158"/>
    <cellStyle name="Millares 4 2 2 4 2" xfId="302"/>
    <cellStyle name="Millares 4 2 2 4 2 2" xfId="1022"/>
    <cellStyle name="Millares 4 2 2 4 2 2 2" xfId="2462"/>
    <cellStyle name="Millares 4 2 2 4 2 3" xfId="1742"/>
    <cellStyle name="Millares 4 2 2 4 3" xfId="446"/>
    <cellStyle name="Millares 4 2 2 4 3 2" xfId="1166"/>
    <cellStyle name="Millares 4 2 2 4 3 2 2" xfId="2606"/>
    <cellStyle name="Millares 4 2 2 4 3 3" xfId="1886"/>
    <cellStyle name="Millares 4 2 2 4 4" xfId="590"/>
    <cellStyle name="Millares 4 2 2 4 4 2" xfId="1310"/>
    <cellStyle name="Millares 4 2 2 4 4 2 2" xfId="2750"/>
    <cellStyle name="Millares 4 2 2 4 4 3" xfId="2030"/>
    <cellStyle name="Millares 4 2 2 4 5" xfId="734"/>
    <cellStyle name="Millares 4 2 2 4 5 2" xfId="1454"/>
    <cellStyle name="Millares 4 2 2 4 5 2 2" xfId="2894"/>
    <cellStyle name="Millares 4 2 2 4 5 3" xfId="2174"/>
    <cellStyle name="Millares 4 2 2 4 6" xfId="878"/>
    <cellStyle name="Millares 4 2 2 4 6 2" xfId="2318"/>
    <cellStyle name="Millares 4 2 2 4 7" xfId="1598"/>
    <cellStyle name="Millares 4 2 2 5" xfId="110"/>
    <cellStyle name="Millares 4 2 2 5 2" xfId="254"/>
    <cellStyle name="Millares 4 2 2 5 2 2" xfId="974"/>
    <cellStyle name="Millares 4 2 2 5 2 2 2" xfId="2414"/>
    <cellStyle name="Millares 4 2 2 5 2 3" xfId="1694"/>
    <cellStyle name="Millares 4 2 2 5 3" xfId="398"/>
    <cellStyle name="Millares 4 2 2 5 3 2" xfId="1118"/>
    <cellStyle name="Millares 4 2 2 5 3 2 2" xfId="2558"/>
    <cellStyle name="Millares 4 2 2 5 3 3" xfId="1838"/>
    <cellStyle name="Millares 4 2 2 5 4" xfId="542"/>
    <cellStyle name="Millares 4 2 2 5 4 2" xfId="1262"/>
    <cellStyle name="Millares 4 2 2 5 4 2 2" xfId="2702"/>
    <cellStyle name="Millares 4 2 2 5 4 3" xfId="1982"/>
    <cellStyle name="Millares 4 2 2 5 5" xfId="686"/>
    <cellStyle name="Millares 4 2 2 5 5 2" xfId="1406"/>
    <cellStyle name="Millares 4 2 2 5 5 2 2" xfId="2846"/>
    <cellStyle name="Millares 4 2 2 5 5 3" xfId="2126"/>
    <cellStyle name="Millares 4 2 2 5 6" xfId="830"/>
    <cellStyle name="Millares 4 2 2 5 6 2" xfId="2270"/>
    <cellStyle name="Millares 4 2 2 5 7" xfId="1550"/>
    <cellStyle name="Millares 4 2 2 6" xfId="206"/>
    <cellStyle name="Millares 4 2 2 6 2" xfId="926"/>
    <cellStyle name="Millares 4 2 2 6 2 2" xfId="2366"/>
    <cellStyle name="Millares 4 2 2 6 3" xfId="1646"/>
    <cellStyle name="Millares 4 2 2 7" xfId="350"/>
    <cellStyle name="Millares 4 2 2 7 2" xfId="1070"/>
    <cellStyle name="Millares 4 2 2 7 2 2" xfId="2510"/>
    <cellStyle name="Millares 4 2 2 7 3" xfId="1790"/>
    <cellStyle name="Millares 4 2 2 8" xfId="494"/>
    <cellStyle name="Millares 4 2 2 8 2" xfId="1214"/>
    <cellStyle name="Millares 4 2 2 8 2 2" xfId="2654"/>
    <cellStyle name="Millares 4 2 2 8 3" xfId="1934"/>
    <cellStyle name="Millares 4 2 2 9" xfId="638"/>
    <cellStyle name="Millares 4 2 2 9 2" xfId="1358"/>
    <cellStyle name="Millares 4 2 2 9 2 2" xfId="2798"/>
    <cellStyle name="Millares 4 2 2 9 3" xfId="2078"/>
    <cellStyle name="Millares 4 2 3" xfId="65"/>
    <cellStyle name="Millares 4 2 3 10" xfId="786"/>
    <cellStyle name="Millares 4 2 3 10 2" xfId="2226"/>
    <cellStyle name="Millares 4 2 3 11" xfId="1506"/>
    <cellStyle name="Millares 4 2 3 2" xfId="77"/>
    <cellStyle name="Millares 4 2 3 2 10" xfId="1518"/>
    <cellStyle name="Millares 4 2 3 2 2" xfId="102"/>
    <cellStyle name="Millares 4 2 3 2 2 2" xfId="198"/>
    <cellStyle name="Millares 4 2 3 2 2 2 2" xfId="342"/>
    <cellStyle name="Millares 4 2 3 2 2 2 2 2" xfId="1062"/>
    <cellStyle name="Millares 4 2 3 2 2 2 2 2 2" xfId="2502"/>
    <cellStyle name="Millares 4 2 3 2 2 2 2 3" xfId="1782"/>
    <cellStyle name="Millares 4 2 3 2 2 2 3" xfId="486"/>
    <cellStyle name="Millares 4 2 3 2 2 2 3 2" xfId="1206"/>
    <cellStyle name="Millares 4 2 3 2 2 2 3 2 2" xfId="2646"/>
    <cellStyle name="Millares 4 2 3 2 2 2 3 3" xfId="1926"/>
    <cellStyle name="Millares 4 2 3 2 2 2 4" xfId="630"/>
    <cellStyle name="Millares 4 2 3 2 2 2 4 2" xfId="1350"/>
    <cellStyle name="Millares 4 2 3 2 2 2 4 2 2" xfId="2790"/>
    <cellStyle name="Millares 4 2 3 2 2 2 4 3" xfId="2070"/>
    <cellStyle name="Millares 4 2 3 2 2 2 5" xfId="774"/>
    <cellStyle name="Millares 4 2 3 2 2 2 5 2" xfId="1494"/>
    <cellStyle name="Millares 4 2 3 2 2 2 5 2 2" xfId="2934"/>
    <cellStyle name="Millares 4 2 3 2 2 2 5 3" xfId="2214"/>
    <cellStyle name="Millares 4 2 3 2 2 2 6" xfId="918"/>
    <cellStyle name="Millares 4 2 3 2 2 2 6 2" xfId="2358"/>
    <cellStyle name="Millares 4 2 3 2 2 2 7" xfId="1638"/>
    <cellStyle name="Millares 4 2 3 2 2 3" xfId="150"/>
    <cellStyle name="Millares 4 2 3 2 2 3 2" xfId="294"/>
    <cellStyle name="Millares 4 2 3 2 2 3 2 2" xfId="1014"/>
    <cellStyle name="Millares 4 2 3 2 2 3 2 2 2" xfId="2454"/>
    <cellStyle name="Millares 4 2 3 2 2 3 2 3" xfId="1734"/>
    <cellStyle name="Millares 4 2 3 2 2 3 3" xfId="438"/>
    <cellStyle name="Millares 4 2 3 2 2 3 3 2" xfId="1158"/>
    <cellStyle name="Millares 4 2 3 2 2 3 3 2 2" xfId="2598"/>
    <cellStyle name="Millares 4 2 3 2 2 3 3 3" xfId="1878"/>
    <cellStyle name="Millares 4 2 3 2 2 3 4" xfId="582"/>
    <cellStyle name="Millares 4 2 3 2 2 3 4 2" xfId="1302"/>
    <cellStyle name="Millares 4 2 3 2 2 3 4 2 2" xfId="2742"/>
    <cellStyle name="Millares 4 2 3 2 2 3 4 3" xfId="2022"/>
    <cellStyle name="Millares 4 2 3 2 2 3 5" xfId="726"/>
    <cellStyle name="Millares 4 2 3 2 2 3 5 2" xfId="1446"/>
    <cellStyle name="Millares 4 2 3 2 2 3 5 2 2" xfId="2886"/>
    <cellStyle name="Millares 4 2 3 2 2 3 5 3" xfId="2166"/>
    <cellStyle name="Millares 4 2 3 2 2 3 6" xfId="870"/>
    <cellStyle name="Millares 4 2 3 2 2 3 6 2" xfId="2310"/>
    <cellStyle name="Millares 4 2 3 2 2 3 7" xfId="1590"/>
    <cellStyle name="Millares 4 2 3 2 2 4" xfId="246"/>
    <cellStyle name="Millares 4 2 3 2 2 4 2" xfId="966"/>
    <cellStyle name="Millares 4 2 3 2 2 4 2 2" xfId="2406"/>
    <cellStyle name="Millares 4 2 3 2 2 4 3" xfId="1686"/>
    <cellStyle name="Millares 4 2 3 2 2 5" xfId="390"/>
    <cellStyle name="Millares 4 2 3 2 2 5 2" xfId="1110"/>
    <cellStyle name="Millares 4 2 3 2 2 5 2 2" xfId="2550"/>
    <cellStyle name="Millares 4 2 3 2 2 5 3" xfId="1830"/>
    <cellStyle name="Millares 4 2 3 2 2 6" xfId="534"/>
    <cellStyle name="Millares 4 2 3 2 2 6 2" xfId="1254"/>
    <cellStyle name="Millares 4 2 3 2 2 6 2 2" xfId="2694"/>
    <cellStyle name="Millares 4 2 3 2 2 6 3" xfId="1974"/>
    <cellStyle name="Millares 4 2 3 2 2 7" xfId="678"/>
    <cellStyle name="Millares 4 2 3 2 2 7 2" xfId="1398"/>
    <cellStyle name="Millares 4 2 3 2 2 7 2 2" xfId="2838"/>
    <cellStyle name="Millares 4 2 3 2 2 7 3" xfId="2118"/>
    <cellStyle name="Millares 4 2 3 2 2 8" xfId="822"/>
    <cellStyle name="Millares 4 2 3 2 2 8 2" xfId="2262"/>
    <cellStyle name="Millares 4 2 3 2 2 9" xfId="1542"/>
    <cellStyle name="Millares 4 2 3 2 3" xfId="174"/>
    <cellStyle name="Millares 4 2 3 2 3 2" xfId="318"/>
    <cellStyle name="Millares 4 2 3 2 3 2 2" xfId="1038"/>
    <cellStyle name="Millares 4 2 3 2 3 2 2 2" xfId="2478"/>
    <cellStyle name="Millares 4 2 3 2 3 2 3" xfId="1758"/>
    <cellStyle name="Millares 4 2 3 2 3 3" xfId="462"/>
    <cellStyle name="Millares 4 2 3 2 3 3 2" xfId="1182"/>
    <cellStyle name="Millares 4 2 3 2 3 3 2 2" xfId="2622"/>
    <cellStyle name="Millares 4 2 3 2 3 3 3" xfId="1902"/>
    <cellStyle name="Millares 4 2 3 2 3 4" xfId="606"/>
    <cellStyle name="Millares 4 2 3 2 3 4 2" xfId="1326"/>
    <cellStyle name="Millares 4 2 3 2 3 4 2 2" xfId="2766"/>
    <cellStyle name="Millares 4 2 3 2 3 4 3" xfId="2046"/>
    <cellStyle name="Millares 4 2 3 2 3 5" xfId="750"/>
    <cellStyle name="Millares 4 2 3 2 3 5 2" xfId="1470"/>
    <cellStyle name="Millares 4 2 3 2 3 5 2 2" xfId="2910"/>
    <cellStyle name="Millares 4 2 3 2 3 5 3" xfId="2190"/>
    <cellStyle name="Millares 4 2 3 2 3 6" xfId="894"/>
    <cellStyle name="Millares 4 2 3 2 3 6 2" xfId="2334"/>
    <cellStyle name="Millares 4 2 3 2 3 7" xfId="1614"/>
    <cellStyle name="Millares 4 2 3 2 4" xfId="126"/>
    <cellStyle name="Millares 4 2 3 2 4 2" xfId="270"/>
    <cellStyle name="Millares 4 2 3 2 4 2 2" xfId="990"/>
    <cellStyle name="Millares 4 2 3 2 4 2 2 2" xfId="2430"/>
    <cellStyle name="Millares 4 2 3 2 4 2 3" xfId="1710"/>
    <cellStyle name="Millares 4 2 3 2 4 3" xfId="414"/>
    <cellStyle name="Millares 4 2 3 2 4 3 2" xfId="1134"/>
    <cellStyle name="Millares 4 2 3 2 4 3 2 2" xfId="2574"/>
    <cellStyle name="Millares 4 2 3 2 4 3 3" xfId="1854"/>
    <cellStyle name="Millares 4 2 3 2 4 4" xfId="558"/>
    <cellStyle name="Millares 4 2 3 2 4 4 2" xfId="1278"/>
    <cellStyle name="Millares 4 2 3 2 4 4 2 2" xfId="2718"/>
    <cellStyle name="Millares 4 2 3 2 4 4 3" xfId="1998"/>
    <cellStyle name="Millares 4 2 3 2 4 5" xfId="702"/>
    <cellStyle name="Millares 4 2 3 2 4 5 2" xfId="1422"/>
    <cellStyle name="Millares 4 2 3 2 4 5 2 2" xfId="2862"/>
    <cellStyle name="Millares 4 2 3 2 4 5 3" xfId="2142"/>
    <cellStyle name="Millares 4 2 3 2 4 6" xfId="846"/>
    <cellStyle name="Millares 4 2 3 2 4 6 2" xfId="2286"/>
    <cellStyle name="Millares 4 2 3 2 4 7" xfId="1566"/>
    <cellStyle name="Millares 4 2 3 2 5" xfId="222"/>
    <cellStyle name="Millares 4 2 3 2 5 2" xfId="942"/>
    <cellStyle name="Millares 4 2 3 2 5 2 2" xfId="2382"/>
    <cellStyle name="Millares 4 2 3 2 5 3" xfId="1662"/>
    <cellStyle name="Millares 4 2 3 2 6" xfId="366"/>
    <cellStyle name="Millares 4 2 3 2 6 2" xfId="1086"/>
    <cellStyle name="Millares 4 2 3 2 6 2 2" xfId="2526"/>
    <cellStyle name="Millares 4 2 3 2 6 3" xfId="1806"/>
    <cellStyle name="Millares 4 2 3 2 7" xfId="510"/>
    <cellStyle name="Millares 4 2 3 2 7 2" xfId="1230"/>
    <cellStyle name="Millares 4 2 3 2 7 2 2" xfId="2670"/>
    <cellStyle name="Millares 4 2 3 2 7 3" xfId="1950"/>
    <cellStyle name="Millares 4 2 3 2 8" xfId="654"/>
    <cellStyle name="Millares 4 2 3 2 8 2" xfId="1374"/>
    <cellStyle name="Millares 4 2 3 2 8 2 2" xfId="2814"/>
    <cellStyle name="Millares 4 2 3 2 8 3" xfId="2094"/>
    <cellStyle name="Millares 4 2 3 2 9" xfId="798"/>
    <cellStyle name="Millares 4 2 3 2 9 2" xfId="2238"/>
    <cellStyle name="Millares 4 2 3 3" xfId="90"/>
    <cellStyle name="Millares 4 2 3 3 2" xfId="186"/>
    <cellStyle name="Millares 4 2 3 3 2 2" xfId="330"/>
    <cellStyle name="Millares 4 2 3 3 2 2 2" xfId="1050"/>
    <cellStyle name="Millares 4 2 3 3 2 2 2 2" xfId="2490"/>
    <cellStyle name="Millares 4 2 3 3 2 2 3" xfId="1770"/>
    <cellStyle name="Millares 4 2 3 3 2 3" xfId="474"/>
    <cellStyle name="Millares 4 2 3 3 2 3 2" xfId="1194"/>
    <cellStyle name="Millares 4 2 3 3 2 3 2 2" xfId="2634"/>
    <cellStyle name="Millares 4 2 3 3 2 3 3" xfId="1914"/>
    <cellStyle name="Millares 4 2 3 3 2 4" xfId="618"/>
    <cellStyle name="Millares 4 2 3 3 2 4 2" xfId="1338"/>
    <cellStyle name="Millares 4 2 3 3 2 4 2 2" xfId="2778"/>
    <cellStyle name="Millares 4 2 3 3 2 4 3" xfId="2058"/>
    <cellStyle name="Millares 4 2 3 3 2 5" xfId="762"/>
    <cellStyle name="Millares 4 2 3 3 2 5 2" xfId="1482"/>
    <cellStyle name="Millares 4 2 3 3 2 5 2 2" xfId="2922"/>
    <cellStyle name="Millares 4 2 3 3 2 5 3" xfId="2202"/>
    <cellStyle name="Millares 4 2 3 3 2 6" xfId="906"/>
    <cellStyle name="Millares 4 2 3 3 2 6 2" xfId="2346"/>
    <cellStyle name="Millares 4 2 3 3 2 7" xfId="1626"/>
    <cellStyle name="Millares 4 2 3 3 3" xfId="138"/>
    <cellStyle name="Millares 4 2 3 3 3 2" xfId="282"/>
    <cellStyle name="Millares 4 2 3 3 3 2 2" xfId="1002"/>
    <cellStyle name="Millares 4 2 3 3 3 2 2 2" xfId="2442"/>
    <cellStyle name="Millares 4 2 3 3 3 2 3" xfId="1722"/>
    <cellStyle name="Millares 4 2 3 3 3 3" xfId="426"/>
    <cellStyle name="Millares 4 2 3 3 3 3 2" xfId="1146"/>
    <cellStyle name="Millares 4 2 3 3 3 3 2 2" xfId="2586"/>
    <cellStyle name="Millares 4 2 3 3 3 3 3" xfId="1866"/>
    <cellStyle name="Millares 4 2 3 3 3 4" xfId="570"/>
    <cellStyle name="Millares 4 2 3 3 3 4 2" xfId="1290"/>
    <cellStyle name="Millares 4 2 3 3 3 4 2 2" xfId="2730"/>
    <cellStyle name="Millares 4 2 3 3 3 4 3" xfId="2010"/>
    <cellStyle name="Millares 4 2 3 3 3 5" xfId="714"/>
    <cellStyle name="Millares 4 2 3 3 3 5 2" xfId="1434"/>
    <cellStyle name="Millares 4 2 3 3 3 5 2 2" xfId="2874"/>
    <cellStyle name="Millares 4 2 3 3 3 5 3" xfId="2154"/>
    <cellStyle name="Millares 4 2 3 3 3 6" xfId="858"/>
    <cellStyle name="Millares 4 2 3 3 3 6 2" xfId="2298"/>
    <cellStyle name="Millares 4 2 3 3 3 7" xfId="1578"/>
    <cellStyle name="Millares 4 2 3 3 4" xfId="234"/>
    <cellStyle name="Millares 4 2 3 3 4 2" xfId="954"/>
    <cellStyle name="Millares 4 2 3 3 4 2 2" xfId="2394"/>
    <cellStyle name="Millares 4 2 3 3 4 3" xfId="1674"/>
    <cellStyle name="Millares 4 2 3 3 5" xfId="378"/>
    <cellStyle name="Millares 4 2 3 3 5 2" xfId="1098"/>
    <cellStyle name="Millares 4 2 3 3 5 2 2" xfId="2538"/>
    <cellStyle name="Millares 4 2 3 3 5 3" xfId="1818"/>
    <cellStyle name="Millares 4 2 3 3 6" xfId="522"/>
    <cellStyle name="Millares 4 2 3 3 6 2" xfId="1242"/>
    <cellStyle name="Millares 4 2 3 3 6 2 2" xfId="2682"/>
    <cellStyle name="Millares 4 2 3 3 6 3" xfId="1962"/>
    <cellStyle name="Millares 4 2 3 3 7" xfId="666"/>
    <cellStyle name="Millares 4 2 3 3 7 2" xfId="1386"/>
    <cellStyle name="Millares 4 2 3 3 7 2 2" xfId="2826"/>
    <cellStyle name="Millares 4 2 3 3 7 3" xfId="2106"/>
    <cellStyle name="Millares 4 2 3 3 8" xfId="810"/>
    <cellStyle name="Millares 4 2 3 3 8 2" xfId="2250"/>
    <cellStyle name="Millares 4 2 3 3 9" xfId="1530"/>
    <cellStyle name="Millares 4 2 3 4" xfId="162"/>
    <cellStyle name="Millares 4 2 3 4 2" xfId="306"/>
    <cellStyle name="Millares 4 2 3 4 2 2" xfId="1026"/>
    <cellStyle name="Millares 4 2 3 4 2 2 2" xfId="2466"/>
    <cellStyle name="Millares 4 2 3 4 2 3" xfId="1746"/>
    <cellStyle name="Millares 4 2 3 4 3" xfId="450"/>
    <cellStyle name="Millares 4 2 3 4 3 2" xfId="1170"/>
    <cellStyle name="Millares 4 2 3 4 3 2 2" xfId="2610"/>
    <cellStyle name="Millares 4 2 3 4 3 3" xfId="1890"/>
    <cellStyle name="Millares 4 2 3 4 4" xfId="594"/>
    <cellStyle name="Millares 4 2 3 4 4 2" xfId="1314"/>
    <cellStyle name="Millares 4 2 3 4 4 2 2" xfId="2754"/>
    <cellStyle name="Millares 4 2 3 4 4 3" xfId="2034"/>
    <cellStyle name="Millares 4 2 3 4 5" xfId="738"/>
    <cellStyle name="Millares 4 2 3 4 5 2" xfId="1458"/>
    <cellStyle name="Millares 4 2 3 4 5 2 2" xfId="2898"/>
    <cellStyle name="Millares 4 2 3 4 5 3" xfId="2178"/>
    <cellStyle name="Millares 4 2 3 4 6" xfId="882"/>
    <cellStyle name="Millares 4 2 3 4 6 2" xfId="2322"/>
    <cellStyle name="Millares 4 2 3 4 7" xfId="1602"/>
    <cellStyle name="Millares 4 2 3 5" xfId="114"/>
    <cellStyle name="Millares 4 2 3 5 2" xfId="258"/>
    <cellStyle name="Millares 4 2 3 5 2 2" xfId="978"/>
    <cellStyle name="Millares 4 2 3 5 2 2 2" xfId="2418"/>
    <cellStyle name="Millares 4 2 3 5 2 3" xfId="1698"/>
    <cellStyle name="Millares 4 2 3 5 3" xfId="402"/>
    <cellStyle name="Millares 4 2 3 5 3 2" xfId="1122"/>
    <cellStyle name="Millares 4 2 3 5 3 2 2" xfId="2562"/>
    <cellStyle name="Millares 4 2 3 5 3 3" xfId="1842"/>
    <cellStyle name="Millares 4 2 3 5 4" xfId="546"/>
    <cellStyle name="Millares 4 2 3 5 4 2" xfId="1266"/>
    <cellStyle name="Millares 4 2 3 5 4 2 2" xfId="2706"/>
    <cellStyle name="Millares 4 2 3 5 4 3" xfId="1986"/>
    <cellStyle name="Millares 4 2 3 5 5" xfId="690"/>
    <cellStyle name="Millares 4 2 3 5 5 2" xfId="1410"/>
    <cellStyle name="Millares 4 2 3 5 5 2 2" xfId="2850"/>
    <cellStyle name="Millares 4 2 3 5 5 3" xfId="2130"/>
    <cellStyle name="Millares 4 2 3 5 6" xfId="834"/>
    <cellStyle name="Millares 4 2 3 5 6 2" xfId="2274"/>
    <cellStyle name="Millares 4 2 3 5 7" xfId="1554"/>
    <cellStyle name="Millares 4 2 3 6" xfId="210"/>
    <cellStyle name="Millares 4 2 3 6 2" xfId="930"/>
    <cellStyle name="Millares 4 2 3 6 2 2" xfId="2370"/>
    <cellStyle name="Millares 4 2 3 6 3" xfId="1650"/>
    <cellStyle name="Millares 4 2 3 7" xfId="354"/>
    <cellStyle name="Millares 4 2 3 7 2" xfId="1074"/>
    <cellStyle name="Millares 4 2 3 7 2 2" xfId="2514"/>
    <cellStyle name="Millares 4 2 3 7 3" xfId="1794"/>
    <cellStyle name="Millares 4 2 3 8" xfId="498"/>
    <cellStyle name="Millares 4 2 3 8 2" xfId="1218"/>
    <cellStyle name="Millares 4 2 3 8 2 2" xfId="2658"/>
    <cellStyle name="Millares 4 2 3 8 3" xfId="1938"/>
    <cellStyle name="Millares 4 2 3 9" xfId="642"/>
    <cellStyle name="Millares 4 2 3 9 2" xfId="1362"/>
    <cellStyle name="Millares 4 2 3 9 2 2" xfId="2802"/>
    <cellStyle name="Millares 4 2 3 9 3" xfId="2082"/>
    <cellStyle name="Millares 4 2 4" xfId="69"/>
    <cellStyle name="Millares 4 2 4 10" xfId="1510"/>
    <cellStyle name="Millares 4 2 4 2" xfId="94"/>
    <cellStyle name="Millares 4 2 4 2 2" xfId="190"/>
    <cellStyle name="Millares 4 2 4 2 2 2" xfId="334"/>
    <cellStyle name="Millares 4 2 4 2 2 2 2" xfId="1054"/>
    <cellStyle name="Millares 4 2 4 2 2 2 2 2" xfId="2494"/>
    <cellStyle name="Millares 4 2 4 2 2 2 3" xfId="1774"/>
    <cellStyle name="Millares 4 2 4 2 2 3" xfId="478"/>
    <cellStyle name="Millares 4 2 4 2 2 3 2" xfId="1198"/>
    <cellStyle name="Millares 4 2 4 2 2 3 2 2" xfId="2638"/>
    <cellStyle name="Millares 4 2 4 2 2 3 3" xfId="1918"/>
    <cellStyle name="Millares 4 2 4 2 2 4" xfId="622"/>
    <cellStyle name="Millares 4 2 4 2 2 4 2" xfId="1342"/>
    <cellStyle name="Millares 4 2 4 2 2 4 2 2" xfId="2782"/>
    <cellStyle name="Millares 4 2 4 2 2 4 3" xfId="2062"/>
    <cellStyle name="Millares 4 2 4 2 2 5" xfId="766"/>
    <cellStyle name="Millares 4 2 4 2 2 5 2" xfId="1486"/>
    <cellStyle name="Millares 4 2 4 2 2 5 2 2" xfId="2926"/>
    <cellStyle name="Millares 4 2 4 2 2 5 3" xfId="2206"/>
    <cellStyle name="Millares 4 2 4 2 2 6" xfId="910"/>
    <cellStyle name="Millares 4 2 4 2 2 6 2" xfId="2350"/>
    <cellStyle name="Millares 4 2 4 2 2 7" xfId="1630"/>
    <cellStyle name="Millares 4 2 4 2 3" xfId="142"/>
    <cellStyle name="Millares 4 2 4 2 3 2" xfId="286"/>
    <cellStyle name="Millares 4 2 4 2 3 2 2" xfId="1006"/>
    <cellStyle name="Millares 4 2 4 2 3 2 2 2" xfId="2446"/>
    <cellStyle name="Millares 4 2 4 2 3 2 3" xfId="1726"/>
    <cellStyle name="Millares 4 2 4 2 3 3" xfId="430"/>
    <cellStyle name="Millares 4 2 4 2 3 3 2" xfId="1150"/>
    <cellStyle name="Millares 4 2 4 2 3 3 2 2" xfId="2590"/>
    <cellStyle name="Millares 4 2 4 2 3 3 3" xfId="1870"/>
    <cellStyle name="Millares 4 2 4 2 3 4" xfId="574"/>
    <cellStyle name="Millares 4 2 4 2 3 4 2" xfId="1294"/>
    <cellStyle name="Millares 4 2 4 2 3 4 2 2" xfId="2734"/>
    <cellStyle name="Millares 4 2 4 2 3 4 3" xfId="2014"/>
    <cellStyle name="Millares 4 2 4 2 3 5" xfId="718"/>
    <cellStyle name="Millares 4 2 4 2 3 5 2" xfId="1438"/>
    <cellStyle name="Millares 4 2 4 2 3 5 2 2" xfId="2878"/>
    <cellStyle name="Millares 4 2 4 2 3 5 3" xfId="2158"/>
    <cellStyle name="Millares 4 2 4 2 3 6" xfId="862"/>
    <cellStyle name="Millares 4 2 4 2 3 6 2" xfId="2302"/>
    <cellStyle name="Millares 4 2 4 2 3 7" xfId="1582"/>
    <cellStyle name="Millares 4 2 4 2 4" xfId="238"/>
    <cellStyle name="Millares 4 2 4 2 4 2" xfId="958"/>
    <cellStyle name="Millares 4 2 4 2 4 2 2" xfId="2398"/>
    <cellStyle name="Millares 4 2 4 2 4 3" xfId="1678"/>
    <cellStyle name="Millares 4 2 4 2 5" xfId="382"/>
    <cellStyle name="Millares 4 2 4 2 5 2" xfId="1102"/>
    <cellStyle name="Millares 4 2 4 2 5 2 2" xfId="2542"/>
    <cellStyle name="Millares 4 2 4 2 5 3" xfId="1822"/>
    <cellStyle name="Millares 4 2 4 2 6" xfId="526"/>
    <cellStyle name="Millares 4 2 4 2 6 2" xfId="1246"/>
    <cellStyle name="Millares 4 2 4 2 6 2 2" xfId="2686"/>
    <cellStyle name="Millares 4 2 4 2 6 3" xfId="1966"/>
    <cellStyle name="Millares 4 2 4 2 7" xfId="670"/>
    <cellStyle name="Millares 4 2 4 2 7 2" xfId="1390"/>
    <cellStyle name="Millares 4 2 4 2 7 2 2" xfId="2830"/>
    <cellStyle name="Millares 4 2 4 2 7 3" xfId="2110"/>
    <cellStyle name="Millares 4 2 4 2 8" xfId="814"/>
    <cellStyle name="Millares 4 2 4 2 8 2" xfId="2254"/>
    <cellStyle name="Millares 4 2 4 2 9" xfId="1534"/>
    <cellStyle name="Millares 4 2 4 3" xfId="166"/>
    <cellStyle name="Millares 4 2 4 3 2" xfId="310"/>
    <cellStyle name="Millares 4 2 4 3 2 2" xfId="1030"/>
    <cellStyle name="Millares 4 2 4 3 2 2 2" xfId="2470"/>
    <cellStyle name="Millares 4 2 4 3 2 3" xfId="1750"/>
    <cellStyle name="Millares 4 2 4 3 3" xfId="454"/>
    <cellStyle name="Millares 4 2 4 3 3 2" xfId="1174"/>
    <cellStyle name="Millares 4 2 4 3 3 2 2" xfId="2614"/>
    <cellStyle name="Millares 4 2 4 3 3 3" xfId="1894"/>
    <cellStyle name="Millares 4 2 4 3 4" xfId="598"/>
    <cellStyle name="Millares 4 2 4 3 4 2" xfId="1318"/>
    <cellStyle name="Millares 4 2 4 3 4 2 2" xfId="2758"/>
    <cellStyle name="Millares 4 2 4 3 4 3" xfId="2038"/>
    <cellStyle name="Millares 4 2 4 3 5" xfId="742"/>
    <cellStyle name="Millares 4 2 4 3 5 2" xfId="1462"/>
    <cellStyle name="Millares 4 2 4 3 5 2 2" xfId="2902"/>
    <cellStyle name="Millares 4 2 4 3 5 3" xfId="2182"/>
    <cellStyle name="Millares 4 2 4 3 6" xfId="886"/>
    <cellStyle name="Millares 4 2 4 3 6 2" xfId="2326"/>
    <cellStyle name="Millares 4 2 4 3 7" xfId="1606"/>
    <cellStyle name="Millares 4 2 4 4" xfId="118"/>
    <cellStyle name="Millares 4 2 4 4 2" xfId="262"/>
    <cellStyle name="Millares 4 2 4 4 2 2" xfId="982"/>
    <cellStyle name="Millares 4 2 4 4 2 2 2" xfId="2422"/>
    <cellStyle name="Millares 4 2 4 4 2 3" xfId="1702"/>
    <cellStyle name="Millares 4 2 4 4 3" xfId="406"/>
    <cellStyle name="Millares 4 2 4 4 3 2" xfId="1126"/>
    <cellStyle name="Millares 4 2 4 4 3 2 2" xfId="2566"/>
    <cellStyle name="Millares 4 2 4 4 3 3" xfId="1846"/>
    <cellStyle name="Millares 4 2 4 4 4" xfId="550"/>
    <cellStyle name="Millares 4 2 4 4 4 2" xfId="1270"/>
    <cellStyle name="Millares 4 2 4 4 4 2 2" xfId="2710"/>
    <cellStyle name="Millares 4 2 4 4 4 3" xfId="1990"/>
    <cellStyle name="Millares 4 2 4 4 5" xfId="694"/>
    <cellStyle name="Millares 4 2 4 4 5 2" xfId="1414"/>
    <cellStyle name="Millares 4 2 4 4 5 2 2" xfId="2854"/>
    <cellStyle name="Millares 4 2 4 4 5 3" xfId="2134"/>
    <cellStyle name="Millares 4 2 4 4 6" xfId="838"/>
    <cellStyle name="Millares 4 2 4 4 6 2" xfId="2278"/>
    <cellStyle name="Millares 4 2 4 4 7" xfId="1558"/>
    <cellStyle name="Millares 4 2 4 5" xfId="214"/>
    <cellStyle name="Millares 4 2 4 5 2" xfId="934"/>
    <cellStyle name="Millares 4 2 4 5 2 2" xfId="2374"/>
    <cellStyle name="Millares 4 2 4 5 3" xfId="1654"/>
    <cellStyle name="Millares 4 2 4 6" xfId="358"/>
    <cellStyle name="Millares 4 2 4 6 2" xfId="1078"/>
    <cellStyle name="Millares 4 2 4 6 2 2" xfId="2518"/>
    <cellStyle name="Millares 4 2 4 6 3" xfId="1798"/>
    <cellStyle name="Millares 4 2 4 7" xfId="502"/>
    <cellStyle name="Millares 4 2 4 7 2" xfId="1222"/>
    <cellStyle name="Millares 4 2 4 7 2 2" xfId="2662"/>
    <cellStyle name="Millares 4 2 4 7 3" xfId="1942"/>
    <cellStyle name="Millares 4 2 4 8" xfId="646"/>
    <cellStyle name="Millares 4 2 4 8 2" xfId="1366"/>
    <cellStyle name="Millares 4 2 4 8 2 2" xfId="2806"/>
    <cellStyle name="Millares 4 2 4 8 3" xfId="2086"/>
    <cellStyle name="Millares 4 2 4 9" xfId="790"/>
    <cellStyle name="Millares 4 2 4 9 2" xfId="2230"/>
    <cellStyle name="Millares 4 2 5" xfId="82"/>
    <cellStyle name="Millares 4 2 5 2" xfId="178"/>
    <cellStyle name="Millares 4 2 5 2 2" xfId="322"/>
    <cellStyle name="Millares 4 2 5 2 2 2" xfId="1042"/>
    <cellStyle name="Millares 4 2 5 2 2 2 2" xfId="2482"/>
    <cellStyle name="Millares 4 2 5 2 2 3" xfId="1762"/>
    <cellStyle name="Millares 4 2 5 2 3" xfId="466"/>
    <cellStyle name="Millares 4 2 5 2 3 2" xfId="1186"/>
    <cellStyle name="Millares 4 2 5 2 3 2 2" xfId="2626"/>
    <cellStyle name="Millares 4 2 5 2 3 3" xfId="1906"/>
    <cellStyle name="Millares 4 2 5 2 4" xfId="610"/>
    <cellStyle name="Millares 4 2 5 2 4 2" xfId="1330"/>
    <cellStyle name="Millares 4 2 5 2 4 2 2" xfId="2770"/>
    <cellStyle name="Millares 4 2 5 2 4 3" xfId="2050"/>
    <cellStyle name="Millares 4 2 5 2 5" xfId="754"/>
    <cellStyle name="Millares 4 2 5 2 5 2" xfId="1474"/>
    <cellStyle name="Millares 4 2 5 2 5 2 2" xfId="2914"/>
    <cellStyle name="Millares 4 2 5 2 5 3" xfId="2194"/>
    <cellStyle name="Millares 4 2 5 2 6" xfId="898"/>
    <cellStyle name="Millares 4 2 5 2 6 2" xfId="2338"/>
    <cellStyle name="Millares 4 2 5 2 7" xfId="1618"/>
    <cellStyle name="Millares 4 2 5 3" xfId="130"/>
    <cellStyle name="Millares 4 2 5 3 2" xfId="274"/>
    <cellStyle name="Millares 4 2 5 3 2 2" xfId="994"/>
    <cellStyle name="Millares 4 2 5 3 2 2 2" xfId="2434"/>
    <cellStyle name="Millares 4 2 5 3 2 3" xfId="1714"/>
    <cellStyle name="Millares 4 2 5 3 3" xfId="418"/>
    <cellStyle name="Millares 4 2 5 3 3 2" xfId="1138"/>
    <cellStyle name="Millares 4 2 5 3 3 2 2" xfId="2578"/>
    <cellStyle name="Millares 4 2 5 3 3 3" xfId="1858"/>
    <cellStyle name="Millares 4 2 5 3 4" xfId="562"/>
    <cellStyle name="Millares 4 2 5 3 4 2" xfId="1282"/>
    <cellStyle name="Millares 4 2 5 3 4 2 2" xfId="2722"/>
    <cellStyle name="Millares 4 2 5 3 4 3" xfId="2002"/>
    <cellStyle name="Millares 4 2 5 3 5" xfId="706"/>
    <cellStyle name="Millares 4 2 5 3 5 2" xfId="1426"/>
    <cellStyle name="Millares 4 2 5 3 5 2 2" xfId="2866"/>
    <cellStyle name="Millares 4 2 5 3 5 3" xfId="2146"/>
    <cellStyle name="Millares 4 2 5 3 6" xfId="850"/>
    <cellStyle name="Millares 4 2 5 3 6 2" xfId="2290"/>
    <cellStyle name="Millares 4 2 5 3 7" xfId="1570"/>
    <cellStyle name="Millares 4 2 5 4" xfId="226"/>
    <cellStyle name="Millares 4 2 5 4 2" xfId="946"/>
    <cellStyle name="Millares 4 2 5 4 2 2" xfId="2386"/>
    <cellStyle name="Millares 4 2 5 4 3" xfId="1666"/>
    <cellStyle name="Millares 4 2 5 5" xfId="370"/>
    <cellStyle name="Millares 4 2 5 5 2" xfId="1090"/>
    <cellStyle name="Millares 4 2 5 5 2 2" xfId="2530"/>
    <cellStyle name="Millares 4 2 5 5 3" xfId="1810"/>
    <cellStyle name="Millares 4 2 5 6" xfId="514"/>
    <cellStyle name="Millares 4 2 5 6 2" xfId="1234"/>
    <cellStyle name="Millares 4 2 5 6 2 2" xfId="2674"/>
    <cellStyle name="Millares 4 2 5 6 3" xfId="1954"/>
    <cellStyle name="Millares 4 2 5 7" xfId="658"/>
    <cellStyle name="Millares 4 2 5 7 2" xfId="1378"/>
    <cellStyle name="Millares 4 2 5 7 2 2" xfId="2818"/>
    <cellStyle name="Millares 4 2 5 7 3" xfId="2098"/>
    <cellStyle name="Millares 4 2 5 8" xfId="802"/>
    <cellStyle name="Millares 4 2 5 8 2" xfId="2242"/>
    <cellStyle name="Millares 4 2 5 9" xfId="1522"/>
    <cellStyle name="Millares 4 2 6" xfId="154"/>
    <cellStyle name="Millares 4 2 6 2" xfId="298"/>
    <cellStyle name="Millares 4 2 6 2 2" xfId="1018"/>
    <cellStyle name="Millares 4 2 6 2 2 2" xfId="2458"/>
    <cellStyle name="Millares 4 2 6 2 3" xfId="1738"/>
    <cellStyle name="Millares 4 2 6 3" xfId="442"/>
    <cellStyle name="Millares 4 2 6 3 2" xfId="1162"/>
    <cellStyle name="Millares 4 2 6 3 2 2" xfId="2602"/>
    <cellStyle name="Millares 4 2 6 3 3" xfId="1882"/>
    <cellStyle name="Millares 4 2 6 4" xfId="586"/>
    <cellStyle name="Millares 4 2 6 4 2" xfId="1306"/>
    <cellStyle name="Millares 4 2 6 4 2 2" xfId="2746"/>
    <cellStyle name="Millares 4 2 6 4 3" xfId="2026"/>
    <cellStyle name="Millares 4 2 6 5" xfId="730"/>
    <cellStyle name="Millares 4 2 6 5 2" xfId="1450"/>
    <cellStyle name="Millares 4 2 6 5 2 2" xfId="2890"/>
    <cellStyle name="Millares 4 2 6 5 3" xfId="2170"/>
    <cellStyle name="Millares 4 2 6 6" xfId="874"/>
    <cellStyle name="Millares 4 2 6 6 2" xfId="2314"/>
    <cellStyle name="Millares 4 2 6 7" xfId="1594"/>
    <cellStyle name="Millares 4 2 7" xfId="106"/>
    <cellStyle name="Millares 4 2 7 2" xfId="250"/>
    <cellStyle name="Millares 4 2 7 2 2" xfId="970"/>
    <cellStyle name="Millares 4 2 7 2 2 2" xfId="2410"/>
    <cellStyle name="Millares 4 2 7 2 3" xfId="1690"/>
    <cellStyle name="Millares 4 2 7 3" xfId="394"/>
    <cellStyle name="Millares 4 2 7 3 2" xfId="1114"/>
    <cellStyle name="Millares 4 2 7 3 2 2" xfId="2554"/>
    <cellStyle name="Millares 4 2 7 3 3" xfId="1834"/>
    <cellStyle name="Millares 4 2 7 4" xfId="538"/>
    <cellStyle name="Millares 4 2 7 4 2" xfId="1258"/>
    <cellStyle name="Millares 4 2 7 4 2 2" xfId="2698"/>
    <cellStyle name="Millares 4 2 7 4 3" xfId="1978"/>
    <cellStyle name="Millares 4 2 7 5" xfId="682"/>
    <cellStyle name="Millares 4 2 7 5 2" xfId="1402"/>
    <cellStyle name="Millares 4 2 7 5 2 2" xfId="2842"/>
    <cellStyle name="Millares 4 2 7 5 3" xfId="2122"/>
    <cellStyle name="Millares 4 2 7 6" xfId="826"/>
    <cellStyle name="Millares 4 2 7 6 2" xfId="2266"/>
    <cellStyle name="Millares 4 2 7 7" xfId="1546"/>
    <cellStyle name="Millares 4 2 8" xfId="202"/>
    <cellStyle name="Millares 4 2 8 2" xfId="922"/>
    <cellStyle name="Millares 4 2 8 2 2" xfId="2362"/>
    <cellStyle name="Millares 4 2 8 3" xfId="1642"/>
    <cellStyle name="Millares 4 2 9" xfId="346"/>
    <cellStyle name="Millares 4 2 9 2" xfId="1066"/>
    <cellStyle name="Millares 4 2 9 2 2" xfId="2506"/>
    <cellStyle name="Millares 4 2 9 3" xfId="1786"/>
    <cellStyle name="Millares 4 3" xfId="59"/>
    <cellStyle name="Millares 4 3 10" xfId="780"/>
    <cellStyle name="Millares 4 3 10 2" xfId="2220"/>
    <cellStyle name="Millares 4 3 11" xfId="1500"/>
    <cellStyle name="Millares 4 3 2" xfId="71"/>
    <cellStyle name="Millares 4 3 2 10" xfId="1512"/>
    <cellStyle name="Millares 4 3 2 2" xfId="96"/>
    <cellStyle name="Millares 4 3 2 2 2" xfId="192"/>
    <cellStyle name="Millares 4 3 2 2 2 2" xfId="336"/>
    <cellStyle name="Millares 4 3 2 2 2 2 2" xfId="1056"/>
    <cellStyle name="Millares 4 3 2 2 2 2 2 2" xfId="2496"/>
    <cellStyle name="Millares 4 3 2 2 2 2 3" xfId="1776"/>
    <cellStyle name="Millares 4 3 2 2 2 3" xfId="480"/>
    <cellStyle name="Millares 4 3 2 2 2 3 2" xfId="1200"/>
    <cellStyle name="Millares 4 3 2 2 2 3 2 2" xfId="2640"/>
    <cellStyle name="Millares 4 3 2 2 2 3 3" xfId="1920"/>
    <cellStyle name="Millares 4 3 2 2 2 4" xfId="624"/>
    <cellStyle name="Millares 4 3 2 2 2 4 2" xfId="1344"/>
    <cellStyle name="Millares 4 3 2 2 2 4 2 2" xfId="2784"/>
    <cellStyle name="Millares 4 3 2 2 2 4 3" xfId="2064"/>
    <cellStyle name="Millares 4 3 2 2 2 5" xfId="768"/>
    <cellStyle name="Millares 4 3 2 2 2 5 2" xfId="1488"/>
    <cellStyle name="Millares 4 3 2 2 2 5 2 2" xfId="2928"/>
    <cellStyle name="Millares 4 3 2 2 2 5 3" xfId="2208"/>
    <cellStyle name="Millares 4 3 2 2 2 6" xfId="912"/>
    <cellStyle name="Millares 4 3 2 2 2 6 2" xfId="2352"/>
    <cellStyle name="Millares 4 3 2 2 2 7" xfId="1632"/>
    <cellStyle name="Millares 4 3 2 2 3" xfId="144"/>
    <cellStyle name="Millares 4 3 2 2 3 2" xfId="288"/>
    <cellStyle name="Millares 4 3 2 2 3 2 2" xfId="1008"/>
    <cellStyle name="Millares 4 3 2 2 3 2 2 2" xfId="2448"/>
    <cellStyle name="Millares 4 3 2 2 3 2 3" xfId="1728"/>
    <cellStyle name="Millares 4 3 2 2 3 3" xfId="432"/>
    <cellStyle name="Millares 4 3 2 2 3 3 2" xfId="1152"/>
    <cellStyle name="Millares 4 3 2 2 3 3 2 2" xfId="2592"/>
    <cellStyle name="Millares 4 3 2 2 3 3 3" xfId="1872"/>
    <cellStyle name="Millares 4 3 2 2 3 4" xfId="576"/>
    <cellStyle name="Millares 4 3 2 2 3 4 2" xfId="1296"/>
    <cellStyle name="Millares 4 3 2 2 3 4 2 2" xfId="2736"/>
    <cellStyle name="Millares 4 3 2 2 3 4 3" xfId="2016"/>
    <cellStyle name="Millares 4 3 2 2 3 5" xfId="720"/>
    <cellStyle name="Millares 4 3 2 2 3 5 2" xfId="1440"/>
    <cellStyle name="Millares 4 3 2 2 3 5 2 2" xfId="2880"/>
    <cellStyle name="Millares 4 3 2 2 3 5 3" xfId="2160"/>
    <cellStyle name="Millares 4 3 2 2 3 6" xfId="864"/>
    <cellStyle name="Millares 4 3 2 2 3 6 2" xfId="2304"/>
    <cellStyle name="Millares 4 3 2 2 3 7" xfId="1584"/>
    <cellStyle name="Millares 4 3 2 2 4" xfId="240"/>
    <cellStyle name="Millares 4 3 2 2 4 2" xfId="960"/>
    <cellStyle name="Millares 4 3 2 2 4 2 2" xfId="2400"/>
    <cellStyle name="Millares 4 3 2 2 4 3" xfId="1680"/>
    <cellStyle name="Millares 4 3 2 2 5" xfId="384"/>
    <cellStyle name="Millares 4 3 2 2 5 2" xfId="1104"/>
    <cellStyle name="Millares 4 3 2 2 5 2 2" xfId="2544"/>
    <cellStyle name="Millares 4 3 2 2 5 3" xfId="1824"/>
    <cellStyle name="Millares 4 3 2 2 6" xfId="528"/>
    <cellStyle name="Millares 4 3 2 2 6 2" xfId="1248"/>
    <cellStyle name="Millares 4 3 2 2 6 2 2" xfId="2688"/>
    <cellStyle name="Millares 4 3 2 2 6 3" xfId="1968"/>
    <cellStyle name="Millares 4 3 2 2 7" xfId="672"/>
    <cellStyle name="Millares 4 3 2 2 7 2" xfId="1392"/>
    <cellStyle name="Millares 4 3 2 2 7 2 2" xfId="2832"/>
    <cellStyle name="Millares 4 3 2 2 7 3" xfId="2112"/>
    <cellStyle name="Millares 4 3 2 2 8" xfId="816"/>
    <cellStyle name="Millares 4 3 2 2 8 2" xfId="2256"/>
    <cellStyle name="Millares 4 3 2 2 9" xfId="1536"/>
    <cellStyle name="Millares 4 3 2 3" xfId="168"/>
    <cellStyle name="Millares 4 3 2 3 2" xfId="312"/>
    <cellStyle name="Millares 4 3 2 3 2 2" xfId="1032"/>
    <cellStyle name="Millares 4 3 2 3 2 2 2" xfId="2472"/>
    <cellStyle name="Millares 4 3 2 3 2 3" xfId="1752"/>
    <cellStyle name="Millares 4 3 2 3 3" xfId="456"/>
    <cellStyle name="Millares 4 3 2 3 3 2" xfId="1176"/>
    <cellStyle name="Millares 4 3 2 3 3 2 2" xfId="2616"/>
    <cellStyle name="Millares 4 3 2 3 3 3" xfId="1896"/>
    <cellStyle name="Millares 4 3 2 3 4" xfId="600"/>
    <cellStyle name="Millares 4 3 2 3 4 2" xfId="1320"/>
    <cellStyle name="Millares 4 3 2 3 4 2 2" xfId="2760"/>
    <cellStyle name="Millares 4 3 2 3 4 3" xfId="2040"/>
    <cellStyle name="Millares 4 3 2 3 5" xfId="744"/>
    <cellStyle name="Millares 4 3 2 3 5 2" xfId="1464"/>
    <cellStyle name="Millares 4 3 2 3 5 2 2" xfId="2904"/>
    <cellStyle name="Millares 4 3 2 3 5 3" xfId="2184"/>
    <cellStyle name="Millares 4 3 2 3 6" xfId="888"/>
    <cellStyle name="Millares 4 3 2 3 6 2" xfId="2328"/>
    <cellStyle name="Millares 4 3 2 3 7" xfId="1608"/>
    <cellStyle name="Millares 4 3 2 4" xfId="120"/>
    <cellStyle name="Millares 4 3 2 4 2" xfId="264"/>
    <cellStyle name="Millares 4 3 2 4 2 2" xfId="984"/>
    <cellStyle name="Millares 4 3 2 4 2 2 2" xfId="2424"/>
    <cellStyle name="Millares 4 3 2 4 2 3" xfId="1704"/>
    <cellStyle name="Millares 4 3 2 4 3" xfId="408"/>
    <cellStyle name="Millares 4 3 2 4 3 2" xfId="1128"/>
    <cellStyle name="Millares 4 3 2 4 3 2 2" xfId="2568"/>
    <cellStyle name="Millares 4 3 2 4 3 3" xfId="1848"/>
    <cellStyle name="Millares 4 3 2 4 4" xfId="552"/>
    <cellStyle name="Millares 4 3 2 4 4 2" xfId="1272"/>
    <cellStyle name="Millares 4 3 2 4 4 2 2" xfId="2712"/>
    <cellStyle name="Millares 4 3 2 4 4 3" xfId="1992"/>
    <cellStyle name="Millares 4 3 2 4 5" xfId="696"/>
    <cellStyle name="Millares 4 3 2 4 5 2" xfId="1416"/>
    <cellStyle name="Millares 4 3 2 4 5 2 2" xfId="2856"/>
    <cellStyle name="Millares 4 3 2 4 5 3" xfId="2136"/>
    <cellStyle name="Millares 4 3 2 4 6" xfId="840"/>
    <cellStyle name="Millares 4 3 2 4 6 2" xfId="2280"/>
    <cellStyle name="Millares 4 3 2 4 7" xfId="1560"/>
    <cellStyle name="Millares 4 3 2 5" xfId="216"/>
    <cellStyle name="Millares 4 3 2 5 2" xfId="936"/>
    <cellStyle name="Millares 4 3 2 5 2 2" xfId="2376"/>
    <cellStyle name="Millares 4 3 2 5 3" xfId="1656"/>
    <cellStyle name="Millares 4 3 2 6" xfId="360"/>
    <cellStyle name="Millares 4 3 2 6 2" xfId="1080"/>
    <cellStyle name="Millares 4 3 2 6 2 2" xfId="2520"/>
    <cellStyle name="Millares 4 3 2 6 3" xfId="1800"/>
    <cellStyle name="Millares 4 3 2 7" xfId="504"/>
    <cellStyle name="Millares 4 3 2 7 2" xfId="1224"/>
    <cellStyle name="Millares 4 3 2 7 2 2" xfId="2664"/>
    <cellStyle name="Millares 4 3 2 7 3" xfId="1944"/>
    <cellStyle name="Millares 4 3 2 8" xfId="648"/>
    <cellStyle name="Millares 4 3 2 8 2" xfId="1368"/>
    <cellStyle name="Millares 4 3 2 8 2 2" xfId="2808"/>
    <cellStyle name="Millares 4 3 2 8 3" xfId="2088"/>
    <cellStyle name="Millares 4 3 2 9" xfId="792"/>
    <cellStyle name="Millares 4 3 2 9 2" xfId="2232"/>
    <cellStyle name="Millares 4 3 3" xfId="84"/>
    <cellStyle name="Millares 4 3 3 2" xfId="180"/>
    <cellStyle name="Millares 4 3 3 2 2" xfId="324"/>
    <cellStyle name="Millares 4 3 3 2 2 2" xfId="1044"/>
    <cellStyle name="Millares 4 3 3 2 2 2 2" xfId="2484"/>
    <cellStyle name="Millares 4 3 3 2 2 3" xfId="1764"/>
    <cellStyle name="Millares 4 3 3 2 3" xfId="468"/>
    <cellStyle name="Millares 4 3 3 2 3 2" xfId="1188"/>
    <cellStyle name="Millares 4 3 3 2 3 2 2" xfId="2628"/>
    <cellStyle name="Millares 4 3 3 2 3 3" xfId="1908"/>
    <cellStyle name="Millares 4 3 3 2 4" xfId="612"/>
    <cellStyle name="Millares 4 3 3 2 4 2" xfId="1332"/>
    <cellStyle name="Millares 4 3 3 2 4 2 2" xfId="2772"/>
    <cellStyle name="Millares 4 3 3 2 4 3" xfId="2052"/>
    <cellStyle name="Millares 4 3 3 2 5" xfId="756"/>
    <cellStyle name="Millares 4 3 3 2 5 2" xfId="1476"/>
    <cellStyle name="Millares 4 3 3 2 5 2 2" xfId="2916"/>
    <cellStyle name="Millares 4 3 3 2 5 3" xfId="2196"/>
    <cellStyle name="Millares 4 3 3 2 6" xfId="900"/>
    <cellStyle name="Millares 4 3 3 2 6 2" xfId="2340"/>
    <cellStyle name="Millares 4 3 3 2 7" xfId="1620"/>
    <cellStyle name="Millares 4 3 3 3" xfId="132"/>
    <cellStyle name="Millares 4 3 3 3 2" xfId="276"/>
    <cellStyle name="Millares 4 3 3 3 2 2" xfId="996"/>
    <cellStyle name="Millares 4 3 3 3 2 2 2" xfId="2436"/>
    <cellStyle name="Millares 4 3 3 3 2 3" xfId="1716"/>
    <cellStyle name="Millares 4 3 3 3 3" xfId="420"/>
    <cellStyle name="Millares 4 3 3 3 3 2" xfId="1140"/>
    <cellStyle name="Millares 4 3 3 3 3 2 2" xfId="2580"/>
    <cellStyle name="Millares 4 3 3 3 3 3" xfId="1860"/>
    <cellStyle name="Millares 4 3 3 3 4" xfId="564"/>
    <cellStyle name="Millares 4 3 3 3 4 2" xfId="1284"/>
    <cellStyle name="Millares 4 3 3 3 4 2 2" xfId="2724"/>
    <cellStyle name="Millares 4 3 3 3 4 3" xfId="2004"/>
    <cellStyle name="Millares 4 3 3 3 5" xfId="708"/>
    <cellStyle name="Millares 4 3 3 3 5 2" xfId="1428"/>
    <cellStyle name="Millares 4 3 3 3 5 2 2" xfId="2868"/>
    <cellStyle name="Millares 4 3 3 3 5 3" xfId="2148"/>
    <cellStyle name="Millares 4 3 3 3 6" xfId="852"/>
    <cellStyle name="Millares 4 3 3 3 6 2" xfId="2292"/>
    <cellStyle name="Millares 4 3 3 3 7" xfId="1572"/>
    <cellStyle name="Millares 4 3 3 4" xfId="228"/>
    <cellStyle name="Millares 4 3 3 4 2" xfId="948"/>
    <cellStyle name="Millares 4 3 3 4 2 2" xfId="2388"/>
    <cellStyle name="Millares 4 3 3 4 3" xfId="1668"/>
    <cellStyle name="Millares 4 3 3 5" xfId="372"/>
    <cellStyle name="Millares 4 3 3 5 2" xfId="1092"/>
    <cellStyle name="Millares 4 3 3 5 2 2" xfId="2532"/>
    <cellStyle name="Millares 4 3 3 5 3" xfId="1812"/>
    <cellStyle name="Millares 4 3 3 6" xfId="516"/>
    <cellStyle name="Millares 4 3 3 6 2" xfId="1236"/>
    <cellStyle name="Millares 4 3 3 6 2 2" xfId="2676"/>
    <cellStyle name="Millares 4 3 3 6 3" xfId="1956"/>
    <cellStyle name="Millares 4 3 3 7" xfId="660"/>
    <cellStyle name="Millares 4 3 3 7 2" xfId="1380"/>
    <cellStyle name="Millares 4 3 3 7 2 2" xfId="2820"/>
    <cellStyle name="Millares 4 3 3 7 3" xfId="2100"/>
    <cellStyle name="Millares 4 3 3 8" xfId="804"/>
    <cellStyle name="Millares 4 3 3 8 2" xfId="2244"/>
    <cellStyle name="Millares 4 3 3 9" xfId="1524"/>
    <cellStyle name="Millares 4 3 4" xfId="156"/>
    <cellStyle name="Millares 4 3 4 2" xfId="300"/>
    <cellStyle name="Millares 4 3 4 2 2" xfId="1020"/>
    <cellStyle name="Millares 4 3 4 2 2 2" xfId="2460"/>
    <cellStyle name="Millares 4 3 4 2 3" xfId="1740"/>
    <cellStyle name="Millares 4 3 4 3" xfId="444"/>
    <cellStyle name="Millares 4 3 4 3 2" xfId="1164"/>
    <cellStyle name="Millares 4 3 4 3 2 2" xfId="2604"/>
    <cellStyle name="Millares 4 3 4 3 3" xfId="1884"/>
    <cellStyle name="Millares 4 3 4 4" xfId="588"/>
    <cellStyle name="Millares 4 3 4 4 2" xfId="1308"/>
    <cellStyle name="Millares 4 3 4 4 2 2" xfId="2748"/>
    <cellStyle name="Millares 4 3 4 4 3" xfId="2028"/>
    <cellStyle name="Millares 4 3 4 5" xfId="732"/>
    <cellStyle name="Millares 4 3 4 5 2" xfId="1452"/>
    <cellStyle name="Millares 4 3 4 5 2 2" xfId="2892"/>
    <cellStyle name="Millares 4 3 4 5 3" xfId="2172"/>
    <cellStyle name="Millares 4 3 4 6" xfId="876"/>
    <cellStyle name="Millares 4 3 4 6 2" xfId="2316"/>
    <cellStyle name="Millares 4 3 4 7" xfId="1596"/>
    <cellStyle name="Millares 4 3 5" xfId="108"/>
    <cellStyle name="Millares 4 3 5 2" xfId="252"/>
    <cellStyle name="Millares 4 3 5 2 2" xfId="972"/>
    <cellStyle name="Millares 4 3 5 2 2 2" xfId="2412"/>
    <cellStyle name="Millares 4 3 5 2 3" xfId="1692"/>
    <cellStyle name="Millares 4 3 5 3" xfId="396"/>
    <cellStyle name="Millares 4 3 5 3 2" xfId="1116"/>
    <cellStyle name="Millares 4 3 5 3 2 2" xfId="2556"/>
    <cellStyle name="Millares 4 3 5 3 3" xfId="1836"/>
    <cellStyle name="Millares 4 3 5 4" xfId="540"/>
    <cellStyle name="Millares 4 3 5 4 2" xfId="1260"/>
    <cellStyle name="Millares 4 3 5 4 2 2" xfId="2700"/>
    <cellStyle name="Millares 4 3 5 4 3" xfId="1980"/>
    <cellStyle name="Millares 4 3 5 5" xfId="684"/>
    <cellStyle name="Millares 4 3 5 5 2" xfId="1404"/>
    <cellStyle name="Millares 4 3 5 5 2 2" xfId="2844"/>
    <cellStyle name="Millares 4 3 5 5 3" xfId="2124"/>
    <cellStyle name="Millares 4 3 5 6" xfId="828"/>
    <cellStyle name="Millares 4 3 5 6 2" xfId="2268"/>
    <cellStyle name="Millares 4 3 5 7" xfId="1548"/>
    <cellStyle name="Millares 4 3 6" xfId="204"/>
    <cellStyle name="Millares 4 3 6 2" xfId="924"/>
    <cellStyle name="Millares 4 3 6 2 2" xfId="2364"/>
    <cellStyle name="Millares 4 3 6 3" xfId="1644"/>
    <cellStyle name="Millares 4 3 7" xfId="348"/>
    <cellStyle name="Millares 4 3 7 2" xfId="1068"/>
    <cellStyle name="Millares 4 3 7 2 2" xfId="2508"/>
    <cellStyle name="Millares 4 3 7 3" xfId="1788"/>
    <cellStyle name="Millares 4 3 8" xfId="492"/>
    <cellStyle name="Millares 4 3 8 2" xfId="1212"/>
    <cellStyle name="Millares 4 3 8 2 2" xfId="2652"/>
    <cellStyle name="Millares 4 3 8 3" xfId="1932"/>
    <cellStyle name="Millares 4 3 9" xfId="636"/>
    <cellStyle name="Millares 4 3 9 2" xfId="1356"/>
    <cellStyle name="Millares 4 3 9 2 2" xfId="2796"/>
    <cellStyle name="Millares 4 3 9 3" xfId="2076"/>
    <cellStyle name="Millares 4 4" xfId="63"/>
    <cellStyle name="Millares 4 4 10" xfId="784"/>
    <cellStyle name="Millares 4 4 10 2" xfId="2224"/>
    <cellStyle name="Millares 4 4 11" xfId="1504"/>
    <cellStyle name="Millares 4 4 2" xfId="75"/>
    <cellStyle name="Millares 4 4 2 10" xfId="1516"/>
    <cellStyle name="Millares 4 4 2 2" xfId="100"/>
    <cellStyle name="Millares 4 4 2 2 2" xfId="196"/>
    <cellStyle name="Millares 4 4 2 2 2 2" xfId="340"/>
    <cellStyle name="Millares 4 4 2 2 2 2 2" xfId="1060"/>
    <cellStyle name="Millares 4 4 2 2 2 2 2 2" xfId="2500"/>
    <cellStyle name="Millares 4 4 2 2 2 2 3" xfId="1780"/>
    <cellStyle name="Millares 4 4 2 2 2 3" xfId="484"/>
    <cellStyle name="Millares 4 4 2 2 2 3 2" xfId="1204"/>
    <cellStyle name="Millares 4 4 2 2 2 3 2 2" xfId="2644"/>
    <cellStyle name="Millares 4 4 2 2 2 3 3" xfId="1924"/>
    <cellStyle name="Millares 4 4 2 2 2 4" xfId="628"/>
    <cellStyle name="Millares 4 4 2 2 2 4 2" xfId="1348"/>
    <cellStyle name="Millares 4 4 2 2 2 4 2 2" xfId="2788"/>
    <cellStyle name="Millares 4 4 2 2 2 4 3" xfId="2068"/>
    <cellStyle name="Millares 4 4 2 2 2 5" xfId="772"/>
    <cellStyle name="Millares 4 4 2 2 2 5 2" xfId="1492"/>
    <cellStyle name="Millares 4 4 2 2 2 5 2 2" xfId="2932"/>
    <cellStyle name="Millares 4 4 2 2 2 5 3" xfId="2212"/>
    <cellStyle name="Millares 4 4 2 2 2 6" xfId="916"/>
    <cellStyle name="Millares 4 4 2 2 2 6 2" xfId="2356"/>
    <cellStyle name="Millares 4 4 2 2 2 7" xfId="1636"/>
    <cellStyle name="Millares 4 4 2 2 3" xfId="148"/>
    <cellStyle name="Millares 4 4 2 2 3 2" xfId="292"/>
    <cellStyle name="Millares 4 4 2 2 3 2 2" xfId="1012"/>
    <cellStyle name="Millares 4 4 2 2 3 2 2 2" xfId="2452"/>
    <cellStyle name="Millares 4 4 2 2 3 2 3" xfId="1732"/>
    <cellStyle name="Millares 4 4 2 2 3 3" xfId="436"/>
    <cellStyle name="Millares 4 4 2 2 3 3 2" xfId="1156"/>
    <cellStyle name="Millares 4 4 2 2 3 3 2 2" xfId="2596"/>
    <cellStyle name="Millares 4 4 2 2 3 3 3" xfId="1876"/>
    <cellStyle name="Millares 4 4 2 2 3 4" xfId="580"/>
    <cellStyle name="Millares 4 4 2 2 3 4 2" xfId="1300"/>
    <cellStyle name="Millares 4 4 2 2 3 4 2 2" xfId="2740"/>
    <cellStyle name="Millares 4 4 2 2 3 4 3" xfId="2020"/>
    <cellStyle name="Millares 4 4 2 2 3 5" xfId="724"/>
    <cellStyle name="Millares 4 4 2 2 3 5 2" xfId="1444"/>
    <cellStyle name="Millares 4 4 2 2 3 5 2 2" xfId="2884"/>
    <cellStyle name="Millares 4 4 2 2 3 5 3" xfId="2164"/>
    <cellStyle name="Millares 4 4 2 2 3 6" xfId="868"/>
    <cellStyle name="Millares 4 4 2 2 3 6 2" xfId="2308"/>
    <cellStyle name="Millares 4 4 2 2 3 7" xfId="1588"/>
    <cellStyle name="Millares 4 4 2 2 4" xfId="244"/>
    <cellStyle name="Millares 4 4 2 2 4 2" xfId="964"/>
    <cellStyle name="Millares 4 4 2 2 4 2 2" xfId="2404"/>
    <cellStyle name="Millares 4 4 2 2 4 3" xfId="1684"/>
    <cellStyle name="Millares 4 4 2 2 5" xfId="388"/>
    <cellStyle name="Millares 4 4 2 2 5 2" xfId="1108"/>
    <cellStyle name="Millares 4 4 2 2 5 2 2" xfId="2548"/>
    <cellStyle name="Millares 4 4 2 2 5 3" xfId="1828"/>
    <cellStyle name="Millares 4 4 2 2 6" xfId="532"/>
    <cellStyle name="Millares 4 4 2 2 6 2" xfId="1252"/>
    <cellStyle name="Millares 4 4 2 2 6 2 2" xfId="2692"/>
    <cellStyle name="Millares 4 4 2 2 6 3" xfId="1972"/>
    <cellStyle name="Millares 4 4 2 2 7" xfId="676"/>
    <cellStyle name="Millares 4 4 2 2 7 2" xfId="1396"/>
    <cellStyle name="Millares 4 4 2 2 7 2 2" xfId="2836"/>
    <cellStyle name="Millares 4 4 2 2 7 3" xfId="2116"/>
    <cellStyle name="Millares 4 4 2 2 8" xfId="820"/>
    <cellStyle name="Millares 4 4 2 2 8 2" xfId="2260"/>
    <cellStyle name="Millares 4 4 2 2 9" xfId="1540"/>
    <cellStyle name="Millares 4 4 2 3" xfId="172"/>
    <cellStyle name="Millares 4 4 2 3 2" xfId="316"/>
    <cellStyle name="Millares 4 4 2 3 2 2" xfId="1036"/>
    <cellStyle name="Millares 4 4 2 3 2 2 2" xfId="2476"/>
    <cellStyle name="Millares 4 4 2 3 2 3" xfId="1756"/>
    <cellStyle name="Millares 4 4 2 3 3" xfId="460"/>
    <cellStyle name="Millares 4 4 2 3 3 2" xfId="1180"/>
    <cellStyle name="Millares 4 4 2 3 3 2 2" xfId="2620"/>
    <cellStyle name="Millares 4 4 2 3 3 3" xfId="1900"/>
    <cellStyle name="Millares 4 4 2 3 4" xfId="604"/>
    <cellStyle name="Millares 4 4 2 3 4 2" xfId="1324"/>
    <cellStyle name="Millares 4 4 2 3 4 2 2" xfId="2764"/>
    <cellStyle name="Millares 4 4 2 3 4 3" xfId="2044"/>
    <cellStyle name="Millares 4 4 2 3 5" xfId="748"/>
    <cellStyle name="Millares 4 4 2 3 5 2" xfId="1468"/>
    <cellStyle name="Millares 4 4 2 3 5 2 2" xfId="2908"/>
    <cellStyle name="Millares 4 4 2 3 5 3" xfId="2188"/>
    <cellStyle name="Millares 4 4 2 3 6" xfId="892"/>
    <cellStyle name="Millares 4 4 2 3 6 2" xfId="2332"/>
    <cellStyle name="Millares 4 4 2 3 7" xfId="1612"/>
    <cellStyle name="Millares 4 4 2 4" xfId="124"/>
    <cellStyle name="Millares 4 4 2 4 2" xfId="268"/>
    <cellStyle name="Millares 4 4 2 4 2 2" xfId="988"/>
    <cellStyle name="Millares 4 4 2 4 2 2 2" xfId="2428"/>
    <cellStyle name="Millares 4 4 2 4 2 3" xfId="1708"/>
    <cellStyle name="Millares 4 4 2 4 3" xfId="412"/>
    <cellStyle name="Millares 4 4 2 4 3 2" xfId="1132"/>
    <cellStyle name="Millares 4 4 2 4 3 2 2" xfId="2572"/>
    <cellStyle name="Millares 4 4 2 4 3 3" xfId="1852"/>
    <cellStyle name="Millares 4 4 2 4 4" xfId="556"/>
    <cellStyle name="Millares 4 4 2 4 4 2" xfId="1276"/>
    <cellStyle name="Millares 4 4 2 4 4 2 2" xfId="2716"/>
    <cellStyle name="Millares 4 4 2 4 4 3" xfId="1996"/>
    <cellStyle name="Millares 4 4 2 4 5" xfId="700"/>
    <cellStyle name="Millares 4 4 2 4 5 2" xfId="1420"/>
    <cellStyle name="Millares 4 4 2 4 5 2 2" xfId="2860"/>
    <cellStyle name="Millares 4 4 2 4 5 3" xfId="2140"/>
    <cellStyle name="Millares 4 4 2 4 6" xfId="844"/>
    <cellStyle name="Millares 4 4 2 4 6 2" xfId="2284"/>
    <cellStyle name="Millares 4 4 2 4 7" xfId="1564"/>
    <cellStyle name="Millares 4 4 2 5" xfId="220"/>
    <cellStyle name="Millares 4 4 2 5 2" xfId="940"/>
    <cellStyle name="Millares 4 4 2 5 2 2" xfId="2380"/>
    <cellStyle name="Millares 4 4 2 5 3" xfId="1660"/>
    <cellStyle name="Millares 4 4 2 6" xfId="364"/>
    <cellStyle name="Millares 4 4 2 6 2" xfId="1084"/>
    <cellStyle name="Millares 4 4 2 6 2 2" xfId="2524"/>
    <cellStyle name="Millares 4 4 2 6 3" xfId="1804"/>
    <cellStyle name="Millares 4 4 2 7" xfId="508"/>
    <cellStyle name="Millares 4 4 2 7 2" xfId="1228"/>
    <cellStyle name="Millares 4 4 2 7 2 2" xfId="2668"/>
    <cellStyle name="Millares 4 4 2 7 3" xfId="1948"/>
    <cellStyle name="Millares 4 4 2 8" xfId="652"/>
    <cellStyle name="Millares 4 4 2 8 2" xfId="1372"/>
    <cellStyle name="Millares 4 4 2 8 2 2" xfId="2812"/>
    <cellStyle name="Millares 4 4 2 8 3" xfId="2092"/>
    <cellStyle name="Millares 4 4 2 9" xfId="796"/>
    <cellStyle name="Millares 4 4 2 9 2" xfId="2236"/>
    <cellStyle name="Millares 4 4 3" xfId="88"/>
    <cellStyle name="Millares 4 4 3 2" xfId="184"/>
    <cellStyle name="Millares 4 4 3 2 2" xfId="328"/>
    <cellStyle name="Millares 4 4 3 2 2 2" xfId="1048"/>
    <cellStyle name="Millares 4 4 3 2 2 2 2" xfId="2488"/>
    <cellStyle name="Millares 4 4 3 2 2 3" xfId="1768"/>
    <cellStyle name="Millares 4 4 3 2 3" xfId="472"/>
    <cellStyle name="Millares 4 4 3 2 3 2" xfId="1192"/>
    <cellStyle name="Millares 4 4 3 2 3 2 2" xfId="2632"/>
    <cellStyle name="Millares 4 4 3 2 3 3" xfId="1912"/>
    <cellStyle name="Millares 4 4 3 2 4" xfId="616"/>
    <cellStyle name="Millares 4 4 3 2 4 2" xfId="1336"/>
    <cellStyle name="Millares 4 4 3 2 4 2 2" xfId="2776"/>
    <cellStyle name="Millares 4 4 3 2 4 3" xfId="2056"/>
    <cellStyle name="Millares 4 4 3 2 5" xfId="760"/>
    <cellStyle name="Millares 4 4 3 2 5 2" xfId="1480"/>
    <cellStyle name="Millares 4 4 3 2 5 2 2" xfId="2920"/>
    <cellStyle name="Millares 4 4 3 2 5 3" xfId="2200"/>
    <cellStyle name="Millares 4 4 3 2 6" xfId="904"/>
    <cellStyle name="Millares 4 4 3 2 6 2" xfId="2344"/>
    <cellStyle name="Millares 4 4 3 2 7" xfId="1624"/>
    <cellStyle name="Millares 4 4 3 3" xfId="136"/>
    <cellStyle name="Millares 4 4 3 3 2" xfId="280"/>
    <cellStyle name="Millares 4 4 3 3 2 2" xfId="1000"/>
    <cellStyle name="Millares 4 4 3 3 2 2 2" xfId="2440"/>
    <cellStyle name="Millares 4 4 3 3 2 3" xfId="1720"/>
    <cellStyle name="Millares 4 4 3 3 3" xfId="424"/>
    <cellStyle name="Millares 4 4 3 3 3 2" xfId="1144"/>
    <cellStyle name="Millares 4 4 3 3 3 2 2" xfId="2584"/>
    <cellStyle name="Millares 4 4 3 3 3 3" xfId="1864"/>
    <cellStyle name="Millares 4 4 3 3 4" xfId="568"/>
    <cellStyle name="Millares 4 4 3 3 4 2" xfId="1288"/>
    <cellStyle name="Millares 4 4 3 3 4 2 2" xfId="2728"/>
    <cellStyle name="Millares 4 4 3 3 4 3" xfId="2008"/>
    <cellStyle name="Millares 4 4 3 3 5" xfId="712"/>
    <cellStyle name="Millares 4 4 3 3 5 2" xfId="1432"/>
    <cellStyle name="Millares 4 4 3 3 5 2 2" xfId="2872"/>
    <cellStyle name="Millares 4 4 3 3 5 3" xfId="2152"/>
    <cellStyle name="Millares 4 4 3 3 6" xfId="856"/>
    <cellStyle name="Millares 4 4 3 3 6 2" xfId="2296"/>
    <cellStyle name="Millares 4 4 3 3 7" xfId="1576"/>
    <cellStyle name="Millares 4 4 3 4" xfId="232"/>
    <cellStyle name="Millares 4 4 3 4 2" xfId="952"/>
    <cellStyle name="Millares 4 4 3 4 2 2" xfId="2392"/>
    <cellStyle name="Millares 4 4 3 4 3" xfId="1672"/>
    <cellStyle name="Millares 4 4 3 5" xfId="376"/>
    <cellStyle name="Millares 4 4 3 5 2" xfId="1096"/>
    <cellStyle name="Millares 4 4 3 5 2 2" xfId="2536"/>
    <cellStyle name="Millares 4 4 3 5 3" xfId="1816"/>
    <cellStyle name="Millares 4 4 3 6" xfId="520"/>
    <cellStyle name="Millares 4 4 3 6 2" xfId="1240"/>
    <cellStyle name="Millares 4 4 3 6 2 2" xfId="2680"/>
    <cellStyle name="Millares 4 4 3 6 3" xfId="1960"/>
    <cellStyle name="Millares 4 4 3 7" xfId="664"/>
    <cellStyle name="Millares 4 4 3 7 2" xfId="1384"/>
    <cellStyle name="Millares 4 4 3 7 2 2" xfId="2824"/>
    <cellStyle name="Millares 4 4 3 7 3" xfId="2104"/>
    <cellStyle name="Millares 4 4 3 8" xfId="808"/>
    <cellStyle name="Millares 4 4 3 8 2" xfId="2248"/>
    <cellStyle name="Millares 4 4 3 9" xfId="1528"/>
    <cellStyle name="Millares 4 4 4" xfId="160"/>
    <cellStyle name="Millares 4 4 4 2" xfId="304"/>
    <cellStyle name="Millares 4 4 4 2 2" xfId="1024"/>
    <cellStyle name="Millares 4 4 4 2 2 2" xfId="2464"/>
    <cellStyle name="Millares 4 4 4 2 3" xfId="1744"/>
    <cellStyle name="Millares 4 4 4 3" xfId="448"/>
    <cellStyle name="Millares 4 4 4 3 2" xfId="1168"/>
    <cellStyle name="Millares 4 4 4 3 2 2" xfId="2608"/>
    <cellStyle name="Millares 4 4 4 3 3" xfId="1888"/>
    <cellStyle name="Millares 4 4 4 4" xfId="592"/>
    <cellStyle name="Millares 4 4 4 4 2" xfId="1312"/>
    <cellStyle name="Millares 4 4 4 4 2 2" xfId="2752"/>
    <cellStyle name="Millares 4 4 4 4 3" xfId="2032"/>
    <cellStyle name="Millares 4 4 4 5" xfId="736"/>
    <cellStyle name="Millares 4 4 4 5 2" xfId="1456"/>
    <cellStyle name="Millares 4 4 4 5 2 2" xfId="2896"/>
    <cellStyle name="Millares 4 4 4 5 3" xfId="2176"/>
    <cellStyle name="Millares 4 4 4 6" xfId="880"/>
    <cellStyle name="Millares 4 4 4 6 2" xfId="2320"/>
    <cellStyle name="Millares 4 4 4 7" xfId="1600"/>
    <cellStyle name="Millares 4 4 5" xfId="112"/>
    <cellStyle name="Millares 4 4 5 2" xfId="256"/>
    <cellStyle name="Millares 4 4 5 2 2" xfId="976"/>
    <cellStyle name="Millares 4 4 5 2 2 2" xfId="2416"/>
    <cellStyle name="Millares 4 4 5 2 3" xfId="1696"/>
    <cellStyle name="Millares 4 4 5 3" xfId="400"/>
    <cellStyle name="Millares 4 4 5 3 2" xfId="1120"/>
    <cellStyle name="Millares 4 4 5 3 2 2" xfId="2560"/>
    <cellStyle name="Millares 4 4 5 3 3" xfId="1840"/>
    <cellStyle name="Millares 4 4 5 4" xfId="544"/>
    <cellStyle name="Millares 4 4 5 4 2" xfId="1264"/>
    <cellStyle name="Millares 4 4 5 4 2 2" xfId="2704"/>
    <cellStyle name="Millares 4 4 5 4 3" xfId="1984"/>
    <cellStyle name="Millares 4 4 5 5" xfId="688"/>
    <cellStyle name="Millares 4 4 5 5 2" xfId="1408"/>
    <cellStyle name="Millares 4 4 5 5 2 2" xfId="2848"/>
    <cellStyle name="Millares 4 4 5 5 3" xfId="2128"/>
    <cellStyle name="Millares 4 4 5 6" xfId="832"/>
    <cellStyle name="Millares 4 4 5 6 2" xfId="2272"/>
    <cellStyle name="Millares 4 4 5 7" xfId="1552"/>
    <cellStyle name="Millares 4 4 6" xfId="208"/>
    <cellStyle name="Millares 4 4 6 2" xfId="928"/>
    <cellStyle name="Millares 4 4 6 2 2" xfId="2368"/>
    <cellStyle name="Millares 4 4 6 3" xfId="1648"/>
    <cellStyle name="Millares 4 4 7" xfId="352"/>
    <cellStyle name="Millares 4 4 7 2" xfId="1072"/>
    <cellStyle name="Millares 4 4 7 2 2" xfId="2512"/>
    <cellStyle name="Millares 4 4 7 3" xfId="1792"/>
    <cellStyle name="Millares 4 4 8" xfId="496"/>
    <cellStyle name="Millares 4 4 8 2" xfId="1216"/>
    <cellStyle name="Millares 4 4 8 2 2" xfId="2656"/>
    <cellStyle name="Millares 4 4 8 3" xfId="1936"/>
    <cellStyle name="Millares 4 4 9" xfId="640"/>
    <cellStyle name="Millares 4 4 9 2" xfId="1360"/>
    <cellStyle name="Millares 4 4 9 2 2" xfId="2800"/>
    <cellStyle name="Millares 4 4 9 3" xfId="2080"/>
    <cellStyle name="Millares 4 5" xfId="67"/>
    <cellStyle name="Millares 4 5 10" xfId="1508"/>
    <cellStyle name="Millares 4 5 2" xfId="92"/>
    <cellStyle name="Millares 4 5 2 2" xfId="188"/>
    <cellStyle name="Millares 4 5 2 2 2" xfId="332"/>
    <cellStyle name="Millares 4 5 2 2 2 2" xfId="1052"/>
    <cellStyle name="Millares 4 5 2 2 2 2 2" xfId="2492"/>
    <cellStyle name="Millares 4 5 2 2 2 3" xfId="1772"/>
    <cellStyle name="Millares 4 5 2 2 3" xfId="476"/>
    <cellStyle name="Millares 4 5 2 2 3 2" xfId="1196"/>
    <cellStyle name="Millares 4 5 2 2 3 2 2" xfId="2636"/>
    <cellStyle name="Millares 4 5 2 2 3 3" xfId="1916"/>
    <cellStyle name="Millares 4 5 2 2 4" xfId="620"/>
    <cellStyle name="Millares 4 5 2 2 4 2" xfId="1340"/>
    <cellStyle name="Millares 4 5 2 2 4 2 2" xfId="2780"/>
    <cellStyle name="Millares 4 5 2 2 4 3" xfId="2060"/>
    <cellStyle name="Millares 4 5 2 2 5" xfId="764"/>
    <cellStyle name="Millares 4 5 2 2 5 2" xfId="1484"/>
    <cellStyle name="Millares 4 5 2 2 5 2 2" xfId="2924"/>
    <cellStyle name="Millares 4 5 2 2 5 3" xfId="2204"/>
    <cellStyle name="Millares 4 5 2 2 6" xfId="908"/>
    <cellStyle name="Millares 4 5 2 2 6 2" xfId="2348"/>
    <cellStyle name="Millares 4 5 2 2 7" xfId="1628"/>
    <cellStyle name="Millares 4 5 2 3" xfId="140"/>
    <cellStyle name="Millares 4 5 2 3 2" xfId="284"/>
    <cellStyle name="Millares 4 5 2 3 2 2" xfId="1004"/>
    <cellStyle name="Millares 4 5 2 3 2 2 2" xfId="2444"/>
    <cellStyle name="Millares 4 5 2 3 2 3" xfId="1724"/>
    <cellStyle name="Millares 4 5 2 3 3" xfId="428"/>
    <cellStyle name="Millares 4 5 2 3 3 2" xfId="1148"/>
    <cellStyle name="Millares 4 5 2 3 3 2 2" xfId="2588"/>
    <cellStyle name="Millares 4 5 2 3 3 3" xfId="1868"/>
    <cellStyle name="Millares 4 5 2 3 4" xfId="572"/>
    <cellStyle name="Millares 4 5 2 3 4 2" xfId="1292"/>
    <cellStyle name="Millares 4 5 2 3 4 2 2" xfId="2732"/>
    <cellStyle name="Millares 4 5 2 3 4 3" xfId="2012"/>
    <cellStyle name="Millares 4 5 2 3 5" xfId="716"/>
    <cellStyle name="Millares 4 5 2 3 5 2" xfId="1436"/>
    <cellStyle name="Millares 4 5 2 3 5 2 2" xfId="2876"/>
    <cellStyle name="Millares 4 5 2 3 5 3" xfId="2156"/>
    <cellStyle name="Millares 4 5 2 3 6" xfId="860"/>
    <cellStyle name="Millares 4 5 2 3 6 2" xfId="2300"/>
    <cellStyle name="Millares 4 5 2 3 7" xfId="1580"/>
    <cellStyle name="Millares 4 5 2 4" xfId="236"/>
    <cellStyle name="Millares 4 5 2 4 2" xfId="956"/>
    <cellStyle name="Millares 4 5 2 4 2 2" xfId="2396"/>
    <cellStyle name="Millares 4 5 2 4 3" xfId="1676"/>
    <cellStyle name="Millares 4 5 2 5" xfId="380"/>
    <cellStyle name="Millares 4 5 2 5 2" xfId="1100"/>
    <cellStyle name="Millares 4 5 2 5 2 2" xfId="2540"/>
    <cellStyle name="Millares 4 5 2 5 3" xfId="1820"/>
    <cellStyle name="Millares 4 5 2 6" xfId="524"/>
    <cellStyle name="Millares 4 5 2 6 2" xfId="1244"/>
    <cellStyle name="Millares 4 5 2 6 2 2" xfId="2684"/>
    <cellStyle name="Millares 4 5 2 6 3" xfId="1964"/>
    <cellStyle name="Millares 4 5 2 7" xfId="668"/>
    <cellStyle name="Millares 4 5 2 7 2" xfId="1388"/>
    <cellStyle name="Millares 4 5 2 7 2 2" xfId="2828"/>
    <cellStyle name="Millares 4 5 2 7 3" xfId="2108"/>
    <cellStyle name="Millares 4 5 2 8" xfId="812"/>
    <cellStyle name="Millares 4 5 2 8 2" xfId="2252"/>
    <cellStyle name="Millares 4 5 2 9" xfId="1532"/>
    <cellStyle name="Millares 4 5 3" xfId="164"/>
    <cellStyle name="Millares 4 5 3 2" xfId="308"/>
    <cellStyle name="Millares 4 5 3 2 2" xfId="1028"/>
    <cellStyle name="Millares 4 5 3 2 2 2" xfId="2468"/>
    <cellStyle name="Millares 4 5 3 2 3" xfId="1748"/>
    <cellStyle name="Millares 4 5 3 3" xfId="452"/>
    <cellStyle name="Millares 4 5 3 3 2" xfId="1172"/>
    <cellStyle name="Millares 4 5 3 3 2 2" xfId="2612"/>
    <cellStyle name="Millares 4 5 3 3 3" xfId="1892"/>
    <cellStyle name="Millares 4 5 3 4" xfId="596"/>
    <cellStyle name="Millares 4 5 3 4 2" xfId="1316"/>
    <cellStyle name="Millares 4 5 3 4 2 2" xfId="2756"/>
    <cellStyle name="Millares 4 5 3 4 3" xfId="2036"/>
    <cellStyle name="Millares 4 5 3 5" xfId="740"/>
    <cellStyle name="Millares 4 5 3 5 2" xfId="1460"/>
    <cellStyle name="Millares 4 5 3 5 2 2" xfId="2900"/>
    <cellStyle name="Millares 4 5 3 5 3" xfId="2180"/>
    <cellStyle name="Millares 4 5 3 6" xfId="884"/>
    <cellStyle name="Millares 4 5 3 6 2" xfId="2324"/>
    <cellStyle name="Millares 4 5 3 7" xfId="1604"/>
    <cellStyle name="Millares 4 5 4" xfId="116"/>
    <cellStyle name="Millares 4 5 4 2" xfId="260"/>
    <cellStyle name="Millares 4 5 4 2 2" xfId="980"/>
    <cellStyle name="Millares 4 5 4 2 2 2" xfId="2420"/>
    <cellStyle name="Millares 4 5 4 2 3" xfId="1700"/>
    <cellStyle name="Millares 4 5 4 3" xfId="404"/>
    <cellStyle name="Millares 4 5 4 3 2" xfId="1124"/>
    <cellStyle name="Millares 4 5 4 3 2 2" xfId="2564"/>
    <cellStyle name="Millares 4 5 4 3 3" xfId="1844"/>
    <cellStyle name="Millares 4 5 4 4" xfId="548"/>
    <cellStyle name="Millares 4 5 4 4 2" xfId="1268"/>
    <cellStyle name="Millares 4 5 4 4 2 2" xfId="2708"/>
    <cellStyle name="Millares 4 5 4 4 3" xfId="1988"/>
    <cellStyle name="Millares 4 5 4 5" xfId="692"/>
    <cellStyle name="Millares 4 5 4 5 2" xfId="1412"/>
    <cellStyle name="Millares 4 5 4 5 2 2" xfId="2852"/>
    <cellStyle name="Millares 4 5 4 5 3" xfId="2132"/>
    <cellStyle name="Millares 4 5 4 6" xfId="836"/>
    <cellStyle name="Millares 4 5 4 6 2" xfId="2276"/>
    <cellStyle name="Millares 4 5 4 7" xfId="1556"/>
    <cellStyle name="Millares 4 5 5" xfId="212"/>
    <cellStyle name="Millares 4 5 5 2" xfId="932"/>
    <cellStyle name="Millares 4 5 5 2 2" xfId="2372"/>
    <cellStyle name="Millares 4 5 5 3" xfId="1652"/>
    <cellStyle name="Millares 4 5 6" xfId="356"/>
    <cellStyle name="Millares 4 5 6 2" xfId="1076"/>
    <cellStyle name="Millares 4 5 6 2 2" xfId="2516"/>
    <cellStyle name="Millares 4 5 6 3" xfId="1796"/>
    <cellStyle name="Millares 4 5 7" xfId="500"/>
    <cellStyle name="Millares 4 5 7 2" xfId="1220"/>
    <cellStyle name="Millares 4 5 7 2 2" xfId="2660"/>
    <cellStyle name="Millares 4 5 7 3" xfId="1940"/>
    <cellStyle name="Millares 4 5 8" xfId="644"/>
    <cellStyle name="Millares 4 5 8 2" xfId="1364"/>
    <cellStyle name="Millares 4 5 8 2 2" xfId="2804"/>
    <cellStyle name="Millares 4 5 8 3" xfId="2084"/>
    <cellStyle name="Millares 4 5 9" xfId="788"/>
    <cellStyle name="Millares 4 5 9 2" xfId="2228"/>
    <cellStyle name="Millares 4 6" xfId="80"/>
    <cellStyle name="Millares 4 6 2" xfId="176"/>
    <cellStyle name="Millares 4 6 2 2" xfId="320"/>
    <cellStyle name="Millares 4 6 2 2 2" xfId="1040"/>
    <cellStyle name="Millares 4 6 2 2 2 2" xfId="2480"/>
    <cellStyle name="Millares 4 6 2 2 3" xfId="1760"/>
    <cellStyle name="Millares 4 6 2 3" xfId="464"/>
    <cellStyle name="Millares 4 6 2 3 2" xfId="1184"/>
    <cellStyle name="Millares 4 6 2 3 2 2" xfId="2624"/>
    <cellStyle name="Millares 4 6 2 3 3" xfId="1904"/>
    <cellStyle name="Millares 4 6 2 4" xfId="608"/>
    <cellStyle name="Millares 4 6 2 4 2" xfId="1328"/>
    <cellStyle name="Millares 4 6 2 4 2 2" xfId="2768"/>
    <cellStyle name="Millares 4 6 2 4 3" xfId="2048"/>
    <cellStyle name="Millares 4 6 2 5" xfId="752"/>
    <cellStyle name="Millares 4 6 2 5 2" xfId="1472"/>
    <cellStyle name="Millares 4 6 2 5 2 2" xfId="2912"/>
    <cellStyle name="Millares 4 6 2 5 3" xfId="2192"/>
    <cellStyle name="Millares 4 6 2 6" xfId="896"/>
    <cellStyle name="Millares 4 6 2 6 2" xfId="2336"/>
    <cellStyle name="Millares 4 6 2 7" xfId="1616"/>
    <cellStyle name="Millares 4 6 3" xfId="128"/>
    <cellStyle name="Millares 4 6 3 2" xfId="272"/>
    <cellStyle name="Millares 4 6 3 2 2" xfId="992"/>
    <cellStyle name="Millares 4 6 3 2 2 2" xfId="2432"/>
    <cellStyle name="Millares 4 6 3 2 3" xfId="1712"/>
    <cellStyle name="Millares 4 6 3 3" xfId="416"/>
    <cellStyle name="Millares 4 6 3 3 2" xfId="1136"/>
    <cellStyle name="Millares 4 6 3 3 2 2" xfId="2576"/>
    <cellStyle name="Millares 4 6 3 3 3" xfId="1856"/>
    <cellStyle name="Millares 4 6 3 4" xfId="560"/>
    <cellStyle name="Millares 4 6 3 4 2" xfId="1280"/>
    <cellStyle name="Millares 4 6 3 4 2 2" xfId="2720"/>
    <cellStyle name="Millares 4 6 3 4 3" xfId="2000"/>
    <cellStyle name="Millares 4 6 3 5" xfId="704"/>
    <cellStyle name="Millares 4 6 3 5 2" xfId="1424"/>
    <cellStyle name="Millares 4 6 3 5 2 2" xfId="2864"/>
    <cellStyle name="Millares 4 6 3 5 3" xfId="2144"/>
    <cellStyle name="Millares 4 6 3 6" xfId="848"/>
    <cellStyle name="Millares 4 6 3 6 2" xfId="2288"/>
    <cellStyle name="Millares 4 6 3 7" xfId="1568"/>
    <cellStyle name="Millares 4 6 4" xfId="224"/>
    <cellStyle name="Millares 4 6 4 2" xfId="944"/>
    <cellStyle name="Millares 4 6 4 2 2" xfId="2384"/>
    <cellStyle name="Millares 4 6 4 3" xfId="1664"/>
    <cellStyle name="Millares 4 6 5" xfId="368"/>
    <cellStyle name="Millares 4 6 5 2" xfId="1088"/>
    <cellStyle name="Millares 4 6 5 2 2" xfId="2528"/>
    <cellStyle name="Millares 4 6 5 3" xfId="1808"/>
    <cellStyle name="Millares 4 6 6" xfId="512"/>
    <cellStyle name="Millares 4 6 6 2" xfId="1232"/>
    <cellStyle name="Millares 4 6 6 2 2" xfId="2672"/>
    <cellStyle name="Millares 4 6 6 3" xfId="1952"/>
    <cellStyle name="Millares 4 6 7" xfId="656"/>
    <cellStyle name="Millares 4 6 7 2" xfId="1376"/>
    <cellStyle name="Millares 4 6 7 2 2" xfId="2816"/>
    <cellStyle name="Millares 4 6 7 3" xfId="2096"/>
    <cellStyle name="Millares 4 6 8" xfId="800"/>
    <cellStyle name="Millares 4 6 8 2" xfId="2240"/>
    <cellStyle name="Millares 4 6 9" xfId="1520"/>
    <cellStyle name="Millares 4 7" xfId="152"/>
    <cellStyle name="Millares 4 7 2" xfId="296"/>
    <cellStyle name="Millares 4 7 2 2" xfId="1016"/>
    <cellStyle name="Millares 4 7 2 2 2" xfId="2456"/>
    <cellStyle name="Millares 4 7 2 3" xfId="1736"/>
    <cellStyle name="Millares 4 7 3" xfId="440"/>
    <cellStyle name="Millares 4 7 3 2" xfId="1160"/>
    <cellStyle name="Millares 4 7 3 2 2" xfId="2600"/>
    <cellStyle name="Millares 4 7 3 3" xfId="1880"/>
    <cellStyle name="Millares 4 7 4" xfId="584"/>
    <cellStyle name="Millares 4 7 4 2" xfId="1304"/>
    <cellStyle name="Millares 4 7 4 2 2" xfId="2744"/>
    <cellStyle name="Millares 4 7 4 3" xfId="2024"/>
    <cellStyle name="Millares 4 7 5" xfId="728"/>
    <cellStyle name="Millares 4 7 5 2" xfId="1448"/>
    <cellStyle name="Millares 4 7 5 2 2" xfId="2888"/>
    <cellStyle name="Millares 4 7 5 3" xfId="2168"/>
    <cellStyle name="Millares 4 7 6" xfId="872"/>
    <cellStyle name="Millares 4 7 6 2" xfId="2312"/>
    <cellStyle name="Millares 4 7 7" xfId="1592"/>
    <cellStyle name="Millares 4 8" xfId="104"/>
    <cellStyle name="Millares 4 8 2" xfId="248"/>
    <cellStyle name="Millares 4 8 2 2" xfId="968"/>
    <cellStyle name="Millares 4 8 2 2 2" xfId="2408"/>
    <cellStyle name="Millares 4 8 2 3" xfId="1688"/>
    <cellStyle name="Millares 4 8 3" xfId="392"/>
    <cellStyle name="Millares 4 8 3 2" xfId="1112"/>
    <cellStyle name="Millares 4 8 3 2 2" xfId="2552"/>
    <cellStyle name="Millares 4 8 3 3" xfId="1832"/>
    <cellStyle name="Millares 4 8 4" xfId="536"/>
    <cellStyle name="Millares 4 8 4 2" xfId="1256"/>
    <cellStyle name="Millares 4 8 4 2 2" xfId="2696"/>
    <cellStyle name="Millares 4 8 4 3" xfId="1976"/>
    <cellStyle name="Millares 4 8 5" xfId="680"/>
    <cellStyle name="Millares 4 8 5 2" xfId="1400"/>
    <cellStyle name="Millares 4 8 5 2 2" xfId="2840"/>
    <cellStyle name="Millares 4 8 5 3" xfId="2120"/>
    <cellStyle name="Millares 4 8 6" xfId="824"/>
    <cellStyle name="Millares 4 8 6 2" xfId="2264"/>
    <cellStyle name="Millares 4 8 7" xfId="1544"/>
    <cellStyle name="Millares 4 9" xfId="200"/>
    <cellStyle name="Millares 4 9 2" xfId="920"/>
    <cellStyle name="Millares 4 9 2 2" xfId="2360"/>
    <cellStyle name="Millares 4 9 3" xfId="1640"/>
    <cellStyle name="Moneda 2" xfId="9"/>
    <cellStyle name="Nor}al" xfId="10"/>
    <cellStyle name="Normal" xfId="0" builtinId="0"/>
    <cellStyle name="Normal 2" xfId="2"/>
    <cellStyle name="Normal 2 10" xfId="11"/>
    <cellStyle name="Normal 2 11" xfId="12"/>
    <cellStyle name="Normal 2 12" xfId="13"/>
    <cellStyle name="Normal 2 13" xfId="14"/>
    <cellStyle name="Normal 2 14" xfId="15"/>
    <cellStyle name="Normal 2 15" xfId="16"/>
    <cellStyle name="Normal 2 16" xfId="17"/>
    <cellStyle name="Normal 2 17" xfId="18"/>
    <cellStyle name="Normal 2 18" xfId="19"/>
    <cellStyle name="Normal 2 19" xfId="20"/>
    <cellStyle name="Normal 2 2" xfId="21"/>
    <cellStyle name="Normal 2 20" xfId="22"/>
    <cellStyle name="Normal 2 21" xfId="23"/>
    <cellStyle name="Normal 2 22" xfId="24"/>
    <cellStyle name="Normal 2 23" xfId="25"/>
    <cellStyle name="Normal 2 24" xfId="26"/>
    <cellStyle name="Normal 2 25" xfId="27"/>
    <cellStyle name="Normal 2 26" xfId="28"/>
    <cellStyle name="Normal 2 3" xfId="29"/>
    <cellStyle name="Normal 2 4" xfId="30"/>
    <cellStyle name="Normal 2 5" xfId="31"/>
    <cellStyle name="Normal 2 6" xfId="32"/>
    <cellStyle name="Normal 2 7" xfId="33"/>
    <cellStyle name="Normal 2 8" xfId="34"/>
    <cellStyle name="Normal 2 9" xfId="35"/>
    <cellStyle name="Normal 3" xfId="36"/>
    <cellStyle name="Normal 3 2" xfId="3"/>
    <cellStyle name="Normal 4" xfId="37"/>
    <cellStyle name="Normal 4 10" xfId="38"/>
    <cellStyle name="Normal 4 11" xfId="39"/>
    <cellStyle name="Normal 4 12" xfId="78"/>
    <cellStyle name="Normal 4 2" xfId="40"/>
    <cellStyle name="Normal 4 3" xfId="41"/>
    <cellStyle name="Normal 4 4" xfId="42"/>
    <cellStyle name="Normal 4 5" xfId="43"/>
    <cellStyle name="Normal 4 6" xfId="44"/>
    <cellStyle name="Normal 4 7" xfId="45"/>
    <cellStyle name="Normal 4 8" xfId="46"/>
    <cellStyle name="Normal 4 9" xfId="47"/>
    <cellStyle name="Normal 5 2" xfId="48"/>
    <cellStyle name="Normal 5 3" xfId="49"/>
    <cellStyle name="Normal 5 4" xfId="50"/>
    <cellStyle name="Normal 5 5" xfId="51"/>
    <cellStyle name="Normal 5 6" xfId="52"/>
    <cellStyle name="Normal 5 7" xfId="53"/>
    <cellStyle name="Porcentaje" xfId="1" builtinId="5"/>
    <cellStyle name="Porcentual 2" xfId="54"/>
    <cellStyle name="Porcentual 3" xfId="55"/>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FF0000"/>
  </sheetPr>
  <dimension ref="A1:Z545"/>
  <sheetViews>
    <sheetView showGridLines="0" tabSelected="1" zoomScale="98" zoomScaleNormal="98" workbookViewId="0">
      <selection activeCell="A2" sqref="A2"/>
    </sheetView>
  </sheetViews>
  <sheetFormatPr baseColWidth="10" defaultColWidth="11.42578125" defaultRowHeight="11.25" x14ac:dyDescent="0.25"/>
  <cols>
    <col min="1" max="1" width="15" style="4" customWidth="1"/>
    <col min="2" max="2" width="12" style="4" customWidth="1"/>
    <col min="3" max="3" width="14.42578125" style="4" customWidth="1"/>
    <col min="4" max="4" width="15" style="74" customWidth="1"/>
    <col min="5" max="5" width="61.28515625" style="4" customWidth="1"/>
    <col min="6" max="6" width="105.85546875" style="4" customWidth="1"/>
    <col min="7" max="7" width="8.42578125" style="4" customWidth="1"/>
    <col min="8" max="8" width="45.42578125" style="4" customWidth="1"/>
    <col min="9" max="9" width="66.140625" style="4" customWidth="1"/>
    <col min="10" max="10" width="68.140625" style="4" customWidth="1"/>
    <col min="11" max="11" width="14.140625" style="4" customWidth="1"/>
    <col min="12" max="12" width="26.85546875" style="4" customWidth="1"/>
    <col min="13" max="13" width="32.42578125" style="4" customWidth="1"/>
    <col min="14" max="14" width="9.28515625" style="4" customWidth="1"/>
    <col min="15" max="15" width="15.7109375" style="3" bestFit="1" customWidth="1"/>
    <col min="16" max="16" width="20.5703125" style="3" customWidth="1"/>
    <col min="17" max="17" width="12.85546875" style="69" bestFit="1" customWidth="1"/>
    <col min="18" max="18" width="14.42578125" style="69" bestFit="1" customWidth="1"/>
    <col min="19" max="19" width="14.7109375" style="3" bestFit="1" customWidth="1"/>
    <col min="20" max="20" width="14.140625" style="4" customWidth="1"/>
    <col min="21" max="21" width="15.5703125" style="4" customWidth="1"/>
    <col min="22" max="22" width="53.28515625" style="4" customWidth="1"/>
    <col min="23" max="23" width="69.42578125" style="4" customWidth="1"/>
    <col min="24" max="24" width="13.85546875" style="4" customWidth="1"/>
    <col min="25" max="25" width="11.28515625" style="4" customWidth="1"/>
    <col min="26" max="26" width="65.85546875" style="4" customWidth="1"/>
    <col min="27" max="16384" width="11.42578125" style="4"/>
  </cols>
  <sheetData>
    <row r="1" spans="1:26" s="29" customFormat="1" ht="51.75" customHeight="1" x14ac:dyDescent="0.25">
      <c r="A1" s="27" t="s">
        <v>0</v>
      </c>
      <c r="B1" s="27" t="s">
        <v>1</v>
      </c>
      <c r="C1" s="27" t="s">
        <v>2</v>
      </c>
      <c r="D1" s="73" t="s">
        <v>3</v>
      </c>
      <c r="E1" s="27" t="s">
        <v>4</v>
      </c>
      <c r="F1" s="27" t="s">
        <v>5</v>
      </c>
      <c r="G1" s="50" t="s">
        <v>6</v>
      </c>
      <c r="H1" s="28" t="s">
        <v>7</v>
      </c>
      <c r="I1" s="28" t="s">
        <v>8</v>
      </c>
      <c r="J1" s="28" t="s">
        <v>9</v>
      </c>
      <c r="K1" s="28" t="s">
        <v>10</v>
      </c>
      <c r="L1" s="28" t="s">
        <v>11</v>
      </c>
      <c r="M1" s="28" t="s">
        <v>12</v>
      </c>
      <c r="N1" s="28" t="s">
        <v>13</v>
      </c>
      <c r="O1" s="28" t="s">
        <v>14</v>
      </c>
      <c r="P1" s="28" t="s">
        <v>15</v>
      </c>
      <c r="Q1" s="67" t="s">
        <v>16</v>
      </c>
      <c r="R1" s="67" t="s">
        <v>17</v>
      </c>
      <c r="S1" s="27" t="s">
        <v>18</v>
      </c>
      <c r="T1" s="26" t="s">
        <v>19</v>
      </c>
      <c r="U1" s="27" t="s">
        <v>20</v>
      </c>
      <c r="V1" s="71" t="s">
        <v>21</v>
      </c>
      <c r="W1" s="70" t="s">
        <v>22</v>
      </c>
      <c r="X1" s="72" t="s">
        <v>23</v>
      </c>
      <c r="Y1" s="27" t="s">
        <v>24</v>
      </c>
      <c r="Z1" s="70" t="s">
        <v>25</v>
      </c>
    </row>
    <row r="2" spans="1:26" ht="101.25" x14ac:dyDescent="0.25">
      <c r="A2" s="83" t="s">
        <v>39</v>
      </c>
      <c r="B2" s="51" t="s">
        <v>34</v>
      </c>
      <c r="C2" s="54">
        <v>1</v>
      </c>
      <c r="D2" s="54" t="s">
        <v>27</v>
      </c>
      <c r="E2" s="55" t="s">
        <v>40</v>
      </c>
      <c r="F2" s="51" t="s">
        <v>41</v>
      </c>
      <c r="G2" s="56">
        <v>3</v>
      </c>
      <c r="H2" s="57" t="s">
        <v>42</v>
      </c>
      <c r="I2" s="58" t="s">
        <v>43</v>
      </c>
      <c r="J2" s="58" t="s">
        <v>44</v>
      </c>
      <c r="K2" s="56" t="s">
        <v>29</v>
      </c>
      <c r="L2" s="56" t="s">
        <v>45</v>
      </c>
      <c r="M2" s="59" t="s">
        <v>46</v>
      </c>
      <c r="N2" s="60" t="s">
        <v>30</v>
      </c>
      <c r="O2" s="54" t="s">
        <v>35</v>
      </c>
      <c r="P2" s="59" t="s">
        <v>36</v>
      </c>
      <c r="Q2" s="61">
        <v>44774</v>
      </c>
      <c r="R2" s="61">
        <v>45291</v>
      </c>
      <c r="S2" s="53" t="s">
        <v>47</v>
      </c>
      <c r="T2" s="61">
        <v>45199</v>
      </c>
      <c r="U2" s="61">
        <v>45204</v>
      </c>
      <c r="V2" s="51" t="s">
        <v>588</v>
      </c>
      <c r="W2" s="66" t="s">
        <v>588</v>
      </c>
      <c r="X2" s="52">
        <v>0</v>
      </c>
      <c r="Y2" s="57" t="s">
        <v>37</v>
      </c>
      <c r="Z2" s="51" t="s">
        <v>48</v>
      </c>
    </row>
    <row r="3" spans="1:26" ht="78.75" x14ac:dyDescent="0.25">
      <c r="A3" s="51" t="s">
        <v>39</v>
      </c>
      <c r="B3" s="51" t="s">
        <v>34</v>
      </c>
      <c r="C3" s="54">
        <v>2</v>
      </c>
      <c r="D3" s="54" t="s">
        <v>27</v>
      </c>
      <c r="E3" s="55" t="s">
        <v>49</v>
      </c>
      <c r="F3" s="51" t="s">
        <v>50</v>
      </c>
      <c r="G3" s="56">
        <v>1</v>
      </c>
      <c r="H3" s="57" t="s">
        <v>28</v>
      </c>
      <c r="I3" s="58" t="s">
        <v>51</v>
      </c>
      <c r="J3" s="58" t="s">
        <v>52</v>
      </c>
      <c r="K3" s="56" t="s">
        <v>29</v>
      </c>
      <c r="L3" s="56" t="s">
        <v>53</v>
      </c>
      <c r="M3" s="59" t="s">
        <v>54</v>
      </c>
      <c r="N3" s="60" t="s">
        <v>30</v>
      </c>
      <c r="O3" s="54" t="s">
        <v>35</v>
      </c>
      <c r="P3" s="59" t="s">
        <v>36</v>
      </c>
      <c r="Q3" s="61">
        <v>44136</v>
      </c>
      <c r="R3" s="61">
        <v>44926</v>
      </c>
      <c r="S3" s="53" t="s">
        <v>38</v>
      </c>
      <c r="T3" s="61">
        <v>45199</v>
      </c>
      <c r="U3" s="61">
        <v>45204</v>
      </c>
      <c r="V3" s="51" t="s">
        <v>589</v>
      </c>
      <c r="W3" s="51" t="s">
        <v>597</v>
      </c>
      <c r="X3" s="52">
        <v>0</v>
      </c>
      <c r="Y3" s="57" t="s">
        <v>37</v>
      </c>
      <c r="Z3" s="51" t="s">
        <v>48</v>
      </c>
    </row>
    <row r="4" spans="1:26" ht="90" x14ac:dyDescent="0.25">
      <c r="A4" s="51" t="s">
        <v>58</v>
      </c>
      <c r="B4" s="51" t="s">
        <v>34</v>
      </c>
      <c r="C4" s="54">
        <v>4</v>
      </c>
      <c r="D4" s="54" t="s">
        <v>59</v>
      </c>
      <c r="E4" s="55" t="s">
        <v>60</v>
      </c>
      <c r="F4" s="51" t="s">
        <v>61</v>
      </c>
      <c r="G4" s="56">
        <v>1</v>
      </c>
      <c r="H4" s="57" t="s">
        <v>28</v>
      </c>
      <c r="I4" s="58" t="s">
        <v>62</v>
      </c>
      <c r="J4" s="58" t="s">
        <v>454</v>
      </c>
      <c r="K4" s="56" t="s">
        <v>29</v>
      </c>
      <c r="L4" s="56" t="s">
        <v>455</v>
      </c>
      <c r="M4" s="59" t="s">
        <v>455</v>
      </c>
      <c r="N4" s="60" t="s">
        <v>30</v>
      </c>
      <c r="O4" s="54" t="s">
        <v>35</v>
      </c>
      <c r="P4" s="59" t="s">
        <v>456</v>
      </c>
      <c r="Q4" s="61">
        <v>45139</v>
      </c>
      <c r="R4" s="61">
        <v>45230</v>
      </c>
      <c r="S4" s="53" t="s">
        <v>47</v>
      </c>
      <c r="T4" s="61">
        <v>45199</v>
      </c>
      <c r="U4" s="61">
        <v>45204</v>
      </c>
      <c r="V4" s="51" t="s">
        <v>588</v>
      </c>
      <c r="W4" s="51" t="s">
        <v>588</v>
      </c>
      <c r="X4" s="52">
        <v>0</v>
      </c>
      <c r="Y4" s="57" t="s">
        <v>37</v>
      </c>
      <c r="Z4" s="51" t="s">
        <v>48</v>
      </c>
    </row>
    <row r="5" spans="1:26" ht="90" x14ac:dyDescent="0.25">
      <c r="A5" s="51" t="s">
        <v>58</v>
      </c>
      <c r="B5" s="51" t="s">
        <v>34</v>
      </c>
      <c r="C5" s="54">
        <v>4</v>
      </c>
      <c r="D5" s="54" t="s">
        <v>59</v>
      </c>
      <c r="E5" s="55" t="s">
        <v>60</v>
      </c>
      <c r="F5" s="51" t="s">
        <v>61</v>
      </c>
      <c r="G5" s="56">
        <v>2</v>
      </c>
      <c r="H5" s="57" t="s">
        <v>28</v>
      </c>
      <c r="I5" s="58" t="s">
        <v>457</v>
      </c>
      <c r="J5" s="58" t="s">
        <v>458</v>
      </c>
      <c r="K5" s="56" t="s">
        <v>29</v>
      </c>
      <c r="L5" s="56" t="s">
        <v>459</v>
      </c>
      <c r="M5" s="59" t="s">
        <v>460</v>
      </c>
      <c r="N5" s="60" t="s">
        <v>30</v>
      </c>
      <c r="O5" s="54" t="s">
        <v>35</v>
      </c>
      <c r="P5" s="59" t="s">
        <v>461</v>
      </c>
      <c r="Q5" s="61">
        <v>45139</v>
      </c>
      <c r="R5" s="61">
        <v>45291</v>
      </c>
      <c r="S5" s="53" t="s">
        <v>47</v>
      </c>
      <c r="T5" s="61">
        <v>45199</v>
      </c>
      <c r="U5" s="61">
        <v>45204</v>
      </c>
      <c r="V5" s="51" t="s">
        <v>588</v>
      </c>
      <c r="W5" s="51" t="s">
        <v>588</v>
      </c>
      <c r="X5" s="52">
        <v>0</v>
      </c>
      <c r="Y5" s="57" t="s">
        <v>37</v>
      </c>
      <c r="Z5" s="51" t="s">
        <v>48</v>
      </c>
    </row>
    <row r="6" spans="1:26" ht="78.75" x14ac:dyDescent="0.25">
      <c r="A6" s="51" t="s">
        <v>58</v>
      </c>
      <c r="B6" s="51" t="s">
        <v>34</v>
      </c>
      <c r="C6" s="54">
        <v>5</v>
      </c>
      <c r="D6" s="54" t="s">
        <v>59</v>
      </c>
      <c r="E6" s="55" t="s">
        <v>64</v>
      </c>
      <c r="F6" s="51" t="s">
        <v>65</v>
      </c>
      <c r="G6" s="56">
        <v>1</v>
      </c>
      <c r="H6" s="57" t="s">
        <v>28</v>
      </c>
      <c r="I6" s="58" t="s">
        <v>66</v>
      </c>
      <c r="J6" s="58" t="s">
        <v>462</v>
      </c>
      <c r="K6" s="56" t="s">
        <v>29</v>
      </c>
      <c r="L6" s="56" t="s">
        <v>455</v>
      </c>
      <c r="M6" s="59" t="s">
        <v>133</v>
      </c>
      <c r="N6" s="60" t="s">
        <v>30</v>
      </c>
      <c r="O6" s="54" t="s">
        <v>35</v>
      </c>
      <c r="P6" s="59" t="s">
        <v>463</v>
      </c>
      <c r="Q6" s="61">
        <v>45139</v>
      </c>
      <c r="R6" s="61">
        <v>45291</v>
      </c>
      <c r="S6" s="53" t="s">
        <v>38</v>
      </c>
      <c r="T6" s="61">
        <v>45199</v>
      </c>
      <c r="U6" s="61">
        <v>45204</v>
      </c>
      <c r="V6" s="51" t="s">
        <v>590</v>
      </c>
      <c r="W6" s="51" t="s">
        <v>598</v>
      </c>
      <c r="X6" s="52">
        <v>0</v>
      </c>
      <c r="Y6" s="57" t="s">
        <v>37</v>
      </c>
      <c r="Z6" s="51" t="s">
        <v>48</v>
      </c>
    </row>
    <row r="7" spans="1:26" ht="78.75" x14ac:dyDescent="0.25">
      <c r="A7" s="51" t="s">
        <v>58</v>
      </c>
      <c r="B7" s="51" t="s">
        <v>34</v>
      </c>
      <c r="C7" s="54">
        <v>5</v>
      </c>
      <c r="D7" s="54" t="s">
        <v>59</v>
      </c>
      <c r="E7" s="55" t="s">
        <v>64</v>
      </c>
      <c r="F7" s="51" t="s">
        <v>65</v>
      </c>
      <c r="G7" s="56">
        <v>2</v>
      </c>
      <c r="H7" s="57" t="s">
        <v>28</v>
      </c>
      <c r="I7" s="58" t="s">
        <v>66</v>
      </c>
      <c r="J7" s="58" t="s">
        <v>464</v>
      </c>
      <c r="K7" s="56" t="s">
        <v>29</v>
      </c>
      <c r="L7" s="56" t="s">
        <v>465</v>
      </c>
      <c r="M7" s="82">
        <v>1</v>
      </c>
      <c r="N7" s="60" t="s">
        <v>30</v>
      </c>
      <c r="O7" s="54" t="s">
        <v>35</v>
      </c>
      <c r="P7" s="59" t="s">
        <v>463</v>
      </c>
      <c r="Q7" s="61">
        <v>45139</v>
      </c>
      <c r="R7" s="61">
        <v>45473</v>
      </c>
      <c r="S7" s="53" t="s">
        <v>47</v>
      </c>
      <c r="T7" s="61">
        <v>45199</v>
      </c>
      <c r="U7" s="61">
        <v>45204</v>
      </c>
      <c r="V7" s="51" t="s">
        <v>588</v>
      </c>
      <c r="W7" s="51" t="s">
        <v>588</v>
      </c>
      <c r="X7" s="52">
        <v>0</v>
      </c>
      <c r="Y7" s="57" t="s">
        <v>37</v>
      </c>
      <c r="Z7" s="51" t="s">
        <v>48</v>
      </c>
    </row>
    <row r="8" spans="1:26" ht="45" x14ac:dyDescent="0.25">
      <c r="A8" s="13" t="s">
        <v>58</v>
      </c>
      <c r="B8" s="13" t="s">
        <v>34</v>
      </c>
      <c r="C8" s="63">
        <v>4</v>
      </c>
      <c r="D8" s="63" t="s">
        <v>70</v>
      </c>
      <c r="E8" s="16" t="s">
        <v>71</v>
      </c>
      <c r="F8" s="51" t="s">
        <v>72</v>
      </c>
      <c r="G8" s="56">
        <v>1</v>
      </c>
      <c r="H8" s="57" t="s">
        <v>28</v>
      </c>
      <c r="I8" s="58" t="s">
        <v>73</v>
      </c>
      <c r="J8" s="58" t="s">
        <v>74</v>
      </c>
      <c r="K8" s="56" t="s">
        <v>29</v>
      </c>
      <c r="L8" s="56" t="s">
        <v>75</v>
      </c>
      <c r="M8" s="59" t="s">
        <v>76</v>
      </c>
      <c r="N8" s="60" t="s">
        <v>30</v>
      </c>
      <c r="O8" s="54" t="s">
        <v>35</v>
      </c>
      <c r="P8" s="59" t="s">
        <v>67</v>
      </c>
      <c r="Q8" s="61">
        <v>44470</v>
      </c>
      <c r="R8" s="61">
        <v>44926</v>
      </c>
      <c r="S8" s="53" t="s">
        <v>47</v>
      </c>
      <c r="T8" s="61">
        <v>45199</v>
      </c>
      <c r="U8" s="61">
        <v>45204</v>
      </c>
      <c r="V8" s="51" t="s">
        <v>588</v>
      </c>
      <c r="W8" s="51" t="s">
        <v>588</v>
      </c>
      <c r="X8" s="52">
        <v>0</v>
      </c>
      <c r="Y8" s="57" t="s">
        <v>37</v>
      </c>
      <c r="Z8" s="51" t="s">
        <v>48</v>
      </c>
    </row>
    <row r="9" spans="1:26" ht="180" x14ac:dyDescent="0.25">
      <c r="A9" s="51" t="s">
        <v>81</v>
      </c>
      <c r="B9" s="51" t="s">
        <v>68</v>
      </c>
      <c r="C9" s="54">
        <v>1</v>
      </c>
      <c r="D9" s="54" t="s">
        <v>27</v>
      </c>
      <c r="E9" s="55" t="s">
        <v>82</v>
      </c>
      <c r="F9" s="51" t="s">
        <v>83</v>
      </c>
      <c r="G9" s="56">
        <v>1</v>
      </c>
      <c r="H9" s="57" t="s">
        <v>28</v>
      </c>
      <c r="I9" s="58" t="s">
        <v>84</v>
      </c>
      <c r="J9" s="58" t="s">
        <v>85</v>
      </c>
      <c r="K9" s="56" t="s">
        <v>29</v>
      </c>
      <c r="L9" s="56" t="s">
        <v>86</v>
      </c>
      <c r="M9" s="59">
        <v>100</v>
      </c>
      <c r="N9" s="60" t="s">
        <v>30</v>
      </c>
      <c r="O9" s="54" t="s">
        <v>35</v>
      </c>
      <c r="P9" s="59" t="s">
        <v>87</v>
      </c>
      <c r="Q9" s="61">
        <v>44547</v>
      </c>
      <c r="R9" s="61">
        <v>44651</v>
      </c>
      <c r="S9" s="53" t="s">
        <v>69</v>
      </c>
      <c r="T9" s="61">
        <v>45199</v>
      </c>
      <c r="U9" s="61">
        <v>45205</v>
      </c>
      <c r="V9" s="51" t="s">
        <v>570</v>
      </c>
      <c r="W9" s="2" t="s">
        <v>574</v>
      </c>
      <c r="X9" s="52">
        <v>1</v>
      </c>
      <c r="Y9" s="57" t="s">
        <v>338</v>
      </c>
      <c r="Z9" s="51" t="s">
        <v>577</v>
      </c>
    </row>
    <row r="10" spans="1:26" ht="101.25" x14ac:dyDescent="0.25">
      <c r="A10" s="51" t="s">
        <v>88</v>
      </c>
      <c r="B10" s="51" t="s">
        <v>89</v>
      </c>
      <c r="C10" s="54">
        <v>5</v>
      </c>
      <c r="D10" s="54" t="s">
        <v>27</v>
      </c>
      <c r="E10" s="55" t="s">
        <v>92</v>
      </c>
      <c r="F10" s="51" t="s">
        <v>93</v>
      </c>
      <c r="G10" s="56">
        <v>2</v>
      </c>
      <c r="H10" s="57" t="s">
        <v>28</v>
      </c>
      <c r="I10" s="58" t="s">
        <v>94</v>
      </c>
      <c r="J10" s="58" t="s">
        <v>339</v>
      </c>
      <c r="K10" s="56" t="s">
        <v>29</v>
      </c>
      <c r="L10" s="56" t="s">
        <v>340</v>
      </c>
      <c r="M10" s="59">
        <v>100</v>
      </c>
      <c r="N10" s="60" t="s">
        <v>30</v>
      </c>
      <c r="O10" s="54" t="s">
        <v>90</v>
      </c>
      <c r="P10" s="59" t="s">
        <v>95</v>
      </c>
      <c r="Q10" s="61">
        <v>44652</v>
      </c>
      <c r="R10" s="61">
        <v>45291</v>
      </c>
      <c r="S10" s="53" t="s">
        <v>69</v>
      </c>
      <c r="T10" s="61">
        <v>45199</v>
      </c>
      <c r="U10" s="61">
        <v>45199</v>
      </c>
      <c r="V10" s="51" t="s">
        <v>580</v>
      </c>
      <c r="W10" s="51" t="s">
        <v>581</v>
      </c>
      <c r="X10" s="52">
        <v>1</v>
      </c>
      <c r="Y10" s="57" t="s">
        <v>91</v>
      </c>
      <c r="Z10" s="51" t="s">
        <v>582</v>
      </c>
    </row>
    <row r="11" spans="1:26" ht="123.75" x14ac:dyDescent="0.25">
      <c r="A11" s="51" t="s">
        <v>96</v>
      </c>
      <c r="B11" s="51" t="s">
        <v>97</v>
      </c>
      <c r="C11" s="54">
        <v>3</v>
      </c>
      <c r="D11" s="54" t="s">
        <v>27</v>
      </c>
      <c r="E11" s="55" t="s">
        <v>98</v>
      </c>
      <c r="F11" s="51" t="s">
        <v>99</v>
      </c>
      <c r="G11" s="56">
        <v>3</v>
      </c>
      <c r="H11" s="57" t="s">
        <v>28</v>
      </c>
      <c r="I11" s="58" t="s">
        <v>103</v>
      </c>
      <c r="J11" s="58" t="s">
        <v>104</v>
      </c>
      <c r="K11" s="56" t="s">
        <v>29</v>
      </c>
      <c r="L11" s="56" t="s">
        <v>105</v>
      </c>
      <c r="M11" s="59">
        <v>1</v>
      </c>
      <c r="N11" s="60" t="s">
        <v>30</v>
      </c>
      <c r="O11" s="54" t="s">
        <v>100</v>
      </c>
      <c r="P11" s="59" t="s">
        <v>101</v>
      </c>
      <c r="Q11" s="61">
        <v>44652</v>
      </c>
      <c r="R11" s="61">
        <v>44925</v>
      </c>
      <c r="S11" s="53" t="s">
        <v>69</v>
      </c>
      <c r="T11" s="61">
        <v>45199</v>
      </c>
      <c r="U11" s="61">
        <v>45202</v>
      </c>
      <c r="V11" s="61" t="s">
        <v>583</v>
      </c>
      <c r="W11" s="51" t="s">
        <v>584</v>
      </c>
      <c r="X11" s="64">
        <v>1</v>
      </c>
      <c r="Y11" s="52" t="s">
        <v>102</v>
      </c>
      <c r="Z11" s="57" t="s">
        <v>585</v>
      </c>
    </row>
    <row r="12" spans="1:26" ht="112.5" x14ac:dyDescent="0.25">
      <c r="A12" s="51" t="s">
        <v>106</v>
      </c>
      <c r="B12" s="51" t="s">
        <v>26</v>
      </c>
      <c r="C12" s="54">
        <v>1</v>
      </c>
      <c r="D12" s="54" t="s">
        <v>27</v>
      </c>
      <c r="E12" s="55" t="s">
        <v>107</v>
      </c>
      <c r="F12" s="51" t="s">
        <v>108</v>
      </c>
      <c r="G12" s="56">
        <v>1</v>
      </c>
      <c r="H12" s="57" t="s">
        <v>28</v>
      </c>
      <c r="I12" s="58" t="s">
        <v>109</v>
      </c>
      <c r="J12" s="58" t="s">
        <v>110</v>
      </c>
      <c r="K12" s="56" t="s">
        <v>29</v>
      </c>
      <c r="L12" s="56" t="s">
        <v>111</v>
      </c>
      <c r="M12" s="59" t="s">
        <v>112</v>
      </c>
      <c r="N12" s="60" t="s">
        <v>30</v>
      </c>
      <c r="O12" s="54" t="s">
        <v>31</v>
      </c>
      <c r="P12" s="59" t="s">
        <v>32</v>
      </c>
      <c r="Q12" s="61">
        <v>44704</v>
      </c>
      <c r="R12" s="61">
        <v>44925</v>
      </c>
      <c r="S12" s="53" t="s">
        <v>33</v>
      </c>
      <c r="T12" s="61">
        <v>45199</v>
      </c>
      <c r="U12" s="61">
        <v>45203</v>
      </c>
      <c r="V12" s="51" t="s">
        <v>561</v>
      </c>
      <c r="W12" s="51" t="s">
        <v>565</v>
      </c>
      <c r="X12" s="52">
        <v>1</v>
      </c>
      <c r="Y12" s="57" t="s">
        <v>334</v>
      </c>
      <c r="Z12" s="51" t="s">
        <v>568</v>
      </c>
    </row>
    <row r="13" spans="1:26" ht="112.5" x14ac:dyDescent="0.25">
      <c r="A13" s="51" t="s">
        <v>106</v>
      </c>
      <c r="B13" s="51" t="s">
        <v>26</v>
      </c>
      <c r="C13" s="54">
        <v>1</v>
      </c>
      <c r="D13" s="54" t="s">
        <v>27</v>
      </c>
      <c r="E13" s="55" t="s">
        <v>107</v>
      </c>
      <c r="F13" s="51" t="s">
        <v>108</v>
      </c>
      <c r="G13" s="56">
        <v>2</v>
      </c>
      <c r="H13" s="57" t="s">
        <v>28</v>
      </c>
      <c r="I13" s="58" t="s">
        <v>113</v>
      </c>
      <c r="J13" s="58" t="s">
        <v>114</v>
      </c>
      <c r="K13" s="56" t="s">
        <v>29</v>
      </c>
      <c r="L13" s="56" t="s">
        <v>115</v>
      </c>
      <c r="M13" s="59" t="s">
        <v>116</v>
      </c>
      <c r="N13" s="60" t="s">
        <v>30</v>
      </c>
      <c r="O13" s="54" t="s">
        <v>31</v>
      </c>
      <c r="P13" s="59" t="s">
        <v>32</v>
      </c>
      <c r="Q13" s="61">
        <v>44704</v>
      </c>
      <c r="R13" s="61">
        <v>45048</v>
      </c>
      <c r="S13" s="53" t="s">
        <v>69</v>
      </c>
      <c r="T13" s="61">
        <v>45199</v>
      </c>
      <c r="U13" s="61">
        <v>45203</v>
      </c>
      <c r="V13" s="51" t="s">
        <v>562</v>
      </c>
      <c r="W13" s="51" t="s">
        <v>566</v>
      </c>
      <c r="X13" s="52">
        <v>1</v>
      </c>
      <c r="Y13" s="57" t="s">
        <v>334</v>
      </c>
      <c r="Z13" s="51" t="s">
        <v>341</v>
      </c>
    </row>
    <row r="14" spans="1:26" ht="112.5" x14ac:dyDescent="0.25">
      <c r="A14" s="51" t="s">
        <v>106</v>
      </c>
      <c r="B14" s="51" t="s">
        <v>26</v>
      </c>
      <c r="C14" s="54">
        <v>1</v>
      </c>
      <c r="D14" s="54" t="s">
        <v>27</v>
      </c>
      <c r="E14" s="55" t="s">
        <v>107</v>
      </c>
      <c r="F14" s="51" t="s">
        <v>108</v>
      </c>
      <c r="G14" s="56">
        <v>3</v>
      </c>
      <c r="H14" s="57" t="s">
        <v>28</v>
      </c>
      <c r="I14" s="58" t="s">
        <v>113</v>
      </c>
      <c r="J14" s="58" t="s">
        <v>117</v>
      </c>
      <c r="K14" s="56" t="s">
        <v>29</v>
      </c>
      <c r="L14" s="56" t="s">
        <v>118</v>
      </c>
      <c r="M14" s="59" t="s">
        <v>119</v>
      </c>
      <c r="N14" s="60" t="s">
        <v>30</v>
      </c>
      <c r="O14" s="54" t="s">
        <v>31</v>
      </c>
      <c r="P14" s="59" t="s">
        <v>120</v>
      </c>
      <c r="Q14" s="61">
        <v>44896</v>
      </c>
      <c r="R14" s="61">
        <v>46722</v>
      </c>
      <c r="S14" s="53" t="s">
        <v>47</v>
      </c>
      <c r="T14" s="61">
        <v>45199</v>
      </c>
      <c r="U14" s="61">
        <v>45203</v>
      </c>
      <c r="V14" s="51" t="s">
        <v>563</v>
      </c>
      <c r="W14" s="51" t="s">
        <v>48</v>
      </c>
      <c r="X14" s="52">
        <v>0</v>
      </c>
      <c r="Y14" s="57" t="s">
        <v>334</v>
      </c>
      <c r="Z14" s="51" t="s">
        <v>48</v>
      </c>
    </row>
    <row r="15" spans="1:26" ht="112.5" x14ac:dyDescent="0.25">
      <c r="A15" s="51" t="s">
        <v>106</v>
      </c>
      <c r="B15" s="51" t="s">
        <v>26</v>
      </c>
      <c r="C15" s="54">
        <v>3</v>
      </c>
      <c r="D15" s="54" t="s">
        <v>27</v>
      </c>
      <c r="E15" s="55" t="s">
        <v>121</v>
      </c>
      <c r="F15" s="51" t="s">
        <v>122</v>
      </c>
      <c r="G15" s="56">
        <v>3</v>
      </c>
      <c r="H15" s="57" t="s">
        <v>28</v>
      </c>
      <c r="I15" s="58" t="s">
        <v>123</v>
      </c>
      <c r="J15" s="58" t="s">
        <v>124</v>
      </c>
      <c r="K15" s="56" t="s">
        <v>29</v>
      </c>
      <c r="L15" s="56" t="s">
        <v>125</v>
      </c>
      <c r="M15" s="59" t="s">
        <v>126</v>
      </c>
      <c r="N15" s="60" t="s">
        <v>30</v>
      </c>
      <c r="O15" s="54" t="s">
        <v>31</v>
      </c>
      <c r="P15" s="59" t="s">
        <v>32</v>
      </c>
      <c r="Q15" s="61">
        <v>44683</v>
      </c>
      <c r="R15" s="61">
        <v>44926</v>
      </c>
      <c r="S15" s="53" t="s">
        <v>69</v>
      </c>
      <c r="T15" s="61">
        <v>45199</v>
      </c>
      <c r="U15" s="61">
        <v>45203</v>
      </c>
      <c r="V15" s="51" t="s">
        <v>564</v>
      </c>
      <c r="W15" s="51" t="s">
        <v>567</v>
      </c>
      <c r="X15" s="52">
        <v>1</v>
      </c>
      <c r="Y15" s="57" t="s">
        <v>334</v>
      </c>
      <c r="Z15" s="51" t="s">
        <v>569</v>
      </c>
    </row>
    <row r="16" spans="1:26" ht="90" x14ac:dyDescent="0.25">
      <c r="A16" s="51" t="s">
        <v>127</v>
      </c>
      <c r="B16" s="51" t="s">
        <v>55</v>
      </c>
      <c r="C16" s="54">
        <v>1</v>
      </c>
      <c r="D16" s="54" t="s">
        <v>27</v>
      </c>
      <c r="E16" s="55" t="s">
        <v>128</v>
      </c>
      <c r="F16" s="51" t="s">
        <v>129</v>
      </c>
      <c r="G16" s="56">
        <v>2</v>
      </c>
      <c r="H16" s="57" t="s">
        <v>130</v>
      </c>
      <c r="I16" s="58" t="s">
        <v>131</v>
      </c>
      <c r="J16" s="58" t="s">
        <v>132</v>
      </c>
      <c r="K16" s="56" t="s">
        <v>29</v>
      </c>
      <c r="L16" s="56" t="s">
        <v>133</v>
      </c>
      <c r="M16" s="59" t="s">
        <v>133</v>
      </c>
      <c r="N16" s="60" t="s">
        <v>30</v>
      </c>
      <c r="O16" s="54" t="s">
        <v>35</v>
      </c>
      <c r="P16" s="59" t="s">
        <v>56</v>
      </c>
      <c r="Q16" s="61">
        <v>44927</v>
      </c>
      <c r="R16" s="61">
        <v>45199</v>
      </c>
      <c r="S16" s="53" t="s">
        <v>69</v>
      </c>
      <c r="T16" s="61">
        <v>45199</v>
      </c>
      <c r="U16" s="61">
        <v>45203</v>
      </c>
      <c r="V16" s="51" t="s">
        <v>550</v>
      </c>
      <c r="W16" s="13" t="s">
        <v>554</v>
      </c>
      <c r="X16" s="52">
        <v>1</v>
      </c>
      <c r="Y16" s="57" t="s">
        <v>57</v>
      </c>
      <c r="Z16" s="51" t="s">
        <v>557</v>
      </c>
    </row>
    <row r="17" spans="1:26" ht="67.5" x14ac:dyDescent="0.25">
      <c r="A17" s="51" t="s">
        <v>127</v>
      </c>
      <c r="B17" s="51" t="s">
        <v>55</v>
      </c>
      <c r="C17" s="54">
        <v>2</v>
      </c>
      <c r="D17" s="54" t="s">
        <v>27</v>
      </c>
      <c r="E17" s="55" t="s">
        <v>134</v>
      </c>
      <c r="F17" s="51" t="s">
        <v>135</v>
      </c>
      <c r="G17" s="56">
        <v>2</v>
      </c>
      <c r="H17" s="57" t="s">
        <v>136</v>
      </c>
      <c r="I17" s="58" t="s">
        <v>137</v>
      </c>
      <c r="J17" s="58" t="s">
        <v>335</v>
      </c>
      <c r="K17" s="56" t="s">
        <v>29</v>
      </c>
      <c r="L17" s="56" t="s">
        <v>336</v>
      </c>
      <c r="M17" s="82">
        <v>1</v>
      </c>
      <c r="N17" s="60" t="s">
        <v>30</v>
      </c>
      <c r="O17" s="54" t="s">
        <v>35</v>
      </c>
      <c r="P17" s="59" t="s">
        <v>56</v>
      </c>
      <c r="Q17" s="61">
        <v>45108</v>
      </c>
      <c r="R17" s="61">
        <v>45260</v>
      </c>
      <c r="S17" s="53" t="s">
        <v>47</v>
      </c>
      <c r="T17" s="61">
        <v>45199</v>
      </c>
      <c r="U17" s="61">
        <v>45203</v>
      </c>
      <c r="V17" s="51" t="s">
        <v>551</v>
      </c>
      <c r="W17" s="51" t="s">
        <v>337</v>
      </c>
      <c r="X17" s="52">
        <v>0</v>
      </c>
      <c r="Y17" s="57" t="s">
        <v>57</v>
      </c>
      <c r="Z17" s="51" t="s">
        <v>558</v>
      </c>
    </row>
    <row r="18" spans="1:26" ht="123.75" x14ac:dyDescent="0.25">
      <c r="A18" s="51" t="s">
        <v>139</v>
      </c>
      <c r="B18" s="51" t="s">
        <v>140</v>
      </c>
      <c r="C18" s="54">
        <v>3</v>
      </c>
      <c r="D18" s="54" t="s">
        <v>27</v>
      </c>
      <c r="E18" s="55" t="s">
        <v>145</v>
      </c>
      <c r="F18" s="51" t="s">
        <v>146</v>
      </c>
      <c r="G18" s="56">
        <v>3</v>
      </c>
      <c r="H18" s="57" t="s">
        <v>472</v>
      </c>
      <c r="I18" s="58" t="s">
        <v>473</v>
      </c>
      <c r="J18" s="58" t="s">
        <v>474</v>
      </c>
      <c r="K18" s="56" t="s">
        <v>29</v>
      </c>
      <c r="L18" s="56" t="s">
        <v>475</v>
      </c>
      <c r="M18" s="82">
        <v>1</v>
      </c>
      <c r="N18" s="60" t="s">
        <v>30</v>
      </c>
      <c r="O18" s="54" t="s">
        <v>142</v>
      </c>
      <c r="P18" s="59" t="s">
        <v>147</v>
      </c>
      <c r="Q18" s="61">
        <v>45191</v>
      </c>
      <c r="R18" s="61">
        <v>45473</v>
      </c>
      <c r="S18" s="53" t="s">
        <v>47</v>
      </c>
      <c r="T18" s="61">
        <v>45199</v>
      </c>
      <c r="U18" s="61">
        <v>45202</v>
      </c>
      <c r="V18" s="51" t="s">
        <v>587</v>
      </c>
      <c r="W18" s="51" t="s">
        <v>143</v>
      </c>
      <c r="X18" s="52">
        <v>0</v>
      </c>
      <c r="Y18" s="57" t="s">
        <v>102</v>
      </c>
      <c r="Z18" s="51" t="s">
        <v>144</v>
      </c>
    </row>
    <row r="19" spans="1:26" ht="157.5" x14ac:dyDescent="0.25">
      <c r="A19" s="51" t="s">
        <v>148</v>
      </c>
      <c r="B19" s="51" t="s">
        <v>34</v>
      </c>
      <c r="C19" s="54">
        <v>1</v>
      </c>
      <c r="D19" s="54" t="s">
        <v>27</v>
      </c>
      <c r="E19" s="55" t="s">
        <v>149</v>
      </c>
      <c r="F19" s="51" t="s">
        <v>150</v>
      </c>
      <c r="G19" s="56">
        <v>1</v>
      </c>
      <c r="H19" s="57" t="s">
        <v>151</v>
      </c>
      <c r="I19" s="58" t="s">
        <v>152</v>
      </c>
      <c r="J19" s="58" t="s">
        <v>153</v>
      </c>
      <c r="K19" s="56" t="s">
        <v>29</v>
      </c>
      <c r="L19" s="56" t="s">
        <v>154</v>
      </c>
      <c r="M19" s="59" t="s">
        <v>155</v>
      </c>
      <c r="N19" s="60" t="s">
        <v>138</v>
      </c>
      <c r="O19" s="54" t="s">
        <v>35</v>
      </c>
      <c r="P19" s="59" t="s">
        <v>156</v>
      </c>
      <c r="Q19" s="61">
        <v>44763</v>
      </c>
      <c r="R19" s="61">
        <v>44834</v>
      </c>
      <c r="S19" s="53" t="s">
        <v>33</v>
      </c>
      <c r="T19" s="61">
        <v>45199</v>
      </c>
      <c r="U19" s="61">
        <v>45204</v>
      </c>
      <c r="V19" s="51" t="s">
        <v>591</v>
      </c>
      <c r="W19" s="51" t="s">
        <v>599</v>
      </c>
      <c r="X19" s="52">
        <v>1</v>
      </c>
      <c r="Y19" s="57" t="s">
        <v>37</v>
      </c>
      <c r="Z19" s="51" t="s">
        <v>604</v>
      </c>
    </row>
    <row r="20" spans="1:26" ht="157.5" x14ac:dyDescent="0.25">
      <c r="A20" s="51" t="s">
        <v>148</v>
      </c>
      <c r="B20" s="51" t="s">
        <v>34</v>
      </c>
      <c r="C20" s="54">
        <v>1</v>
      </c>
      <c r="D20" s="54" t="s">
        <v>27</v>
      </c>
      <c r="E20" s="55" t="s">
        <v>149</v>
      </c>
      <c r="F20" s="51" t="s">
        <v>150</v>
      </c>
      <c r="G20" s="56">
        <v>2</v>
      </c>
      <c r="H20" s="57" t="s">
        <v>151</v>
      </c>
      <c r="I20" s="58" t="s">
        <v>157</v>
      </c>
      <c r="J20" s="58" t="s">
        <v>158</v>
      </c>
      <c r="K20" s="56" t="s">
        <v>29</v>
      </c>
      <c r="L20" s="56" t="s">
        <v>159</v>
      </c>
      <c r="M20" s="59" t="s">
        <v>160</v>
      </c>
      <c r="N20" s="60" t="s">
        <v>30</v>
      </c>
      <c r="O20" s="54" t="s">
        <v>35</v>
      </c>
      <c r="P20" s="59" t="s">
        <v>156</v>
      </c>
      <c r="Q20" s="61">
        <v>44763</v>
      </c>
      <c r="R20" s="61">
        <v>45107</v>
      </c>
      <c r="S20" s="53" t="s">
        <v>33</v>
      </c>
      <c r="T20" s="61">
        <v>45199</v>
      </c>
      <c r="U20" s="61">
        <v>45204</v>
      </c>
      <c r="V20" s="51" t="s">
        <v>592</v>
      </c>
      <c r="W20" s="61" t="s">
        <v>599</v>
      </c>
      <c r="X20" s="52">
        <v>1</v>
      </c>
      <c r="Y20" s="57" t="s">
        <v>37</v>
      </c>
      <c r="Z20" s="51" t="s">
        <v>604</v>
      </c>
    </row>
    <row r="21" spans="1:26" ht="90" x14ac:dyDescent="0.25">
      <c r="A21" s="51" t="s">
        <v>161</v>
      </c>
      <c r="B21" s="51" t="s">
        <v>34</v>
      </c>
      <c r="C21" s="54">
        <v>1</v>
      </c>
      <c r="D21" s="54" t="s">
        <v>27</v>
      </c>
      <c r="E21" s="55" t="s">
        <v>162</v>
      </c>
      <c r="F21" s="51" t="s">
        <v>163</v>
      </c>
      <c r="G21" s="56">
        <v>1</v>
      </c>
      <c r="H21" s="57" t="s">
        <v>164</v>
      </c>
      <c r="I21" s="58" t="s">
        <v>165</v>
      </c>
      <c r="J21" s="58" t="s">
        <v>166</v>
      </c>
      <c r="K21" s="56" t="s">
        <v>29</v>
      </c>
      <c r="L21" s="56" t="s">
        <v>167</v>
      </c>
      <c r="M21" s="59">
        <v>1</v>
      </c>
      <c r="N21" s="60" t="s">
        <v>30</v>
      </c>
      <c r="O21" s="54" t="s">
        <v>35</v>
      </c>
      <c r="P21" s="59" t="s">
        <v>168</v>
      </c>
      <c r="Q21" s="61">
        <v>44835</v>
      </c>
      <c r="R21" s="61">
        <v>45107</v>
      </c>
      <c r="S21" s="53" t="s">
        <v>33</v>
      </c>
      <c r="T21" s="61">
        <v>45199</v>
      </c>
      <c r="U21" s="61">
        <v>45204</v>
      </c>
      <c r="V21" s="51" t="s">
        <v>593</v>
      </c>
      <c r="W21" s="66" t="s">
        <v>600</v>
      </c>
      <c r="X21" s="52">
        <v>1</v>
      </c>
      <c r="Y21" s="57" t="s">
        <v>37</v>
      </c>
      <c r="Z21" s="51" t="s">
        <v>605</v>
      </c>
    </row>
    <row r="22" spans="1:26" ht="90" x14ac:dyDescent="0.25">
      <c r="A22" s="51" t="s">
        <v>161</v>
      </c>
      <c r="B22" s="51" t="s">
        <v>34</v>
      </c>
      <c r="C22" s="54">
        <v>1</v>
      </c>
      <c r="D22" s="54" t="s">
        <v>27</v>
      </c>
      <c r="E22" s="55" t="s">
        <v>162</v>
      </c>
      <c r="F22" s="51" t="s">
        <v>163</v>
      </c>
      <c r="G22" s="56">
        <v>2</v>
      </c>
      <c r="H22" s="57" t="s">
        <v>169</v>
      </c>
      <c r="I22" s="58" t="s">
        <v>170</v>
      </c>
      <c r="J22" s="58" t="s">
        <v>171</v>
      </c>
      <c r="K22" s="56" t="s">
        <v>29</v>
      </c>
      <c r="L22" s="56" t="s">
        <v>172</v>
      </c>
      <c r="M22" s="59" t="s">
        <v>172</v>
      </c>
      <c r="N22" s="60" t="s">
        <v>30</v>
      </c>
      <c r="O22" s="54" t="s">
        <v>35</v>
      </c>
      <c r="P22" s="59" t="s">
        <v>168</v>
      </c>
      <c r="Q22" s="61">
        <v>44774</v>
      </c>
      <c r="R22" s="61">
        <v>44834</v>
      </c>
      <c r="S22" s="53" t="s">
        <v>33</v>
      </c>
      <c r="T22" s="61">
        <v>45199</v>
      </c>
      <c r="U22" s="61">
        <v>45204</v>
      </c>
      <c r="V22" s="51" t="s">
        <v>594</v>
      </c>
      <c r="W22" s="51" t="s">
        <v>601</v>
      </c>
      <c r="X22" s="52">
        <v>1</v>
      </c>
      <c r="Y22" s="57" t="s">
        <v>37</v>
      </c>
      <c r="Z22" s="51" t="s">
        <v>606</v>
      </c>
    </row>
    <row r="23" spans="1:26" ht="78.75" x14ac:dyDescent="0.25">
      <c r="A23" s="51" t="s">
        <v>161</v>
      </c>
      <c r="B23" s="51" t="s">
        <v>34</v>
      </c>
      <c r="C23" s="54">
        <v>3</v>
      </c>
      <c r="D23" s="54" t="s">
        <v>27</v>
      </c>
      <c r="E23" s="55" t="s">
        <v>175</v>
      </c>
      <c r="F23" s="51" t="s">
        <v>176</v>
      </c>
      <c r="G23" s="56">
        <v>1</v>
      </c>
      <c r="H23" s="57" t="s">
        <v>177</v>
      </c>
      <c r="I23" s="58" t="s">
        <v>178</v>
      </c>
      <c r="J23" s="58" t="s">
        <v>179</v>
      </c>
      <c r="K23" s="56" t="s">
        <v>29</v>
      </c>
      <c r="L23" s="56" t="s">
        <v>173</v>
      </c>
      <c r="M23" s="59" t="s">
        <v>173</v>
      </c>
      <c r="N23" s="60" t="s">
        <v>30</v>
      </c>
      <c r="O23" s="54" t="s">
        <v>35</v>
      </c>
      <c r="P23" s="59" t="s">
        <v>168</v>
      </c>
      <c r="Q23" s="61">
        <v>44774</v>
      </c>
      <c r="R23" s="61">
        <v>44834</v>
      </c>
      <c r="S23" s="53" t="s">
        <v>33</v>
      </c>
      <c r="T23" s="61">
        <v>45199</v>
      </c>
      <c r="U23" s="61">
        <v>45204</v>
      </c>
      <c r="V23" s="51" t="s">
        <v>595</v>
      </c>
      <c r="W23" s="51" t="s">
        <v>602</v>
      </c>
      <c r="X23" s="52">
        <v>1</v>
      </c>
      <c r="Y23" s="57" t="s">
        <v>37</v>
      </c>
      <c r="Z23" s="51" t="s">
        <v>606</v>
      </c>
    </row>
    <row r="24" spans="1:26" ht="78.75" x14ac:dyDescent="0.25">
      <c r="A24" s="51" t="s">
        <v>161</v>
      </c>
      <c r="B24" s="51" t="s">
        <v>34</v>
      </c>
      <c r="C24" s="54">
        <v>3</v>
      </c>
      <c r="D24" s="54" t="s">
        <v>27</v>
      </c>
      <c r="E24" s="55" t="s">
        <v>175</v>
      </c>
      <c r="F24" s="51" t="s">
        <v>180</v>
      </c>
      <c r="G24" s="56">
        <v>2</v>
      </c>
      <c r="H24" s="57" t="s">
        <v>177</v>
      </c>
      <c r="I24" s="58" t="s">
        <v>178</v>
      </c>
      <c r="J24" s="58" t="s">
        <v>181</v>
      </c>
      <c r="K24" s="56" t="s">
        <v>29</v>
      </c>
      <c r="L24" s="56" t="s">
        <v>182</v>
      </c>
      <c r="M24" s="59">
        <v>1</v>
      </c>
      <c r="N24" s="60" t="s">
        <v>30</v>
      </c>
      <c r="O24" s="54" t="s">
        <v>35</v>
      </c>
      <c r="P24" s="59" t="s">
        <v>168</v>
      </c>
      <c r="Q24" s="61">
        <v>44835</v>
      </c>
      <c r="R24" s="61">
        <v>45107</v>
      </c>
      <c r="S24" s="53" t="s">
        <v>33</v>
      </c>
      <c r="T24" s="61">
        <v>45199</v>
      </c>
      <c r="U24" s="61">
        <v>45204</v>
      </c>
      <c r="V24" s="51" t="s">
        <v>596</v>
      </c>
      <c r="W24" s="66" t="s">
        <v>603</v>
      </c>
      <c r="X24" s="52">
        <v>1</v>
      </c>
      <c r="Y24" s="57" t="s">
        <v>37</v>
      </c>
      <c r="Z24" s="51" t="s">
        <v>607</v>
      </c>
    </row>
    <row r="25" spans="1:26" ht="123.75" x14ac:dyDescent="0.25">
      <c r="A25" s="51" t="s">
        <v>161</v>
      </c>
      <c r="B25" s="51" t="s">
        <v>34</v>
      </c>
      <c r="C25" s="54">
        <v>4</v>
      </c>
      <c r="D25" s="54" t="s">
        <v>27</v>
      </c>
      <c r="E25" s="55" t="s">
        <v>183</v>
      </c>
      <c r="F25" s="51" t="s">
        <v>184</v>
      </c>
      <c r="G25" s="56">
        <v>1</v>
      </c>
      <c r="H25" s="57" t="s">
        <v>185</v>
      </c>
      <c r="I25" s="58" t="s">
        <v>466</v>
      </c>
      <c r="J25" s="58" t="s">
        <v>467</v>
      </c>
      <c r="K25" s="56" t="s">
        <v>29</v>
      </c>
      <c r="L25" s="56" t="s">
        <v>468</v>
      </c>
      <c r="M25" s="59" t="s">
        <v>469</v>
      </c>
      <c r="N25" s="60" t="s">
        <v>30</v>
      </c>
      <c r="O25" s="54" t="s">
        <v>35</v>
      </c>
      <c r="P25" s="59" t="s">
        <v>56</v>
      </c>
      <c r="Q25" s="61">
        <v>45139</v>
      </c>
      <c r="R25" s="61">
        <v>45291</v>
      </c>
      <c r="S25" s="53" t="s">
        <v>47</v>
      </c>
      <c r="T25" s="61">
        <v>45199</v>
      </c>
      <c r="U25" s="61">
        <v>45204</v>
      </c>
      <c r="V25" s="51" t="s">
        <v>588</v>
      </c>
      <c r="W25" s="13" t="s">
        <v>588</v>
      </c>
      <c r="X25" s="52">
        <v>0</v>
      </c>
      <c r="Y25" s="57" t="s">
        <v>37</v>
      </c>
      <c r="Z25" s="51" t="s">
        <v>48</v>
      </c>
    </row>
    <row r="26" spans="1:26" ht="78.75" x14ac:dyDescent="0.25">
      <c r="A26" s="51" t="s">
        <v>161</v>
      </c>
      <c r="B26" s="51" t="s">
        <v>34</v>
      </c>
      <c r="C26" s="54">
        <v>5</v>
      </c>
      <c r="D26" s="54" t="s">
        <v>27</v>
      </c>
      <c r="E26" s="55" t="s">
        <v>186</v>
      </c>
      <c r="F26" s="51" t="s">
        <v>187</v>
      </c>
      <c r="G26" s="56">
        <v>1</v>
      </c>
      <c r="H26" s="57" t="s">
        <v>188</v>
      </c>
      <c r="I26" s="58" t="s">
        <v>189</v>
      </c>
      <c r="J26" s="58" t="s">
        <v>470</v>
      </c>
      <c r="K26" s="56" t="s">
        <v>29</v>
      </c>
      <c r="L26" s="56" t="s">
        <v>471</v>
      </c>
      <c r="M26" s="82">
        <v>1</v>
      </c>
      <c r="N26" s="60" t="s">
        <v>30</v>
      </c>
      <c r="O26" s="54" t="s">
        <v>35</v>
      </c>
      <c r="P26" s="59" t="s">
        <v>174</v>
      </c>
      <c r="Q26" s="61">
        <v>45170</v>
      </c>
      <c r="R26" s="61">
        <v>45291</v>
      </c>
      <c r="S26" s="53" t="s">
        <v>47</v>
      </c>
      <c r="T26" s="61">
        <v>45199</v>
      </c>
      <c r="U26" s="61">
        <v>45204</v>
      </c>
      <c r="V26" s="51" t="s">
        <v>588</v>
      </c>
      <c r="W26" s="66" t="s">
        <v>588</v>
      </c>
      <c r="X26" s="52">
        <v>0</v>
      </c>
      <c r="Y26" s="57" t="s">
        <v>37</v>
      </c>
      <c r="Z26" s="51" t="s">
        <v>48</v>
      </c>
    </row>
    <row r="27" spans="1:26" ht="168.75" x14ac:dyDescent="0.25">
      <c r="A27" s="51" t="s">
        <v>190</v>
      </c>
      <c r="B27" s="51" t="s">
        <v>77</v>
      </c>
      <c r="C27" s="54">
        <v>1</v>
      </c>
      <c r="D27" s="54" t="s">
        <v>191</v>
      </c>
      <c r="E27" s="55" t="s">
        <v>192</v>
      </c>
      <c r="F27" s="51" t="s">
        <v>193</v>
      </c>
      <c r="G27" s="56">
        <v>1</v>
      </c>
      <c r="H27" s="57" t="s">
        <v>194</v>
      </c>
      <c r="I27" s="58" t="s">
        <v>195</v>
      </c>
      <c r="J27" s="58" t="s">
        <v>196</v>
      </c>
      <c r="K27" s="56" t="s">
        <v>29</v>
      </c>
      <c r="L27" s="56" t="s">
        <v>197</v>
      </c>
      <c r="M27" s="59" t="s">
        <v>198</v>
      </c>
      <c r="N27" s="60" t="s">
        <v>30</v>
      </c>
      <c r="O27" s="54" t="s">
        <v>79</v>
      </c>
      <c r="P27" s="59" t="s">
        <v>199</v>
      </c>
      <c r="Q27" s="61">
        <v>44781</v>
      </c>
      <c r="R27" s="61">
        <v>45015</v>
      </c>
      <c r="S27" s="53" t="s">
        <v>33</v>
      </c>
      <c r="T27" s="61">
        <v>45199</v>
      </c>
      <c r="U27" s="61">
        <v>45205</v>
      </c>
      <c r="V27" s="51" t="s">
        <v>636</v>
      </c>
      <c r="W27" s="51" t="s">
        <v>639</v>
      </c>
      <c r="X27" s="52">
        <v>1</v>
      </c>
      <c r="Y27" s="57" t="s">
        <v>80</v>
      </c>
      <c r="Z27" s="51" t="s">
        <v>642</v>
      </c>
    </row>
    <row r="28" spans="1:26" ht="112.5" x14ac:dyDescent="0.25">
      <c r="A28" s="51" t="s">
        <v>190</v>
      </c>
      <c r="B28" s="51" t="s">
        <v>77</v>
      </c>
      <c r="C28" s="54">
        <v>1</v>
      </c>
      <c r="D28" s="54" t="s">
        <v>191</v>
      </c>
      <c r="E28" s="55" t="s">
        <v>192</v>
      </c>
      <c r="F28" s="51" t="s">
        <v>193</v>
      </c>
      <c r="G28" s="56">
        <v>2</v>
      </c>
      <c r="H28" s="57" t="s">
        <v>194</v>
      </c>
      <c r="I28" s="58" t="s">
        <v>200</v>
      </c>
      <c r="J28" s="58" t="s">
        <v>201</v>
      </c>
      <c r="K28" s="56" t="s">
        <v>29</v>
      </c>
      <c r="L28" s="56" t="s">
        <v>202</v>
      </c>
      <c r="M28" s="59" t="s">
        <v>198</v>
      </c>
      <c r="N28" s="60" t="s">
        <v>30</v>
      </c>
      <c r="O28" s="54" t="s">
        <v>79</v>
      </c>
      <c r="P28" s="59" t="s">
        <v>199</v>
      </c>
      <c r="Q28" s="61">
        <v>44781</v>
      </c>
      <c r="R28" s="61">
        <v>45015</v>
      </c>
      <c r="S28" s="53" t="s">
        <v>33</v>
      </c>
      <c r="T28" s="61">
        <v>45199</v>
      </c>
      <c r="U28" s="61">
        <v>45205</v>
      </c>
      <c r="V28" s="51" t="s">
        <v>637</v>
      </c>
      <c r="W28" s="13" t="s">
        <v>640</v>
      </c>
      <c r="X28" s="52">
        <v>1</v>
      </c>
      <c r="Y28" s="57" t="s">
        <v>80</v>
      </c>
      <c r="Z28" s="51" t="s">
        <v>643</v>
      </c>
    </row>
    <row r="29" spans="1:26" ht="78.75" x14ac:dyDescent="0.25">
      <c r="A29" s="51" t="s">
        <v>203</v>
      </c>
      <c r="B29" s="51" t="s">
        <v>204</v>
      </c>
      <c r="C29" s="54">
        <v>1</v>
      </c>
      <c r="D29" s="54" t="s">
        <v>27</v>
      </c>
      <c r="E29" s="55" t="s">
        <v>205</v>
      </c>
      <c r="F29" s="51" t="s">
        <v>206</v>
      </c>
      <c r="G29" s="56">
        <v>1</v>
      </c>
      <c r="H29" s="57" t="s">
        <v>207</v>
      </c>
      <c r="I29" s="58" t="s">
        <v>208</v>
      </c>
      <c r="J29" s="58" t="s">
        <v>209</v>
      </c>
      <c r="K29" s="56" t="s">
        <v>210</v>
      </c>
      <c r="L29" s="56" t="s">
        <v>211</v>
      </c>
      <c r="M29" s="59" t="s">
        <v>212</v>
      </c>
      <c r="N29" s="60" t="s">
        <v>30</v>
      </c>
      <c r="O29" s="54" t="s">
        <v>213</v>
      </c>
      <c r="P29" s="59" t="s">
        <v>214</v>
      </c>
      <c r="Q29" s="61">
        <v>44769</v>
      </c>
      <c r="R29" s="61">
        <v>45291</v>
      </c>
      <c r="S29" s="53" t="s">
        <v>47</v>
      </c>
      <c r="T29" s="61">
        <v>45199</v>
      </c>
      <c r="U29" s="61">
        <v>45202</v>
      </c>
      <c r="V29" s="51" t="s">
        <v>586</v>
      </c>
      <c r="W29" s="51" t="s">
        <v>143</v>
      </c>
      <c r="X29" s="52">
        <v>0</v>
      </c>
      <c r="Y29" s="57" t="s">
        <v>102</v>
      </c>
      <c r="Z29" s="51" t="s">
        <v>144</v>
      </c>
    </row>
    <row r="30" spans="1:26" ht="101.25" x14ac:dyDescent="0.25">
      <c r="A30" s="51" t="s">
        <v>203</v>
      </c>
      <c r="B30" s="51" t="s">
        <v>204</v>
      </c>
      <c r="C30" s="54">
        <v>2</v>
      </c>
      <c r="D30" s="54" t="s">
        <v>27</v>
      </c>
      <c r="E30" s="55" t="s">
        <v>215</v>
      </c>
      <c r="F30" s="51" t="s">
        <v>216</v>
      </c>
      <c r="G30" s="56">
        <v>1</v>
      </c>
      <c r="H30" s="57" t="s">
        <v>217</v>
      </c>
      <c r="I30" s="58" t="s">
        <v>218</v>
      </c>
      <c r="J30" s="58" t="s">
        <v>219</v>
      </c>
      <c r="K30" s="56" t="s">
        <v>29</v>
      </c>
      <c r="L30" s="56" t="s">
        <v>220</v>
      </c>
      <c r="M30" s="59" t="s">
        <v>221</v>
      </c>
      <c r="N30" s="60" t="s">
        <v>30</v>
      </c>
      <c r="O30" s="54" t="s">
        <v>213</v>
      </c>
      <c r="P30" s="59" t="s">
        <v>214</v>
      </c>
      <c r="Q30" s="61">
        <v>44788</v>
      </c>
      <c r="R30" s="61">
        <v>45291</v>
      </c>
      <c r="S30" s="53" t="s">
        <v>47</v>
      </c>
      <c r="T30" s="61">
        <v>45199</v>
      </c>
      <c r="U30" s="61">
        <v>45202</v>
      </c>
      <c r="V30" s="51" t="s">
        <v>586</v>
      </c>
      <c r="W30" s="51" t="s">
        <v>143</v>
      </c>
      <c r="X30" s="52">
        <v>0</v>
      </c>
      <c r="Y30" s="57" t="s">
        <v>102</v>
      </c>
      <c r="Z30" s="51" t="s">
        <v>144</v>
      </c>
    </row>
    <row r="31" spans="1:26" ht="56.25" x14ac:dyDescent="0.25">
      <c r="A31" s="51" t="s">
        <v>222</v>
      </c>
      <c r="B31" s="51" t="s">
        <v>204</v>
      </c>
      <c r="C31" s="54">
        <v>3</v>
      </c>
      <c r="D31" s="54" t="s">
        <v>27</v>
      </c>
      <c r="E31" s="55" t="s">
        <v>223</v>
      </c>
      <c r="F31" s="51" t="s">
        <v>224</v>
      </c>
      <c r="G31" s="56">
        <v>1</v>
      </c>
      <c r="H31" s="57" t="s">
        <v>225</v>
      </c>
      <c r="I31" s="58" t="s">
        <v>226</v>
      </c>
      <c r="J31" s="58" t="s">
        <v>227</v>
      </c>
      <c r="K31" s="56" t="s">
        <v>29</v>
      </c>
      <c r="L31" s="56" t="s">
        <v>228</v>
      </c>
      <c r="M31" s="59" t="s">
        <v>229</v>
      </c>
      <c r="N31" s="60" t="s">
        <v>30</v>
      </c>
      <c r="O31" s="54" t="s">
        <v>213</v>
      </c>
      <c r="P31" s="59" t="s">
        <v>214</v>
      </c>
      <c r="Q31" s="61">
        <v>44788</v>
      </c>
      <c r="R31" s="61">
        <v>45291</v>
      </c>
      <c r="S31" s="53" t="s">
        <v>47</v>
      </c>
      <c r="T31" s="61">
        <v>45199</v>
      </c>
      <c r="U31" s="61">
        <v>45202</v>
      </c>
      <c r="V31" s="51" t="s">
        <v>586</v>
      </c>
      <c r="W31" s="51" t="s">
        <v>143</v>
      </c>
      <c r="X31" s="52">
        <v>0</v>
      </c>
      <c r="Y31" s="57" t="s">
        <v>102</v>
      </c>
      <c r="Z31" s="51" t="s">
        <v>144</v>
      </c>
    </row>
    <row r="32" spans="1:26" ht="67.5" x14ac:dyDescent="0.25">
      <c r="A32" s="51" t="s">
        <v>230</v>
      </c>
      <c r="B32" s="51" t="s">
        <v>231</v>
      </c>
      <c r="C32" s="54">
        <v>1</v>
      </c>
      <c r="D32" s="54" t="s">
        <v>27</v>
      </c>
      <c r="E32" s="55" t="s">
        <v>232</v>
      </c>
      <c r="F32" s="51" t="s">
        <v>233</v>
      </c>
      <c r="G32" s="56">
        <v>1</v>
      </c>
      <c r="H32" s="57" t="s">
        <v>234</v>
      </c>
      <c r="I32" s="58" t="s">
        <v>235</v>
      </c>
      <c r="J32" s="58" t="s">
        <v>236</v>
      </c>
      <c r="K32" s="56" t="s">
        <v>29</v>
      </c>
      <c r="L32" s="56" t="s">
        <v>237</v>
      </c>
      <c r="M32" s="59" t="s">
        <v>238</v>
      </c>
      <c r="N32" s="60" t="s">
        <v>78</v>
      </c>
      <c r="O32" s="54" t="s">
        <v>239</v>
      </c>
      <c r="P32" s="59" t="s">
        <v>240</v>
      </c>
      <c r="Q32" s="61">
        <v>44835</v>
      </c>
      <c r="R32" s="61">
        <v>45107</v>
      </c>
      <c r="S32" s="53" t="s">
        <v>33</v>
      </c>
      <c r="T32" s="61">
        <v>45199</v>
      </c>
      <c r="U32" s="61">
        <v>45203</v>
      </c>
      <c r="V32" s="51" t="s">
        <v>608</v>
      </c>
      <c r="W32" s="13" t="s">
        <v>620</v>
      </c>
      <c r="X32" s="52">
        <v>1</v>
      </c>
      <c r="Y32" s="57" t="s">
        <v>241</v>
      </c>
      <c r="Z32" s="51" t="s">
        <v>628</v>
      </c>
    </row>
    <row r="33" spans="1:26" ht="79.5" customHeight="1" x14ac:dyDescent="0.25">
      <c r="A33" s="51" t="s">
        <v>230</v>
      </c>
      <c r="B33" s="51" t="s">
        <v>231</v>
      </c>
      <c r="C33" s="54">
        <v>1</v>
      </c>
      <c r="D33" s="54" t="s">
        <v>27</v>
      </c>
      <c r="E33" s="55" t="s">
        <v>232</v>
      </c>
      <c r="F33" s="51" t="s">
        <v>233</v>
      </c>
      <c r="G33" s="56">
        <v>2</v>
      </c>
      <c r="H33" s="57" t="s">
        <v>234</v>
      </c>
      <c r="I33" s="58" t="s">
        <v>235</v>
      </c>
      <c r="J33" s="58" t="s">
        <v>242</v>
      </c>
      <c r="K33" s="56" t="s">
        <v>29</v>
      </c>
      <c r="L33" s="56" t="s">
        <v>243</v>
      </c>
      <c r="M33" s="59" t="s">
        <v>244</v>
      </c>
      <c r="N33" s="60" t="s">
        <v>30</v>
      </c>
      <c r="O33" s="54" t="s">
        <v>239</v>
      </c>
      <c r="P33" s="59" t="s">
        <v>240</v>
      </c>
      <c r="Q33" s="61">
        <v>44835</v>
      </c>
      <c r="R33" s="61">
        <v>45107</v>
      </c>
      <c r="S33" s="53" t="s">
        <v>33</v>
      </c>
      <c r="T33" s="61">
        <v>45199</v>
      </c>
      <c r="U33" s="61">
        <v>45203</v>
      </c>
      <c r="V33" s="51" t="s">
        <v>608</v>
      </c>
      <c r="W33" s="13" t="s">
        <v>620</v>
      </c>
      <c r="X33" s="52">
        <v>1</v>
      </c>
      <c r="Y33" s="57" t="s">
        <v>241</v>
      </c>
      <c r="Z33" s="51" t="s">
        <v>628</v>
      </c>
    </row>
    <row r="34" spans="1:26" ht="78.75" customHeight="1" x14ac:dyDescent="0.25">
      <c r="A34" s="51" t="s">
        <v>230</v>
      </c>
      <c r="B34" s="51" t="s">
        <v>231</v>
      </c>
      <c r="C34" s="54">
        <v>1</v>
      </c>
      <c r="D34" s="54" t="s">
        <v>27</v>
      </c>
      <c r="E34" s="55" t="s">
        <v>232</v>
      </c>
      <c r="F34" s="51" t="s">
        <v>233</v>
      </c>
      <c r="G34" s="56">
        <v>3</v>
      </c>
      <c r="H34" s="57" t="s">
        <v>234</v>
      </c>
      <c r="I34" s="58" t="s">
        <v>235</v>
      </c>
      <c r="J34" s="58" t="s">
        <v>245</v>
      </c>
      <c r="K34" s="56" t="s">
        <v>210</v>
      </c>
      <c r="L34" s="56" t="s">
        <v>246</v>
      </c>
      <c r="M34" s="59" t="s">
        <v>244</v>
      </c>
      <c r="N34" s="60" t="s">
        <v>30</v>
      </c>
      <c r="O34" s="54" t="s">
        <v>239</v>
      </c>
      <c r="P34" s="59" t="s">
        <v>240</v>
      </c>
      <c r="Q34" s="61">
        <v>44835</v>
      </c>
      <c r="R34" s="61">
        <v>45107</v>
      </c>
      <c r="S34" s="53" t="s">
        <v>33</v>
      </c>
      <c r="T34" s="61">
        <v>45199</v>
      </c>
      <c r="U34" s="61">
        <v>45203</v>
      </c>
      <c r="V34" s="51" t="s">
        <v>608</v>
      </c>
      <c r="W34" s="13" t="s">
        <v>621</v>
      </c>
      <c r="X34" s="52">
        <v>1</v>
      </c>
      <c r="Y34" s="57" t="s">
        <v>241</v>
      </c>
      <c r="Z34" s="51" t="s">
        <v>629</v>
      </c>
    </row>
    <row r="35" spans="1:26" ht="72" customHeight="1" x14ac:dyDescent="0.25">
      <c r="A35" s="51" t="s">
        <v>230</v>
      </c>
      <c r="B35" s="51" t="s">
        <v>231</v>
      </c>
      <c r="C35" s="54">
        <v>1</v>
      </c>
      <c r="D35" s="54" t="s">
        <v>27</v>
      </c>
      <c r="E35" s="55" t="s">
        <v>232</v>
      </c>
      <c r="F35" s="51" t="s">
        <v>233</v>
      </c>
      <c r="G35" s="56">
        <v>4</v>
      </c>
      <c r="H35" s="57" t="s">
        <v>234</v>
      </c>
      <c r="I35" s="58" t="s">
        <v>235</v>
      </c>
      <c r="J35" s="58" t="s">
        <v>247</v>
      </c>
      <c r="K35" s="56" t="s">
        <v>29</v>
      </c>
      <c r="L35" s="56" t="s">
        <v>248</v>
      </c>
      <c r="M35" s="59" t="s">
        <v>249</v>
      </c>
      <c r="N35" s="60" t="s">
        <v>78</v>
      </c>
      <c r="O35" s="54" t="s">
        <v>239</v>
      </c>
      <c r="P35" s="59" t="s">
        <v>240</v>
      </c>
      <c r="Q35" s="61">
        <v>44835</v>
      </c>
      <c r="R35" s="61">
        <v>45107</v>
      </c>
      <c r="S35" s="53" t="s">
        <v>33</v>
      </c>
      <c r="T35" s="61">
        <v>45199</v>
      </c>
      <c r="U35" s="61">
        <v>45203</v>
      </c>
      <c r="V35" s="51" t="s">
        <v>608</v>
      </c>
      <c r="W35" s="13" t="s">
        <v>621</v>
      </c>
      <c r="X35" s="52">
        <v>1</v>
      </c>
      <c r="Y35" s="57" t="s">
        <v>241</v>
      </c>
      <c r="Z35" s="51" t="s">
        <v>629</v>
      </c>
    </row>
    <row r="36" spans="1:26" ht="87" customHeight="1" x14ac:dyDescent="0.25">
      <c r="A36" s="13" t="s">
        <v>250</v>
      </c>
      <c r="B36" s="13" t="s">
        <v>34</v>
      </c>
      <c r="C36" s="63">
        <v>1</v>
      </c>
      <c r="D36" s="63" t="s">
        <v>59</v>
      </c>
      <c r="E36" s="16" t="s">
        <v>251</v>
      </c>
      <c r="F36" s="51" t="s">
        <v>252</v>
      </c>
      <c r="G36" s="56">
        <v>1</v>
      </c>
      <c r="H36" s="57" t="s">
        <v>253</v>
      </c>
      <c r="I36" s="58" t="s">
        <v>254</v>
      </c>
      <c r="J36" s="58" t="s">
        <v>255</v>
      </c>
      <c r="K36" s="56" t="s">
        <v>29</v>
      </c>
      <c r="L36" s="56" t="s">
        <v>256</v>
      </c>
      <c r="M36" s="59">
        <v>1</v>
      </c>
      <c r="N36" s="60" t="s">
        <v>30</v>
      </c>
      <c r="O36" s="54" t="s">
        <v>35</v>
      </c>
      <c r="P36" s="59" t="s">
        <v>257</v>
      </c>
      <c r="Q36" s="61">
        <v>44866</v>
      </c>
      <c r="R36" s="61">
        <v>45230</v>
      </c>
      <c r="S36" s="53" t="s">
        <v>47</v>
      </c>
      <c r="T36" s="61">
        <v>45199</v>
      </c>
      <c r="U36" s="61">
        <v>45204</v>
      </c>
      <c r="V36" s="51" t="s">
        <v>588</v>
      </c>
      <c r="W36" s="66" t="s">
        <v>588</v>
      </c>
      <c r="X36" s="52">
        <v>0</v>
      </c>
      <c r="Y36" s="57" t="s">
        <v>37</v>
      </c>
      <c r="Z36" s="51" t="s">
        <v>48</v>
      </c>
    </row>
    <row r="37" spans="1:26" ht="67.5" x14ac:dyDescent="0.25">
      <c r="A37" s="51" t="s">
        <v>250</v>
      </c>
      <c r="B37" s="51" t="s">
        <v>140</v>
      </c>
      <c r="C37" s="54">
        <v>2</v>
      </c>
      <c r="D37" s="54" t="s">
        <v>59</v>
      </c>
      <c r="E37" s="55" t="s">
        <v>258</v>
      </c>
      <c r="F37" s="51" t="s">
        <v>259</v>
      </c>
      <c r="G37" s="56">
        <v>1</v>
      </c>
      <c r="H37" s="57" t="s">
        <v>476</v>
      </c>
      <c r="I37" s="58" t="s">
        <v>260</v>
      </c>
      <c r="J37" s="58" t="s">
        <v>477</v>
      </c>
      <c r="K37" s="56" t="s">
        <v>29</v>
      </c>
      <c r="L37" s="56" t="s">
        <v>478</v>
      </c>
      <c r="M37" s="59">
        <v>1</v>
      </c>
      <c r="N37" s="60" t="s">
        <v>30</v>
      </c>
      <c r="O37" s="54" t="s">
        <v>142</v>
      </c>
      <c r="P37" s="59" t="s">
        <v>261</v>
      </c>
      <c r="Q37" s="61">
        <v>45191</v>
      </c>
      <c r="R37" s="61">
        <v>45473</v>
      </c>
      <c r="S37" s="53" t="s">
        <v>47</v>
      </c>
      <c r="T37" s="61">
        <v>45199</v>
      </c>
      <c r="U37" s="61">
        <v>45202</v>
      </c>
      <c r="V37" s="51" t="s">
        <v>587</v>
      </c>
      <c r="W37" s="66" t="s">
        <v>143</v>
      </c>
      <c r="X37" s="52">
        <v>0</v>
      </c>
      <c r="Y37" s="57" t="s">
        <v>102</v>
      </c>
      <c r="Z37" s="51" t="s">
        <v>144</v>
      </c>
    </row>
    <row r="38" spans="1:26" ht="78.75" x14ac:dyDescent="0.25">
      <c r="A38" s="51" t="s">
        <v>250</v>
      </c>
      <c r="B38" s="51" t="s">
        <v>140</v>
      </c>
      <c r="C38" s="54">
        <v>2</v>
      </c>
      <c r="D38" s="54" t="s">
        <v>59</v>
      </c>
      <c r="E38" s="55" t="s">
        <v>258</v>
      </c>
      <c r="F38" s="51" t="s">
        <v>259</v>
      </c>
      <c r="G38" s="56">
        <v>2</v>
      </c>
      <c r="H38" s="57" t="s">
        <v>476</v>
      </c>
      <c r="I38" s="58" t="s">
        <v>260</v>
      </c>
      <c r="J38" s="58" t="s">
        <v>479</v>
      </c>
      <c r="K38" s="56" t="s">
        <v>29</v>
      </c>
      <c r="L38" s="56" t="s">
        <v>480</v>
      </c>
      <c r="M38" s="59">
        <v>1</v>
      </c>
      <c r="N38" s="60" t="s">
        <v>30</v>
      </c>
      <c r="O38" s="54" t="s">
        <v>142</v>
      </c>
      <c r="P38" s="59" t="s">
        <v>261</v>
      </c>
      <c r="Q38" s="61">
        <v>45191</v>
      </c>
      <c r="R38" s="61">
        <v>45473</v>
      </c>
      <c r="S38" s="53" t="s">
        <v>47</v>
      </c>
      <c r="T38" s="61">
        <v>45199</v>
      </c>
      <c r="U38" s="61">
        <v>45202</v>
      </c>
      <c r="V38" s="51" t="s">
        <v>587</v>
      </c>
      <c r="W38" s="66" t="s">
        <v>143</v>
      </c>
      <c r="X38" s="52">
        <v>0</v>
      </c>
      <c r="Y38" s="57" t="s">
        <v>102</v>
      </c>
      <c r="Z38" s="51" t="s">
        <v>144</v>
      </c>
    </row>
    <row r="39" spans="1:26" ht="87" customHeight="1" x14ac:dyDescent="0.25">
      <c r="A39" s="13" t="s">
        <v>250</v>
      </c>
      <c r="B39" s="13" t="s">
        <v>34</v>
      </c>
      <c r="C39" s="63">
        <v>2</v>
      </c>
      <c r="D39" s="63" t="s">
        <v>59</v>
      </c>
      <c r="E39" s="16" t="s">
        <v>258</v>
      </c>
      <c r="F39" s="51" t="s">
        <v>259</v>
      </c>
      <c r="G39" s="62">
        <v>2</v>
      </c>
      <c r="H39" s="57" t="s">
        <v>262</v>
      </c>
      <c r="I39" s="58" t="s">
        <v>263</v>
      </c>
      <c r="J39" s="58" t="s">
        <v>264</v>
      </c>
      <c r="K39" s="56" t="s">
        <v>29</v>
      </c>
      <c r="L39" s="56" t="s">
        <v>256</v>
      </c>
      <c r="M39" s="59">
        <v>1</v>
      </c>
      <c r="N39" s="60" t="s">
        <v>30</v>
      </c>
      <c r="O39" s="54" t="s">
        <v>35</v>
      </c>
      <c r="P39" s="59" t="s">
        <v>257</v>
      </c>
      <c r="Q39" s="61">
        <v>44866</v>
      </c>
      <c r="R39" s="61">
        <v>45230</v>
      </c>
      <c r="S39" s="53" t="s">
        <v>47</v>
      </c>
      <c r="T39" s="61">
        <v>45199</v>
      </c>
      <c r="U39" s="61">
        <v>45204</v>
      </c>
      <c r="V39" s="51" t="s">
        <v>588</v>
      </c>
      <c r="W39" s="66" t="s">
        <v>588</v>
      </c>
      <c r="X39" s="52">
        <v>0</v>
      </c>
      <c r="Y39" s="57" t="s">
        <v>37</v>
      </c>
      <c r="Z39" s="51" t="s">
        <v>48</v>
      </c>
    </row>
    <row r="40" spans="1:26" ht="56.25" x14ac:dyDescent="0.25">
      <c r="A40" s="51" t="s">
        <v>250</v>
      </c>
      <c r="B40" s="51" t="s">
        <v>34</v>
      </c>
      <c r="C40" s="54">
        <v>3</v>
      </c>
      <c r="D40" s="54" t="s">
        <v>59</v>
      </c>
      <c r="E40" s="55" t="s">
        <v>265</v>
      </c>
      <c r="F40" s="51" t="s">
        <v>266</v>
      </c>
      <c r="G40" s="56">
        <v>1</v>
      </c>
      <c r="H40" s="57" t="s">
        <v>253</v>
      </c>
      <c r="I40" s="58" t="s">
        <v>66</v>
      </c>
      <c r="J40" s="58" t="s">
        <v>267</v>
      </c>
      <c r="K40" s="56" t="s">
        <v>29</v>
      </c>
      <c r="L40" s="56" t="s">
        <v>268</v>
      </c>
      <c r="M40" s="59">
        <v>1</v>
      </c>
      <c r="N40" s="60" t="s">
        <v>30</v>
      </c>
      <c r="O40" s="54" t="s">
        <v>35</v>
      </c>
      <c r="P40" s="59" t="s">
        <v>257</v>
      </c>
      <c r="Q40" s="61">
        <v>44866</v>
      </c>
      <c r="R40" s="61">
        <v>45230</v>
      </c>
      <c r="S40" s="53" t="s">
        <v>47</v>
      </c>
      <c r="T40" s="61">
        <v>45199</v>
      </c>
      <c r="U40" s="61">
        <v>45204</v>
      </c>
      <c r="V40" s="51" t="s">
        <v>588</v>
      </c>
      <c r="W40" s="66" t="s">
        <v>588</v>
      </c>
      <c r="X40" s="52">
        <v>0</v>
      </c>
      <c r="Y40" s="57" t="s">
        <v>37</v>
      </c>
      <c r="Z40" s="51" t="s">
        <v>48</v>
      </c>
    </row>
    <row r="41" spans="1:26" ht="105.75" customHeight="1" x14ac:dyDescent="0.25">
      <c r="A41" s="51" t="s">
        <v>250</v>
      </c>
      <c r="B41" s="51" t="s">
        <v>34</v>
      </c>
      <c r="C41" s="54">
        <v>5</v>
      </c>
      <c r="D41" s="54" t="s">
        <v>59</v>
      </c>
      <c r="E41" s="55" t="s">
        <v>269</v>
      </c>
      <c r="F41" s="13" t="s">
        <v>270</v>
      </c>
      <c r="G41" s="56">
        <v>1</v>
      </c>
      <c r="H41" s="57" t="s">
        <v>271</v>
      </c>
      <c r="I41" s="58" t="s">
        <v>66</v>
      </c>
      <c r="J41" s="58" t="s">
        <v>272</v>
      </c>
      <c r="K41" s="56" t="s">
        <v>29</v>
      </c>
      <c r="L41" s="56" t="s">
        <v>273</v>
      </c>
      <c r="M41" s="59">
        <v>1</v>
      </c>
      <c r="N41" s="60" t="s">
        <v>30</v>
      </c>
      <c r="O41" s="54" t="s">
        <v>35</v>
      </c>
      <c r="P41" s="59" t="s">
        <v>257</v>
      </c>
      <c r="Q41" s="61">
        <v>44866</v>
      </c>
      <c r="R41" s="61">
        <v>45230</v>
      </c>
      <c r="S41" s="53" t="s">
        <v>47</v>
      </c>
      <c r="T41" s="61">
        <v>45199</v>
      </c>
      <c r="U41" s="61">
        <v>45204</v>
      </c>
      <c r="V41" s="51" t="s">
        <v>588</v>
      </c>
      <c r="W41" s="66" t="s">
        <v>588</v>
      </c>
      <c r="X41" s="52">
        <v>0</v>
      </c>
      <c r="Y41" s="57" t="s">
        <v>37</v>
      </c>
      <c r="Z41" s="51" t="s">
        <v>48</v>
      </c>
    </row>
    <row r="42" spans="1:26" ht="105.75" customHeight="1" x14ac:dyDescent="0.25">
      <c r="A42" s="51" t="s">
        <v>250</v>
      </c>
      <c r="B42" s="51" t="s">
        <v>34</v>
      </c>
      <c r="C42" s="54">
        <v>5</v>
      </c>
      <c r="D42" s="54" t="s">
        <v>59</v>
      </c>
      <c r="E42" s="55" t="s">
        <v>269</v>
      </c>
      <c r="F42" s="13" t="s">
        <v>270</v>
      </c>
      <c r="G42" s="56">
        <v>1</v>
      </c>
      <c r="H42" s="57" t="s">
        <v>271</v>
      </c>
      <c r="I42" s="58" t="s">
        <v>66</v>
      </c>
      <c r="J42" s="58" t="s">
        <v>274</v>
      </c>
      <c r="K42" s="56" t="s">
        <v>29</v>
      </c>
      <c r="L42" s="56" t="s">
        <v>275</v>
      </c>
      <c r="M42" s="59">
        <v>1</v>
      </c>
      <c r="N42" s="60" t="s">
        <v>30</v>
      </c>
      <c r="O42" s="54" t="s">
        <v>35</v>
      </c>
      <c r="P42" s="59" t="s">
        <v>257</v>
      </c>
      <c r="Q42" s="61">
        <v>44866</v>
      </c>
      <c r="R42" s="61">
        <v>45230</v>
      </c>
      <c r="S42" s="53" t="s">
        <v>47</v>
      </c>
      <c r="T42" s="61">
        <v>45199</v>
      </c>
      <c r="U42" s="61">
        <v>45204</v>
      </c>
      <c r="V42" s="51" t="s">
        <v>588</v>
      </c>
      <c r="W42" s="66" t="s">
        <v>588</v>
      </c>
      <c r="X42" s="52">
        <v>0</v>
      </c>
      <c r="Y42" s="57" t="s">
        <v>37</v>
      </c>
      <c r="Z42" s="51" t="s">
        <v>48</v>
      </c>
    </row>
    <row r="43" spans="1:26" ht="158.25" customHeight="1" x14ac:dyDescent="0.25">
      <c r="A43" s="51" t="s">
        <v>276</v>
      </c>
      <c r="B43" s="51" t="s">
        <v>77</v>
      </c>
      <c r="C43" s="54">
        <v>1</v>
      </c>
      <c r="D43" s="54" t="s">
        <v>27</v>
      </c>
      <c r="E43" s="55" t="s">
        <v>277</v>
      </c>
      <c r="F43" s="13" t="s">
        <v>278</v>
      </c>
      <c r="G43" s="56">
        <v>1</v>
      </c>
      <c r="H43" s="57" t="s">
        <v>279</v>
      </c>
      <c r="I43" s="58" t="s">
        <v>280</v>
      </c>
      <c r="J43" s="58" t="s">
        <v>281</v>
      </c>
      <c r="K43" s="56" t="s">
        <v>29</v>
      </c>
      <c r="L43" s="56" t="s">
        <v>282</v>
      </c>
      <c r="M43" s="59" t="s">
        <v>283</v>
      </c>
      <c r="N43" s="60" t="s">
        <v>30</v>
      </c>
      <c r="O43" s="54" t="s">
        <v>79</v>
      </c>
      <c r="P43" s="59" t="s">
        <v>284</v>
      </c>
      <c r="Q43" s="61">
        <v>44866</v>
      </c>
      <c r="R43" s="61">
        <v>45229</v>
      </c>
      <c r="S43" s="53" t="s">
        <v>47</v>
      </c>
      <c r="T43" s="61">
        <v>45199</v>
      </c>
      <c r="U43" s="61">
        <v>45205</v>
      </c>
      <c r="V43" s="51" t="s">
        <v>635</v>
      </c>
      <c r="W43" s="13" t="s">
        <v>342</v>
      </c>
      <c r="X43" s="52">
        <v>0</v>
      </c>
      <c r="Y43" s="57" t="s">
        <v>80</v>
      </c>
      <c r="Z43" s="51" t="s">
        <v>644</v>
      </c>
    </row>
    <row r="44" spans="1:26" ht="158.25" customHeight="1" x14ac:dyDescent="0.25">
      <c r="A44" s="51" t="s">
        <v>276</v>
      </c>
      <c r="B44" s="51" t="s">
        <v>77</v>
      </c>
      <c r="C44" s="54">
        <v>1</v>
      </c>
      <c r="D44" s="54" t="s">
        <v>27</v>
      </c>
      <c r="E44" s="55" t="s">
        <v>277</v>
      </c>
      <c r="F44" s="13" t="s">
        <v>278</v>
      </c>
      <c r="G44" s="56">
        <v>2</v>
      </c>
      <c r="H44" s="57" t="s">
        <v>285</v>
      </c>
      <c r="I44" s="58" t="s">
        <v>286</v>
      </c>
      <c r="J44" s="58" t="s">
        <v>287</v>
      </c>
      <c r="K44" s="56" t="s">
        <v>29</v>
      </c>
      <c r="L44" s="56" t="s">
        <v>288</v>
      </c>
      <c r="M44" s="59" t="s">
        <v>289</v>
      </c>
      <c r="N44" s="60" t="s">
        <v>30</v>
      </c>
      <c r="O44" s="54" t="s">
        <v>79</v>
      </c>
      <c r="P44" s="59" t="s">
        <v>284</v>
      </c>
      <c r="Q44" s="61">
        <v>44866</v>
      </c>
      <c r="R44" s="61">
        <v>45077</v>
      </c>
      <c r="S44" s="53" t="s">
        <v>47</v>
      </c>
      <c r="T44" s="61">
        <v>45199</v>
      </c>
      <c r="U44" s="61">
        <v>45205</v>
      </c>
      <c r="V44" s="51" t="s">
        <v>638</v>
      </c>
      <c r="W44" s="13" t="s">
        <v>343</v>
      </c>
      <c r="X44" s="52">
        <v>0</v>
      </c>
      <c r="Y44" s="57" t="s">
        <v>80</v>
      </c>
      <c r="Z44" s="51" t="s">
        <v>645</v>
      </c>
    </row>
    <row r="45" spans="1:26" ht="158.25" customHeight="1" x14ac:dyDescent="0.25">
      <c r="A45" s="51" t="s">
        <v>276</v>
      </c>
      <c r="B45" s="51" t="s">
        <v>77</v>
      </c>
      <c r="C45" s="54">
        <v>1</v>
      </c>
      <c r="D45" s="54" t="s">
        <v>27</v>
      </c>
      <c r="E45" s="55" t="s">
        <v>277</v>
      </c>
      <c r="F45" s="13" t="s">
        <v>278</v>
      </c>
      <c r="G45" s="56">
        <v>3</v>
      </c>
      <c r="H45" s="57" t="s">
        <v>290</v>
      </c>
      <c r="I45" s="58" t="s">
        <v>291</v>
      </c>
      <c r="J45" s="58" t="s">
        <v>292</v>
      </c>
      <c r="K45" s="56" t="s">
        <v>29</v>
      </c>
      <c r="L45" s="56" t="s">
        <v>293</v>
      </c>
      <c r="M45" s="59" t="s">
        <v>294</v>
      </c>
      <c r="N45" s="60" t="s">
        <v>30</v>
      </c>
      <c r="O45" s="54" t="s">
        <v>79</v>
      </c>
      <c r="P45" s="59" t="s">
        <v>284</v>
      </c>
      <c r="Q45" s="61">
        <v>44866</v>
      </c>
      <c r="R45" s="61">
        <v>45077</v>
      </c>
      <c r="S45" s="53" t="s">
        <v>47</v>
      </c>
      <c r="T45" s="61">
        <v>45199</v>
      </c>
      <c r="U45" s="61">
        <v>45205</v>
      </c>
      <c r="V45" s="51" t="s">
        <v>635</v>
      </c>
      <c r="W45" s="13" t="s">
        <v>343</v>
      </c>
      <c r="X45" s="52">
        <v>0</v>
      </c>
      <c r="Y45" s="57" t="s">
        <v>80</v>
      </c>
      <c r="Z45" s="51" t="s">
        <v>646</v>
      </c>
    </row>
    <row r="46" spans="1:26" ht="158.25" customHeight="1" x14ac:dyDescent="0.25">
      <c r="A46" s="51" t="s">
        <v>276</v>
      </c>
      <c r="B46" s="51" t="s">
        <v>77</v>
      </c>
      <c r="C46" s="54">
        <v>1</v>
      </c>
      <c r="D46" s="54" t="s">
        <v>27</v>
      </c>
      <c r="E46" s="55" t="s">
        <v>277</v>
      </c>
      <c r="F46" s="13" t="s">
        <v>278</v>
      </c>
      <c r="G46" s="56">
        <v>5</v>
      </c>
      <c r="H46" s="57" t="s">
        <v>295</v>
      </c>
      <c r="I46" s="58" t="s">
        <v>296</v>
      </c>
      <c r="J46" s="58" t="s">
        <v>297</v>
      </c>
      <c r="K46" s="56" t="s">
        <v>29</v>
      </c>
      <c r="L46" s="56" t="s">
        <v>298</v>
      </c>
      <c r="M46" s="59" t="s">
        <v>299</v>
      </c>
      <c r="N46" s="60" t="s">
        <v>78</v>
      </c>
      <c r="O46" s="54" t="s">
        <v>79</v>
      </c>
      <c r="P46" s="59" t="s">
        <v>284</v>
      </c>
      <c r="Q46" s="61">
        <v>44866</v>
      </c>
      <c r="R46" s="61">
        <v>45077</v>
      </c>
      <c r="S46" s="53" t="s">
        <v>47</v>
      </c>
      <c r="T46" s="61">
        <v>45199</v>
      </c>
      <c r="U46" s="61">
        <v>45205</v>
      </c>
      <c r="V46" s="51" t="s">
        <v>635</v>
      </c>
      <c r="W46" s="13" t="s">
        <v>343</v>
      </c>
      <c r="X46" s="52">
        <v>0</v>
      </c>
      <c r="Y46" s="57" t="s">
        <v>80</v>
      </c>
      <c r="Z46" s="51" t="s">
        <v>647</v>
      </c>
    </row>
    <row r="47" spans="1:26" ht="113.25" customHeight="1" x14ac:dyDescent="0.25">
      <c r="A47" s="51" t="s">
        <v>276</v>
      </c>
      <c r="B47" s="51" t="s">
        <v>77</v>
      </c>
      <c r="C47" s="54">
        <v>2</v>
      </c>
      <c r="D47" s="54" t="s">
        <v>27</v>
      </c>
      <c r="E47" s="55" t="s">
        <v>300</v>
      </c>
      <c r="F47" s="51" t="s">
        <v>301</v>
      </c>
      <c r="G47" s="56">
        <v>1</v>
      </c>
      <c r="H47" s="57" t="s">
        <v>302</v>
      </c>
      <c r="I47" s="58" t="s">
        <v>303</v>
      </c>
      <c r="J47" s="58" t="s">
        <v>304</v>
      </c>
      <c r="K47" s="56" t="s">
        <v>29</v>
      </c>
      <c r="L47" s="56" t="s">
        <v>305</v>
      </c>
      <c r="M47" s="59" t="s">
        <v>306</v>
      </c>
      <c r="N47" s="60" t="s">
        <v>30</v>
      </c>
      <c r="O47" s="54" t="s">
        <v>79</v>
      </c>
      <c r="P47" s="59" t="s">
        <v>307</v>
      </c>
      <c r="Q47" s="61">
        <v>44866</v>
      </c>
      <c r="R47" s="61">
        <v>45169</v>
      </c>
      <c r="S47" s="53" t="s">
        <v>33</v>
      </c>
      <c r="T47" s="61">
        <v>45199</v>
      </c>
      <c r="U47" s="61">
        <v>45205</v>
      </c>
      <c r="V47" s="51" t="s">
        <v>634</v>
      </c>
      <c r="W47" s="13" t="s">
        <v>641</v>
      </c>
      <c r="X47" s="52">
        <v>1</v>
      </c>
      <c r="Y47" s="57" t="s">
        <v>80</v>
      </c>
      <c r="Z47" s="51" t="s">
        <v>648</v>
      </c>
    </row>
    <row r="48" spans="1:26" ht="113.25" customHeight="1" x14ac:dyDescent="0.25">
      <c r="A48" s="51" t="s">
        <v>437</v>
      </c>
      <c r="B48" s="51" t="s">
        <v>55</v>
      </c>
      <c r="C48" s="54">
        <v>1</v>
      </c>
      <c r="D48" s="54" t="s">
        <v>27</v>
      </c>
      <c r="E48" s="55" t="s">
        <v>439</v>
      </c>
      <c r="F48" s="51" t="s">
        <v>441</v>
      </c>
      <c r="G48" s="56">
        <v>1</v>
      </c>
      <c r="H48" s="57" t="s">
        <v>443</v>
      </c>
      <c r="I48" s="58" t="s">
        <v>445</v>
      </c>
      <c r="J48" s="58" t="s">
        <v>447</v>
      </c>
      <c r="K48" s="56" t="s">
        <v>370</v>
      </c>
      <c r="L48" s="56" t="s">
        <v>449</v>
      </c>
      <c r="M48" s="59" t="s">
        <v>451</v>
      </c>
      <c r="N48" s="60" t="s">
        <v>30</v>
      </c>
      <c r="O48" s="54" t="s">
        <v>35</v>
      </c>
      <c r="P48" s="59" t="s">
        <v>453</v>
      </c>
      <c r="Q48" s="61">
        <v>45017</v>
      </c>
      <c r="R48" s="61">
        <v>45230</v>
      </c>
      <c r="S48" s="53" t="s">
        <v>69</v>
      </c>
      <c r="T48" s="61">
        <v>45199</v>
      </c>
      <c r="U48" s="61">
        <v>45203</v>
      </c>
      <c r="V48" s="51" t="s">
        <v>552</v>
      </c>
      <c r="W48" s="13" t="s">
        <v>555</v>
      </c>
      <c r="X48" s="52">
        <v>1</v>
      </c>
      <c r="Y48" s="57" t="s">
        <v>57</v>
      </c>
      <c r="Z48" s="51" t="s">
        <v>559</v>
      </c>
    </row>
    <row r="49" spans="1:26" ht="113.25" customHeight="1" x14ac:dyDescent="0.25">
      <c r="A49" s="51" t="s">
        <v>437</v>
      </c>
      <c r="B49" s="51" t="s">
        <v>55</v>
      </c>
      <c r="C49" s="54">
        <v>1</v>
      </c>
      <c r="D49" s="54" t="s">
        <v>438</v>
      </c>
      <c r="E49" s="55" t="s">
        <v>440</v>
      </c>
      <c r="F49" s="51" t="s">
        <v>442</v>
      </c>
      <c r="G49" s="56">
        <v>1</v>
      </c>
      <c r="H49" s="57" t="s">
        <v>444</v>
      </c>
      <c r="I49" s="58" t="s">
        <v>446</v>
      </c>
      <c r="J49" s="58" t="s">
        <v>448</v>
      </c>
      <c r="K49" s="56" t="s">
        <v>370</v>
      </c>
      <c r="L49" s="56" t="s">
        <v>450</v>
      </c>
      <c r="M49" s="59" t="s">
        <v>452</v>
      </c>
      <c r="N49" s="60" t="s">
        <v>30</v>
      </c>
      <c r="O49" s="54" t="s">
        <v>35</v>
      </c>
      <c r="P49" s="59" t="s">
        <v>453</v>
      </c>
      <c r="Q49" s="61">
        <v>45017</v>
      </c>
      <c r="R49" s="61">
        <v>45230</v>
      </c>
      <c r="S49" s="53" t="s">
        <v>69</v>
      </c>
      <c r="T49" s="61">
        <v>45199</v>
      </c>
      <c r="U49" s="61">
        <v>45203</v>
      </c>
      <c r="V49" s="51" t="s">
        <v>553</v>
      </c>
      <c r="W49" s="13" t="s">
        <v>556</v>
      </c>
      <c r="X49" s="52">
        <v>1</v>
      </c>
      <c r="Y49" s="57" t="s">
        <v>57</v>
      </c>
      <c r="Z49" s="51" t="s">
        <v>560</v>
      </c>
    </row>
    <row r="50" spans="1:26" s="12" customFormat="1" ht="78.75" x14ac:dyDescent="0.25">
      <c r="A50" s="13" t="s">
        <v>344</v>
      </c>
      <c r="B50" s="13" t="s">
        <v>68</v>
      </c>
      <c r="C50" s="54">
        <v>1</v>
      </c>
      <c r="D50" s="63" t="s">
        <v>27</v>
      </c>
      <c r="E50" s="55" t="s">
        <v>345</v>
      </c>
      <c r="F50" s="13" t="s">
        <v>347</v>
      </c>
      <c r="G50" s="56">
        <v>1</v>
      </c>
      <c r="H50" s="57" t="s">
        <v>349</v>
      </c>
      <c r="I50" s="58" t="s">
        <v>351</v>
      </c>
      <c r="J50" s="58" t="s">
        <v>354</v>
      </c>
      <c r="K50" s="15" t="s">
        <v>210</v>
      </c>
      <c r="L50" s="56" t="s">
        <v>357</v>
      </c>
      <c r="M50" s="59" t="s">
        <v>360</v>
      </c>
      <c r="N50" s="5" t="s">
        <v>30</v>
      </c>
      <c r="O50" s="13" t="s">
        <v>35</v>
      </c>
      <c r="P50" s="59" t="s">
        <v>362</v>
      </c>
      <c r="Q50" s="61">
        <v>44945</v>
      </c>
      <c r="R50" s="61">
        <v>45199</v>
      </c>
      <c r="S50" s="53" t="s">
        <v>33</v>
      </c>
      <c r="T50" s="66">
        <v>45199</v>
      </c>
      <c r="U50" s="66">
        <v>45205</v>
      </c>
      <c r="V50" s="66" t="s">
        <v>571</v>
      </c>
      <c r="W50" s="66" t="s">
        <v>575</v>
      </c>
      <c r="X50" s="68">
        <v>1</v>
      </c>
      <c r="Y50" s="57" t="s">
        <v>338</v>
      </c>
      <c r="Z50" s="66" t="s">
        <v>578</v>
      </c>
    </row>
    <row r="51" spans="1:26" s="12" customFormat="1" ht="78.75" x14ac:dyDescent="0.25">
      <c r="A51" s="13" t="s">
        <v>344</v>
      </c>
      <c r="B51" s="13" t="s">
        <v>68</v>
      </c>
      <c r="C51" s="54">
        <v>1</v>
      </c>
      <c r="D51" s="63" t="s">
        <v>27</v>
      </c>
      <c r="E51" s="55" t="s">
        <v>345</v>
      </c>
      <c r="F51" s="13" t="s">
        <v>347</v>
      </c>
      <c r="G51" s="56">
        <v>2</v>
      </c>
      <c r="H51" s="57" t="s">
        <v>349</v>
      </c>
      <c r="I51" s="58" t="s">
        <v>352</v>
      </c>
      <c r="J51" s="58" t="s">
        <v>355</v>
      </c>
      <c r="K51" s="15" t="s">
        <v>210</v>
      </c>
      <c r="L51" s="56" t="s">
        <v>358</v>
      </c>
      <c r="M51" s="59" t="s">
        <v>361</v>
      </c>
      <c r="N51" s="5" t="s">
        <v>30</v>
      </c>
      <c r="O51" s="13" t="s">
        <v>35</v>
      </c>
      <c r="P51" s="59" t="s">
        <v>362</v>
      </c>
      <c r="Q51" s="61">
        <v>44945</v>
      </c>
      <c r="R51" s="61">
        <v>45199</v>
      </c>
      <c r="S51" s="53" t="s">
        <v>33</v>
      </c>
      <c r="T51" s="66">
        <v>45199</v>
      </c>
      <c r="U51" s="66">
        <v>45205</v>
      </c>
      <c r="V51" s="66" t="s">
        <v>572</v>
      </c>
      <c r="W51" s="66" t="s">
        <v>575</v>
      </c>
      <c r="X51" s="68">
        <v>1</v>
      </c>
      <c r="Y51" s="57" t="s">
        <v>338</v>
      </c>
      <c r="Z51" s="66" t="s">
        <v>579</v>
      </c>
    </row>
    <row r="52" spans="1:26" s="12" customFormat="1" ht="120" customHeight="1" x14ac:dyDescent="0.25">
      <c r="A52" s="13" t="s">
        <v>344</v>
      </c>
      <c r="B52" s="13" t="s">
        <v>68</v>
      </c>
      <c r="C52" s="54">
        <v>2</v>
      </c>
      <c r="D52" s="63" t="s">
        <v>27</v>
      </c>
      <c r="E52" s="16" t="s">
        <v>346</v>
      </c>
      <c r="F52" s="13" t="s">
        <v>348</v>
      </c>
      <c r="G52" s="56">
        <v>1</v>
      </c>
      <c r="H52" s="57" t="s">
        <v>350</v>
      </c>
      <c r="I52" s="58" t="s">
        <v>353</v>
      </c>
      <c r="J52" s="58" t="s">
        <v>356</v>
      </c>
      <c r="K52" s="14" t="s">
        <v>29</v>
      </c>
      <c r="L52" s="56" t="s">
        <v>359</v>
      </c>
      <c r="M52" s="59">
        <v>1</v>
      </c>
      <c r="N52" s="5" t="s">
        <v>30</v>
      </c>
      <c r="O52" s="13" t="s">
        <v>142</v>
      </c>
      <c r="P52" s="59" t="s">
        <v>363</v>
      </c>
      <c r="Q52" s="61">
        <v>44938</v>
      </c>
      <c r="R52" s="61">
        <v>45291</v>
      </c>
      <c r="S52" s="53" t="s">
        <v>47</v>
      </c>
      <c r="T52" s="66">
        <v>45199</v>
      </c>
      <c r="U52" s="66">
        <v>45205</v>
      </c>
      <c r="V52" s="13" t="s">
        <v>573</v>
      </c>
      <c r="W52" s="13" t="s">
        <v>576</v>
      </c>
      <c r="X52" s="68">
        <v>0</v>
      </c>
      <c r="Y52" s="57" t="s">
        <v>338</v>
      </c>
      <c r="Z52" s="13" t="s">
        <v>48</v>
      </c>
    </row>
    <row r="53" spans="1:26" s="12" customFormat="1" ht="90" x14ac:dyDescent="0.25">
      <c r="A53" s="13" t="s">
        <v>364</v>
      </c>
      <c r="B53" s="13" t="s">
        <v>231</v>
      </c>
      <c r="C53" s="54">
        <v>1</v>
      </c>
      <c r="D53" s="63" t="s">
        <v>27</v>
      </c>
      <c r="E53" s="16" t="s">
        <v>365</v>
      </c>
      <c r="F53" s="13" t="s">
        <v>366</v>
      </c>
      <c r="G53" s="56">
        <v>1</v>
      </c>
      <c r="H53" s="57" t="s">
        <v>367</v>
      </c>
      <c r="I53" s="58" t="s">
        <v>368</v>
      </c>
      <c r="J53" s="58" t="s">
        <v>369</v>
      </c>
      <c r="K53" s="14" t="s">
        <v>370</v>
      </c>
      <c r="L53" s="56" t="s">
        <v>371</v>
      </c>
      <c r="M53" s="59" t="s">
        <v>372</v>
      </c>
      <c r="N53" s="5" t="s">
        <v>78</v>
      </c>
      <c r="O53" s="13" t="s">
        <v>239</v>
      </c>
      <c r="P53" s="59" t="s">
        <v>373</v>
      </c>
      <c r="Q53" s="61">
        <v>45108</v>
      </c>
      <c r="R53" s="61">
        <v>45137</v>
      </c>
      <c r="S53" s="53" t="s">
        <v>69</v>
      </c>
      <c r="T53" s="66">
        <v>45199</v>
      </c>
      <c r="U53" s="66">
        <v>45203</v>
      </c>
      <c r="V53" s="13" t="s">
        <v>609</v>
      </c>
      <c r="W53" s="13" t="s">
        <v>622</v>
      </c>
      <c r="X53" s="68">
        <v>1</v>
      </c>
      <c r="Y53" s="57" t="s">
        <v>241</v>
      </c>
      <c r="Z53" s="13" t="s">
        <v>630</v>
      </c>
    </row>
    <row r="54" spans="1:26" s="12" customFormat="1" ht="135" x14ac:dyDescent="0.25">
      <c r="A54" s="13" t="s">
        <v>364</v>
      </c>
      <c r="B54" s="13" t="s">
        <v>231</v>
      </c>
      <c r="C54" s="54">
        <v>1</v>
      </c>
      <c r="D54" s="63" t="s">
        <v>27</v>
      </c>
      <c r="E54" s="16" t="s">
        <v>365</v>
      </c>
      <c r="F54" s="13" t="s">
        <v>366</v>
      </c>
      <c r="G54" s="56">
        <v>2</v>
      </c>
      <c r="H54" s="57" t="s">
        <v>367</v>
      </c>
      <c r="I54" s="58" t="s">
        <v>368</v>
      </c>
      <c r="J54" s="58" t="s">
        <v>374</v>
      </c>
      <c r="K54" s="14" t="s">
        <v>210</v>
      </c>
      <c r="L54" s="56" t="s">
        <v>375</v>
      </c>
      <c r="M54" s="59" t="s">
        <v>376</v>
      </c>
      <c r="N54" s="5" t="s">
        <v>30</v>
      </c>
      <c r="O54" s="13" t="s">
        <v>239</v>
      </c>
      <c r="P54" s="59" t="s">
        <v>377</v>
      </c>
      <c r="Q54" s="61">
        <v>45123</v>
      </c>
      <c r="R54" s="61">
        <v>45260</v>
      </c>
      <c r="S54" s="53" t="s">
        <v>47</v>
      </c>
      <c r="T54" s="66">
        <v>45199</v>
      </c>
      <c r="U54" s="66">
        <v>45204</v>
      </c>
      <c r="V54" s="13" t="s">
        <v>610</v>
      </c>
      <c r="W54" s="13" t="s">
        <v>623</v>
      </c>
      <c r="X54" s="68">
        <v>0</v>
      </c>
      <c r="Y54" s="57" t="s">
        <v>241</v>
      </c>
      <c r="Z54" s="13" t="s">
        <v>48</v>
      </c>
    </row>
    <row r="55" spans="1:26" s="12" customFormat="1" ht="146.25" x14ac:dyDescent="0.25">
      <c r="A55" s="13" t="s">
        <v>364</v>
      </c>
      <c r="B55" s="13" t="s">
        <v>231</v>
      </c>
      <c r="C55" s="54">
        <v>2</v>
      </c>
      <c r="D55" s="63" t="s">
        <v>27</v>
      </c>
      <c r="E55" s="16" t="s">
        <v>378</v>
      </c>
      <c r="F55" s="13" t="s">
        <v>379</v>
      </c>
      <c r="G55" s="56">
        <v>1</v>
      </c>
      <c r="H55" s="57" t="s">
        <v>380</v>
      </c>
      <c r="I55" s="58" t="s">
        <v>381</v>
      </c>
      <c r="J55" s="58" t="s">
        <v>382</v>
      </c>
      <c r="K55" s="14" t="s">
        <v>370</v>
      </c>
      <c r="L55" s="56" t="s">
        <v>383</v>
      </c>
      <c r="M55" s="59" t="s">
        <v>384</v>
      </c>
      <c r="N55" s="5" t="s">
        <v>78</v>
      </c>
      <c r="O55" s="13" t="s">
        <v>239</v>
      </c>
      <c r="P55" s="59" t="s">
        <v>373</v>
      </c>
      <c r="Q55" s="61">
        <v>45108</v>
      </c>
      <c r="R55" s="61">
        <v>45137</v>
      </c>
      <c r="S55" s="53" t="s">
        <v>69</v>
      </c>
      <c r="T55" s="66">
        <v>45199</v>
      </c>
      <c r="U55" s="66">
        <v>45204</v>
      </c>
      <c r="V55" s="13" t="s">
        <v>611</v>
      </c>
      <c r="W55" s="13" t="s">
        <v>624</v>
      </c>
      <c r="X55" s="68">
        <v>1</v>
      </c>
      <c r="Y55" s="57" t="s">
        <v>241</v>
      </c>
      <c r="Z55" s="13" t="s">
        <v>631</v>
      </c>
    </row>
    <row r="56" spans="1:26" s="12" customFormat="1" ht="146.25" x14ac:dyDescent="0.25">
      <c r="A56" s="13" t="s">
        <v>364</v>
      </c>
      <c r="B56" s="13" t="s">
        <v>231</v>
      </c>
      <c r="C56" s="54">
        <v>2</v>
      </c>
      <c r="D56" s="63" t="s">
        <v>27</v>
      </c>
      <c r="E56" s="16" t="s">
        <v>378</v>
      </c>
      <c r="F56" s="13" t="s">
        <v>385</v>
      </c>
      <c r="G56" s="56">
        <v>2</v>
      </c>
      <c r="H56" s="57" t="s">
        <v>386</v>
      </c>
      <c r="I56" s="58" t="s">
        <v>381</v>
      </c>
      <c r="J56" s="58" t="s">
        <v>387</v>
      </c>
      <c r="K56" s="14" t="s">
        <v>210</v>
      </c>
      <c r="L56" s="56" t="s">
        <v>388</v>
      </c>
      <c r="M56" s="59" t="s">
        <v>389</v>
      </c>
      <c r="N56" s="5" t="s">
        <v>30</v>
      </c>
      <c r="O56" s="13" t="s">
        <v>239</v>
      </c>
      <c r="P56" s="59" t="s">
        <v>390</v>
      </c>
      <c r="Q56" s="61">
        <v>45108</v>
      </c>
      <c r="R56" s="61">
        <v>45260</v>
      </c>
      <c r="S56" s="53" t="s">
        <v>47</v>
      </c>
      <c r="T56" s="66">
        <v>45199</v>
      </c>
      <c r="U56" s="66">
        <v>45204</v>
      </c>
      <c r="V56" s="13" t="s">
        <v>612</v>
      </c>
      <c r="W56" s="13" t="s">
        <v>623</v>
      </c>
      <c r="X56" s="68">
        <v>0</v>
      </c>
      <c r="Y56" s="57" t="s">
        <v>241</v>
      </c>
      <c r="Z56" s="13" t="s">
        <v>48</v>
      </c>
    </row>
    <row r="57" spans="1:26" s="12" customFormat="1" ht="78.75" x14ac:dyDescent="0.25">
      <c r="A57" s="13" t="s">
        <v>364</v>
      </c>
      <c r="B57" s="13" t="s">
        <v>231</v>
      </c>
      <c r="C57" s="54">
        <v>3</v>
      </c>
      <c r="D57" s="63" t="s">
        <v>27</v>
      </c>
      <c r="E57" s="16" t="s">
        <v>391</v>
      </c>
      <c r="F57" s="13" t="s">
        <v>392</v>
      </c>
      <c r="G57" s="56">
        <v>1</v>
      </c>
      <c r="H57" s="57" t="s">
        <v>393</v>
      </c>
      <c r="I57" s="58" t="s">
        <v>394</v>
      </c>
      <c r="J57" s="58" t="s">
        <v>395</v>
      </c>
      <c r="K57" s="14" t="s">
        <v>370</v>
      </c>
      <c r="L57" s="56" t="s">
        <v>383</v>
      </c>
      <c r="M57" s="59" t="s">
        <v>384</v>
      </c>
      <c r="N57" s="5" t="s">
        <v>78</v>
      </c>
      <c r="O57" s="13" t="s">
        <v>239</v>
      </c>
      <c r="P57" s="59" t="s">
        <v>373</v>
      </c>
      <c r="Q57" s="61">
        <v>45108</v>
      </c>
      <c r="R57" s="61">
        <v>45137</v>
      </c>
      <c r="S57" s="53" t="s">
        <v>69</v>
      </c>
      <c r="T57" s="66">
        <v>45199</v>
      </c>
      <c r="U57" s="66">
        <v>45204</v>
      </c>
      <c r="V57" s="13" t="s">
        <v>613</v>
      </c>
      <c r="W57" s="13" t="s">
        <v>625</v>
      </c>
      <c r="X57" s="68">
        <v>1</v>
      </c>
      <c r="Y57" s="57" t="s">
        <v>241</v>
      </c>
      <c r="Z57" s="13" t="s">
        <v>632</v>
      </c>
    </row>
    <row r="58" spans="1:26" s="12" customFormat="1" ht="78.75" x14ac:dyDescent="0.25">
      <c r="A58" s="13" t="s">
        <v>364</v>
      </c>
      <c r="B58" s="13" t="s">
        <v>231</v>
      </c>
      <c r="C58" s="54">
        <v>3</v>
      </c>
      <c r="D58" s="63" t="s">
        <v>27</v>
      </c>
      <c r="E58" s="16" t="s">
        <v>391</v>
      </c>
      <c r="F58" s="13" t="s">
        <v>392</v>
      </c>
      <c r="G58" s="56">
        <v>2</v>
      </c>
      <c r="H58" s="57" t="s">
        <v>393</v>
      </c>
      <c r="I58" s="58" t="s">
        <v>394</v>
      </c>
      <c r="J58" s="58" t="s">
        <v>396</v>
      </c>
      <c r="K58" s="14" t="s">
        <v>210</v>
      </c>
      <c r="L58" s="56" t="s">
        <v>397</v>
      </c>
      <c r="M58" s="59" t="s">
        <v>398</v>
      </c>
      <c r="N58" s="5" t="s">
        <v>30</v>
      </c>
      <c r="O58" s="13" t="s">
        <v>239</v>
      </c>
      <c r="P58" s="59" t="s">
        <v>399</v>
      </c>
      <c r="Q58" s="61">
        <v>45108</v>
      </c>
      <c r="R58" s="61">
        <v>45260</v>
      </c>
      <c r="S58" s="53" t="s">
        <v>47</v>
      </c>
      <c r="T58" s="66">
        <v>45199</v>
      </c>
      <c r="U58" s="66">
        <v>45204</v>
      </c>
      <c r="V58" s="13" t="s">
        <v>614</v>
      </c>
      <c r="W58" s="13" t="s">
        <v>623</v>
      </c>
      <c r="X58" s="68">
        <v>0</v>
      </c>
      <c r="Y58" s="57" t="s">
        <v>241</v>
      </c>
      <c r="Z58" s="13" t="s">
        <v>48</v>
      </c>
    </row>
    <row r="59" spans="1:26" s="12" customFormat="1" ht="101.25" x14ac:dyDescent="0.25">
      <c r="A59" s="13" t="s">
        <v>364</v>
      </c>
      <c r="B59" s="13" t="s">
        <v>231</v>
      </c>
      <c r="C59" s="54">
        <v>4</v>
      </c>
      <c r="D59" s="63" t="s">
        <v>27</v>
      </c>
      <c r="E59" s="16" t="s">
        <v>400</v>
      </c>
      <c r="F59" s="13" t="s">
        <v>401</v>
      </c>
      <c r="G59" s="56">
        <v>1</v>
      </c>
      <c r="H59" s="57" t="s">
        <v>402</v>
      </c>
      <c r="I59" s="58" t="s">
        <v>403</v>
      </c>
      <c r="J59" s="58" t="s">
        <v>404</v>
      </c>
      <c r="K59" s="14" t="s">
        <v>370</v>
      </c>
      <c r="L59" s="56" t="s">
        <v>405</v>
      </c>
      <c r="M59" s="59" t="s">
        <v>406</v>
      </c>
      <c r="N59" s="5" t="s">
        <v>78</v>
      </c>
      <c r="O59" s="13" t="s">
        <v>239</v>
      </c>
      <c r="P59" s="59" t="s">
        <v>407</v>
      </c>
      <c r="Q59" s="61">
        <v>45061</v>
      </c>
      <c r="R59" s="61">
        <v>45275</v>
      </c>
      <c r="S59" s="53" t="s">
        <v>47</v>
      </c>
      <c r="T59" s="66">
        <v>45199</v>
      </c>
      <c r="U59" s="66">
        <v>45204</v>
      </c>
      <c r="V59" s="13" t="s">
        <v>615</v>
      </c>
      <c r="W59" s="13" t="s">
        <v>626</v>
      </c>
      <c r="X59" s="68">
        <v>0</v>
      </c>
      <c r="Y59" s="57" t="s">
        <v>241</v>
      </c>
      <c r="Z59" s="13" t="s">
        <v>48</v>
      </c>
    </row>
    <row r="60" spans="1:26" s="12" customFormat="1" ht="101.25" x14ac:dyDescent="0.25">
      <c r="A60" s="13" t="s">
        <v>364</v>
      </c>
      <c r="B60" s="13" t="s">
        <v>231</v>
      </c>
      <c r="C60" s="54">
        <v>4</v>
      </c>
      <c r="D60" s="63" t="s">
        <v>27</v>
      </c>
      <c r="E60" s="16" t="s">
        <v>400</v>
      </c>
      <c r="F60" s="13" t="s">
        <v>401</v>
      </c>
      <c r="G60" s="56">
        <v>2</v>
      </c>
      <c r="H60" s="57" t="s">
        <v>402</v>
      </c>
      <c r="I60" s="58" t="s">
        <v>403</v>
      </c>
      <c r="J60" s="58" t="s">
        <v>408</v>
      </c>
      <c r="K60" s="14" t="s">
        <v>370</v>
      </c>
      <c r="L60" s="56" t="s">
        <v>409</v>
      </c>
      <c r="M60" s="59" t="s">
        <v>406</v>
      </c>
      <c r="N60" s="5" t="s">
        <v>30</v>
      </c>
      <c r="O60" s="13" t="s">
        <v>239</v>
      </c>
      <c r="P60" s="59" t="s">
        <v>407</v>
      </c>
      <c r="Q60" s="61">
        <v>45061</v>
      </c>
      <c r="R60" s="61">
        <v>45275</v>
      </c>
      <c r="S60" s="53" t="s">
        <v>47</v>
      </c>
      <c r="T60" s="66">
        <v>45199</v>
      </c>
      <c r="U60" s="66">
        <v>45204</v>
      </c>
      <c r="V60" s="13" t="s">
        <v>616</v>
      </c>
      <c r="W60" s="13" t="s">
        <v>626</v>
      </c>
      <c r="X60" s="68">
        <v>0</v>
      </c>
      <c r="Y60" s="57" t="s">
        <v>241</v>
      </c>
      <c r="Z60" s="13" t="s">
        <v>48</v>
      </c>
    </row>
    <row r="61" spans="1:26" s="12" customFormat="1" ht="135" x14ac:dyDescent="0.25">
      <c r="A61" s="13" t="s">
        <v>364</v>
      </c>
      <c r="B61" s="13" t="s">
        <v>231</v>
      </c>
      <c r="C61" s="54">
        <v>5</v>
      </c>
      <c r="D61" s="63" t="s">
        <v>27</v>
      </c>
      <c r="E61" s="16" t="s">
        <v>410</v>
      </c>
      <c r="F61" s="13" t="s">
        <v>411</v>
      </c>
      <c r="G61" s="56">
        <v>1</v>
      </c>
      <c r="H61" s="57" t="s">
        <v>412</v>
      </c>
      <c r="I61" s="58" t="s">
        <v>413</v>
      </c>
      <c r="J61" s="58" t="s">
        <v>414</v>
      </c>
      <c r="K61" s="14" t="s">
        <v>370</v>
      </c>
      <c r="L61" s="56" t="s">
        <v>415</v>
      </c>
      <c r="M61" s="59" t="s">
        <v>416</v>
      </c>
      <c r="N61" s="5" t="s">
        <v>78</v>
      </c>
      <c r="O61" s="13" t="s">
        <v>239</v>
      </c>
      <c r="P61" s="59" t="s">
        <v>417</v>
      </c>
      <c r="Q61" s="61">
        <v>45108</v>
      </c>
      <c r="R61" s="61">
        <v>45138</v>
      </c>
      <c r="S61" s="53" t="s">
        <v>69</v>
      </c>
      <c r="T61" s="66">
        <v>45199</v>
      </c>
      <c r="U61" s="66">
        <v>45204</v>
      </c>
      <c r="V61" s="13" t="s">
        <v>617</v>
      </c>
      <c r="W61" s="13" t="s">
        <v>627</v>
      </c>
      <c r="X61" s="68">
        <v>1</v>
      </c>
      <c r="Y61" s="57" t="s">
        <v>241</v>
      </c>
      <c r="Z61" s="13" t="s">
        <v>633</v>
      </c>
    </row>
    <row r="62" spans="1:26" s="12" customFormat="1" ht="135" x14ac:dyDescent="0.25">
      <c r="A62" s="13" t="s">
        <v>364</v>
      </c>
      <c r="B62" s="13" t="s">
        <v>231</v>
      </c>
      <c r="C62" s="54">
        <v>5</v>
      </c>
      <c r="D62" s="63" t="s">
        <v>27</v>
      </c>
      <c r="E62" s="16" t="s">
        <v>410</v>
      </c>
      <c r="F62" s="13" t="s">
        <v>411</v>
      </c>
      <c r="G62" s="56">
        <v>2</v>
      </c>
      <c r="H62" s="57" t="s">
        <v>412</v>
      </c>
      <c r="I62" s="58" t="s">
        <v>418</v>
      </c>
      <c r="J62" s="58" t="s">
        <v>419</v>
      </c>
      <c r="K62" s="14" t="s">
        <v>210</v>
      </c>
      <c r="L62" s="56" t="s">
        <v>420</v>
      </c>
      <c r="M62" s="59" t="s">
        <v>421</v>
      </c>
      <c r="N62" s="5" t="s">
        <v>30</v>
      </c>
      <c r="O62" s="13" t="s">
        <v>239</v>
      </c>
      <c r="P62" s="59" t="s">
        <v>422</v>
      </c>
      <c r="Q62" s="61">
        <v>45122</v>
      </c>
      <c r="R62" s="61">
        <v>45260</v>
      </c>
      <c r="S62" s="53" t="s">
        <v>47</v>
      </c>
      <c r="T62" s="66">
        <v>45199</v>
      </c>
      <c r="U62" s="66">
        <v>45204</v>
      </c>
      <c r="V62" s="13" t="s">
        <v>618</v>
      </c>
      <c r="W62" s="13" t="s">
        <v>623</v>
      </c>
      <c r="X62" s="68">
        <v>0</v>
      </c>
      <c r="Y62" s="57" t="s">
        <v>241</v>
      </c>
      <c r="Z62" s="13" t="s">
        <v>48</v>
      </c>
    </row>
    <row r="63" spans="1:26" s="12" customFormat="1" ht="101.25" x14ac:dyDescent="0.25">
      <c r="A63" s="13" t="s">
        <v>364</v>
      </c>
      <c r="B63" s="13" t="s">
        <v>231</v>
      </c>
      <c r="C63" s="54">
        <v>6</v>
      </c>
      <c r="D63" s="63" t="s">
        <v>27</v>
      </c>
      <c r="E63" s="16" t="s">
        <v>423</v>
      </c>
      <c r="F63" s="13" t="s">
        <v>424</v>
      </c>
      <c r="G63" s="56">
        <v>1</v>
      </c>
      <c r="H63" s="57" t="s">
        <v>425</v>
      </c>
      <c r="I63" s="58" t="s">
        <v>426</v>
      </c>
      <c r="J63" s="58" t="s">
        <v>427</v>
      </c>
      <c r="K63" s="14" t="s">
        <v>29</v>
      </c>
      <c r="L63" s="56" t="s">
        <v>428</v>
      </c>
      <c r="M63" s="59" t="s">
        <v>429</v>
      </c>
      <c r="N63" s="5" t="s">
        <v>138</v>
      </c>
      <c r="O63" s="13" t="s">
        <v>239</v>
      </c>
      <c r="P63" s="59" t="s">
        <v>430</v>
      </c>
      <c r="Q63" s="61">
        <v>45108</v>
      </c>
      <c r="R63" s="61">
        <v>45260</v>
      </c>
      <c r="S63" s="53" t="s">
        <v>47</v>
      </c>
      <c r="T63" s="66">
        <v>45199</v>
      </c>
      <c r="U63" s="66">
        <v>45204</v>
      </c>
      <c r="V63" s="13" t="s">
        <v>618</v>
      </c>
      <c r="W63" s="13" t="s">
        <v>623</v>
      </c>
      <c r="X63" s="68">
        <v>0</v>
      </c>
      <c r="Y63" s="57" t="s">
        <v>241</v>
      </c>
      <c r="Z63" s="13" t="s">
        <v>48</v>
      </c>
    </row>
    <row r="64" spans="1:26" s="12" customFormat="1" ht="101.25" x14ac:dyDescent="0.25">
      <c r="A64" s="13" t="s">
        <v>364</v>
      </c>
      <c r="B64" s="13" t="s">
        <v>231</v>
      </c>
      <c r="C64" s="54">
        <v>6</v>
      </c>
      <c r="D64" s="63" t="s">
        <v>27</v>
      </c>
      <c r="E64" s="16" t="s">
        <v>423</v>
      </c>
      <c r="F64" s="13" t="s">
        <v>424</v>
      </c>
      <c r="G64" s="56">
        <v>2</v>
      </c>
      <c r="H64" s="57" t="s">
        <v>425</v>
      </c>
      <c r="I64" s="58" t="s">
        <v>426</v>
      </c>
      <c r="J64" s="58" t="s">
        <v>431</v>
      </c>
      <c r="K64" s="14" t="s">
        <v>29</v>
      </c>
      <c r="L64" s="56" t="s">
        <v>432</v>
      </c>
      <c r="M64" s="59" t="s">
        <v>433</v>
      </c>
      <c r="N64" s="5" t="s">
        <v>78</v>
      </c>
      <c r="O64" s="13" t="s">
        <v>239</v>
      </c>
      <c r="P64" s="59" t="s">
        <v>434</v>
      </c>
      <c r="Q64" s="61">
        <v>45108</v>
      </c>
      <c r="R64" s="61">
        <v>45260</v>
      </c>
      <c r="S64" s="53" t="s">
        <v>47</v>
      </c>
      <c r="T64" s="66">
        <v>45199</v>
      </c>
      <c r="U64" s="66">
        <v>45204</v>
      </c>
      <c r="V64" s="13" t="s">
        <v>618</v>
      </c>
      <c r="W64" s="13" t="s">
        <v>623</v>
      </c>
      <c r="X64" s="68">
        <v>0</v>
      </c>
      <c r="Y64" s="57" t="s">
        <v>241</v>
      </c>
      <c r="Z64" s="13" t="s">
        <v>48</v>
      </c>
    </row>
    <row r="65" spans="1:26" s="12" customFormat="1" ht="101.25" x14ac:dyDescent="0.25">
      <c r="A65" s="13" t="s">
        <v>364</v>
      </c>
      <c r="B65" s="13" t="s">
        <v>231</v>
      </c>
      <c r="C65" s="54">
        <v>6</v>
      </c>
      <c r="D65" s="63" t="s">
        <v>27</v>
      </c>
      <c r="E65" s="16" t="s">
        <v>423</v>
      </c>
      <c r="F65" s="13" t="s">
        <v>424</v>
      </c>
      <c r="G65" s="56">
        <v>3</v>
      </c>
      <c r="H65" s="57" t="s">
        <v>425</v>
      </c>
      <c r="I65" s="58" t="s">
        <v>435</v>
      </c>
      <c r="J65" s="58" t="s">
        <v>436</v>
      </c>
      <c r="K65" s="14" t="s">
        <v>29</v>
      </c>
      <c r="L65" s="56" t="s">
        <v>383</v>
      </c>
      <c r="M65" s="59" t="s">
        <v>384</v>
      </c>
      <c r="N65" s="5" t="s">
        <v>78</v>
      </c>
      <c r="O65" s="13" t="s">
        <v>239</v>
      </c>
      <c r="P65" s="59" t="s">
        <v>373</v>
      </c>
      <c r="Q65" s="61">
        <v>45108</v>
      </c>
      <c r="R65" s="61">
        <v>45137</v>
      </c>
      <c r="S65" s="53" t="s">
        <v>69</v>
      </c>
      <c r="T65" s="66">
        <v>45199</v>
      </c>
      <c r="U65" s="66">
        <v>45204</v>
      </c>
      <c r="V65" s="13" t="s">
        <v>619</v>
      </c>
      <c r="W65" s="13" t="s">
        <v>625</v>
      </c>
      <c r="X65" s="68">
        <v>1</v>
      </c>
      <c r="Y65" s="57" t="s">
        <v>241</v>
      </c>
      <c r="Z65" s="13" t="s">
        <v>632</v>
      </c>
    </row>
    <row r="66" spans="1:26" s="12" customFormat="1" ht="78.75" x14ac:dyDescent="0.25">
      <c r="A66" s="13" t="s">
        <v>481</v>
      </c>
      <c r="B66" s="13" t="s">
        <v>140</v>
      </c>
      <c r="C66" s="54">
        <v>1</v>
      </c>
      <c r="D66" s="63" t="s">
        <v>27</v>
      </c>
      <c r="E66" s="16" t="s">
        <v>482</v>
      </c>
      <c r="F66" s="13" t="s">
        <v>483</v>
      </c>
      <c r="G66" s="56">
        <v>1</v>
      </c>
      <c r="H66" s="57" t="s">
        <v>484</v>
      </c>
      <c r="I66" s="58" t="s">
        <v>485</v>
      </c>
      <c r="J66" s="58" t="s">
        <v>486</v>
      </c>
      <c r="K66" s="14" t="s">
        <v>29</v>
      </c>
      <c r="L66" s="56" t="s">
        <v>487</v>
      </c>
      <c r="M66" s="59">
        <v>1</v>
      </c>
      <c r="N66" s="5" t="s">
        <v>138</v>
      </c>
      <c r="O66" s="13" t="s">
        <v>330</v>
      </c>
      <c r="P66" s="59" t="s">
        <v>488</v>
      </c>
      <c r="Q66" s="61">
        <v>45170</v>
      </c>
      <c r="R66" s="61">
        <v>45321</v>
      </c>
      <c r="S66" s="53" t="s">
        <v>47</v>
      </c>
      <c r="T66" s="66">
        <v>45199</v>
      </c>
      <c r="U66" s="66">
        <v>45202</v>
      </c>
      <c r="V66" s="13" t="s">
        <v>587</v>
      </c>
      <c r="W66" s="13" t="s">
        <v>143</v>
      </c>
      <c r="X66" s="68">
        <v>0</v>
      </c>
      <c r="Y66" s="57" t="s">
        <v>102</v>
      </c>
      <c r="Z66" s="13" t="s">
        <v>144</v>
      </c>
    </row>
    <row r="67" spans="1:26" s="12" customFormat="1" ht="78.75" x14ac:dyDescent="0.25">
      <c r="A67" s="13" t="s">
        <v>481</v>
      </c>
      <c r="B67" s="13" t="s">
        <v>140</v>
      </c>
      <c r="C67" s="54">
        <v>1</v>
      </c>
      <c r="D67" s="63" t="s">
        <v>27</v>
      </c>
      <c r="E67" s="16" t="s">
        <v>482</v>
      </c>
      <c r="F67" s="13" t="s">
        <v>483</v>
      </c>
      <c r="G67" s="56">
        <v>2</v>
      </c>
      <c r="H67" s="57" t="s">
        <v>484</v>
      </c>
      <c r="I67" s="58" t="s">
        <v>485</v>
      </c>
      <c r="J67" s="58" t="s">
        <v>489</v>
      </c>
      <c r="K67" s="14" t="s">
        <v>29</v>
      </c>
      <c r="L67" s="56" t="s">
        <v>490</v>
      </c>
      <c r="M67" s="59">
        <v>1</v>
      </c>
      <c r="N67" s="5" t="s">
        <v>138</v>
      </c>
      <c r="O67" s="13" t="s">
        <v>330</v>
      </c>
      <c r="P67" s="59" t="s">
        <v>488</v>
      </c>
      <c r="Q67" s="61">
        <v>45323</v>
      </c>
      <c r="R67" s="61">
        <v>45381</v>
      </c>
      <c r="S67" s="53" t="s">
        <v>47</v>
      </c>
      <c r="T67" s="66">
        <v>45199</v>
      </c>
      <c r="U67" s="66">
        <v>45202</v>
      </c>
      <c r="V67" s="13" t="s">
        <v>587</v>
      </c>
      <c r="W67" s="13" t="s">
        <v>143</v>
      </c>
      <c r="X67" s="68">
        <v>0</v>
      </c>
      <c r="Y67" s="57" t="s">
        <v>102</v>
      </c>
      <c r="Z67" s="13" t="s">
        <v>144</v>
      </c>
    </row>
    <row r="68" spans="1:26" s="12" customFormat="1" ht="78.75" x14ac:dyDescent="0.25">
      <c r="A68" s="13" t="s">
        <v>481</v>
      </c>
      <c r="B68" s="13" t="s">
        <v>140</v>
      </c>
      <c r="C68" s="54">
        <v>1</v>
      </c>
      <c r="D68" s="63" t="s">
        <v>27</v>
      </c>
      <c r="E68" s="16" t="s">
        <v>482</v>
      </c>
      <c r="F68" s="13" t="s">
        <v>483</v>
      </c>
      <c r="G68" s="56">
        <v>3</v>
      </c>
      <c r="H68" s="57" t="s">
        <v>484</v>
      </c>
      <c r="I68" s="58" t="s">
        <v>485</v>
      </c>
      <c r="J68" s="58" t="s">
        <v>491</v>
      </c>
      <c r="K68" s="14" t="s">
        <v>29</v>
      </c>
      <c r="L68" s="56" t="s">
        <v>492</v>
      </c>
      <c r="M68" s="59">
        <v>1</v>
      </c>
      <c r="N68" s="5" t="s">
        <v>30</v>
      </c>
      <c r="O68" s="13" t="s">
        <v>330</v>
      </c>
      <c r="P68" s="59" t="s">
        <v>488</v>
      </c>
      <c r="Q68" s="61">
        <v>45017</v>
      </c>
      <c r="R68" s="61">
        <v>45442</v>
      </c>
      <c r="S68" s="53" t="s">
        <v>47</v>
      </c>
      <c r="T68" s="66">
        <v>45199</v>
      </c>
      <c r="U68" s="66">
        <v>45202</v>
      </c>
      <c r="V68" s="13" t="s">
        <v>587</v>
      </c>
      <c r="W68" s="13" t="s">
        <v>143</v>
      </c>
      <c r="X68" s="68">
        <v>0</v>
      </c>
      <c r="Y68" s="57" t="s">
        <v>102</v>
      </c>
      <c r="Z68" s="13" t="s">
        <v>144</v>
      </c>
    </row>
    <row r="69" spans="1:26" s="12" customFormat="1" ht="78.75" x14ac:dyDescent="0.25">
      <c r="A69" s="13" t="s">
        <v>481</v>
      </c>
      <c r="B69" s="13" t="s">
        <v>140</v>
      </c>
      <c r="C69" s="54">
        <v>1</v>
      </c>
      <c r="D69" s="63" t="s">
        <v>27</v>
      </c>
      <c r="E69" s="16" t="s">
        <v>482</v>
      </c>
      <c r="F69" s="13" t="s">
        <v>483</v>
      </c>
      <c r="G69" s="56">
        <v>1</v>
      </c>
      <c r="H69" s="57" t="s">
        <v>484</v>
      </c>
      <c r="I69" s="58" t="s">
        <v>485</v>
      </c>
      <c r="J69" s="58" t="s">
        <v>486</v>
      </c>
      <c r="K69" s="14" t="s">
        <v>29</v>
      </c>
      <c r="L69" s="56" t="s">
        <v>487</v>
      </c>
      <c r="M69" s="59">
        <v>1</v>
      </c>
      <c r="N69" s="5" t="s">
        <v>138</v>
      </c>
      <c r="O69" s="13" t="s">
        <v>142</v>
      </c>
      <c r="P69" s="59" t="s">
        <v>493</v>
      </c>
      <c r="Q69" s="61">
        <v>45170</v>
      </c>
      <c r="R69" s="61">
        <v>45321</v>
      </c>
      <c r="S69" s="53" t="s">
        <v>47</v>
      </c>
      <c r="T69" s="66">
        <v>45199</v>
      </c>
      <c r="U69" s="66">
        <v>45202</v>
      </c>
      <c r="V69" s="13" t="s">
        <v>587</v>
      </c>
      <c r="W69" s="13" t="s">
        <v>143</v>
      </c>
      <c r="X69" s="68">
        <v>0</v>
      </c>
      <c r="Y69" s="57" t="s">
        <v>102</v>
      </c>
      <c r="Z69" s="13" t="s">
        <v>144</v>
      </c>
    </row>
    <row r="70" spans="1:26" s="12" customFormat="1" ht="78.75" x14ac:dyDescent="0.25">
      <c r="A70" s="13" t="s">
        <v>481</v>
      </c>
      <c r="B70" s="13" t="s">
        <v>140</v>
      </c>
      <c r="C70" s="54">
        <v>1</v>
      </c>
      <c r="D70" s="63" t="s">
        <v>27</v>
      </c>
      <c r="E70" s="16" t="s">
        <v>482</v>
      </c>
      <c r="F70" s="13" t="s">
        <v>483</v>
      </c>
      <c r="G70" s="56">
        <v>2</v>
      </c>
      <c r="H70" s="57" t="s">
        <v>484</v>
      </c>
      <c r="I70" s="58" t="s">
        <v>485</v>
      </c>
      <c r="J70" s="58" t="s">
        <v>489</v>
      </c>
      <c r="K70" s="14" t="s">
        <v>29</v>
      </c>
      <c r="L70" s="56" t="s">
        <v>490</v>
      </c>
      <c r="M70" s="59">
        <v>1</v>
      </c>
      <c r="N70" s="5" t="s">
        <v>138</v>
      </c>
      <c r="O70" s="13" t="s">
        <v>142</v>
      </c>
      <c r="P70" s="59" t="s">
        <v>493</v>
      </c>
      <c r="Q70" s="61">
        <v>45323</v>
      </c>
      <c r="R70" s="61">
        <v>45381</v>
      </c>
      <c r="S70" s="53" t="s">
        <v>47</v>
      </c>
      <c r="T70" s="66">
        <v>45199</v>
      </c>
      <c r="U70" s="66">
        <v>45202</v>
      </c>
      <c r="V70" s="13" t="s">
        <v>587</v>
      </c>
      <c r="W70" s="13" t="s">
        <v>143</v>
      </c>
      <c r="X70" s="68">
        <v>0</v>
      </c>
      <c r="Y70" s="57" t="s">
        <v>102</v>
      </c>
      <c r="Z70" s="13" t="s">
        <v>144</v>
      </c>
    </row>
    <row r="71" spans="1:26" s="12" customFormat="1" ht="78.75" x14ac:dyDescent="0.25">
      <c r="A71" s="13" t="s">
        <v>481</v>
      </c>
      <c r="B71" s="13" t="s">
        <v>140</v>
      </c>
      <c r="C71" s="54">
        <v>1</v>
      </c>
      <c r="D71" s="63" t="s">
        <v>27</v>
      </c>
      <c r="E71" s="16" t="s">
        <v>482</v>
      </c>
      <c r="F71" s="13" t="s">
        <v>483</v>
      </c>
      <c r="G71" s="56">
        <v>3</v>
      </c>
      <c r="H71" s="57" t="s">
        <v>484</v>
      </c>
      <c r="I71" s="58" t="s">
        <v>485</v>
      </c>
      <c r="J71" s="58" t="s">
        <v>491</v>
      </c>
      <c r="K71" s="14" t="s">
        <v>29</v>
      </c>
      <c r="L71" s="56" t="s">
        <v>492</v>
      </c>
      <c r="M71" s="59">
        <v>1</v>
      </c>
      <c r="N71" s="5" t="s">
        <v>30</v>
      </c>
      <c r="O71" s="13" t="s">
        <v>142</v>
      </c>
      <c r="P71" s="59" t="s">
        <v>493</v>
      </c>
      <c r="Q71" s="61">
        <v>45017</v>
      </c>
      <c r="R71" s="61">
        <v>45442</v>
      </c>
      <c r="S71" s="53" t="s">
        <v>47</v>
      </c>
      <c r="T71" s="66">
        <v>45199</v>
      </c>
      <c r="U71" s="66">
        <v>45202</v>
      </c>
      <c r="V71" s="13" t="s">
        <v>587</v>
      </c>
      <c r="W71" s="13" t="s">
        <v>143</v>
      </c>
      <c r="X71" s="68">
        <v>0</v>
      </c>
      <c r="Y71" s="57" t="s">
        <v>102</v>
      </c>
      <c r="Z71" s="13" t="s">
        <v>144</v>
      </c>
    </row>
    <row r="72" spans="1:26" s="12" customFormat="1" ht="78.75" x14ac:dyDescent="0.25">
      <c r="A72" s="13" t="s">
        <v>481</v>
      </c>
      <c r="B72" s="13" t="s">
        <v>140</v>
      </c>
      <c r="C72" s="54">
        <v>1</v>
      </c>
      <c r="D72" s="63" t="s">
        <v>27</v>
      </c>
      <c r="E72" s="16" t="s">
        <v>482</v>
      </c>
      <c r="F72" s="13" t="s">
        <v>483</v>
      </c>
      <c r="G72" s="56">
        <v>1</v>
      </c>
      <c r="H72" s="57" t="s">
        <v>484</v>
      </c>
      <c r="I72" s="58" t="s">
        <v>485</v>
      </c>
      <c r="J72" s="58" t="s">
        <v>486</v>
      </c>
      <c r="K72" s="14" t="s">
        <v>29</v>
      </c>
      <c r="L72" s="56" t="s">
        <v>487</v>
      </c>
      <c r="M72" s="59">
        <v>1</v>
      </c>
      <c r="N72" s="5" t="s">
        <v>138</v>
      </c>
      <c r="O72" s="13" t="s">
        <v>494</v>
      </c>
      <c r="P72" s="59" t="s">
        <v>495</v>
      </c>
      <c r="Q72" s="61">
        <v>45170</v>
      </c>
      <c r="R72" s="61">
        <v>45321</v>
      </c>
      <c r="S72" s="53" t="s">
        <v>47</v>
      </c>
      <c r="T72" s="66">
        <v>45199</v>
      </c>
      <c r="U72" s="66">
        <v>45202</v>
      </c>
      <c r="V72" s="13" t="s">
        <v>587</v>
      </c>
      <c r="W72" s="13" t="s">
        <v>143</v>
      </c>
      <c r="X72" s="68">
        <v>0</v>
      </c>
      <c r="Y72" s="57" t="s">
        <v>102</v>
      </c>
      <c r="Z72" s="13" t="s">
        <v>144</v>
      </c>
    </row>
    <row r="73" spans="1:26" s="12" customFormat="1" ht="78.75" x14ac:dyDescent="0.25">
      <c r="A73" s="13" t="s">
        <v>481</v>
      </c>
      <c r="B73" s="13" t="s">
        <v>140</v>
      </c>
      <c r="C73" s="54">
        <v>1</v>
      </c>
      <c r="D73" s="63" t="s">
        <v>27</v>
      </c>
      <c r="E73" s="16" t="s">
        <v>482</v>
      </c>
      <c r="F73" s="13" t="s">
        <v>483</v>
      </c>
      <c r="G73" s="56">
        <v>2</v>
      </c>
      <c r="H73" s="57" t="s">
        <v>484</v>
      </c>
      <c r="I73" s="58" t="s">
        <v>485</v>
      </c>
      <c r="J73" s="58" t="s">
        <v>489</v>
      </c>
      <c r="K73" s="14" t="s">
        <v>29</v>
      </c>
      <c r="L73" s="56" t="s">
        <v>490</v>
      </c>
      <c r="M73" s="59">
        <v>1</v>
      </c>
      <c r="N73" s="5" t="s">
        <v>138</v>
      </c>
      <c r="O73" s="13" t="s">
        <v>494</v>
      </c>
      <c r="P73" s="59" t="s">
        <v>496</v>
      </c>
      <c r="Q73" s="61">
        <v>45323</v>
      </c>
      <c r="R73" s="61">
        <v>45381</v>
      </c>
      <c r="S73" s="53" t="s">
        <v>47</v>
      </c>
      <c r="T73" s="66">
        <v>45199</v>
      </c>
      <c r="U73" s="66">
        <v>45202</v>
      </c>
      <c r="V73" s="13" t="s">
        <v>587</v>
      </c>
      <c r="W73" s="13" t="s">
        <v>143</v>
      </c>
      <c r="X73" s="68">
        <v>0</v>
      </c>
      <c r="Y73" s="57" t="s">
        <v>102</v>
      </c>
      <c r="Z73" s="13" t="s">
        <v>144</v>
      </c>
    </row>
    <row r="74" spans="1:26" s="12" customFormat="1" ht="78.75" x14ac:dyDescent="0.25">
      <c r="A74" s="13" t="s">
        <v>481</v>
      </c>
      <c r="B74" s="13" t="s">
        <v>140</v>
      </c>
      <c r="C74" s="54">
        <v>1</v>
      </c>
      <c r="D74" s="63" t="s">
        <v>27</v>
      </c>
      <c r="E74" s="16" t="s">
        <v>482</v>
      </c>
      <c r="F74" s="13" t="s">
        <v>483</v>
      </c>
      <c r="G74" s="56">
        <v>3</v>
      </c>
      <c r="H74" s="57" t="s">
        <v>484</v>
      </c>
      <c r="I74" s="58" t="s">
        <v>485</v>
      </c>
      <c r="J74" s="58" t="s">
        <v>491</v>
      </c>
      <c r="K74" s="14" t="s">
        <v>29</v>
      </c>
      <c r="L74" s="56" t="s">
        <v>492</v>
      </c>
      <c r="M74" s="59">
        <v>1</v>
      </c>
      <c r="N74" s="5" t="s">
        <v>30</v>
      </c>
      <c r="O74" s="13" t="s">
        <v>494</v>
      </c>
      <c r="P74" s="59" t="s">
        <v>496</v>
      </c>
      <c r="Q74" s="61">
        <v>45017</v>
      </c>
      <c r="R74" s="61">
        <v>45442</v>
      </c>
      <c r="S74" s="53" t="s">
        <v>47</v>
      </c>
      <c r="T74" s="66">
        <v>45199</v>
      </c>
      <c r="U74" s="66">
        <v>45202</v>
      </c>
      <c r="V74" s="13" t="s">
        <v>587</v>
      </c>
      <c r="W74" s="13" t="s">
        <v>143</v>
      </c>
      <c r="X74" s="68">
        <v>0</v>
      </c>
      <c r="Y74" s="57" t="s">
        <v>102</v>
      </c>
      <c r="Z74" s="13" t="s">
        <v>144</v>
      </c>
    </row>
    <row r="75" spans="1:26" s="12" customFormat="1" ht="78.75" x14ac:dyDescent="0.25">
      <c r="A75" s="13" t="s">
        <v>481</v>
      </c>
      <c r="B75" s="13" t="s">
        <v>140</v>
      </c>
      <c r="C75" s="54">
        <v>1</v>
      </c>
      <c r="D75" s="63" t="s">
        <v>27</v>
      </c>
      <c r="E75" s="16" t="s">
        <v>482</v>
      </c>
      <c r="F75" s="13" t="s">
        <v>483</v>
      </c>
      <c r="G75" s="56">
        <v>1</v>
      </c>
      <c r="H75" s="57" t="s">
        <v>484</v>
      </c>
      <c r="I75" s="58" t="s">
        <v>485</v>
      </c>
      <c r="J75" s="58" t="s">
        <v>486</v>
      </c>
      <c r="K75" s="14" t="s">
        <v>29</v>
      </c>
      <c r="L75" s="56" t="s">
        <v>487</v>
      </c>
      <c r="M75" s="59">
        <v>1</v>
      </c>
      <c r="N75" s="5" t="s">
        <v>138</v>
      </c>
      <c r="O75" s="13" t="s">
        <v>331</v>
      </c>
      <c r="P75" s="59" t="s">
        <v>497</v>
      </c>
      <c r="Q75" s="61">
        <v>45170</v>
      </c>
      <c r="R75" s="61">
        <v>45321</v>
      </c>
      <c r="S75" s="53" t="s">
        <v>47</v>
      </c>
      <c r="T75" s="66">
        <v>45199</v>
      </c>
      <c r="U75" s="66">
        <v>45202</v>
      </c>
      <c r="V75" s="13" t="s">
        <v>587</v>
      </c>
      <c r="W75" s="13" t="s">
        <v>143</v>
      </c>
      <c r="X75" s="68">
        <v>0</v>
      </c>
      <c r="Y75" s="57" t="s">
        <v>102</v>
      </c>
      <c r="Z75" s="13" t="s">
        <v>144</v>
      </c>
    </row>
    <row r="76" spans="1:26" s="12" customFormat="1" ht="78.75" x14ac:dyDescent="0.25">
      <c r="A76" s="13" t="s">
        <v>481</v>
      </c>
      <c r="B76" s="13" t="s">
        <v>140</v>
      </c>
      <c r="C76" s="54">
        <v>1</v>
      </c>
      <c r="D76" s="63" t="s">
        <v>27</v>
      </c>
      <c r="E76" s="16" t="s">
        <v>482</v>
      </c>
      <c r="F76" s="13" t="s">
        <v>483</v>
      </c>
      <c r="G76" s="56">
        <v>2</v>
      </c>
      <c r="H76" s="57" t="s">
        <v>484</v>
      </c>
      <c r="I76" s="58" t="s">
        <v>485</v>
      </c>
      <c r="J76" s="58" t="s">
        <v>489</v>
      </c>
      <c r="K76" s="14" t="s">
        <v>29</v>
      </c>
      <c r="L76" s="56" t="s">
        <v>490</v>
      </c>
      <c r="M76" s="59">
        <v>1</v>
      </c>
      <c r="N76" s="5" t="s">
        <v>138</v>
      </c>
      <c r="O76" s="13" t="s">
        <v>331</v>
      </c>
      <c r="P76" s="59" t="s">
        <v>497</v>
      </c>
      <c r="Q76" s="61">
        <v>45323</v>
      </c>
      <c r="R76" s="61">
        <v>45381</v>
      </c>
      <c r="S76" s="53" t="s">
        <v>47</v>
      </c>
      <c r="T76" s="66">
        <v>45199</v>
      </c>
      <c r="U76" s="66">
        <v>45202</v>
      </c>
      <c r="V76" s="13" t="s">
        <v>587</v>
      </c>
      <c r="W76" s="13" t="s">
        <v>143</v>
      </c>
      <c r="X76" s="68">
        <v>0</v>
      </c>
      <c r="Y76" s="57" t="s">
        <v>102</v>
      </c>
      <c r="Z76" s="13" t="s">
        <v>144</v>
      </c>
    </row>
    <row r="77" spans="1:26" s="12" customFormat="1" ht="78.75" x14ac:dyDescent="0.25">
      <c r="A77" s="13" t="s">
        <v>481</v>
      </c>
      <c r="B77" s="13" t="s">
        <v>140</v>
      </c>
      <c r="C77" s="54">
        <v>1</v>
      </c>
      <c r="D77" s="63" t="s">
        <v>27</v>
      </c>
      <c r="E77" s="16" t="s">
        <v>482</v>
      </c>
      <c r="F77" s="13" t="s">
        <v>483</v>
      </c>
      <c r="G77" s="56">
        <v>3</v>
      </c>
      <c r="H77" s="57" t="s">
        <v>484</v>
      </c>
      <c r="I77" s="58" t="s">
        <v>485</v>
      </c>
      <c r="J77" s="58" t="s">
        <v>491</v>
      </c>
      <c r="K77" s="14" t="s">
        <v>29</v>
      </c>
      <c r="L77" s="56" t="s">
        <v>492</v>
      </c>
      <c r="M77" s="59">
        <v>1</v>
      </c>
      <c r="N77" s="5" t="s">
        <v>30</v>
      </c>
      <c r="O77" s="13" t="s">
        <v>331</v>
      </c>
      <c r="P77" s="59" t="s">
        <v>497</v>
      </c>
      <c r="Q77" s="61">
        <v>45017</v>
      </c>
      <c r="R77" s="61">
        <v>45442</v>
      </c>
      <c r="S77" s="53" t="s">
        <v>47</v>
      </c>
      <c r="T77" s="66">
        <v>45199</v>
      </c>
      <c r="U77" s="66">
        <v>45202</v>
      </c>
      <c r="V77" s="13" t="s">
        <v>587</v>
      </c>
      <c r="W77" s="13" t="s">
        <v>143</v>
      </c>
      <c r="X77" s="68">
        <v>0</v>
      </c>
      <c r="Y77" s="57" t="s">
        <v>102</v>
      </c>
      <c r="Z77" s="13" t="s">
        <v>144</v>
      </c>
    </row>
    <row r="78" spans="1:26" s="12" customFormat="1" ht="56.25" x14ac:dyDescent="0.25">
      <c r="A78" s="13" t="s">
        <v>481</v>
      </c>
      <c r="B78" s="13" t="s">
        <v>140</v>
      </c>
      <c r="C78" s="54">
        <v>2</v>
      </c>
      <c r="D78" s="63" t="s">
        <v>27</v>
      </c>
      <c r="E78" s="16" t="s">
        <v>498</v>
      </c>
      <c r="F78" s="13" t="s">
        <v>499</v>
      </c>
      <c r="G78" s="56">
        <v>1</v>
      </c>
      <c r="H78" s="57" t="s">
        <v>500</v>
      </c>
      <c r="I78" s="58" t="s">
        <v>501</v>
      </c>
      <c r="J78" s="58" t="s">
        <v>502</v>
      </c>
      <c r="K78" s="14" t="s">
        <v>29</v>
      </c>
      <c r="L78" s="56" t="s">
        <v>503</v>
      </c>
      <c r="M78" s="59">
        <v>1</v>
      </c>
      <c r="N78" s="5" t="s">
        <v>138</v>
      </c>
      <c r="O78" s="13" t="s">
        <v>330</v>
      </c>
      <c r="P78" s="59" t="s">
        <v>504</v>
      </c>
      <c r="Q78" s="61">
        <v>45170</v>
      </c>
      <c r="R78" s="61">
        <v>45473</v>
      </c>
      <c r="S78" s="53" t="s">
        <v>47</v>
      </c>
      <c r="T78" s="66">
        <v>45199</v>
      </c>
      <c r="U78" s="66">
        <v>45202</v>
      </c>
      <c r="V78" s="13" t="s">
        <v>587</v>
      </c>
      <c r="W78" s="13" t="s">
        <v>143</v>
      </c>
      <c r="X78" s="68">
        <v>0</v>
      </c>
      <c r="Y78" s="57" t="s">
        <v>102</v>
      </c>
      <c r="Z78" s="13" t="s">
        <v>144</v>
      </c>
    </row>
    <row r="79" spans="1:26" s="12" customFormat="1" ht="56.25" x14ac:dyDescent="0.25">
      <c r="A79" s="13" t="s">
        <v>481</v>
      </c>
      <c r="B79" s="13" t="s">
        <v>140</v>
      </c>
      <c r="C79" s="54">
        <v>2</v>
      </c>
      <c r="D79" s="63" t="s">
        <v>27</v>
      </c>
      <c r="E79" s="16" t="s">
        <v>498</v>
      </c>
      <c r="F79" s="13" t="s">
        <v>499</v>
      </c>
      <c r="G79" s="56">
        <v>2</v>
      </c>
      <c r="H79" s="57" t="s">
        <v>500</v>
      </c>
      <c r="I79" s="58" t="s">
        <v>501</v>
      </c>
      <c r="J79" s="58" t="s">
        <v>505</v>
      </c>
      <c r="K79" s="14" t="s">
        <v>29</v>
      </c>
      <c r="L79" s="56" t="s">
        <v>492</v>
      </c>
      <c r="M79" s="59">
        <v>1</v>
      </c>
      <c r="N79" s="5" t="s">
        <v>30</v>
      </c>
      <c r="O79" s="13" t="s">
        <v>330</v>
      </c>
      <c r="P79" s="59" t="s">
        <v>504</v>
      </c>
      <c r="Q79" s="61">
        <v>45170</v>
      </c>
      <c r="R79" s="61">
        <v>45473</v>
      </c>
      <c r="S79" s="53" t="s">
        <v>47</v>
      </c>
      <c r="T79" s="66">
        <v>45199</v>
      </c>
      <c r="U79" s="66">
        <v>45202</v>
      </c>
      <c r="V79" s="13" t="s">
        <v>587</v>
      </c>
      <c r="W79" s="13" t="s">
        <v>143</v>
      </c>
      <c r="X79" s="68">
        <v>0</v>
      </c>
      <c r="Y79" s="57" t="s">
        <v>102</v>
      </c>
      <c r="Z79" s="13" t="s">
        <v>144</v>
      </c>
    </row>
    <row r="80" spans="1:26" s="12" customFormat="1" ht="56.25" x14ac:dyDescent="0.25">
      <c r="A80" s="13" t="s">
        <v>481</v>
      </c>
      <c r="B80" s="13" t="s">
        <v>140</v>
      </c>
      <c r="C80" s="54">
        <v>2</v>
      </c>
      <c r="D80" s="63" t="s">
        <v>27</v>
      </c>
      <c r="E80" s="16" t="s">
        <v>498</v>
      </c>
      <c r="F80" s="13" t="s">
        <v>499</v>
      </c>
      <c r="G80" s="56">
        <v>3</v>
      </c>
      <c r="H80" s="57" t="s">
        <v>506</v>
      </c>
      <c r="I80" s="58" t="s">
        <v>507</v>
      </c>
      <c r="J80" s="58" t="s">
        <v>508</v>
      </c>
      <c r="K80" s="14" t="s">
        <v>29</v>
      </c>
      <c r="L80" s="56" t="s">
        <v>509</v>
      </c>
      <c r="M80" s="59">
        <v>1</v>
      </c>
      <c r="N80" s="5" t="s">
        <v>138</v>
      </c>
      <c r="O80" s="13" t="s">
        <v>330</v>
      </c>
      <c r="P80" s="59" t="s">
        <v>510</v>
      </c>
      <c r="Q80" s="61">
        <v>45170</v>
      </c>
      <c r="R80" s="61">
        <v>45473</v>
      </c>
      <c r="S80" s="53" t="s">
        <v>47</v>
      </c>
      <c r="T80" s="66">
        <v>45199</v>
      </c>
      <c r="U80" s="66">
        <v>45202</v>
      </c>
      <c r="V80" s="13" t="s">
        <v>587</v>
      </c>
      <c r="W80" s="13" t="s">
        <v>143</v>
      </c>
      <c r="X80" s="68">
        <v>0</v>
      </c>
      <c r="Y80" s="57" t="s">
        <v>102</v>
      </c>
      <c r="Z80" s="13" t="s">
        <v>144</v>
      </c>
    </row>
    <row r="81" spans="1:26" s="12" customFormat="1" ht="56.25" x14ac:dyDescent="0.25">
      <c r="A81" s="13" t="s">
        <v>481</v>
      </c>
      <c r="B81" s="13" t="s">
        <v>140</v>
      </c>
      <c r="C81" s="54">
        <v>2</v>
      </c>
      <c r="D81" s="63" t="s">
        <v>27</v>
      </c>
      <c r="E81" s="16" t="s">
        <v>498</v>
      </c>
      <c r="F81" s="13" t="s">
        <v>499</v>
      </c>
      <c r="G81" s="56">
        <v>4</v>
      </c>
      <c r="H81" s="57" t="s">
        <v>506</v>
      </c>
      <c r="I81" s="58" t="s">
        <v>507</v>
      </c>
      <c r="J81" s="58" t="s">
        <v>511</v>
      </c>
      <c r="K81" s="14" t="s">
        <v>29</v>
      </c>
      <c r="L81" s="56" t="s">
        <v>492</v>
      </c>
      <c r="M81" s="59">
        <v>1</v>
      </c>
      <c r="N81" s="5" t="s">
        <v>78</v>
      </c>
      <c r="O81" s="13" t="s">
        <v>330</v>
      </c>
      <c r="P81" s="59" t="s">
        <v>510</v>
      </c>
      <c r="Q81" s="61">
        <v>45170</v>
      </c>
      <c r="R81" s="61">
        <v>45473</v>
      </c>
      <c r="S81" s="53" t="s">
        <v>47</v>
      </c>
      <c r="T81" s="66">
        <v>45199</v>
      </c>
      <c r="U81" s="66">
        <v>45202</v>
      </c>
      <c r="V81" s="13" t="s">
        <v>587</v>
      </c>
      <c r="W81" s="13" t="s">
        <v>143</v>
      </c>
      <c r="X81" s="68">
        <v>0</v>
      </c>
      <c r="Y81" s="57" t="s">
        <v>102</v>
      </c>
      <c r="Z81" s="13" t="s">
        <v>144</v>
      </c>
    </row>
    <row r="82" spans="1:26" s="12" customFormat="1" ht="56.25" x14ac:dyDescent="0.25">
      <c r="A82" s="13" t="s">
        <v>481</v>
      </c>
      <c r="B82" s="13" t="s">
        <v>140</v>
      </c>
      <c r="C82" s="54">
        <v>3</v>
      </c>
      <c r="D82" s="63" t="s">
        <v>27</v>
      </c>
      <c r="E82" s="16" t="s">
        <v>512</v>
      </c>
      <c r="F82" s="13" t="s">
        <v>513</v>
      </c>
      <c r="G82" s="56">
        <v>1</v>
      </c>
      <c r="H82" s="57" t="s">
        <v>514</v>
      </c>
      <c r="I82" s="58" t="s">
        <v>515</v>
      </c>
      <c r="J82" s="58" t="s">
        <v>516</v>
      </c>
      <c r="K82" s="14" t="s">
        <v>29</v>
      </c>
      <c r="L82" s="56" t="s">
        <v>517</v>
      </c>
      <c r="M82" s="59">
        <v>1</v>
      </c>
      <c r="N82" s="5" t="s">
        <v>30</v>
      </c>
      <c r="O82" s="13" t="s">
        <v>142</v>
      </c>
      <c r="P82" s="59" t="s">
        <v>518</v>
      </c>
      <c r="Q82" s="61">
        <v>45191</v>
      </c>
      <c r="R82" s="61">
        <v>45473</v>
      </c>
      <c r="S82" s="53" t="s">
        <v>47</v>
      </c>
      <c r="T82" s="66">
        <v>45199</v>
      </c>
      <c r="U82" s="66">
        <v>45202</v>
      </c>
      <c r="V82" s="13" t="s">
        <v>587</v>
      </c>
      <c r="W82" s="13" t="s">
        <v>143</v>
      </c>
      <c r="X82" s="68">
        <v>0</v>
      </c>
      <c r="Y82" s="57" t="s">
        <v>102</v>
      </c>
      <c r="Z82" s="13" t="s">
        <v>144</v>
      </c>
    </row>
    <row r="83" spans="1:26" s="12" customFormat="1" ht="101.25" x14ac:dyDescent="0.25">
      <c r="A83" s="13" t="s">
        <v>481</v>
      </c>
      <c r="B83" s="13" t="s">
        <v>140</v>
      </c>
      <c r="C83" s="54">
        <v>4</v>
      </c>
      <c r="D83" s="63" t="s">
        <v>27</v>
      </c>
      <c r="E83" s="16" t="s">
        <v>519</v>
      </c>
      <c r="F83" s="13" t="s">
        <v>520</v>
      </c>
      <c r="G83" s="56">
        <v>1</v>
      </c>
      <c r="H83" s="57" t="s">
        <v>521</v>
      </c>
      <c r="I83" s="58" t="s">
        <v>522</v>
      </c>
      <c r="J83" s="58" t="s">
        <v>523</v>
      </c>
      <c r="K83" s="14" t="s">
        <v>29</v>
      </c>
      <c r="L83" s="56" t="s">
        <v>524</v>
      </c>
      <c r="M83" s="59">
        <v>1</v>
      </c>
      <c r="N83" s="5" t="s">
        <v>138</v>
      </c>
      <c r="O83" s="13" t="s">
        <v>330</v>
      </c>
      <c r="P83" s="59" t="s">
        <v>525</v>
      </c>
      <c r="Q83" s="61">
        <v>45170</v>
      </c>
      <c r="R83" s="61">
        <v>45473</v>
      </c>
      <c r="S83" s="53" t="s">
        <v>47</v>
      </c>
      <c r="T83" s="66">
        <v>45199</v>
      </c>
      <c r="U83" s="66">
        <v>45202</v>
      </c>
      <c r="V83" s="13" t="s">
        <v>587</v>
      </c>
      <c r="W83" s="13" t="s">
        <v>143</v>
      </c>
      <c r="X83" s="68">
        <v>0</v>
      </c>
      <c r="Y83" s="57" t="s">
        <v>102</v>
      </c>
      <c r="Z83" s="13" t="s">
        <v>144</v>
      </c>
    </row>
    <row r="84" spans="1:26" s="12" customFormat="1" ht="101.25" x14ac:dyDescent="0.25">
      <c r="A84" s="13" t="s">
        <v>481</v>
      </c>
      <c r="B84" s="13" t="s">
        <v>140</v>
      </c>
      <c r="C84" s="54">
        <v>4</v>
      </c>
      <c r="D84" s="63" t="s">
        <v>27</v>
      </c>
      <c r="E84" s="16" t="s">
        <v>519</v>
      </c>
      <c r="F84" s="13" t="s">
        <v>520</v>
      </c>
      <c r="G84" s="56">
        <v>2</v>
      </c>
      <c r="H84" s="57" t="s">
        <v>521</v>
      </c>
      <c r="I84" s="58" t="s">
        <v>522</v>
      </c>
      <c r="J84" s="58" t="s">
        <v>526</v>
      </c>
      <c r="K84" s="14" t="s">
        <v>29</v>
      </c>
      <c r="L84" s="56" t="s">
        <v>492</v>
      </c>
      <c r="M84" s="59">
        <v>1</v>
      </c>
      <c r="N84" s="5" t="s">
        <v>30</v>
      </c>
      <c r="O84" s="13" t="s">
        <v>330</v>
      </c>
      <c r="P84" s="59" t="s">
        <v>525</v>
      </c>
      <c r="Q84" s="61">
        <v>45170</v>
      </c>
      <c r="R84" s="61">
        <v>45473</v>
      </c>
      <c r="S84" s="53" t="s">
        <v>47</v>
      </c>
      <c r="T84" s="66">
        <v>45199</v>
      </c>
      <c r="U84" s="66">
        <v>45202</v>
      </c>
      <c r="V84" s="13" t="s">
        <v>587</v>
      </c>
      <c r="W84" s="13" t="s">
        <v>143</v>
      </c>
      <c r="X84" s="68">
        <v>0</v>
      </c>
      <c r="Y84" s="57" t="s">
        <v>102</v>
      </c>
      <c r="Z84" s="13" t="s">
        <v>144</v>
      </c>
    </row>
    <row r="85" spans="1:26" s="12" customFormat="1" ht="101.25" x14ac:dyDescent="0.25">
      <c r="A85" s="13" t="s">
        <v>481</v>
      </c>
      <c r="B85" s="13" t="s">
        <v>140</v>
      </c>
      <c r="C85" s="54">
        <v>4</v>
      </c>
      <c r="D85" s="63" t="s">
        <v>27</v>
      </c>
      <c r="E85" s="16" t="s">
        <v>519</v>
      </c>
      <c r="F85" s="13" t="s">
        <v>520</v>
      </c>
      <c r="G85" s="56">
        <v>1</v>
      </c>
      <c r="H85" s="57" t="s">
        <v>527</v>
      </c>
      <c r="I85" s="58" t="s">
        <v>528</v>
      </c>
      <c r="J85" s="58" t="s">
        <v>529</v>
      </c>
      <c r="K85" s="14" t="s">
        <v>29</v>
      </c>
      <c r="L85" s="56" t="s">
        <v>530</v>
      </c>
      <c r="M85" s="59">
        <v>1</v>
      </c>
      <c r="N85" s="5" t="s">
        <v>30</v>
      </c>
      <c r="O85" s="13" t="s">
        <v>331</v>
      </c>
      <c r="P85" s="59" t="s">
        <v>531</v>
      </c>
      <c r="Q85" s="61">
        <v>45200</v>
      </c>
      <c r="R85" s="61">
        <v>45382</v>
      </c>
      <c r="S85" s="53" t="s">
        <v>47</v>
      </c>
      <c r="T85" s="66">
        <v>45199</v>
      </c>
      <c r="U85" s="66">
        <v>45202</v>
      </c>
      <c r="V85" s="13" t="s">
        <v>587</v>
      </c>
      <c r="W85" s="13" t="s">
        <v>143</v>
      </c>
      <c r="X85" s="68">
        <v>0</v>
      </c>
      <c r="Y85" s="57" t="s">
        <v>102</v>
      </c>
      <c r="Z85" s="13" t="s">
        <v>144</v>
      </c>
    </row>
    <row r="86" spans="1:26" s="12" customFormat="1" ht="101.25" x14ac:dyDescent="0.25">
      <c r="A86" s="13" t="s">
        <v>481</v>
      </c>
      <c r="B86" s="13" t="s">
        <v>140</v>
      </c>
      <c r="C86" s="54">
        <v>4</v>
      </c>
      <c r="D86" s="63" t="s">
        <v>27</v>
      </c>
      <c r="E86" s="16" t="s">
        <v>519</v>
      </c>
      <c r="F86" s="13" t="s">
        <v>520</v>
      </c>
      <c r="G86" s="56">
        <v>2</v>
      </c>
      <c r="H86" s="57" t="s">
        <v>527</v>
      </c>
      <c r="I86" s="58" t="s">
        <v>528</v>
      </c>
      <c r="J86" s="58" t="s">
        <v>532</v>
      </c>
      <c r="K86" s="14" t="s">
        <v>29</v>
      </c>
      <c r="L86" s="56" t="s">
        <v>533</v>
      </c>
      <c r="M86" s="59">
        <v>1</v>
      </c>
      <c r="N86" s="5" t="s">
        <v>30</v>
      </c>
      <c r="O86" s="13" t="s">
        <v>331</v>
      </c>
      <c r="P86" s="59" t="s">
        <v>531</v>
      </c>
      <c r="Q86" s="61">
        <v>45200</v>
      </c>
      <c r="R86" s="61">
        <v>45382</v>
      </c>
      <c r="S86" s="53" t="s">
        <v>47</v>
      </c>
      <c r="T86" s="66">
        <v>45199</v>
      </c>
      <c r="U86" s="66">
        <v>45202</v>
      </c>
      <c r="V86" s="13" t="s">
        <v>587</v>
      </c>
      <c r="W86" s="13" t="s">
        <v>143</v>
      </c>
      <c r="X86" s="68">
        <v>0</v>
      </c>
      <c r="Y86" s="57" t="s">
        <v>102</v>
      </c>
      <c r="Z86" s="13" t="s">
        <v>144</v>
      </c>
    </row>
    <row r="87" spans="1:26" s="12" customFormat="1" ht="56.25" x14ac:dyDescent="0.25">
      <c r="A87" s="13" t="s">
        <v>481</v>
      </c>
      <c r="B87" s="13" t="s">
        <v>140</v>
      </c>
      <c r="C87" s="54">
        <v>1</v>
      </c>
      <c r="D87" s="63" t="s">
        <v>438</v>
      </c>
      <c r="E87" s="16" t="s">
        <v>534</v>
      </c>
      <c r="F87" s="13" t="s">
        <v>535</v>
      </c>
      <c r="G87" s="56">
        <v>1</v>
      </c>
      <c r="H87" s="57" t="s">
        <v>536</v>
      </c>
      <c r="I87" s="58" t="s">
        <v>537</v>
      </c>
      <c r="J87" s="58" t="s">
        <v>538</v>
      </c>
      <c r="K87" s="14" t="s">
        <v>29</v>
      </c>
      <c r="L87" s="56" t="s">
        <v>539</v>
      </c>
      <c r="M87" s="59">
        <v>1</v>
      </c>
      <c r="N87" s="5" t="s">
        <v>30</v>
      </c>
      <c r="O87" s="13" t="s">
        <v>494</v>
      </c>
      <c r="P87" s="59" t="s">
        <v>540</v>
      </c>
      <c r="Q87" s="61">
        <v>45170</v>
      </c>
      <c r="R87" s="61">
        <v>45534</v>
      </c>
      <c r="S87" s="53" t="s">
        <v>47</v>
      </c>
      <c r="T87" s="66">
        <v>45199</v>
      </c>
      <c r="U87" s="66">
        <v>45202</v>
      </c>
      <c r="V87" s="13" t="s">
        <v>587</v>
      </c>
      <c r="W87" s="13" t="s">
        <v>143</v>
      </c>
      <c r="X87" s="68">
        <v>0</v>
      </c>
      <c r="Y87" s="57" t="s">
        <v>102</v>
      </c>
      <c r="Z87" s="13" t="s">
        <v>144</v>
      </c>
    </row>
    <row r="88" spans="1:26" s="12" customFormat="1" ht="78.75" x14ac:dyDescent="0.25">
      <c r="A88" s="13" t="s">
        <v>481</v>
      </c>
      <c r="B88" s="13" t="s">
        <v>140</v>
      </c>
      <c r="C88" s="54">
        <v>1</v>
      </c>
      <c r="D88" s="63" t="s">
        <v>438</v>
      </c>
      <c r="E88" s="16" t="s">
        <v>534</v>
      </c>
      <c r="F88" s="13" t="s">
        <v>535</v>
      </c>
      <c r="G88" s="56">
        <v>2</v>
      </c>
      <c r="H88" s="57" t="s">
        <v>536</v>
      </c>
      <c r="I88" s="58" t="s">
        <v>537</v>
      </c>
      <c r="J88" s="58" t="s">
        <v>541</v>
      </c>
      <c r="K88" s="14" t="s">
        <v>29</v>
      </c>
      <c r="L88" s="56" t="s">
        <v>542</v>
      </c>
      <c r="M88" s="59">
        <v>1</v>
      </c>
      <c r="N88" s="5" t="s">
        <v>30</v>
      </c>
      <c r="O88" s="13" t="s">
        <v>494</v>
      </c>
      <c r="P88" s="59" t="s">
        <v>540</v>
      </c>
      <c r="Q88" s="61">
        <v>45170</v>
      </c>
      <c r="R88" s="61">
        <v>45291</v>
      </c>
      <c r="S88" s="53" t="s">
        <v>47</v>
      </c>
      <c r="T88" s="66">
        <v>45199</v>
      </c>
      <c r="U88" s="66">
        <v>45202</v>
      </c>
      <c r="V88" s="13" t="s">
        <v>587</v>
      </c>
      <c r="W88" s="13" t="s">
        <v>143</v>
      </c>
      <c r="X88" s="68">
        <v>0</v>
      </c>
      <c r="Y88" s="57" t="s">
        <v>102</v>
      </c>
      <c r="Z88" s="13" t="s">
        <v>144</v>
      </c>
    </row>
    <row r="89" spans="1:26" s="12" customFormat="1" ht="101.25" x14ac:dyDescent="0.25">
      <c r="A89" s="13" t="s">
        <v>481</v>
      </c>
      <c r="B89" s="13" t="s">
        <v>140</v>
      </c>
      <c r="C89" s="54">
        <v>2</v>
      </c>
      <c r="D89" s="63" t="s">
        <v>438</v>
      </c>
      <c r="E89" s="16" t="s">
        <v>543</v>
      </c>
      <c r="F89" s="13" t="s">
        <v>544</v>
      </c>
      <c r="G89" s="56">
        <v>1</v>
      </c>
      <c r="H89" s="57" t="s">
        <v>545</v>
      </c>
      <c r="I89" s="58" t="s">
        <v>546</v>
      </c>
      <c r="J89" s="58" t="s">
        <v>547</v>
      </c>
      <c r="K89" s="14" t="s">
        <v>29</v>
      </c>
      <c r="L89" s="56" t="s">
        <v>548</v>
      </c>
      <c r="M89" s="59">
        <v>1</v>
      </c>
      <c r="N89" s="5" t="s">
        <v>78</v>
      </c>
      <c r="O89" s="13" t="s">
        <v>331</v>
      </c>
      <c r="P89" s="59" t="s">
        <v>549</v>
      </c>
      <c r="Q89" s="61">
        <v>45231</v>
      </c>
      <c r="R89" s="61">
        <v>45382</v>
      </c>
      <c r="S89" s="53" t="s">
        <v>47</v>
      </c>
      <c r="T89" s="66">
        <v>45199</v>
      </c>
      <c r="U89" s="66">
        <v>45202</v>
      </c>
      <c r="V89" s="13" t="s">
        <v>587</v>
      </c>
      <c r="W89" s="13" t="s">
        <v>143</v>
      </c>
      <c r="X89" s="68">
        <v>0</v>
      </c>
      <c r="Y89" s="57" t="s">
        <v>102</v>
      </c>
      <c r="Z89" s="13" t="s">
        <v>144</v>
      </c>
    </row>
    <row r="90" spans="1:26" s="12" customFormat="1" x14ac:dyDescent="0.25">
      <c r="A90" s="13"/>
      <c r="B90" s="13"/>
      <c r="C90" s="54"/>
      <c r="D90" s="63"/>
      <c r="E90" s="16"/>
      <c r="F90" s="13"/>
      <c r="G90" s="56"/>
      <c r="H90" s="57"/>
      <c r="I90" s="58"/>
      <c r="J90" s="58"/>
      <c r="K90" s="14"/>
      <c r="L90" s="56"/>
      <c r="M90" s="59"/>
      <c r="N90" s="5"/>
      <c r="O90" s="13"/>
      <c r="P90" s="59"/>
      <c r="Q90" s="61"/>
      <c r="R90" s="61"/>
      <c r="S90" s="53"/>
      <c r="T90" s="66"/>
      <c r="U90" s="66"/>
      <c r="V90" s="13"/>
      <c r="W90" s="13"/>
      <c r="X90" s="68"/>
      <c r="Y90" s="15"/>
      <c r="Z90" s="13"/>
    </row>
    <row r="91" spans="1:26" s="12" customFormat="1" x14ac:dyDescent="0.25">
      <c r="A91" s="13"/>
      <c r="B91" s="13"/>
      <c r="C91" s="54"/>
      <c r="D91" s="63"/>
      <c r="E91" s="16"/>
      <c r="F91" s="13"/>
      <c r="G91" s="56"/>
      <c r="H91" s="57"/>
      <c r="I91" s="58"/>
      <c r="J91" s="58"/>
      <c r="K91" s="14"/>
      <c r="L91" s="56"/>
      <c r="M91" s="59"/>
      <c r="N91" s="5"/>
      <c r="O91" s="13"/>
      <c r="P91" s="59"/>
      <c r="Q91" s="61"/>
      <c r="R91" s="61"/>
      <c r="S91" s="53"/>
      <c r="T91" s="66"/>
      <c r="U91" s="66"/>
      <c r="V91" s="13"/>
      <c r="W91" s="13"/>
      <c r="X91" s="68"/>
      <c r="Y91" s="15"/>
      <c r="Z91" s="13"/>
    </row>
    <row r="92" spans="1:26" s="12" customFormat="1" x14ac:dyDescent="0.25">
      <c r="A92" s="13"/>
      <c r="B92" s="13"/>
      <c r="C92" s="54"/>
      <c r="D92" s="63"/>
      <c r="E92" s="16"/>
      <c r="F92" s="13"/>
      <c r="G92" s="56"/>
      <c r="H92" s="57"/>
      <c r="I92" s="58"/>
      <c r="J92" s="58"/>
      <c r="K92" s="14"/>
      <c r="L92" s="56"/>
      <c r="M92" s="59"/>
      <c r="N92" s="5"/>
      <c r="O92" s="13"/>
      <c r="P92" s="59"/>
      <c r="Q92" s="61"/>
      <c r="R92" s="61"/>
      <c r="S92" s="53"/>
      <c r="T92" s="66"/>
      <c r="U92" s="66"/>
      <c r="V92" s="13"/>
      <c r="W92" s="13"/>
      <c r="X92" s="68"/>
      <c r="Y92" s="15"/>
      <c r="Z92" s="13"/>
    </row>
    <row r="93" spans="1:26" s="12" customFormat="1" x14ac:dyDescent="0.25">
      <c r="A93" s="13"/>
      <c r="B93" s="13"/>
      <c r="C93" s="54"/>
      <c r="D93" s="63"/>
      <c r="E93" s="16"/>
      <c r="F93" s="13"/>
      <c r="G93" s="56"/>
      <c r="H93" s="57"/>
      <c r="I93" s="58"/>
      <c r="J93" s="58"/>
      <c r="K93" s="14"/>
      <c r="L93" s="56"/>
      <c r="M93" s="59"/>
      <c r="N93" s="5"/>
      <c r="O93" s="13"/>
      <c r="P93" s="59"/>
      <c r="Q93" s="61"/>
      <c r="R93" s="61"/>
      <c r="S93" s="53"/>
      <c r="T93" s="66"/>
      <c r="U93" s="66"/>
      <c r="V93" s="13"/>
      <c r="W93" s="13"/>
      <c r="X93" s="68"/>
      <c r="Y93" s="15"/>
      <c r="Z93" s="13"/>
    </row>
    <row r="94" spans="1:26" s="12" customFormat="1" x14ac:dyDescent="0.25">
      <c r="A94" s="13"/>
      <c r="B94" s="13"/>
      <c r="C94" s="54"/>
      <c r="D94" s="63"/>
      <c r="E94" s="16"/>
      <c r="F94" s="13"/>
      <c r="G94" s="56"/>
      <c r="H94" s="57"/>
      <c r="I94" s="58"/>
      <c r="J94" s="58"/>
      <c r="K94" s="14"/>
      <c r="L94" s="56"/>
      <c r="M94" s="59"/>
      <c r="N94" s="5"/>
      <c r="O94" s="13"/>
      <c r="P94" s="59"/>
      <c r="Q94" s="61"/>
      <c r="R94" s="61"/>
      <c r="S94" s="53"/>
      <c r="T94" s="66"/>
      <c r="U94" s="66"/>
      <c r="V94" s="13"/>
      <c r="W94" s="13"/>
      <c r="X94" s="68"/>
      <c r="Y94" s="15"/>
      <c r="Z94" s="13"/>
    </row>
    <row r="95" spans="1:26" s="12" customFormat="1" x14ac:dyDescent="0.25">
      <c r="A95" s="13"/>
      <c r="B95" s="13"/>
      <c r="C95" s="54"/>
      <c r="D95" s="63"/>
      <c r="E95" s="16"/>
      <c r="F95" s="13"/>
      <c r="G95" s="56"/>
      <c r="H95" s="57"/>
      <c r="I95" s="58"/>
      <c r="J95" s="58"/>
      <c r="K95" s="14"/>
      <c r="L95" s="56"/>
      <c r="M95" s="59"/>
      <c r="N95" s="5"/>
      <c r="O95" s="13"/>
      <c r="P95" s="59"/>
      <c r="Q95" s="61"/>
      <c r="R95" s="61"/>
      <c r="S95" s="53"/>
      <c r="T95" s="66"/>
      <c r="U95" s="66"/>
      <c r="V95" s="13"/>
      <c r="W95" s="13"/>
      <c r="X95" s="68"/>
      <c r="Y95" s="15"/>
      <c r="Z95" s="13"/>
    </row>
    <row r="96" spans="1:26" s="12" customFormat="1" x14ac:dyDescent="0.25">
      <c r="A96" s="13"/>
      <c r="B96" s="13"/>
      <c r="C96" s="54"/>
      <c r="D96" s="63"/>
      <c r="E96" s="16"/>
      <c r="F96" s="13"/>
      <c r="G96" s="56"/>
      <c r="H96" s="57"/>
      <c r="I96" s="58"/>
      <c r="J96" s="58"/>
      <c r="K96" s="14"/>
      <c r="L96" s="56"/>
      <c r="M96" s="59"/>
      <c r="N96" s="5"/>
      <c r="O96" s="13"/>
      <c r="P96" s="59"/>
      <c r="Q96" s="61"/>
      <c r="R96" s="61"/>
      <c r="S96" s="53"/>
      <c r="T96" s="66"/>
      <c r="U96" s="66"/>
      <c r="V96" s="13"/>
      <c r="W96" s="13"/>
      <c r="X96" s="68"/>
      <c r="Y96" s="15"/>
      <c r="Z96" s="13"/>
    </row>
    <row r="97" spans="1:26" s="12" customFormat="1" x14ac:dyDescent="0.25">
      <c r="A97" s="13"/>
      <c r="B97" s="13"/>
      <c r="C97" s="54"/>
      <c r="D97" s="63"/>
      <c r="E97" s="16"/>
      <c r="F97" s="13"/>
      <c r="G97" s="56"/>
      <c r="H97" s="57"/>
      <c r="I97" s="58"/>
      <c r="J97" s="58"/>
      <c r="K97" s="14"/>
      <c r="L97" s="56"/>
      <c r="M97" s="59"/>
      <c r="N97" s="5"/>
      <c r="O97" s="13"/>
      <c r="P97" s="59"/>
      <c r="Q97" s="61"/>
      <c r="R97" s="61"/>
      <c r="S97" s="53"/>
      <c r="T97" s="66"/>
      <c r="U97" s="66"/>
      <c r="V97" s="13"/>
      <c r="W97" s="13"/>
      <c r="X97" s="68"/>
      <c r="Y97" s="15"/>
      <c r="Z97" s="13"/>
    </row>
    <row r="98" spans="1:26" s="12" customFormat="1" x14ac:dyDescent="0.25">
      <c r="A98" s="13"/>
      <c r="B98" s="13"/>
      <c r="C98" s="54"/>
      <c r="D98" s="63"/>
      <c r="E98" s="16"/>
      <c r="F98" s="13"/>
      <c r="G98" s="56"/>
      <c r="H98" s="57"/>
      <c r="I98" s="58"/>
      <c r="J98" s="58"/>
      <c r="K98" s="14"/>
      <c r="L98" s="56"/>
      <c r="M98" s="59"/>
      <c r="N98" s="5"/>
      <c r="O98" s="13"/>
      <c r="P98" s="59"/>
      <c r="Q98" s="61"/>
      <c r="R98" s="61"/>
      <c r="S98" s="53"/>
      <c r="T98" s="66"/>
      <c r="U98" s="66"/>
      <c r="V98" s="13"/>
      <c r="W98" s="13"/>
      <c r="X98" s="68"/>
      <c r="Y98" s="15"/>
      <c r="Z98" s="13"/>
    </row>
    <row r="99" spans="1:26" s="12" customFormat="1" x14ac:dyDescent="0.25">
      <c r="A99" s="13"/>
      <c r="B99" s="13"/>
      <c r="C99" s="54"/>
      <c r="D99" s="63"/>
      <c r="E99" s="16"/>
      <c r="F99" s="13"/>
      <c r="G99" s="56"/>
      <c r="H99" s="57"/>
      <c r="I99" s="58"/>
      <c r="J99" s="58"/>
      <c r="K99" s="14"/>
      <c r="L99" s="56"/>
      <c r="M99" s="59"/>
      <c r="N99" s="5"/>
      <c r="O99" s="13"/>
      <c r="P99" s="59"/>
      <c r="Q99" s="61"/>
      <c r="R99" s="61"/>
      <c r="S99" s="53"/>
      <c r="T99" s="66"/>
      <c r="U99" s="66"/>
      <c r="V99" s="13"/>
      <c r="W99" s="13"/>
      <c r="X99" s="68"/>
      <c r="Y99" s="15"/>
      <c r="Z99" s="13"/>
    </row>
    <row r="100" spans="1:26" s="12" customFormat="1" x14ac:dyDescent="0.25">
      <c r="A100" s="13"/>
      <c r="B100" s="13"/>
      <c r="C100" s="54"/>
      <c r="D100" s="63"/>
      <c r="E100" s="16"/>
      <c r="F100" s="13"/>
      <c r="G100" s="56"/>
      <c r="H100" s="57"/>
      <c r="I100" s="58"/>
      <c r="J100" s="58"/>
      <c r="K100" s="14"/>
      <c r="L100" s="56"/>
      <c r="M100" s="59"/>
      <c r="N100" s="5"/>
      <c r="O100" s="13"/>
      <c r="P100" s="59"/>
      <c r="Q100" s="61"/>
      <c r="R100" s="61"/>
      <c r="S100" s="53"/>
      <c r="T100" s="66"/>
      <c r="U100" s="66"/>
      <c r="V100" s="13"/>
      <c r="W100" s="13"/>
      <c r="X100" s="68"/>
      <c r="Y100" s="15"/>
      <c r="Z100" s="13"/>
    </row>
    <row r="101" spans="1:26" s="12" customFormat="1" x14ac:dyDescent="0.25">
      <c r="A101" s="13"/>
      <c r="B101" s="13"/>
      <c r="C101" s="54"/>
      <c r="D101" s="63"/>
      <c r="E101" s="16"/>
      <c r="F101" s="13"/>
      <c r="G101" s="56"/>
      <c r="H101" s="57"/>
      <c r="I101" s="58"/>
      <c r="J101" s="58"/>
      <c r="K101" s="14"/>
      <c r="L101" s="56"/>
      <c r="M101" s="59"/>
      <c r="N101" s="5"/>
      <c r="O101" s="13"/>
      <c r="P101" s="59"/>
      <c r="Q101" s="61"/>
      <c r="R101" s="61"/>
      <c r="S101" s="53"/>
      <c r="T101" s="66"/>
      <c r="U101" s="66"/>
      <c r="V101" s="13"/>
      <c r="W101" s="13"/>
      <c r="X101" s="68"/>
      <c r="Y101" s="15"/>
      <c r="Z101" s="13"/>
    </row>
    <row r="102" spans="1:26" s="12" customFormat="1" x14ac:dyDescent="0.25">
      <c r="A102" s="13"/>
      <c r="B102" s="13"/>
      <c r="C102" s="54"/>
      <c r="D102" s="63"/>
      <c r="E102" s="16"/>
      <c r="F102" s="13"/>
      <c r="G102" s="56"/>
      <c r="H102" s="57"/>
      <c r="I102" s="58"/>
      <c r="J102" s="58"/>
      <c r="K102" s="14"/>
      <c r="L102" s="56"/>
      <c r="M102" s="59"/>
      <c r="N102" s="5"/>
      <c r="O102" s="13"/>
      <c r="P102" s="59"/>
      <c r="Q102" s="61"/>
      <c r="R102" s="61"/>
      <c r="S102" s="53"/>
      <c r="T102" s="66"/>
      <c r="U102" s="66"/>
      <c r="V102" s="13"/>
      <c r="W102" s="13"/>
      <c r="X102" s="68"/>
      <c r="Y102" s="15"/>
      <c r="Z102" s="13"/>
    </row>
    <row r="103" spans="1:26" s="12" customFormat="1" x14ac:dyDescent="0.25">
      <c r="A103" s="13"/>
      <c r="B103" s="13"/>
      <c r="C103" s="54"/>
      <c r="D103" s="63"/>
      <c r="E103" s="16"/>
      <c r="F103" s="13"/>
      <c r="G103" s="56"/>
      <c r="H103" s="57"/>
      <c r="I103" s="58"/>
      <c r="J103" s="58"/>
      <c r="K103" s="14"/>
      <c r="L103" s="56"/>
      <c r="M103" s="59"/>
      <c r="N103" s="5"/>
      <c r="O103" s="13"/>
      <c r="P103" s="59"/>
      <c r="Q103" s="61"/>
      <c r="R103" s="61"/>
      <c r="S103" s="53"/>
      <c r="T103" s="66"/>
      <c r="U103" s="66"/>
      <c r="V103" s="13"/>
      <c r="W103" s="13"/>
      <c r="X103" s="68"/>
      <c r="Y103" s="15"/>
      <c r="Z103" s="13"/>
    </row>
    <row r="104" spans="1:26" s="12" customFormat="1" x14ac:dyDescent="0.25">
      <c r="A104" s="13"/>
      <c r="B104" s="13"/>
      <c r="C104" s="54"/>
      <c r="D104" s="63"/>
      <c r="E104" s="16"/>
      <c r="F104" s="13"/>
      <c r="G104" s="56"/>
      <c r="H104" s="57"/>
      <c r="I104" s="58"/>
      <c r="J104" s="58"/>
      <c r="K104" s="14"/>
      <c r="L104" s="56"/>
      <c r="M104" s="59"/>
      <c r="N104" s="5"/>
      <c r="O104" s="13"/>
      <c r="P104" s="59"/>
      <c r="Q104" s="61"/>
      <c r="R104" s="61"/>
      <c r="S104" s="53"/>
      <c r="T104" s="66"/>
      <c r="U104" s="66"/>
      <c r="V104" s="13"/>
      <c r="W104" s="13"/>
      <c r="X104" s="68"/>
      <c r="Y104" s="15"/>
      <c r="Z104" s="13"/>
    </row>
    <row r="105" spans="1:26" s="12" customFormat="1" x14ac:dyDescent="0.25">
      <c r="A105" s="13"/>
      <c r="B105" s="13"/>
      <c r="C105" s="54"/>
      <c r="D105" s="63"/>
      <c r="E105" s="16"/>
      <c r="F105" s="13"/>
      <c r="G105" s="56"/>
      <c r="H105" s="57"/>
      <c r="I105" s="58"/>
      <c r="J105" s="58"/>
      <c r="K105" s="14"/>
      <c r="L105" s="56"/>
      <c r="M105" s="59"/>
      <c r="N105" s="5"/>
      <c r="O105" s="13"/>
      <c r="P105" s="59"/>
      <c r="Q105" s="61"/>
      <c r="R105" s="61"/>
      <c r="S105" s="53"/>
      <c r="T105" s="66"/>
      <c r="U105" s="66"/>
      <c r="V105" s="13"/>
      <c r="W105" s="13"/>
      <c r="X105" s="68"/>
      <c r="Y105" s="15"/>
      <c r="Z105" s="13"/>
    </row>
    <row r="106" spans="1:26" s="12" customFormat="1" x14ac:dyDescent="0.25">
      <c r="A106" s="13"/>
      <c r="B106" s="13"/>
      <c r="C106" s="54"/>
      <c r="D106" s="63"/>
      <c r="E106" s="16"/>
      <c r="F106" s="13"/>
      <c r="G106" s="56"/>
      <c r="H106" s="57"/>
      <c r="I106" s="58"/>
      <c r="J106" s="58"/>
      <c r="K106" s="14"/>
      <c r="L106" s="56"/>
      <c r="M106" s="59"/>
      <c r="N106" s="5"/>
      <c r="O106" s="13"/>
      <c r="P106" s="59"/>
      <c r="Q106" s="61"/>
      <c r="R106" s="61"/>
      <c r="S106" s="53"/>
      <c r="T106" s="66"/>
      <c r="U106" s="66"/>
      <c r="V106" s="13"/>
      <c r="W106" s="13"/>
      <c r="X106" s="68"/>
      <c r="Y106" s="15"/>
      <c r="Z106" s="13"/>
    </row>
    <row r="107" spans="1:26" s="12" customFormat="1" x14ac:dyDescent="0.25">
      <c r="A107" s="13"/>
      <c r="B107" s="13"/>
      <c r="C107" s="54"/>
      <c r="D107" s="63"/>
      <c r="E107" s="16"/>
      <c r="F107" s="13"/>
      <c r="G107" s="56"/>
      <c r="H107" s="57"/>
      <c r="I107" s="58"/>
      <c r="J107" s="58"/>
      <c r="K107" s="14"/>
      <c r="L107" s="56"/>
      <c r="M107" s="59"/>
      <c r="N107" s="5"/>
      <c r="O107" s="13"/>
      <c r="P107" s="59"/>
      <c r="Q107" s="61"/>
      <c r="R107" s="61"/>
      <c r="S107" s="53"/>
      <c r="T107" s="66"/>
      <c r="U107" s="66"/>
      <c r="V107" s="13"/>
      <c r="W107" s="13"/>
      <c r="X107" s="68"/>
      <c r="Y107" s="15"/>
      <c r="Z107" s="13"/>
    </row>
    <row r="108" spans="1:26" s="12" customFormat="1" x14ac:dyDescent="0.25">
      <c r="A108" s="13"/>
      <c r="B108" s="13"/>
      <c r="C108" s="54"/>
      <c r="D108" s="63"/>
      <c r="E108" s="16"/>
      <c r="F108" s="13"/>
      <c r="G108" s="56"/>
      <c r="H108" s="57"/>
      <c r="I108" s="58"/>
      <c r="J108" s="58"/>
      <c r="K108" s="14"/>
      <c r="L108" s="56"/>
      <c r="M108" s="59"/>
      <c r="N108" s="5"/>
      <c r="O108" s="13"/>
      <c r="P108" s="59"/>
      <c r="Q108" s="61"/>
      <c r="R108" s="61"/>
      <c r="S108" s="53"/>
      <c r="T108" s="66"/>
      <c r="U108" s="66"/>
      <c r="V108" s="13"/>
      <c r="W108" s="13"/>
      <c r="X108" s="68"/>
      <c r="Y108" s="15"/>
      <c r="Z108" s="13"/>
    </row>
    <row r="109" spans="1:26" s="12" customFormat="1" x14ac:dyDescent="0.25">
      <c r="A109" s="13"/>
      <c r="B109" s="13"/>
      <c r="C109" s="54"/>
      <c r="D109" s="63"/>
      <c r="E109" s="16"/>
      <c r="F109" s="13"/>
      <c r="G109" s="56"/>
      <c r="H109" s="57"/>
      <c r="I109" s="58"/>
      <c r="J109" s="58"/>
      <c r="K109" s="14"/>
      <c r="L109" s="56"/>
      <c r="M109" s="59"/>
      <c r="N109" s="5"/>
      <c r="O109" s="13"/>
      <c r="P109" s="59"/>
      <c r="Q109" s="61"/>
      <c r="R109" s="61"/>
      <c r="S109" s="53"/>
      <c r="T109" s="66"/>
      <c r="U109" s="66"/>
      <c r="V109" s="13"/>
      <c r="W109" s="13"/>
      <c r="X109" s="68"/>
      <c r="Y109" s="15"/>
      <c r="Z109" s="13"/>
    </row>
    <row r="110" spans="1:26" s="12" customFormat="1" x14ac:dyDescent="0.25">
      <c r="A110" s="13"/>
      <c r="B110" s="13"/>
      <c r="C110" s="54"/>
      <c r="D110" s="63"/>
      <c r="E110" s="16"/>
      <c r="F110" s="13"/>
      <c r="G110" s="56"/>
      <c r="H110" s="57"/>
      <c r="I110" s="58"/>
      <c r="J110" s="58"/>
      <c r="K110" s="14"/>
      <c r="L110" s="56"/>
      <c r="M110" s="59"/>
      <c r="N110" s="5"/>
      <c r="O110" s="13"/>
      <c r="P110" s="59"/>
      <c r="Q110" s="61"/>
      <c r="R110" s="61"/>
      <c r="S110" s="53"/>
      <c r="T110" s="66"/>
      <c r="U110" s="66"/>
      <c r="V110" s="13"/>
      <c r="W110" s="13"/>
      <c r="X110" s="68"/>
      <c r="Y110" s="15"/>
      <c r="Z110" s="13"/>
    </row>
    <row r="111" spans="1:26" s="12" customFormat="1" x14ac:dyDescent="0.25">
      <c r="A111" s="13"/>
      <c r="B111" s="13"/>
      <c r="C111" s="54"/>
      <c r="D111" s="63"/>
      <c r="E111" s="16"/>
      <c r="F111" s="13"/>
      <c r="G111" s="56"/>
      <c r="H111" s="57"/>
      <c r="I111" s="58"/>
      <c r="J111" s="58"/>
      <c r="K111" s="14"/>
      <c r="L111" s="56"/>
      <c r="M111" s="59"/>
      <c r="N111" s="5"/>
      <c r="O111" s="13"/>
      <c r="P111" s="59"/>
      <c r="Q111" s="61"/>
      <c r="R111" s="61"/>
      <c r="S111" s="53"/>
      <c r="T111" s="66"/>
      <c r="U111" s="66"/>
      <c r="V111" s="13"/>
      <c r="W111" s="13"/>
      <c r="X111" s="68"/>
      <c r="Y111" s="15"/>
      <c r="Z111" s="13"/>
    </row>
    <row r="112" spans="1:26" s="12" customFormat="1" x14ac:dyDescent="0.25">
      <c r="A112" s="13"/>
      <c r="B112" s="13"/>
      <c r="C112" s="54"/>
      <c r="D112" s="63"/>
      <c r="E112" s="16"/>
      <c r="F112" s="13"/>
      <c r="G112" s="56"/>
      <c r="H112" s="57"/>
      <c r="I112" s="58"/>
      <c r="J112" s="58"/>
      <c r="K112" s="14"/>
      <c r="L112" s="56"/>
      <c r="M112" s="59"/>
      <c r="N112" s="5"/>
      <c r="O112" s="13"/>
      <c r="P112" s="59"/>
      <c r="Q112" s="61"/>
      <c r="R112" s="61"/>
      <c r="S112" s="53"/>
      <c r="T112" s="66"/>
      <c r="U112" s="66"/>
      <c r="V112" s="13"/>
      <c r="W112" s="13"/>
      <c r="X112" s="68"/>
      <c r="Y112" s="15"/>
      <c r="Z112" s="13"/>
    </row>
    <row r="113" spans="1:26" s="12" customFormat="1" x14ac:dyDescent="0.25">
      <c r="A113" s="13"/>
      <c r="B113" s="13"/>
      <c r="C113" s="54"/>
      <c r="D113" s="63"/>
      <c r="E113" s="16"/>
      <c r="F113" s="13"/>
      <c r="G113" s="56"/>
      <c r="H113" s="57"/>
      <c r="I113" s="58"/>
      <c r="J113" s="58"/>
      <c r="K113" s="14"/>
      <c r="L113" s="56"/>
      <c r="M113" s="59"/>
      <c r="N113" s="5"/>
      <c r="O113" s="13"/>
      <c r="P113" s="59"/>
      <c r="Q113" s="61"/>
      <c r="R113" s="61"/>
      <c r="S113" s="53"/>
      <c r="T113" s="66"/>
      <c r="U113" s="66"/>
      <c r="V113" s="13"/>
      <c r="W113" s="13"/>
      <c r="X113" s="68"/>
      <c r="Y113" s="15"/>
      <c r="Z113" s="13"/>
    </row>
    <row r="114" spans="1:26" s="12" customFormat="1" x14ac:dyDescent="0.25">
      <c r="A114" s="13"/>
      <c r="B114" s="13"/>
      <c r="C114" s="54"/>
      <c r="D114" s="63"/>
      <c r="E114" s="16"/>
      <c r="F114" s="13"/>
      <c r="G114" s="56"/>
      <c r="H114" s="57"/>
      <c r="I114" s="58"/>
      <c r="J114" s="58"/>
      <c r="K114" s="14"/>
      <c r="L114" s="56"/>
      <c r="M114" s="59"/>
      <c r="N114" s="5"/>
      <c r="O114" s="13"/>
      <c r="P114" s="59"/>
      <c r="Q114" s="61"/>
      <c r="R114" s="61"/>
      <c r="S114" s="53"/>
      <c r="T114" s="66"/>
      <c r="U114" s="66"/>
      <c r="V114" s="13"/>
      <c r="W114" s="13"/>
      <c r="X114" s="68"/>
      <c r="Y114" s="15"/>
      <c r="Z114" s="13"/>
    </row>
    <row r="115" spans="1:26" s="12" customFormat="1" x14ac:dyDescent="0.25">
      <c r="A115" s="13"/>
      <c r="B115" s="13"/>
      <c r="C115" s="54"/>
      <c r="D115" s="63"/>
      <c r="E115" s="16"/>
      <c r="F115" s="13"/>
      <c r="G115" s="56"/>
      <c r="H115" s="57"/>
      <c r="I115" s="58"/>
      <c r="J115" s="58"/>
      <c r="K115" s="14"/>
      <c r="L115" s="56"/>
      <c r="M115" s="59"/>
      <c r="N115" s="5"/>
      <c r="O115" s="13"/>
      <c r="P115" s="59"/>
      <c r="Q115" s="61"/>
      <c r="R115" s="61"/>
      <c r="S115" s="53"/>
      <c r="T115" s="66"/>
      <c r="U115" s="66"/>
      <c r="V115" s="13"/>
      <c r="W115" s="13"/>
      <c r="X115" s="68"/>
      <c r="Y115" s="15"/>
      <c r="Z115" s="13"/>
    </row>
    <row r="116" spans="1:26" s="12" customFormat="1" x14ac:dyDescent="0.25">
      <c r="A116" s="13"/>
      <c r="B116" s="13"/>
      <c r="C116" s="54"/>
      <c r="D116" s="63"/>
      <c r="E116" s="16"/>
      <c r="F116" s="13"/>
      <c r="G116" s="56"/>
      <c r="H116" s="57"/>
      <c r="I116" s="58"/>
      <c r="J116" s="58"/>
      <c r="K116" s="14"/>
      <c r="L116" s="56"/>
      <c r="M116" s="59"/>
      <c r="N116" s="5"/>
      <c r="O116" s="13"/>
      <c r="P116" s="59"/>
      <c r="Q116" s="61"/>
      <c r="R116" s="61"/>
      <c r="S116" s="53"/>
      <c r="T116" s="66"/>
      <c r="U116" s="66"/>
      <c r="V116" s="13"/>
      <c r="W116" s="13"/>
      <c r="X116" s="68"/>
      <c r="Y116" s="15"/>
      <c r="Z116" s="13"/>
    </row>
    <row r="117" spans="1:26" s="12" customFormat="1" x14ac:dyDescent="0.25">
      <c r="A117" s="13"/>
      <c r="B117" s="13"/>
      <c r="C117" s="54"/>
      <c r="D117" s="63"/>
      <c r="E117" s="16"/>
      <c r="F117" s="13"/>
      <c r="G117" s="56"/>
      <c r="H117" s="57"/>
      <c r="I117" s="58"/>
      <c r="J117" s="58"/>
      <c r="K117" s="14"/>
      <c r="L117" s="56"/>
      <c r="M117" s="59"/>
      <c r="N117" s="5"/>
      <c r="O117" s="13"/>
      <c r="P117" s="59"/>
      <c r="Q117" s="61"/>
      <c r="R117" s="61"/>
      <c r="S117" s="53"/>
      <c r="T117" s="66"/>
      <c r="U117" s="66"/>
      <c r="V117" s="13"/>
      <c r="W117" s="13"/>
      <c r="X117" s="68"/>
      <c r="Y117" s="15"/>
      <c r="Z117" s="13"/>
    </row>
    <row r="118" spans="1:26" s="12" customFormat="1" x14ac:dyDescent="0.25">
      <c r="A118" s="13"/>
      <c r="B118" s="13"/>
      <c r="C118" s="54"/>
      <c r="D118" s="63"/>
      <c r="E118" s="16"/>
      <c r="F118" s="13"/>
      <c r="G118" s="56"/>
      <c r="H118" s="57"/>
      <c r="I118" s="58"/>
      <c r="J118" s="58"/>
      <c r="K118" s="14"/>
      <c r="L118" s="56"/>
      <c r="M118" s="59"/>
      <c r="N118" s="5"/>
      <c r="O118" s="13"/>
      <c r="P118" s="59"/>
      <c r="Q118" s="61"/>
      <c r="R118" s="61"/>
      <c r="S118" s="53"/>
      <c r="T118" s="66"/>
      <c r="U118" s="66"/>
      <c r="V118" s="13"/>
      <c r="W118" s="13"/>
      <c r="X118" s="68"/>
      <c r="Y118" s="15"/>
      <c r="Z118" s="13"/>
    </row>
    <row r="119" spans="1:26" s="12" customFormat="1" x14ac:dyDescent="0.25">
      <c r="A119" s="13"/>
      <c r="B119" s="13"/>
      <c r="C119" s="54"/>
      <c r="D119" s="63"/>
      <c r="E119" s="16"/>
      <c r="F119" s="13"/>
      <c r="G119" s="56"/>
      <c r="H119" s="57"/>
      <c r="I119" s="58"/>
      <c r="J119" s="58"/>
      <c r="K119" s="14"/>
      <c r="L119" s="56"/>
      <c r="M119" s="59"/>
      <c r="N119" s="5"/>
      <c r="O119" s="13"/>
      <c r="P119" s="59"/>
      <c r="Q119" s="61"/>
      <c r="R119" s="61"/>
      <c r="S119" s="53"/>
      <c r="T119" s="66"/>
      <c r="U119" s="66"/>
      <c r="V119" s="13"/>
      <c r="W119" s="13"/>
      <c r="X119" s="68"/>
      <c r="Y119" s="15"/>
      <c r="Z119" s="13"/>
    </row>
    <row r="120" spans="1:26" s="12" customFormat="1" x14ac:dyDescent="0.25">
      <c r="A120" s="13"/>
      <c r="B120" s="13"/>
      <c r="C120" s="54"/>
      <c r="D120" s="63"/>
      <c r="E120" s="16"/>
      <c r="F120" s="13"/>
      <c r="G120" s="56"/>
      <c r="H120" s="57"/>
      <c r="I120" s="58"/>
      <c r="J120" s="58"/>
      <c r="K120" s="14"/>
      <c r="L120" s="56"/>
      <c r="M120" s="59"/>
      <c r="N120" s="5"/>
      <c r="O120" s="13"/>
      <c r="P120" s="59"/>
      <c r="Q120" s="61"/>
      <c r="R120" s="61"/>
      <c r="S120" s="53"/>
      <c r="T120" s="66"/>
      <c r="U120" s="66"/>
      <c r="V120" s="13"/>
      <c r="W120" s="13"/>
      <c r="X120" s="68"/>
      <c r="Y120" s="15"/>
      <c r="Z120" s="13"/>
    </row>
    <row r="121" spans="1:26" s="12" customFormat="1" x14ac:dyDescent="0.25">
      <c r="A121" s="13"/>
      <c r="B121" s="13"/>
      <c r="C121" s="54"/>
      <c r="D121" s="63"/>
      <c r="E121" s="16"/>
      <c r="F121" s="13"/>
      <c r="G121" s="56"/>
      <c r="H121" s="57"/>
      <c r="I121" s="58"/>
      <c r="J121" s="58"/>
      <c r="K121" s="14"/>
      <c r="L121" s="56"/>
      <c r="M121" s="59"/>
      <c r="N121" s="5"/>
      <c r="O121" s="13"/>
      <c r="P121" s="59"/>
      <c r="Q121" s="61"/>
      <c r="R121" s="61"/>
      <c r="S121" s="53"/>
      <c r="T121" s="66"/>
      <c r="U121" s="66"/>
      <c r="V121" s="13"/>
      <c r="W121" s="13"/>
      <c r="X121" s="68"/>
      <c r="Y121" s="15"/>
      <c r="Z121" s="13"/>
    </row>
    <row r="122" spans="1:26" s="12" customFormat="1" x14ac:dyDescent="0.25">
      <c r="A122" s="13"/>
      <c r="B122" s="13"/>
      <c r="C122" s="54"/>
      <c r="D122" s="63"/>
      <c r="E122" s="16"/>
      <c r="F122" s="13"/>
      <c r="G122" s="56"/>
      <c r="H122" s="57"/>
      <c r="I122" s="58"/>
      <c r="J122" s="58"/>
      <c r="K122" s="14"/>
      <c r="L122" s="56"/>
      <c r="M122" s="59"/>
      <c r="N122" s="5"/>
      <c r="O122" s="13"/>
      <c r="P122" s="59"/>
      <c r="Q122" s="61"/>
      <c r="R122" s="61"/>
      <c r="S122" s="53"/>
      <c r="T122" s="66"/>
      <c r="U122" s="66"/>
      <c r="V122" s="13"/>
      <c r="W122" s="13"/>
      <c r="X122" s="68"/>
      <c r="Y122" s="15"/>
      <c r="Z122" s="13"/>
    </row>
    <row r="123" spans="1:26" s="12" customFormat="1" x14ac:dyDescent="0.25">
      <c r="A123" s="13"/>
      <c r="B123" s="13"/>
      <c r="C123" s="54"/>
      <c r="D123" s="63"/>
      <c r="E123" s="16"/>
      <c r="F123" s="13"/>
      <c r="G123" s="56"/>
      <c r="H123" s="57"/>
      <c r="I123" s="58"/>
      <c r="J123" s="58"/>
      <c r="K123" s="14"/>
      <c r="L123" s="56"/>
      <c r="M123" s="59"/>
      <c r="N123" s="5"/>
      <c r="O123" s="13"/>
      <c r="P123" s="59"/>
      <c r="Q123" s="61"/>
      <c r="R123" s="61"/>
      <c r="S123" s="53"/>
      <c r="T123" s="66"/>
      <c r="U123" s="66"/>
      <c r="V123" s="13"/>
      <c r="W123" s="13"/>
      <c r="X123" s="68"/>
      <c r="Y123" s="15"/>
      <c r="Z123" s="13"/>
    </row>
    <row r="124" spans="1:26" s="12" customFormat="1" x14ac:dyDescent="0.25">
      <c r="A124" s="13"/>
      <c r="B124" s="13"/>
      <c r="C124" s="54"/>
      <c r="D124" s="63"/>
      <c r="E124" s="16"/>
      <c r="F124" s="13"/>
      <c r="G124" s="56"/>
      <c r="H124" s="57"/>
      <c r="I124" s="58"/>
      <c r="J124" s="58"/>
      <c r="K124" s="14"/>
      <c r="L124" s="56"/>
      <c r="M124" s="59"/>
      <c r="N124" s="5"/>
      <c r="O124" s="13"/>
      <c r="P124" s="59"/>
      <c r="Q124" s="61"/>
      <c r="R124" s="61"/>
      <c r="S124" s="53"/>
      <c r="T124" s="66"/>
      <c r="U124" s="66"/>
      <c r="V124" s="13"/>
      <c r="W124" s="13"/>
      <c r="X124" s="68"/>
      <c r="Y124" s="15"/>
      <c r="Z124" s="13"/>
    </row>
    <row r="125" spans="1:26" s="12" customFormat="1" x14ac:dyDescent="0.25">
      <c r="A125" s="13"/>
      <c r="B125" s="13"/>
      <c r="C125" s="54"/>
      <c r="D125" s="63"/>
      <c r="E125" s="16"/>
      <c r="F125" s="13"/>
      <c r="G125" s="56"/>
      <c r="H125" s="57"/>
      <c r="I125" s="58"/>
      <c r="J125" s="58"/>
      <c r="K125" s="14"/>
      <c r="L125" s="56"/>
      <c r="M125" s="59"/>
      <c r="N125" s="5"/>
      <c r="O125" s="13"/>
      <c r="P125" s="59"/>
      <c r="Q125" s="61"/>
      <c r="R125" s="61"/>
      <c r="S125" s="53"/>
      <c r="T125" s="66"/>
      <c r="U125" s="66"/>
      <c r="V125" s="13"/>
      <c r="W125" s="13"/>
      <c r="X125" s="68"/>
      <c r="Y125" s="15"/>
      <c r="Z125" s="13"/>
    </row>
    <row r="126" spans="1:26" s="12" customFormat="1" x14ac:dyDescent="0.25">
      <c r="A126" s="13"/>
      <c r="B126" s="13"/>
      <c r="C126" s="54"/>
      <c r="D126" s="63"/>
      <c r="E126" s="16"/>
      <c r="F126" s="13"/>
      <c r="G126" s="56"/>
      <c r="H126" s="57"/>
      <c r="I126" s="58"/>
      <c r="J126" s="58"/>
      <c r="K126" s="14"/>
      <c r="L126" s="56"/>
      <c r="M126" s="59"/>
      <c r="N126" s="5"/>
      <c r="O126" s="13"/>
      <c r="P126" s="59"/>
      <c r="Q126" s="61"/>
      <c r="R126" s="61"/>
      <c r="S126" s="53"/>
      <c r="T126" s="66"/>
      <c r="U126" s="66"/>
      <c r="V126" s="13"/>
      <c r="W126" s="13"/>
      <c r="X126" s="68"/>
      <c r="Y126" s="15"/>
      <c r="Z126" s="13"/>
    </row>
    <row r="127" spans="1:26" s="12" customFormat="1" x14ac:dyDescent="0.25">
      <c r="A127" s="13"/>
      <c r="B127" s="13"/>
      <c r="C127" s="54"/>
      <c r="D127" s="63"/>
      <c r="E127" s="16"/>
      <c r="F127" s="13"/>
      <c r="G127" s="56"/>
      <c r="H127" s="57"/>
      <c r="I127" s="58"/>
      <c r="J127" s="58"/>
      <c r="K127" s="14"/>
      <c r="L127" s="56"/>
      <c r="M127" s="59"/>
      <c r="N127" s="5"/>
      <c r="O127" s="13"/>
      <c r="P127" s="59"/>
      <c r="Q127" s="61"/>
      <c r="R127" s="61"/>
      <c r="S127" s="53"/>
      <c r="T127" s="66"/>
      <c r="U127" s="66"/>
      <c r="V127" s="13"/>
      <c r="W127" s="13"/>
      <c r="X127" s="68"/>
      <c r="Y127" s="15"/>
      <c r="Z127" s="13"/>
    </row>
    <row r="128" spans="1:26" s="12" customFormat="1" x14ac:dyDescent="0.25">
      <c r="A128" s="13"/>
      <c r="B128" s="13"/>
      <c r="C128" s="54"/>
      <c r="D128" s="63"/>
      <c r="E128" s="16"/>
      <c r="F128" s="13"/>
      <c r="G128" s="56"/>
      <c r="H128" s="57"/>
      <c r="I128" s="58"/>
      <c r="J128" s="58"/>
      <c r="K128" s="14"/>
      <c r="L128" s="56"/>
      <c r="M128" s="59"/>
      <c r="N128" s="5"/>
      <c r="O128" s="13"/>
      <c r="P128" s="59"/>
      <c r="Q128" s="61"/>
      <c r="R128" s="61"/>
      <c r="S128" s="53"/>
      <c r="T128" s="66"/>
      <c r="U128" s="66"/>
      <c r="V128" s="13"/>
      <c r="W128" s="13"/>
      <c r="X128" s="68"/>
      <c r="Y128" s="15"/>
      <c r="Z128" s="13"/>
    </row>
    <row r="129" spans="1:26" s="12" customFormat="1" x14ac:dyDescent="0.25">
      <c r="A129" s="13"/>
      <c r="B129" s="13"/>
      <c r="C129" s="54"/>
      <c r="D129" s="63"/>
      <c r="E129" s="16"/>
      <c r="F129" s="13"/>
      <c r="G129" s="56"/>
      <c r="H129" s="57"/>
      <c r="I129" s="58"/>
      <c r="J129" s="58"/>
      <c r="K129" s="14"/>
      <c r="L129" s="56"/>
      <c r="M129" s="59"/>
      <c r="N129" s="5"/>
      <c r="O129" s="13"/>
      <c r="P129" s="59"/>
      <c r="Q129" s="61"/>
      <c r="R129" s="61"/>
      <c r="S129" s="53"/>
      <c r="T129" s="66"/>
      <c r="U129" s="66"/>
      <c r="V129" s="13"/>
      <c r="W129" s="13"/>
      <c r="X129" s="68"/>
      <c r="Y129" s="15"/>
      <c r="Z129" s="13"/>
    </row>
    <row r="130" spans="1:26" s="12" customFormat="1" x14ac:dyDescent="0.25">
      <c r="A130" s="13"/>
      <c r="B130" s="13"/>
      <c r="C130" s="54"/>
      <c r="D130" s="63"/>
      <c r="E130" s="16"/>
      <c r="F130" s="13"/>
      <c r="G130" s="56"/>
      <c r="H130" s="57"/>
      <c r="I130" s="58"/>
      <c r="J130" s="58"/>
      <c r="K130" s="14"/>
      <c r="L130" s="56"/>
      <c r="M130" s="59"/>
      <c r="N130" s="5"/>
      <c r="O130" s="13"/>
      <c r="P130" s="59"/>
      <c r="Q130" s="61"/>
      <c r="R130" s="61"/>
      <c r="S130" s="53"/>
      <c r="T130" s="66"/>
      <c r="U130" s="66"/>
      <c r="V130" s="13"/>
      <c r="W130" s="13"/>
      <c r="X130" s="68"/>
      <c r="Y130" s="15"/>
      <c r="Z130" s="13"/>
    </row>
    <row r="131" spans="1:26" s="12" customFormat="1" x14ac:dyDescent="0.25">
      <c r="A131" s="13"/>
      <c r="B131" s="13"/>
      <c r="C131" s="54"/>
      <c r="D131" s="63"/>
      <c r="E131" s="16"/>
      <c r="F131" s="13"/>
      <c r="G131" s="56"/>
      <c r="H131" s="57"/>
      <c r="I131" s="58"/>
      <c r="J131" s="58"/>
      <c r="K131" s="14"/>
      <c r="L131" s="56"/>
      <c r="M131" s="59"/>
      <c r="N131" s="5"/>
      <c r="O131" s="13"/>
      <c r="P131" s="59"/>
      <c r="Q131" s="61"/>
      <c r="R131" s="61"/>
      <c r="S131" s="53"/>
      <c r="T131" s="66"/>
      <c r="U131" s="66"/>
      <c r="V131" s="13"/>
      <c r="W131" s="13"/>
      <c r="X131" s="68"/>
      <c r="Y131" s="15"/>
      <c r="Z131" s="13"/>
    </row>
    <row r="132" spans="1:26" s="12" customFormat="1" x14ac:dyDescent="0.25">
      <c r="A132" s="13"/>
      <c r="B132" s="13"/>
      <c r="C132" s="54"/>
      <c r="D132" s="63"/>
      <c r="E132" s="16"/>
      <c r="F132" s="13"/>
      <c r="G132" s="56"/>
      <c r="H132" s="57"/>
      <c r="I132" s="58"/>
      <c r="J132" s="58"/>
      <c r="K132" s="14"/>
      <c r="L132" s="56"/>
      <c r="M132" s="59"/>
      <c r="N132" s="5"/>
      <c r="O132" s="13"/>
      <c r="P132" s="59"/>
      <c r="Q132" s="61"/>
      <c r="R132" s="61"/>
      <c r="S132" s="53"/>
      <c r="T132" s="66"/>
      <c r="U132" s="66"/>
      <c r="V132" s="13"/>
      <c r="W132" s="13"/>
      <c r="X132" s="68"/>
      <c r="Y132" s="15"/>
      <c r="Z132" s="13"/>
    </row>
    <row r="133" spans="1:26" s="12" customFormat="1" x14ac:dyDescent="0.25">
      <c r="A133" s="13"/>
      <c r="B133" s="13"/>
      <c r="C133" s="54"/>
      <c r="D133" s="63"/>
      <c r="E133" s="16"/>
      <c r="F133" s="13"/>
      <c r="G133" s="56"/>
      <c r="H133" s="57"/>
      <c r="I133" s="58"/>
      <c r="J133" s="58"/>
      <c r="K133" s="14"/>
      <c r="L133" s="56"/>
      <c r="M133" s="59"/>
      <c r="N133" s="5"/>
      <c r="O133" s="13"/>
      <c r="P133" s="59"/>
      <c r="Q133" s="61"/>
      <c r="R133" s="61"/>
      <c r="S133" s="53"/>
      <c r="T133" s="66"/>
      <c r="U133" s="66"/>
      <c r="V133" s="13"/>
      <c r="W133" s="13"/>
      <c r="X133" s="68"/>
      <c r="Y133" s="15"/>
      <c r="Z133" s="13"/>
    </row>
    <row r="134" spans="1:26" s="12" customFormat="1" x14ac:dyDescent="0.25">
      <c r="A134" s="13"/>
      <c r="B134" s="13"/>
      <c r="C134" s="54"/>
      <c r="D134" s="63"/>
      <c r="E134" s="16"/>
      <c r="F134" s="13"/>
      <c r="G134" s="56"/>
      <c r="H134" s="57"/>
      <c r="I134" s="58"/>
      <c r="J134" s="58"/>
      <c r="K134" s="14"/>
      <c r="L134" s="56"/>
      <c r="M134" s="59"/>
      <c r="N134" s="5"/>
      <c r="O134" s="13"/>
      <c r="P134" s="59"/>
      <c r="Q134" s="61"/>
      <c r="R134" s="61"/>
      <c r="S134" s="53"/>
      <c r="T134" s="66"/>
      <c r="U134" s="66"/>
      <c r="V134" s="13"/>
      <c r="W134" s="13"/>
      <c r="X134" s="68"/>
      <c r="Y134" s="15"/>
      <c r="Z134" s="13"/>
    </row>
    <row r="135" spans="1:26" s="12" customFormat="1" ht="11.25" customHeight="1" x14ac:dyDescent="0.25">
      <c r="A135" s="13"/>
      <c r="B135" s="13"/>
      <c r="C135" s="54"/>
      <c r="D135" s="63"/>
      <c r="E135" s="16"/>
      <c r="F135" s="13"/>
      <c r="G135" s="56"/>
      <c r="H135" s="57"/>
      <c r="I135" s="58"/>
      <c r="J135" s="58"/>
      <c r="K135" s="14"/>
      <c r="L135" s="56"/>
      <c r="M135" s="59"/>
      <c r="N135" s="5"/>
      <c r="O135" s="13"/>
      <c r="P135" s="59"/>
      <c r="Q135" s="61"/>
      <c r="R135" s="61"/>
      <c r="S135" s="53"/>
      <c r="T135" s="66"/>
      <c r="U135" s="66"/>
      <c r="V135" s="13"/>
      <c r="W135" s="13"/>
      <c r="X135" s="68"/>
      <c r="Y135" s="15"/>
      <c r="Z135" s="13"/>
    </row>
    <row r="136" spans="1:26" s="12" customFormat="1" ht="11.25" customHeight="1" x14ac:dyDescent="0.25">
      <c r="A136" s="13"/>
      <c r="B136" s="13"/>
      <c r="C136" s="13"/>
      <c r="D136" s="63"/>
      <c r="E136" s="16"/>
      <c r="F136" s="16"/>
      <c r="G136" s="15"/>
      <c r="H136" s="15"/>
      <c r="I136" s="13"/>
      <c r="J136" s="14"/>
      <c r="K136" s="14"/>
      <c r="L136" s="13"/>
      <c r="M136" s="13"/>
      <c r="N136" s="5"/>
      <c r="O136" s="13"/>
      <c r="P136" s="13"/>
      <c r="Q136" s="65"/>
      <c r="R136" s="65"/>
      <c r="S136" s="16"/>
      <c r="T136" s="66"/>
      <c r="U136" s="66"/>
      <c r="V136" s="13"/>
      <c r="W136" s="13"/>
      <c r="X136" s="68"/>
      <c r="Y136" s="15"/>
      <c r="Z136" s="13"/>
    </row>
    <row r="137" spans="1:26" s="12" customFormat="1" ht="11.25" customHeight="1" x14ac:dyDescent="0.25">
      <c r="A137" s="13"/>
      <c r="B137" s="13"/>
      <c r="C137" s="13"/>
      <c r="D137" s="63"/>
      <c r="E137" s="13"/>
      <c r="F137" s="13"/>
      <c r="G137" s="13"/>
      <c r="H137" s="13"/>
      <c r="I137" s="6"/>
      <c r="J137" s="13"/>
      <c r="K137" s="13"/>
      <c r="L137" s="13"/>
      <c r="M137" s="14"/>
      <c r="N137" s="5"/>
      <c r="O137" s="13"/>
      <c r="P137" s="14"/>
      <c r="Q137" s="65"/>
      <c r="R137" s="66"/>
      <c r="S137" s="16"/>
      <c r="T137" s="66"/>
      <c r="U137" s="66"/>
      <c r="V137" s="13"/>
      <c r="W137" s="13"/>
      <c r="X137" s="68"/>
      <c r="Y137" s="15"/>
      <c r="Z137" s="13"/>
    </row>
    <row r="138" spans="1:26" ht="10.5" customHeight="1" x14ac:dyDescent="0.25"/>
    <row r="143" spans="1:26" x14ac:dyDescent="0.25">
      <c r="E143" s="3"/>
    </row>
    <row r="536" spans="25:25" x14ac:dyDescent="0.25">
      <c r="Y536" s="4" t="s">
        <v>334</v>
      </c>
    </row>
    <row r="537" spans="25:25" x14ac:dyDescent="0.25">
      <c r="Y537" s="4" t="s">
        <v>91</v>
      </c>
    </row>
    <row r="538" spans="25:25" x14ac:dyDescent="0.25">
      <c r="Y538" s="4" t="s">
        <v>338</v>
      </c>
    </row>
    <row r="539" spans="25:25" x14ac:dyDescent="0.25">
      <c r="Y539" s="4" t="s">
        <v>37</v>
      </c>
    </row>
    <row r="540" spans="25:25" x14ac:dyDescent="0.25">
      <c r="Y540" s="4" t="s">
        <v>241</v>
      </c>
    </row>
    <row r="541" spans="25:25" x14ac:dyDescent="0.25">
      <c r="Y541" s="4" t="s">
        <v>57</v>
      </c>
    </row>
    <row r="542" spans="25:25" x14ac:dyDescent="0.25">
      <c r="Y542" s="4" t="s">
        <v>80</v>
      </c>
    </row>
    <row r="543" spans="25:25" x14ac:dyDescent="0.25">
      <c r="Y543" s="4" t="s">
        <v>308</v>
      </c>
    </row>
    <row r="544" spans="25:25" x14ac:dyDescent="0.25">
      <c r="Y544" s="4" t="s">
        <v>309</v>
      </c>
    </row>
    <row r="545" spans="25:25" x14ac:dyDescent="0.25">
      <c r="Y545" s="4" t="s">
        <v>102</v>
      </c>
    </row>
  </sheetData>
  <sheetProtection selectLockedCells="1" autoFilter="0" selectUnlockedCells="1"/>
  <autoFilter ref="A1:Z137"/>
  <sortState ref="W120:W121">
    <sortCondition ref="W120:W121"/>
  </sortState>
  <phoneticPr fontId="15" type="noConversion"/>
  <dataValidations count="20">
    <dataValidation type="textLength" allowBlank="1" showInputMessage="1" showErrorMessage="1" errorTitle="Reporte de Avance" error="Registre el avance sin superar los 500 caracteres" promptTitle="Reporte de Avance" prompt="Registre el avance sin superar los 500 caracteres" sqref="V2:V26 V29:V137">
      <formula1>1</formula1>
      <formula2>500</formula2>
    </dataValidation>
    <dataValidation type="list" allowBlank="1" showInputMessage="1" showErrorMessage="1" errorTitle="Tipo de acción" error="Elija una tipología de la lista desplegable" sqref="O50:O137">
      <formula1>Áreas</formula1>
    </dataValidation>
    <dataValidation type="textLength" allowBlank="1" showInputMessage="1" showErrorMessage="1" errorTitle="Conclusión" error="Registre el avance sin superar los 500 caracteres" promptTitle="Conclusión" prompt="Registre el avance sin superar los 500 caracteres" sqref="W2:W21 W23:W137">
      <formula1>1</formula1>
      <formula2>500</formula2>
    </dataValidation>
    <dataValidation type="textLength" allowBlank="1" showInputMessage="1" showErrorMessage="1" errorTitle="Descripción de la Acción" error="Registre la acción sin superar 300 caracteres" promptTitle="Descripción de la Acción" prompt="Registre la acción sin superar 300 caracteres" sqref="J50:J137">
      <formula1>1</formula1>
      <formula2>300</formula2>
    </dataValidation>
    <dataValidation type="textLength" allowBlank="1" showInputMessage="1" showErrorMessage="1" sqref="P50:P137">
      <formula1>1</formula1>
      <formula2>100</formula2>
    </dataValidation>
    <dataValidation type="textLength" allowBlank="1" showInputMessage="1" showErrorMessage="1" errorTitle="Descripción de la Acción" error="Registre la acción sin superar 500 caracteres" promptTitle="Descripción de la Acción" prompt="Registre la acción sin superar 500 caracteres" sqref="J2:J49">
      <formula1>1</formula1>
      <formula2>500</formula2>
    </dataValidation>
    <dataValidation type="textLength" allowBlank="1" showInputMessage="1" showErrorMessage="1" sqref="P2:P49">
      <formula1>1</formula1>
      <formula2>200</formula2>
    </dataValidation>
    <dataValidation type="list" allowBlank="1" showInputMessage="1" showErrorMessage="1" sqref="O2:O49">
      <formula1>Áreas</formula1>
    </dataValidation>
    <dataValidation type="list" allowBlank="1" showInputMessage="1" showErrorMessage="1" sqref="Y1:Y89">
      <formula1>$Y$536:$Y$545</formula1>
    </dataValidation>
    <dataValidation type="textLength" allowBlank="1" showInputMessage="1" showErrorMessage="1" errorTitle="Título del Hallazgo" error="Registrar el tiítulo que no super los 250 caracteres" promptTitle="Título del Hallazgo" prompt="Registrar el tiítulo que no super los 250 caracteres" sqref="E2:E137">
      <formula1>1</formula1>
      <formula2>250</formula2>
    </dataValidation>
    <dataValidation type="textLength" allowBlank="1" showInputMessage="1" showErrorMessage="1" errorTitle="Descripción del Hallazgo" error="Registre la descripción del hallazgo conforme al informe que no supere los 1.500 caracteres" promptTitle="Descripción del Hallazgo" prompt="Registre la descripción del hallazgo conforme al informe que no supere los 1.500 caracteres" sqref="F2:F137">
      <formula1>1</formula1>
      <formula2>1500</formula2>
    </dataValidation>
    <dataValidation type="textLength" operator="equal" allowBlank="1" showInputMessage="1" showErrorMessage="1" errorTitle="Numero Informe" error="Ingresar los 12 digitos del numero del informe _x000a_Ejemplo: OCI-1999-001" promptTitle="Numero Informe" prompt="Ingresar los 12 digitos del numero del informe _x000a_Ejemplo: OCI-1999-001" sqref="A2:A137">
      <formula1>12</formula1>
    </dataValidation>
    <dataValidation type="whole" allowBlank="1" showInputMessage="1" showErrorMessage="1" errorTitle="Numero del Hallazgo o Situación" error="Registre el numero consecutivo de la situación evidenciada, segun el informe que de ser numero entero" promptTitle="Numero del Hallazgo o Situación" prompt="Numero consecutivo del Hallazgo, No conformidad, Oportunidad de Mejora, Observación o Recomendación segun el informe" sqref="C2:C137">
      <formula1>1</formula1>
      <formula2>50</formula2>
    </dataValidation>
    <dataValidation type="date" allowBlank="1" showInputMessage="1" showErrorMessage="1" errorTitle="Fecha" error="Registre la fecha en el siguiente formato DD/MM/AAAA" sqref="T2:U137 Q2:R137">
      <formula1>43101</formula1>
      <formula2>55153</formula2>
    </dataValidation>
    <dataValidation type="decimal" allowBlank="1" showInputMessage="1" showErrorMessage="1" sqref="X2:X137">
      <formula1>0</formula1>
      <formula2>1</formula2>
    </dataValidation>
    <dataValidation type="list" allowBlank="1" showInputMessage="1" showErrorMessage="1" errorTitle="Estado del Acción" error="Elija una tipología de la lista desplegable" sqref="S2:S137">
      <formula1>"En Ejecución, En Revisión de Efectividad, Cerrada, Incumplida, Inefectiva"</formula1>
    </dataValidation>
    <dataValidation type="list" allowBlank="1" showInputMessage="1" showErrorMessage="1" errorTitle="Tipo de acción" error="Elija una tipología de la lista desplegable" sqref="N2:N137">
      <formula1>"Correctiva, Preventiva, Corrección"</formula1>
    </dataValidation>
    <dataValidation type="list" allowBlank="1" showInputMessage="1" showErrorMessage="1" errorTitle="Tipo" error="Elija una tipología de la lista desplegable" sqref="D2:D137">
      <formula1>"Hallazgo, Oportunidad de Mejora, Observación, Recomendación, No Conformidad"</formula1>
    </dataValidation>
    <dataValidation type="list" allowBlank="1" showInputMessage="1" showErrorMessage="1" errorTitle="Nombre del indicador" error="Elija una tipología de la lista desplegable" sqref="K2:K137">
      <formula1>"Eficiencia, Eficacia, Efectividad "</formula1>
    </dataValidation>
    <dataValidation type="whole" allowBlank="1" showInputMessage="1" showErrorMessage="1" errorTitle="Código de la acción" error="Cuando un mismo Hallazgo, o situación, tenga más de una acción numerarlas en orden ascendente" promptTitle="Código de la acción" prompt="Cuando un mismo Hallazgo, o situación, tenga más de una acción numerarlas en orden ascendente, en caso de ser una sola registrar 1" sqref="G2:G137">
      <formula1>1</formula1>
      <formula2>20</formula2>
    </dataValidation>
  </dataValidations>
  <printOptions horizontalCentered="1"/>
  <pageMargins left="0.19685039370078741" right="0.19685039370078741" top="1.1811023622047245" bottom="0.39370078740157483" header="0.19685039370078741" footer="0.11811023622047245"/>
  <pageSetup paperSize="5" fitToWidth="0" fitToHeight="0" orientation="landscape" r:id="rId1"/>
  <headerFooter>
    <oddHeader>&amp;L&amp;G&amp;CPLAN DE MEJORAMIENTO DERIVADO DE AUDITORÍAS DE LA OFICINA DE CONTROL INTERNO&amp;R&amp;G</oddHeader>
    <oddFooter>&amp;L&amp;"-,Negrita"&amp;9R-CI-011-2 Septiembre de 2022</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Proceso" error="Elija una tipología de la lista desplegable">
          <x14:formula1>
            <xm:f>'Resumen Plan de Mejoramiento'!$A$2:$A$16</xm:f>
          </x14:formula1>
          <xm:sqref>B50:B137</xm:sqref>
        </x14:dataValidation>
        <x14:dataValidation type="list" allowBlank="1" showInputMessage="1" showErrorMessage="1" errorTitle="Proceso" error="Elija una tipología de la lista desplegable" promptTitle="Proceso" prompt="Elija una tipología de la lista desplegable">
          <x14:formula1>
            <xm:f>'Resumen Plan de Mejoramiento'!$A$2:$A$16</xm:f>
          </x14:formula1>
          <xm:sqref>B2:B49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zoomScale="112" zoomScaleNormal="112" workbookViewId="0">
      <selection activeCell="A17" sqref="A17:XFD17"/>
    </sheetView>
  </sheetViews>
  <sheetFormatPr baseColWidth="10" defaultColWidth="11.42578125" defaultRowHeight="14.25" x14ac:dyDescent="0.25"/>
  <cols>
    <col min="1" max="1" width="47.5703125" style="7" customWidth="1"/>
    <col min="2" max="3" width="16" style="7" customWidth="1"/>
    <col min="4" max="4" width="9.85546875" style="7" bestFit="1" customWidth="1"/>
    <col min="5" max="5" width="13.140625" style="7" bestFit="1" customWidth="1"/>
    <col min="6" max="6" width="12.28515625" style="7" bestFit="1" customWidth="1"/>
    <col min="7" max="7" width="6.7109375" style="7" bestFit="1" customWidth="1"/>
    <col min="8" max="8" width="26.85546875" style="7" customWidth="1"/>
    <col min="9" max="9" width="54.140625" style="7" customWidth="1"/>
    <col min="10" max="10" width="3.42578125" style="7" bestFit="1" customWidth="1"/>
    <col min="11" max="13" width="8.5703125" style="7" customWidth="1"/>
    <col min="14" max="14" width="9.42578125" style="7" bestFit="1" customWidth="1"/>
    <col min="15" max="15" width="12" style="7" bestFit="1" customWidth="1"/>
    <col min="16" max="16" width="6.85546875" style="7" bestFit="1" customWidth="1"/>
    <col min="17" max="17" width="12" style="7" bestFit="1" customWidth="1"/>
    <col min="18" max="18" width="10.140625" style="7" bestFit="1" customWidth="1"/>
    <col min="19" max="19" width="12" style="7" bestFit="1" customWidth="1"/>
    <col min="20" max="20" width="10.5703125" style="7" bestFit="1" customWidth="1"/>
    <col min="21" max="21" width="12" style="7" bestFit="1" customWidth="1"/>
    <col min="22" max="22" width="9.42578125" style="7" bestFit="1" customWidth="1"/>
    <col min="23" max="23" width="12.5703125" style="7" bestFit="1" customWidth="1"/>
    <col min="24" max="16384" width="11.42578125" style="7"/>
  </cols>
  <sheetData>
    <row r="1" spans="1:9" ht="43.5" thickBot="1" x14ac:dyDescent="0.3">
      <c r="A1" s="42" t="s">
        <v>310</v>
      </c>
      <c r="B1" s="43" t="s">
        <v>47</v>
      </c>
      <c r="C1" s="43" t="s">
        <v>69</v>
      </c>
      <c r="D1" s="43" t="s">
        <v>33</v>
      </c>
      <c r="E1" s="43" t="s">
        <v>38</v>
      </c>
      <c r="F1" s="43" t="s">
        <v>63</v>
      </c>
      <c r="G1" s="44" t="s">
        <v>311</v>
      </c>
      <c r="H1" s="45" t="s">
        <v>312</v>
      </c>
      <c r="I1" s="46" t="s">
        <v>313</v>
      </c>
    </row>
    <row r="2" spans="1:9" x14ac:dyDescent="0.25">
      <c r="A2" s="30" t="s">
        <v>55</v>
      </c>
      <c r="B2" s="31">
        <f>+COUNTIFS(ProcesoPM,'Resumen Plan de Mejoramiento'!A2,'Resultados Plan de Mejoramiento'!$S:$S,'Resumen Plan de Mejoramiento'!$B$1)</f>
        <v>1</v>
      </c>
      <c r="C2" s="32">
        <f>+COUNTIFS(ProcesoPM,'Resumen Plan de Mejoramiento'!A2,'Resultados Plan de Mejoramiento'!$S:$S,'Resumen Plan de Mejoramiento'!$C$1)</f>
        <v>3</v>
      </c>
      <c r="D2" s="25">
        <f>+COUNTIFS(ProcesoPM,'Resumen Plan de Mejoramiento'!$A2,'Resultados Plan de Mejoramiento'!$S:$S,'Resumen Plan de Mejoramiento'!$D$1)</f>
        <v>0</v>
      </c>
      <c r="E2" s="32">
        <f>+COUNTIFS(ProcesoPM,'Resumen Plan de Mejoramiento'!C2,'Resultados Plan de Mejoramiento'!$S:$S,'Resumen Plan de Mejoramiento'!$C$1)</f>
        <v>0</v>
      </c>
      <c r="F2" s="38">
        <f>+COUNTIFS(ProcesoPM,'Resumen Plan de Mejoramiento'!$A2,'Resultados Plan de Mejoramiento'!$S:$S,'Resumen Plan de Mejoramiento'!$F$1)</f>
        <v>0</v>
      </c>
      <c r="G2" s="32">
        <f t="shared" ref="G2:G16" si="0">SUM(B2:F2)</f>
        <v>4</v>
      </c>
      <c r="H2" s="33" t="s">
        <v>314</v>
      </c>
      <c r="I2" s="34" t="s">
        <v>35</v>
      </c>
    </row>
    <row r="3" spans="1:9" x14ac:dyDescent="0.25">
      <c r="A3" s="17" t="s">
        <v>315</v>
      </c>
      <c r="B3" s="18">
        <f>+COUNTIFS(ProcesoPM,'Resumen Plan de Mejoramiento'!A3,'Resultados Plan de Mejoramiento'!$S:$S,'Resumen Plan de Mejoramiento'!$B$1)</f>
        <v>0</v>
      </c>
      <c r="C3" s="31">
        <f>+COUNTIFS(ProcesoPM,'Resumen Plan de Mejoramiento'!A3,'Resultados Plan de Mejoramiento'!$S:$S,'Resumen Plan de Mejoramiento'!$C$1)</f>
        <v>0</v>
      </c>
      <c r="D3" s="25">
        <f>+COUNTIFS(ProcesoPM,'Resumen Plan de Mejoramiento'!$A3,'Resultados Plan de Mejoramiento'!$S:$S,'Resumen Plan de Mejoramiento'!$D$1)</f>
        <v>0</v>
      </c>
      <c r="E3" s="18">
        <f>+COUNTIFS(ProcesoPM,'Resumen Plan de Mejoramiento'!$A3,'Resultados Plan de Mejoramiento'!$S:$S,'Resumen Plan de Mejoramiento'!$E$1)</f>
        <v>0</v>
      </c>
      <c r="F3" s="36">
        <f>+COUNTIFS(ProcesoPM,'Resumen Plan de Mejoramiento'!$A3,'Resultados Plan de Mejoramiento'!$S:$S,'Resumen Plan de Mejoramiento'!$F$1)</f>
        <v>0</v>
      </c>
      <c r="G3" s="24">
        <f t="shared" si="0"/>
        <v>0</v>
      </c>
      <c r="H3" s="19" t="s">
        <v>316</v>
      </c>
      <c r="I3" s="21" t="s">
        <v>317</v>
      </c>
    </row>
    <row r="4" spans="1:9" x14ac:dyDescent="0.25">
      <c r="A4" s="17" t="s">
        <v>318</v>
      </c>
      <c r="B4" s="18">
        <f>+COUNTIFS(ProcesoPM,'Resumen Plan de Mejoramiento'!A4,'Resultados Plan de Mejoramiento'!$S:$S,'Resumen Plan de Mejoramiento'!$B$1)</f>
        <v>0</v>
      </c>
      <c r="C4" s="31">
        <f>+COUNTIFS(ProcesoPM,'Resumen Plan de Mejoramiento'!A4,'Resultados Plan de Mejoramiento'!$S:$S,'Resumen Plan de Mejoramiento'!$C$1)</f>
        <v>0</v>
      </c>
      <c r="D4" s="18">
        <f>+COUNTIFS(ProcesoPM,'Resumen Plan de Mejoramiento'!$A4,'Resultados Plan de Mejoramiento'!$S:$S,'Resumen Plan de Mejoramiento'!$D$1)</f>
        <v>0</v>
      </c>
      <c r="E4" s="18">
        <f>+COUNTIFS(ProcesoPM,'Resumen Plan de Mejoramiento'!$A4,'Resultados Plan de Mejoramiento'!$S:$S,'Resumen Plan de Mejoramiento'!$E$1)</f>
        <v>0</v>
      </c>
      <c r="F4" s="36">
        <f>+COUNTIFS(ProcesoPM,'Resumen Plan de Mejoramiento'!$A4,'Resultados Plan de Mejoramiento'!$S:$S,'Resumen Plan de Mejoramiento'!$F$1)</f>
        <v>0</v>
      </c>
      <c r="G4" s="24">
        <f t="shared" si="0"/>
        <v>0</v>
      </c>
      <c r="H4" s="19" t="s">
        <v>316</v>
      </c>
      <c r="I4" s="20" t="s">
        <v>319</v>
      </c>
    </row>
    <row r="5" spans="1:9" x14ac:dyDescent="0.25">
      <c r="A5" s="17" t="s">
        <v>320</v>
      </c>
      <c r="B5" s="18">
        <f>+COUNTIFS(ProcesoPM,'Resumen Plan de Mejoramiento'!A5,'Resultados Plan de Mejoramiento'!$S:$S,'Resumen Plan de Mejoramiento'!$B$1)</f>
        <v>0</v>
      </c>
      <c r="C5" s="32">
        <f>+COUNTIFS(ProcesoPM,'Resumen Plan de Mejoramiento'!A5,'Resultados Plan de Mejoramiento'!$S:$S,'Resumen Plan de Mejoramiento'!$C$1)</f>
        <v>0</v>
      </c>
      <c r="D5" s="25">
        <f>+COUNTIFS(ProcesoPM,'Resumen Plan de Mejoramiento'!$A5,'Resultados Plan de Mejoramiento'!$S:$S,'Resumen Plan de Mejoramiento'!$D$1)</f>
        <v>0</v>
      </c>
      <c r="E5" s="18">
        <f>+COUNTIFS(ProcesoPM,'Resumen Plan de Mejoramiento'!$A5,'Resultados Plan de Mejoramiento'!$S:$S,'Resumen Plan de Mejoramiento'!$E$1)</f>
        <v>0</v>
      </c>
      <c r="F5" s="36">
        <f>+COUNTIFS(ProcesoPM,'Resumen Plan de Mejoramiento'!$A5,'Resultados Plan de Mejoramiento'!$S:$S,'Resumen Plan de Mejoramiento'!$F$1)</f>
        <v>0</v>
      </c>
      <c r="G5" s="24">
        <f t="shared" si="0"/>
        <v>0</v>
      </c>
      <c r="H5" s="19" t="s">
        <v>316</v>
      </c>
      <c r="I5" s="21" t="s">
        <v>321</v>
      </c>
    </row>
    <row r="6" spans="1:9" x14ac:dyDescent="0.25">
      <c r="A6" s="17" t="s">
        <v>322</v>
      </c>
      <c r="B6" s="18">
        <f>+COUNTIFS(ProcesoPM,'Resumen Plan de Mejoramiento'!A6,'Resultados Plan de Mejoramiento'!$S:$S,'Resumen Plan de Mejoramiento'!$B$1)</f>
        <v>0</v>
      </c>
      <c r="C6" s="31">
        <f>+COUNTIFS(ProcesoPM,'Resumen Plan de Mejoramiento'!A6,'Resultados Plan de Mejoramiento'!$S:$S,'Resumen Plan de Mejoramiento'!$C$1)</f>
        <v>0</v>
      </c>
      <c r="D6" s="18">
        <f>+COUNTIFS(ProcesoPM,'Resumen Plan de Mejoramiento'!$A6,'Resultados Plan de Mejoramiento'!$S:$S,'Resumen Plan de Mejoramiento'!$D$1)</f>
        <v>0</v>
      </c>
      <c r="E6" s="18">
        <f>+COUNTIFS(ProcesoPM,'Resumen Plan de Mejoramiento'!$A6,'Resultados Plan de Mejoramiento'!$S:$S,'Resumen Plan de Mejoramiento'!$E$1)</f>
        <v>0</v>
      </c>
      <c r="F6" s="36">
        <f>+COUNTIFS(ProcesoPM,'Resumen Plan de Mejoramiento'!$A6,'Resultados Plan de Mejoramiento'!$S:$S,'Resumen Plan de Mejoramiento'!$F$1)</f>
        <v>0</v>
      </c>
      <c r="G6" s="24">
        <f t="shared" si="0"/>
        <v>0</v>
      </c>
      <c r="H6" s="19" t="s">
        <v>316</v>
      </c>
      <c r="I6" s="21" t="s">
        <v>35</v>
      </c>
    </row>
    <row r="7" spans="1:9" x14ac:dyDescent="0.25">
      <c r="A7" s="17" t="s">
        <v>89</v>
      </c>
      <c r="B7" s="18">
        <f>+COUNTIFS(ProcesoPM,'Resumen Plan de Mejoramiento'!A7,'Resultados Plan de Mejoramiento'!$S:$S,'Resumen Plan de Mejoramiento'!$B$1)</f>
        <v>0</v>
      </c>
      <c r="C7" s="31">
        <f>+COUNTIFS(ProcesoPM,'Resumen Plan de Mejoramiento'!A7,'Resultados Plan de Mejoramiento'!$S:$S,'Resumen Plan de Mejoramiento'!$C$1)</f>
        <v>1</v>
      </c>
      <c r="D7" s="18">
        <f>+COUNTIFS(ProcesoPM,'Resumen Plan de Mejoramiento'!$A7,'Resultados Plan de Mejoramiento'!$S:$S,'Resumen Plan de Mejoramiento'!$D$1)</f>
        <v>0</v>
      </c>
      <c r="E7" s="18">
        <f>+COUNTIFS(ProcesoPM,'Resumen Plan de Mejoramiento'!$A7,'Resultados Plan de Mejoramiento'!$S:$S,'Resumen Plan de Mejoramiento'!$E$1)</f>
        <v>0</v>
      </c>
      <c r="F7" s="36">
        <f>+COUNTIFS(ProcesoPM,'Resumen Plan de Mejoramiento'!$A7,'Resultados Plan de Mejoramiento'!$S:$S,'Resumen Plan de Mejoramiento'!$F$1)</f>
        <v>0</v>
      </c>
      <c r="G7" s="24">
        <f t="shared" si="0"/>
        <v>1</v>
      </c>
      <c r="H7" s="19" t="s">
        <v>323</v>
      </c>
      <c r="I7" s="21" t="s">
        <v>90</v>
      </c>
    </row>
    <row r="8" spans="1:9" x14ac:dyDescent="0.25">
      <c r="A8" s="17" t="s">
        <v>68</v>
      </c>
      <c r="B8" s="18">
        <f>+COUNTIFS(ProcesoPM,'Resumen Plan de Mejoramiento'!A8,'Resultados Plan de Mejoramiento'!$S:$S,'Resumen Plan de Mejoramiento'!$B$1)</f>
        <v>1</v>
      </c>
      <c r="C8" s="31">
        <f>+COUNTIFS(ProcesoPM,'Resumen Plan de Mejoramiento'!A8,'Resultados Plan de Mejoramiento'!$S:$S,'Resumen Plan de Mejoramiento'!$C$1)</f>
        <v>1</v>
      </c>
      <c r="D8" s="18">
        <f>+COUNTIFS(ProcesoPM,'Resumen Plan de Mejoramiento'!$A8,'Resultados Plan de Mejoramiento'!$S:$S,'Resumen Plan de Mejoramiento'!$D$1)</f>
        <v>2</v>
      </c>
      <c r="E8" s="18">
        <f>+COUNTIFS(ProcesoPM,'Resumen Plan de Mejoramiento'!$A8,'Resultados Plan de Mejoramiento'!$S:$S,'Resumen Plan de Mejoramiento'!$E$1)</f>
        <v>0</v>
      </c>
      <c r="F8" s="36">
        <f>+COUNTIFS(ProcesoPM,'Resumen Plan de Mejoramiento'!$A8,'Resultados Plan de Mejoramiento'!$S:$S,'Resumen Plan de Mejoramiento'!$F$1)</f>
        <v>0</v>
      </c>
      <c r="G8" s="24">
        <f t="shared" si="0"/>
        <v>4</v>
      </c>
      <c r="H8" s="75" t="s">
        <v>333</v>
      </c>
      <c r="I8" s="21" t="s">
        <v>35</v>
      </c>
    </row>
    <row r="9" spans="1:9" x14ac:dyDescent="0.25">
      <c r="A9" s="17" t="s">
        <v>34</v>
      </c>
      <c r="B9" s="25">
        <f>+COUNTIFS(ProcesoPM,'Resumen Plan de Mejoramiento'!A9,'Resultados Plan de Mejoramiento'!$S:$S,'Resumen Plan de Mejoramiento'!$B$1)</f>
        <v>12</v>
      </c>
      <c r="C9" s="32">
        <f>+COUNTIFS(ProcesoPM,'Resumen Plan de Mejoramiento'!A9,'Resultados Plan de Mejoramiento'!$S:$S,'Resumen Plan de Mejoramiento'!$C$1)</f>
        <v>0</v>
      </c>
      <c r="D9" s="18">
        <f>+COUNTIFS(ProcesoPM,'Resumen Plan de Mejoramiento'!$A9,'Resultados Plan de Mejoramiento'!$S:$S,'Resumen Plan de Mejoramiento'!$D$1)</f>
        <v>6</v>
      </c>
      <c r="E9" s="25">
        <f>+COUNTIFS(ProcesoPM,'Resumen Plan de Mejoramiento'!$A9,'Resultados Plan de Mejoramiento'!$S:$S,'Resumen Plan de Mejoramiento'!$E$1)</f>
        <v>2</v>
      </c>
      <c r="F9" s="36">
        <f>+COUNTIFS(ProcesoPM,'Resumen Plan de Mejoramiento'!$A9,'Resultados Plan de Mejoramiento'!$S:$S,'Resumen Plan de Mejoramiento'!$F$1)</f>
        <v>0</v>
      </c>
      <c r="G9" s="24">
        <f t="shared" si="0"/>
        <v>20</v>
      </c>
      <c r="H9" s="19" t="s">
        <v>37</v>
      </c>
      <c r="I9" s="21" t="s">
        <v>35</v>
      </c>
    </row>
    <row r="10" spans="1:9" x14ac:dyDescent="0.25">
      <c r="A10" s="17" t="s">
        <v>231</v>
      </c>
      <c r="B10" s="18">
        <f>+COUNTIFS(ProcesoPM,'Resumen Plan de Mejoramiento'!A10,'Resultados Plan de Mejoramiento'!$S:$S,'Resumen Plan de Mejoramiento'!$B$1)</f>
        <v>8</v>
      </c>
      <c r="C10" s="31">
        <f>+COUNTIFS(ProcesoPM,'Resumen Plan de Mejoramiento'!A10,'Resultados Plan de Mejoramiento'!$S:$S,'Resumen Plan de Mejoramiento'!$C$1)</f>
        <v>5</v>
      </c>
      <c r="D10" s="18">
        <f>+COUNTIFS(ProcesoPM,'Resumen Plan de Mejoramiento'!$A10,'Resultados Plan de Mejoramiento'!$S:$S,'Resumen Plan de Mejoramiento'!$D$1)</f>
        <v>4</v>
      </c>
      <c r="E10" s="18">
        <f>+COUNTIFS(ProcesoPM,'Resumen Plan de Mejoramiento'!$A10,'Resultados Plan de Mejoramiento'!$S:$S,'Resumen Plan de Mejoramiento'!$E$1)</f>
        <v>0</v>
      </c>
      <c r="F10" s="36">
        <f>+COUNTIFS(ProcesoPM,'Resumen Plan de Mejoramiento'!$A10,'Resultados Plan de Mejoramiento'!$S:$S,'Resumen Plan de Mejoramiento'!$F$1)</f>
        <v>0</v>
      </c>
      <c r="G10" s="25">
        <f t="shared" si="0"/>
        <v>17</v>
      </c>
      <c r="H10" s="19" t="s">
        <v>241</v>
      </c>
      <c r="I10" s="21" t="s">
        <v>239</v>
      </c>
    </row>
    <row r="11" spans="1:9" x14ac:dyDescent="0.25">
      <c r="A11" s="17" t="s">
        <v>26</v>
      </c>
      <c r="B11" s="18">
        <f>+COUNTIFS(ProcesoPM,'Resumen Plan de Mejoramiento'!A11,'Resultados Plan de Mejoramiento'!$S:$S,'Resumen Plan de Mejoramiento'!$B$1)</f>
        <v>1</v>
      </c>
      <c r="C11" s="31">
        <f>+COUNTIFS(ProcesoPM,'Resumen Plan de Mejoramiento'!A11,'Resultados Plan de Mejoramiento'!$S:$S,'Resumen Plan de Mejoramiento'!$C$1)</f>
        <v>2</v>
      </c>
      <c r="D11" s="18">
        <f>+COUNTIFS(ProcesoPM,'Resumen Plan de Mejoramiento'!$A11,'Resultados Plan de Mejoramiento'!$S:$S,'Resumen Plan de Mejoramiento'!$D$1)</f>
        <v>1</v>
      </c>
      <c r="E11" s="18">
        <f>+COUNTIFS(ProcesoPM,'Resumen Plan de Mejoramiento'!$A11,'Resultados Plan de Mejoramiento'!$S:$S,'Resumen Plan de Mejoramiento'!$E$1)</f>
        <v>0</v>
      </c>
      <c r="F11" s="36">
        <f>+COUNTIFS(ProcesoPM,'Resumen Plan de Mejoramiento'!$A11,'Resultados Plan de Mejoramiento'!$S:$S,'Resumen Plan de Mejoramiento'!$F$1)</f>
        <v>0</v>
      </c>
      <c r="G11" s="25">
        <f t="shared" si="0"/>
        <v>4</v>
      </c>
      <c r="H11" s="19" t="s">
        <v>334</v>
      </c>
      <c r="I11" s="21" t="s">
        <v>31</v>
      </c>
    </row>
    <row r="12" spans="1:9" x14ac:dyDescent="0.25">
      <c r="A12" s="17" t="s">
        <v>77</v>
      </c>
      <c r="B12" s="25">
        <f>+COUNTIFS(ProcesoPM,'Resumen Plan de Mejoramiento'!A12,'Resultados Plan de Mejoramiento'!$S:$S,'Resumen Plan de Mejoramiento'!$B$1)</f>
        <v>4</v>
      </c>
      <c r="C12" s="32">
        <f>+COUNTIFS(ProcesoPM,'Resumen Plan de Mejoramiento'!A12,'Resultados Plan de Mejoramiento'!$S:$S,'Resumen Plan de Mejoramiento'!$C$1)</f>
        <v>0</v>
      </c>
      <c r="D12" s="18">
        <f>+COUNTIFS(ProcesoPM,'Resumen Plan de Mejoramiento'!$A12,'Resultados Plan de Mejoramiento'!$S:$S,'Resumen Plan de Mejoramiento'!$D$1)</f>
        <v>3</v>
      </c>
      <c r="E12" s="18">
        <f>+COUNTIFS(ProcesoPM,'Resumen Plan de Mejoramiento'!$A12,'Resultados Plan de Mejoramiento'!$S:$S,'Resumen Plan de Mejoramiento'!$E$1)</f>
        <v>0</v>
      </c>
      <c r="F12" s="36">
        <f>+COUNTIFS(ProcesoPM,'Resumen Plan de Mejoramiento'!$A12,'Resultados Plan de Mejoramiento'!$S:$S,'Resumen Plan de Mejoramiento'!$F$1)</f>
        <v>0</v>
      </c>
      <c r="G12" s="25">
        <f t="shared" si="0"/>
        <v>7</v>
      </c>
      <c r="H12" s="75" t="s">
        <v>80</v>
      </c>
      <c r="I12" s="21" t="s">
        <v>79</v>
      </c>
    </row>
    <row r="13" spans="1:9" x14ac:dyDescent="0.25">
      <c r="A13" s="17" t="s">
        <v>324</v>
      </c>
      <c r="B13" s="18">
        <v>0</v>
      </c>
      <c r="C13" s="32">
        <f>+COUNTIFS(ProcesoPM,'Resumen Plan de Mejoramiento'!A13,'Resultados Plan de Mejoramiento'!$S:$S,'Resumen Plan de Mejoramiento'!$C$1)</f>
        <v>0</v>
      </c>
      <c r="D13" s="18">
        <v>0</v>
      </c>
      <c r="E13" s="25">
        <f>+COUNTIFS(ProcesoPM,'Resumen Plan de Mejoramiento'!$A13,'Resultados Plan de Mejoramiento'!$S:$S,'Resumen Plan de Mejoramiento'!$E$1)</f>
        <v>0</v>
      </c>
      <c r="F13" s="36">
        <f>+COUNTIFS(ProcesoPM,'Resumen Plan de Mejoramiento'!$A13,'Resultados Plan de Mejoramiento'!$S:$S,'Resumen Plan de Mejoramiento'!$F$1)</f>
        <v>0</v>
      </c>
      <c r="G13" s="25">
        <f t="shared" si="0"/>
        <v>0</v>
      </c>
      <c r="H13" s="19" t="s">
        <v>316</v>
      </c>
      <c r="I13" s="21" t="s">
        <v>325</v>
      </c>
    </row>
    <row r="14" spans="1:9" x14ac:dyDescent="0.25">
      <c r="A14" s="17" t="s">
        <v>97</v>
      </c>
      <c r="B14" s="18">
        <f>+COUNTIFS(ProcesoPM,'Resumen Plan de Mejoramiento'!A14,'Resultados Plan de Mejoramiento'!$S:$S,'Resumen Plan de Mejoramiento'!$B$1)</f>
        <v>0</v>
      </c>
      <c r="C14" s="31">
        <f>+COUNTIFS(ProcesoPM,'Resumen Plan de Mejoramiento'!A14,'Resultados Plan de Mejoramiento'!$S:$S,'Resumen Plan de Mejoramiento'!$C$1)</f>
        <v>1</v>
      </c>
      <c r="D14" s="18">
        <f>+COUNTIFS(ProcesoPM,'Resumen Plan de Mejoramiento'!$A14,'Resultados Plan de Mejoramiento'!$S:$S,'Resumen Plan de Mejoramiento'!$D$1)</f>
        <v>0</v>
      </c>
      <c r="E14" s="18">
        <f>+COUNTIFS(ProcesoPM,'Resumen Plan de Mejoramiento'!$A14,'Resultados Plan de Mejoramiento'!$S:$S,'Resumen Plan de Mejoramiento'!$E$1)</f>
        <v>0</v>
      </c>
      <c r="F14" s="36">
        <f>+COUNTIFS(ProcesoPM,'Resumen Plan de Mejoramiento'!$A14,'Resultados Plan de Mejoramiento'!$S:$S,'Resumen Plan de Mejoramiento'!$F$1)</f>
        <v>0</v>
      </c>
      <c r="G14" s="25">
        <f t="shared" si="0"/>
        <v>1</v>
      </c>
      <c r="H14" s="19" t="s">
        <v>102</v>
      </c>
      <c r="I14" s="21" t="s">
        <v>100</v>
      </c>
    </row>
    <row r="15" spans="1:9" s="81" customFormat="1" ht="28.5" x14ac:dyDescent="0.25">
      <c r="A15" s="76" t="s">
        <v>204</v>
      </c>
      <c r="B15" s="77">
        <f>+COUNTIFS(ProcesoPM,'Resumen Plan de Mejoramiento'!A15,'Resultados Plan de Mejoramiento'!$S:$S,'Resumen Plan de Mejoramiento'!$B$1)</f>
        <v>3</v>
      </c>
      <c r="C15" s="78">
        <f>+COUNTIFS(ProcesoPM,'Resumen Plan de Mejoramiento'!A15,'Resultados Plan de Mejoramiento'!$S:$S,'Resumen Plan de Mejoramiento'!$C$1)</f>
        <v>0</v>
      </c>
      <c r="D15" s="77">
        <f>+COUNTIFS(ProcesoPM,'Resumen Plan de Mejoramiento'!$A15,'Resultados Plan de Mejoramiento'!$S:$S,'Resumen Plan de Mejoramiento'!$D$1)</f>
        <v>0</v>
      </c>
      <c r="E15" s="77">
        <f>+COUNTIFS(ProcesoPM,'Resumen Plan de Mejoramiento'!$A15,'Resultados Plan de Mejoramiento'!$S:$S,'Resumen Plan de Mejoramiento'!$E$1)</f>
        <v>0</v>
      </c>
      <c r="F15" s="79">
        <f>+COUNTIFS(ProcesoPM,'Resumen Plan de Mejoramiento'!$A15,'Resultados Plan de Mejoramiento'!$S:$S,'Resumen Plan de Mejoramiento'!$F$1)</f>
        <v>0</v>
      </c>
      <c r="G15" s="77">
        <f t="shared" si="0"/>
        <v>3</v>
      </c>
      <c r="H15" s="75" t="s">
        <v>102</v>
      </c>
      <c r="I15" s="80" t="s">
        <v>326</v>
      </c>
    </row>
    <row r="16" spans="1:9" ht="29.25" thickBot="1" x14ac:dyDescent="0.3">
      <c r="A16" s="35" t="s">
        <v>140</v>
      </c>
      <c r="B16" s="38">
        <f>+COUNTIFS(ProcesoPM,'Resumen Plan de Mejoramiento'!A16,'Resultados Plan de Mejoramiento'!$S:$S,'Resumen Plan de Mejoramiento'!$B$1)</f>
        <v>27</v>
      </c>
      <c r="C16" s="37">
        <f>+COUNTIFS(ProcesoPM,'Resumen Plan de Mejoramiento'!A16,'Resultados Plan de Mejoramiento'!$S:$S,'Resumen Plan de Mejoramiento'!$C$1)</f>
        <v>0</v>
      </c>
      <c r="D16" s="36">
        <f>+COUNTIFS(ProcesoPM,'Resumen Plan de Mejoramiento'!$A16,'Resultados Plan de Mejoramiento'!$S:$S,'Resumen Plan de Mejoramiento'!$D$1)</f>
        <v>0</v>
      </c>
      <c r="E16" s="36">
        <f>+COUNTIFS(ProcesoPM,'Resumen Plan de Mejoramiento'!$A16,'Resultados Plan de Mejoramiento'!$S:$S,'Resumen Plan de Mejoramiento'!$E$1)</f>
        <v>0</v>
      </c>
      <c r="F16" s="36">
        <f>+COUNTIFS(ProcesoPM,'Resumen Plan de Mejoramiento'!$A16,'Resultados Plan de Mejoramiento'!$S:$S,'Resumen Plan de Mejoramiento'!$F$1)</f>
        <v>0</v>
      </c>
      <c r="G16" s="38">
        <f t="shared" si="0"/>
        <v>27</v>
      </c>
      <c r="H16" s="22" t="s">
        <v>102</v>
      </c>
      <c r="I16" s="23" t="s">
        <v>327</v>
      </c>
    </row>
    <row r="17" spans="1:9" ht="15" thickBot="1" x14ac:dyDescent="0.3">
      <c r="A17" s="47" t="s">
        <v>328</v>
      </c>
      <c r="B17" s="44">
        <f t="shared" ref="B17:F17" si="1">SUM(B2:B16)</f>
        <v>57</v>
      </c>
      <c r="C17" s="44">
        <f t="shared" si="1"/>
        <v>13</v>
      </c>
      <c r="D17" s="44">
        <f t="shared" si="1"/>
        <v>16</v>
      </c>
      <c r="E17" s="44">
        <f t="shared" si="1"/>
        <v>2</v>
      </c>
      <c r="F17" s="44">
        <f t="shared" si="1"/>
        <v>0</v>
      </c>
      <c r="G17" s="48">
        <f>SUM(G2:G16)</f>
        <v>88</v>
      </c>
      <c r="H17" s="8"/>
      <c r="I17" s="9"/>
    </row>
    <row r="18" spans="1:9" x14ac:dyDescent="0.25">
      <c r="B18" s="8">
        <f>B17/$G$17</f>
        <v>0.64772727272727271</v>
      </c>
      <c r="C18" s="8">
        <f>C17/$G$17</f>
        <v>0.14772727272727273</v>
      </c>
      <c r="D18" s="8">
        <f>D17/$G$17</f>
        <v>0.18181818181818182</v>
      </c>
      <c r="E18" s="8">
        <f>E17/$G$17</f>
        <v>2.2727272727272728E-2</v>
      </c>
      <c r="F18" s="8">
        <f>F17/$G$17</f>
        <v>0</v>
      </c>
      <c r="G18" s="10">
        <f>COUNTA(Informe_Auditoria)</f>
        <v>88</v>
      </c>
      <c r="H18" s="9"/>
      <c r="I18" s="9"/>
    </row>
    <row r="19" spans="1:9" x14ac:dyDescent="0.25">
      <c r="G19" s="10">
        <f>+G17-G18</f>
        <v>0</v>
      </c>
      <c r="H19" s="9"/>
      <c r="I19" s="9"/>
    </row>
    <row r="21" spans="1:9" ht="15" thickBot="1" x14ac:dyDescent="0.3"/>
    <row r="22" spans="1:9" ht="15.75" thickBot="1" x14ac:dyDescent="0.3">
      <c r="A22" s="49" t="s">
        <v>329</v>
      </c>
      <c r="B22" s="11"/>
      <c r="C22" s="11"/>
      <c r="D22" s="11"/>
    </row>
    <row r="23" spans="1:9" ht="15" x14ac:dyDescent="0.25">
      <c r="A23" s="39" t="s">
        <v>35</v>
      </c>
      <c r="B23" s="11"/>
      <c r="C23" s="11"/>
      <c r="D23" s="11"/>
    </row>
    <row r="24" spans="1:9" ht="15" x14ac:dyDescent="0.25">
      <c r="A24" s="40" t="s">
        <v>239</v>
      </c>
      <c r="B24" s="11"/>
      <c r="C24" s="11"/>
      <c r="D24" s="11"/>
    </row>
    <row r="25" spans="1:9" x14ac:dyDescent="0.25">
      <c r="A25" s="40" t="s">
        <v>330</v>
      </c>
    </row>
    <row r="26" spans="1:9" x14ac:dyDescent="0.25">
      <c r="A26" s="40" t="s">
        <v>331</v>
      </c>
    </row>
    <row r="27" spans="1:9" x14ac:dyDescent="0.25">
      <c r="A27" s="40" t="s">
        <v>141</v>
      </c>
    </row>
    <row r="28" spans="1:9" x14ac:dyDescent="0.25">
      <c r="A28" s="40" t="s">
        <v>142</v>
      </c>
    </row>
    <row r="29" spans="1:9" x14ac:dyDescent="0.25">
      <c r="A29" s="40" t="s">
        <v>332</v>
      </c>
    </row>
    <row r="30" spans="1:9" x14ac:dyDescent="0.25">
      <c r="A30" s="40" t="s">
        <v>319</v>
      </c>
    </row>
    <row r="31" spans="1:9" x14ac:dyDescent="0.25">
      <c r="A31" s="40" t="s">
        <v>321</v>
      </c>
    </row>
    <row r="32" spans="1:9" ht="28.5" x14ac:dyDescent="0.25">
      <c r="A32" s="40" t="s">
        <v>79</v>
      </c>
    </row>
    <row r="33" spans="1:1" x14ac:dyDescent="0.25">
      <c r="A33" s="40" t="s">
        <v>90</v>
      </c>
    </row>
    <row r="34" spans="1:1" x14ac:dyDescent="0.25">
      <c r="A34" s="40" t="s">
        <v>31</v>
      </c>
    </row>
    <row r="35" spans="1:1" x14ac:dyDescent="0.25">
      <c r="A35" s="40" t="s">
        <v>100</v>
      </c>
    </row>
    <row r="36" spans="1:1" x14ac:dyDescent="0.25">
      <c r="A36" s="40" t="s">
        <v>325</v>
      </c>
    </row>
    <row r="37" spans="1:1" ht="15" thickBot="1" x14ac:dyDescent="0.3">
      <c r="A37" s="41" t="s">
        <v>213</v>
      </c>
    </row>
  </sheetData>
  <dataValidations count="1">
    <dataValidation type="list" allowBlank="1" showInputMessage="1" showErrorMessage="1" sqref="H2:H16">
      <formula1>$H$2:$H$16</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630B0F-E503-495A-98F9-2EF520A7997F}">
  <ds:schemaRefs>
    <ds:schemaRef ds:uri="0e5c076b-b945-4bd0-a5e1-bcdd3c214491"/>
    <ds:schemaRef ds:uri="http://purl.org/dc/dcmitype/"/>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e3a3707e-c170-42ec-ba80-d7909584a84f"/>
    <ds:schemaRef ds:uri="http://www.w3.org/XML/1998/namespace"/>
  </ds:schemaRefs>
</ds:datastoreItem>
</file>

<file path=customXml/itemProps2.xml><?xml version="1.0" encoding="utf-8"?>
<ds:datastoreItem xmlns:ds="http://schemas.openxmlformats.org/officeDocument/2006/customXml" ds:itemID="{6E79A62E-C8C2-4885-B52C-F713B63C33FF}">
  <ds:schemaRefs>
    <ds:schemaRef ds:uri="http://schemas.microsoft.com/sharepoint/v3/contenttype/forms"/>
  </ds:schemaRefs>
</ds:datastoreItem>
</file>

<file path=customXml/itemProps3.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Resultados Plan de Mejoramiento</vt:lpstr>
      <vt:lpstr>Resumen Plan de Mejoramiento</vt:lpstr>
      <vt:lpstr>Áreas</vt:lpstr>
      <vt:lpstr>Informe_Auditoria</vt:lpstr>
      <vt:lpstr>ProcesoPM</vt:lpstr>
      <vt:lpstr>'Resultados Plan de Mejoramiento'!Títulos_a_imprimir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creator>Katherine Prada Mejia</dc:creator>
  <cp:lastModifiedBy>John Edward Burgos Piñeros</cp:lastModifiedBy>
  <cp:revision/>
  <dcterms:created xsi:type="dcterms:W3CDTF">2018-08-16T13:35:35Z</dcterms:created>
  <dcterms:modified xsi:type="dcterms:W3CDTF">2023-10-11T21:36:25Z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y fmtid="{D5CDD505-2E9C-101B-9397-08002B2CF9AE}" pid="3" name="MSIP_Label_6d4a1d0b-1085-4621-a04c-793d50865184_Enabled">
    <vt:lpwstr>true</vt:lpwstr>
  </property>
  <property fmtid="{D5CDD505-2E9C-101B-9397-08002B2CF9AE}" pid="4" name="MSIP_Label_6d4a1d0b-1085-4621-a04c-793d50865184_SetDate">
    <vt:lpwstr>2022-08-29T13:29:09Z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307431d5-a586-4371-8844-699c9c379271</vt:lpwstr>
  </property>
  <property fmtid="{D5CDD505-2E9C-101B-9397-08002B2CF9AE}" pid="9" name="MSIP_Label_6d4a1d0b-1085-4621-a04c-793d50865184_ContentBits">
    <vt:lpwstr>0</vt:lpwstr>
  </property>
</Properties>
</file>