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Q:\OCI 2020\2. Trabajos de Cumplimiento\1. Evaluación por Dependencias (Ley 909 de 2004)\Diciembre 2019\5. Informe\Accesibles\"/>
    </mc:Choice>
  </mc:AlternateContent>
  <xr:revisionPtr revIDLastSave="0" documentId="13_ncr:1_{11DC416D-05E5-4933-868E-183F2DDCE4FF}" xr6:coauthVersionLast="44" xr6:coauthVersionMax="44" xr10:uidLastSave="{00000000-0000-0000-0000-000000000000}"/>
  <bookViews>
    <workbookView xWindow="-120" yWindow="-120" windowWidth="29040" windowHeight="15840" firstSheet="1" activeTab="2" xr2:uid="{00000000-000D-0000-FFFF-FFFF00000000}"/>
  </bookViews>
  <sheets>
    <sheet name="Acerno_Cache_XXXXX" sheetId="11" state="veryHidden" r:id="rId1"/>
    <sheet name="Anexo 1- Indicadores" sheetId="3" r:id="rId2"/>
    <sheet name="Anexo 2 - PAI" sheetId="9" r:id="rId3"/>
  </sheets>
  <externalReferences>
    <externalReference r:id="rId4"/>
    <externalReference r:id="rId5"/>
    <externalReference r:id="rId6"/>
  </externalReferences>
  <definedNames>
    <definedName name="_xlnm._FilterDatabase" localSheetId="1" hidden="1">'Anexo 1- Indicadores'!$B$5:$P$11</definedName>
    <definedName name="_xlnm._FilterDatabase" localSheetId="2" hidden="1">'Anexo 2 - PAI'!$B$7:$R$75</definedName>
    <definedName name="Afeb">[1]Resumen!$D$30</definedName>
    <definedName name="Ajul" localSheetId="1">[2]Resumen!$I$31</definedName>
    <definedName name="Ajul">[1]Resumen!$I$31</definedName>
    <definedName name="Amar" localSheetId="1">[3]Resumen!$E$31</definedName>
    <definedName name="Amar">[1]Resumen!$E$31</definedName>
    <definedName name="_xlnm.Print_Area" localSheetId="1">'Anexo 1- Indicadores'!$B$1:$N$11</definedName>
    <definedName name="_xlnm.Print_Area" localSheetId="2">'Anexo 2 - PAI'!$A$1:$S$76</definedName>
    <definedName name="Tene" localSheetId="1">[3]Resumen!$C$30</definedName>
    <definedName name="Tene">[1]Resumen!$C$30</definedName>
    <definedName name="Tfeb">[1]Resumen!$D$29</definedName>
    <definedName name="_xlnm.Print_Titles" localSheetId="2">'Anexo 2 - PAI'!$6:$7</definedName>
    <definedName name="Tjul" localSheetId="1">[2]Resumen!$I$30</definedName>
    <definedName name="Tjul">[1]Resumen!$I$30</definedName>
    <definedName name="Tmar" localSheetId="1">[3]Resumen!$E$30</definedName>
    <definedName name="Tmar">[1]Resumen!$E$30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3" l="1"/>
  <c r="N11" i="3" s="1"/>
  <c r="Q65" i="9"/>
</calcChain>
</file>

<file path=xl/sharedStrings.xml><?xml version="1.0" encoding="utf-8"?>
<sst xmlns="http://schemas.openxmlformats.org/spreadsheetml/2006/main" count="399" uniqueCount="303">
  <si>
    <t>NOMBRE DEL INDICADOR</t>
  </si>
  <si>
    <t>TIPO</t>
  </si>
  <si>
    <t>FÓRMULA</t>
  </si>
  <si>
    <t>OBJETIVO</t>
  </si>
  <si>
    <t>PERIODICIDAD</t>
  </si>
  <si>
    <t>VALOR MÍNIMO ACEPTADO</t>
  </si>
  <si>
    <t>META A LOGRAR</t>
  </si>
  <si>
    <t>OBSERVACIONES OFICINA DE CONTROL INTERNO</t>
  </si>
  <si>
    <t>Ajustes de tiempo (AT)</t>
  </si>
  <si>
    <t>Eficacia</t>
  </si>
  <si>
    <t>Evaluar la eficacia de la Dirección Técnica de Buses, en cuanto a la implementación de ajustes para la mejora en el servicio (tiempos de recorrido, puntos de control), a las rutas zonales que se encuentran en operación.</t>
  </si>
  <si>
    <t>Trimestral</t>
  </si>
  <si>
    <t xml:space="preserve">Trimestre 24% </t>
  </si>
  <si>
    <t>Acumulado:  I Trimestre 25%
Acumulado:  II Trimestre 50%
Acumulado:  III Trimestre 75%
Acumulado:  IV Trimestre 100%</t>
  </si>
  <si>
    <t>Inspección estado de vehículos (IEV)</t>
  </si>
  <si>
    <t>Eficiencia</t>
  </si>
  <si>
    <t>Realizar el seguimiento a las inspecciones realizadas con el fin de corroborar que por lo menos se inspeccione una vez al semestre cada vehículo vinculado, con el fin de verificar el estado de los vehículos vinculados al componente zonal.</t>
  </si>
  <si>
    <t>Lograr el 100%</t>
  </si>
  <si>
    <t>Ajustes a Rutas Zonales (ARZ)</t>
  </si>
  <si>
    <t>Evaluar la eficacia de la Dirección Técnica de Buses, en cuanto a la implementación de ajustes tendientes a la optimización del servicio (oferta, ajustes de trazado, horarios, etc.), a las rutas zonales que se encuentran en funcionamiento.</t>
  </si>
  <si>
    <t xml:space="preserve">Mensual </t>
  </si>
  <si>
    <t>Indicador Evaluación de Rutas SITP Provisional (IP)</t>
  </si>
  <si>
    <t>Evaluar la eficacia de las rutas en operación del Esquema Provisional, resaltando factores como: Flota, Trazados, Tiempo de recorrido y Condiciones Operacionales.</t>
  </si>
  <si>
    <t xml:space="preserve">Trimestral </t>
  </si>
  <si>
    <t>Eficacia en el Tramite de Desincentivos Operativos (ETDO)</t>
  </si>
  <si>
    <t>Mantener el cumplimiento en la Línea de tiempo del Informe Preliminar, conforme al procedimiento descrito en el Manual de Operaciones del Componente Zonal Res. 059-2014.</t>
  </si>
  <si>
    <t>SEGUIMIENTO OFICINA DE CONTROL INTERNO</t>
  </si>
  <si>
    <t>Actividades</t>
  </si>
  <si>
    <t>Producto  y/o  Meta</t>
  </si>
  <si>
    <t>Proceso</t>
  </si>
  <si>
    <t>Fecha de Inicio</t>
  </si>
  <si>
    <t>Fecha final de Ejecución</t>
  </si>
  <si>
    <t>Indicador</t>
  </si>
  <si>
    <t>Observaciones OCI</t>
  </si>
  <si>
    <t>Supervisar aleatoriamente la gestión de mantenimiento que realizan los Concesionarios para cumplir con el buen estado de los vehículos y mejorar la disponibilidad de su flota operativa, al igual que gestionar de forma integral las acciones necesarias para la incorporación y control documental de conductores y vehículos dispuestos por los concesionarios de operación del componente Zonal del Sistema.</t>
  </si>
  <si>
    <t>Supervisión y Control de la Operación del SITP</t>
  </si>
  <si>
    <t>Evaluar las condiciones técnicas y operativas de las rutas que se encuentran en funcionamiento en el componente zonal del Sistema, para definir las acciones y modificaciones que se requieran en pro de la mejora del servicio a los usuarios del transporte público de la ciudad</t>
  </si>
  <si>
    <t>Ajustes de mejora en el servicio (tiempos de recorrido, ofertas y/o trazados), a todas las rutas zonales en operación.</t>
  </si>
  <si>
    <t xml:space="preserve">Supervisión y Control de la Operación </t>
  </si>
  <si>
    <t>Ajustes de tiempo (AT)
Ajustes a Rutas Zonales (ARZ)</t>
  </si>
  <si>
    <t xml:space="preserve">No tiene un indicador asociado </t>
  </si>
  <si>
    <t>Realizar la supervisión al desempeño y cumplimiento operativo de los Concesionarios de Operación en las rutas zonales del Sistema, y en los esquemas alternativos de operación que se establezcan,  en función de la adecuada prestación del servicio a los usuarios del transporte público de la ciudad</t>
  </si>
  <si>
    <t>PORCENTAJE TOTAL DE CUMPLIMIENTO</t>
  </si>
  <si>
    <t>Porcentaje (%) de Cumplimiento S/G OCI</t>
  </si>
  <si>
    <t>Trimestral: 15%  -  Acumulado año 60%</t>
  </si>
  <si>
    <t>Acumulado:  I Trimestre 18,75%
Acumulado:  II Trimestre 37,5%
Acumulado:  III Trimestre 65,25%
Acumulado:  IV Trimestre 75%</t>
  </si>
  <si>
    <t>ACTIVIDADES, PRODUCTOS  Y TIPO DE PROGRAMACIÓN</t>
  </si>
  <si>
    <t>Porcentaje (%) de Cumplimiento  s/g OCI</t>
  </si>
  <si>
    <t>Avance Porcentual Obtenido s/g Dependencia</t>
  </si>
  <si>
    <t>I
 Trimestre de 2019</t>
  </si>
  <si>
    <t>II
Trimestre de 2019</t>
  </si>
  <si>
    <t>III 
Trimestre de 2019</t>
  </si>
  <si>
    <t>IV
Trimestre de 2019</t>
  </si>
  <si>
    <t>Ene: 88,1%
Feb: 98,3%
Mzo: 100%</t>
  </si>
  <si>
    <t>Responsable</t>
  </si>
  <si>
    <t>Cristian Barbosa</t>
  </si>
  <si>
    <t>Armando Illera</t>
  </si>
  <si>
    <t>Diana Cubides</t>
  </si>
  <si>
    <t>Marcela Carrascal</t>
  </si>
  <si>
    <t>eliminado
Nidian Andrea</t>
  </si>
  <si>
    <t>Seguimiento aleatorio a la Gestión de Mantenimiento de flota ejecutada por los concesionarios de operación.
Seguimiento a los requerimientos realizados a los Concesionarios, relacionados con la estructuración de planes de mejoramiento sobre los problemas detectados.</t>
  </si>
  <si>
    <t>Informe mensual de seguimiento a la flota operada por tipología para cada concesionario Vs flota programada</t>
  </si>
  <si>
    <t>DTBP4</t>
  </si>
  <si>
    <t>DTBP3</t>
  </si>
  <si>
    <t>DTBP2</t>
  </si>
  <si>
    <t>DTBP1</t>
  </si>
  <si>
    <t>DTBP4-4</t>
  </si>
  <si>
    <t>Documento definiendo  de forma clara y sencilla los procedimientos y criterios, que debe seguir el personal involucrado en el control y regulación de la operación del Sistema Integrado de Transporte Publico SITP de la ciudad de Bogotá D.C., en su componente zonal.</t>
  </si>
  <si>
    <t>Ajustar, oficializar  y socializar el Manual de Regulación y Control</t>
  </si>
  <si>
    <t>DTBP4-3</t>
  </si>
  <si>
    <t xml:space="preserve">Diseñar y formalizar en el manual de Supervisión del SITP Provisional, el uso de una herramienta de control documental y las bitácoras de centro de control del SITP Provisional (Bitácora Diaria, Bitácora de accidentalidad, Bitácora de ilegalidad, Bitácora de turnos) mediante aplicativos en la plataforma Sharepoint </t>
  </si>
  <si>
    <t>Implementación y formalización de bitácoras, herramientas y tableros de control soportados en Sharepoint y Onedrive, para las actividades de  Supervisión del SITP Provisional</t>
  </si>
  <si>
    <t>DTBP4-2</t>
  </si>
  <si>
    <t>Proceso Revisión, actualización y/o creación de documentos /1)*0,9
+
 (Documento detallado elaborado / 1)*0,1}
*
100</t>
  </si>
  <si>
    <t>Adelantar actividades que permitan mejorar, optimizar y fortalecer los proceso a cargo de la Dirección</t>
  </si>
  <si>
    <t>DTBP3-9</t>
  </si>
  <si>
    <t>(Número de mesas de trabajo mensuales/120)*100</t>
  </si>
  <si>
    <t>Realizar a través de la Interventoría una mesa de trabajo mensual sobre el desempeño operacional con cada concesionario de operación.</t>
  </si>
  <si>
    <t>Una mesa de trabajo mensual sobre el desempeño operacional con cada concesionario de operación.</t>
  </si>
  <si>
    <t>DTBP3-8</t>
  </si>
  <si>
    <t>{(Número de Operativos realizados/150)*0,70 
+
 (Mesas de Seguimiento a planes de mejoramiento realizadas / 12)*0,3]
*
100</t>
  </si>
  <si>
    <t>150 operativos en el año, a través de la Interventoría enmarcados en temas tales como: Intervalos de paso, omisión de paradas, comportamientos de conductores,  afectación ambiental (ruidos-contaminación), afectación infraestructura, estacionamiento indebido, entre otros; con el objeto de solicitar y hacer seguimiento a los planes de mejora por parte de los Concesionarios</t>
  </si>
  <si>
    <t>Realizar operativos a través de la Interventoría que incluyan la identificación, estudio, análisis y propuesta de mejora de diferentes condiciones operativas del SITP que requieran acciones tendientes a mitigar y/o resolver problemáticas de la operación. Se apoyará esta actividad con los trabajos de interventoría para documentar los aspectos contractuales</t>
  </si>
  <si>
    <t>DTBP3-7</t>
  </si>
  <si>
    <t>(Número de Informes presentados /4)*100</t>
  </si>
  <si>
    <t>Elaborar  Informes  trimestrales de los resultados obtenidos en los análisis estadísticos realizados</t>
  </si>
  <si>
    <t>Informes trimestrales de los resultados obtenidos en los análisis estadísticos realizados</t>
  </si>
  <si>
    <t>Recolección de datos, análisis estadístico y presentación de resultados de la información suministrada por las dependencias de la DTB para orientar la toma de decisiones.</t>
  </si>
  <si>
    <t>DTBP3-6</t>
  </si>
  <si>
    <t>Gestionar de forma integral el tramite de imposición y liquidación  de desincentivos operativos, de tal manera que se garantice el debido proceso al concesionario y conlleven a la mejor prestación del servicio de transporte, para cada uno de los concesionarios de las zonas del SITP.</t>
  </si>
  <si>
    <t>DTBP3-5</t>
  </si>
  <si>
    <t>Socialización bimestral de las experiencias de las visitas realizadas a los diferentes concesionarios (Patios, centros de control, etc.)</t>
  </si>
  <si>
    <t>Fortalecer las relaciones con las empresas operadoras</t>
  </si>
  <si>
    <t>DTBP3-4</t>
  </si>
  <si>
    <t>Presentación trimestral, exponiendo avances en materia de regulación, control y supervisión,  para medir la gestión realizada desde los centros de control.</t>
  </si>
  <si>
    <t>Seguimiento a la aplicación del MDO, protocolos, buenas prácticas de regulación e interacción efectiva entre centros de control.</t>
  </si>
  <si>
    <t>DTBP3-3</t>
  </si>
  <si>
    <t>Algoritmo para la estimación de la matriz OD</t>
  </si>
  <si>
    <t>Diseñar una Solución Tecnológica que apoye la estimación  de la Matriz OD</t>
  </si>
  <si>
    <t>DTBP3-2</t>
  </si>
  <si>
    <t>Análisis de los parámetros de operación de las rutas vigentes en el SITP Provisional</t>
  </si>
  <si>
    <t>DTBP3-1</t>
  </si>
  <si>
    <t xml:space="preserve">Tres  (3) instrumentos que  permitan optimizar la programación,  supervisión y seguimiento a la operación  del SITP </t>
  </si>
  <si>
    <t xml:space="preserve">Generación de instrumentos para la supervisión de la operación del SITP </t>
  </si>
  <si>
    <t>DTBP2-5</t>
  </si>
  <si>
    <t>DTBP2-4</t>
  </si>
  <si>
    <t>Informe trimestral de seguimiento al impacto de los cambios realizados a las rutas</t>
  </si>
  <si>
    <t>DTBP2-3</t>
  </si>
  <si>
    <t>Informe trimestral con propuestas de modificación de rutas (superposición trazados,  individualización de rutas, PIR a patios).</t>
  </si>
  <si>
    <t>DTBP2-2</t>
  </si>
  <si>
    <t>4 estudios de demanda por franja horaria para cada una de las rutas en servicio del componente zonal del SITP (urbano, complementario y especial).</t>
  </si>
  <si>
    <t>DTBP2-1</t>
  </si>
  <si>
    <t>Tres Informes con el análisis y propuesta de ajuste de oferta para la programación de rutas zonales</t>
  </si>
  <si>
    <t>DTBP1-3</t>
  </si>
  <si>
    <t>{(Citaciones a socializaciones trimestrales efectuadas /4)*0,40
+
 (Socializaciones  trimestrales adelantadas / 4)*0,40
+
(Actas de asistencias a socializaciones trimestrales elaboradas y archivadas /4)*0,20}
*
100</t>
  </si>
  <si>
    <t>DTBP1-2</t>
  </si>
  <si>
    <t>{(Citaciones a mesas de trabajo mensuales efectuadas /12)*0,40
+
 (Socializaciones  mensuales adelantadas / 12)*0,40
+
(Actas de Seguimiento mensuales elaboradas y archivadas /12)*0,20}
*
100</t>
  </si>
  <si>
    <t>DTBP1-1</t>
  </si>
  <si>
    <t>{(Procesos de recolección mensuales de Información adelantados /12)*0,40
+
 (Procesos de procesamiento, construcción y análisis de información mensuales adelantados / 12)*0,40
+
(Informes mensuales elaborados y entregados /12)*0,20}
*
100</t>
  </si>
  <si>
    <t>Listado de Actividades Necesarias para el Logro del Producto</t>
  </si>
  <si>
    <t>Ponderación en el Logro del Producto</t>
  </si>
  <si>
    <t>N.A.</t>
  </si>
  <si>
    <t xml:space="preserve">Fecha de Entrega Final </t>
  </si>
  <si>
    <t xml:space="preserve">Código </t>
  </si>
  <si>
    <t>Código Actividad</t>
  </si>
  <si>
    <t>DTBP2-6</t>
  </si>
  <si>
    <t>100% de Ramales y nodos estructurales del Sistema zonal parametrizados en la Macro línea o esquema administrado por TMSA.</t>
  </si>
  <si>
    <t>Supervisar 100 Por Ciento De La Operación De Las Rutas Zonales En Servicio</t>
  </si>
  <si>
    <t>100 Por Ciento De La Operación De Las Rutas Zonales En Servicio supervisadas</t>
  </si>
  <si>
    <r>
      <t xml:space="preserve">(Porcentaje de rutas del componente zonal supervisadas / 100)*100
</t>
    </r>
    <r>
      <rPr>
        <b/>
        <sz val="10"/>
        <color theme="1"/>
        <rFont val="Arial"/>
        <family val="2"/>
      </rPr>
      <t>Nota: Meta Constante</t>
    </r>
  </si>
  <si>
    <t>Definición de cronograma que incluya el  plan de Trabajo</t>
  </si>
  <si>
    <t>Desarrollar y entregar Primer  instrumento  junto con la  documentación técnica y funcional del mismo.</t>
  </si>
  <si>
    <t>Entrega Segundo  instrumento junto con la  documentación técnica y funcional del mismo.</t>
  </si>
  <si>
    <t>Entrega Tercer  instrumento junto con la  documentación técnica y funcional del mismo.</t>
  </si>
  <si>
    <t>Establecer  los indicadores de eficiencia de las rutas del SITP Provisional a partir de información secundaria remitida por las empresas operadoras y generar 4 informes con los resultados de desempeño y eficiencia  de las rutas vigentes en el SITP Provisional.</t>
  </si>
  <si>
    <t>Realización de estudios de campo de Frecuencia y Ocupación Visual, hábitos de conducción, Levantamiento de trazados y estudios Ascenso - Descenso</t>
  </si>
  <si>
    <t>Procesamiento y análisis de la información primaria obtenida en estudios de campo</t>
  </si>
  <si>
    <t>Estructuración del informe</t>
  </si>
  <si>
    <t>Aprobación y entrega del informe a la Subgerencia Técnica y de Servicios</t>
  </si>
  <si>
    <t>Recolección de información</t>
  </si>
  <si>
    <t>Procesamiento, construcción de bases de datos y análisis de la información</t>
  </si>
  <si>
    <t>Elaboración y entrega del informe</t>
  </si>
  <si>
    <t xml:space="preserve">Citar  la Mesa de Trabajo </t>
  </si>
  <si>
    <t>Desarrollar (adelantar) la Socialización. Establecer Planes de mejoramiento o acciones a realizar de acuerdo con los resultados presentados en la mesa de trabajo.  Realizar seguimiento a los compromisos adquiridos en mesas anteriores.</t>
  </si>
  <si>
    <t>Elaborar y archivar el Acta de seguimiento de la mesa de trabajo</t>
  </si>
  <si>
    <t>Citar  la Socialización</t>
  </si>
  <si>
    <t>Desarrollar (adelantar) la Socialización</t>
  </si>
  <si>
    <t>Elaborar y archivar el Acta de asistencia de la socialización</t>
  </si>
  <si>
    <t>Recopilación de información.</t>
  </si>
  <si>
    <t xml:space="preserve">Procesamiento y análisis de información. </t>
  </si>
  <si>
    <t>Definición de propuestas de ajustes de la oferta a programar por cada concesionario.</t>
  </si>
  <si>
    <t xml:space="preserve">Elaboración de informe
</t>
  </si>
  <si>
    <t>Solicitud de ajuste de programaciones de las rutas a los concesionarios de operación, de acuerdo con los parámetros definidos por parte de TMSA.</t>
  </si>
  <si>
    <t>Recopilación de información requerida para el análisis de demanda (primaria y secundaria)</t>
  </si>
  <si>
    <t>Procesamiento y análisis de información</t>
  </si>
  <si>
    <t>Estructuración de propuestas</t>
  </si>
  <si>
    <t>Elaboración de informe de carga máxima de usuarios por franja horaria</t>
  </si>
  <si>
    <t>Presentar el informe al comité de kilómetros eficientes</t>
  </si>
  <si>
    <t>Socialización del informe a los concesionarios para solicitar ajuste de programaciones</t>
  </si>
  <si>
    <t>Recopilación de información primaria y secundaria</t>
  </si>
  <si>
    <t>Elaboración de informe de propuestas de modificación de rutas</t>
  </si>
  <si>
    <t>Presentar el informe al comité de kilómetros eficientes.</t>
  </si>
  <si>
    <t>Socialización del informe a los concesionarios para solicitar ajuste de programaciones.</t>
  </si>
  <si>
    <t>Recopilación de información base para el proceso y Establecimiento de la línea base con respecto a los tiempos de parametrización de cada nodo y ramal.</t>
  </si>
  <si>
    <t>Configuración nodos "lugar" y "Parada"</t>
  </si>
  <si>
    <t>Configuración nodos "Cochera" y "Velocidades"</t>
  </si>
  <si>
    <t>Configuración ramales</t>
  </si>
  <si>
    <t>Socialización y entrega a concesionarios para explotación</t>
  </si>
  <si>
    <t>Elaborar un documento que contenga la arquitectura tecnológica requerida para la automatización del algoritmo</t>
  </si>
  <si>
    <t>Implementar la solución  que permita la automatización del algoritmo</t>
  </si>
  <si>
    <t>Elaborar un documento que contenga  los resultados obtenidos e implementar mejoras sobre la Solución Tecnológica</t>
  </si>
  <si>
    <t>Citar  la Mesa de Trabajo trimestral</t>
  </si>
  <si>
    <t>Desarrollar (adelantar) la socialización bimestral. Establecer Planes de mejoramiento o acciones a realizar de acuerdo con los resultados presentados.  Realizar seguimiento a los compromisos adquiridos en reuniones anteriores.</t>
  </si>
  <si>
    <t>Citar  la socialización bimestral</t>
  </si>
  <si>
    <t>Desarrollar (adelantar) la socialización bimestral</t>
  </si>
  <si>
    <t>Elaborar y archivar el Acta de asistencia a la socialización bimestral</t>
  </si>
  <si>
    <t>Elaborar Dos (2) reportes  con el seguimiento del Trámite de imposición y liquidación de hallazgos operativos de la operación de rutas urbanas, complementarias y especiales.
Nota: Modificado a Dos (2) informes por Otrosí contractual del 29 de mayo.
Nota: La fechas de corte y presentación de las informes efectuados son:
Del periodo Sep.-Dic 2018: En Feb 2019
Del periodo Ene-Abr 2019: En Jun 2019
El periodo de May-Ago 2019: En Oct 2019, No aplica por Otrosí firmado y laudos arbitrales.</t>
  </si>
  <si>
    <t>(Número de reportes presentados /2)*100</t>
  </si>
  <si>
    <t>No tiene un indicador asociado</t>
  </si>
  <si>
    <t>Seguimiento al desempeño operacional de los concesionarios y a los requerimientos realizados, relacionados con la estructuración de planes de mejoramiento sobre las novedades presentadas en la operación.</t>
  </si>
  <si>
    <t>Revisión, actualización y/o creación de documentos.</t>
  </si>
  <si>
    <t>Definir los requerimientos con los cuales debe la solución para las herramientas de control documental y bitácoras de centro de control a partir de los formatos existentes en formato Excel</t>
  </si>
  <si>
    <t>Configurar la solución macro (la cual puede contener varias soluciones micro) para cada herramienta/bitácora en la plataforma Sharepoint de la Dirección Técnica de Buses</t>
  </si>
  <si>
    <t>Capacitar a los supervisores contratistas y personal administrativo para el manejo de la solución dentro del espacio de Sharepoint de la Dirección Técnica de Buses</t>
  </si>
  <si>
    <t>Puesta en producción de la solución en el uso de las bitácoras y tableros de control mediante  la solución en Sharepoint</t>
  </si>
  <si>
    <t>Proyectar el documento y definición de conceptos</t>
  </si>
  <si>
    <t>Entrega a OAP del documento para Adopción del mismo</t>
  </si>
  <si>
    <t xml:space="preserve">Adelantar 2 Mesas de trabajo  con los concesionarios de Operación </t>
  </si>
  <si>
    <t>150 operativos en el año, a través de la Interventoría enmarcados en temas tales como: Intervalos de paso, omisión de paradas, comportamientos de conductores,  afectación ambiental (ruidos-contaminación), afectación infraestructura, estacionamiento indebido, entre otros; con el objeto de solicitar y hacer seguimiento a los planes de mejora por parte de los Concesionarios.</t>
  </si>
  <si>
    <t>Elaboración de informe donde se detalle el  impacto de los cambios realizados a las rutas.</t>
  </si>
  <si>
    <t>Elaborar el documento detallado con resultado de la revisión de la documentación.</t>
  </si>
  <si>
    <t>Ajustes de Tiempo (AT)
Ajustes a Rutas Zonales (ARZ)
Indicador Evaluación de Rutas SITP Provisional (IP)
Eficacia en el Trámite de Desincentivos Operativos (ETDO)</t>
  </si>
  <si>
    <t>Ajustes de Tiempo (AT)
Ajustes a Rutas Zonales (ARZ)</t>
  </si>
  <si>
    <t>Eficacia en el Tramite de Desincentivos Operativos (ETDO)
Aplica hasta el momento en que el indicador se encontraba vigente</t>
  </si>
  <si>
    <r>
      <t xml:space="preserve">Dos (2) reportes con el seguimiento del Trámite de imposición y liquidación de hallazgos operativos de la operación de rutas urbanas, complementarias y especiales
</t>
    </r>
    <r>
      <rPr>
        <b/>
        <sz val="10"/>
        <rFont val="Arial"/>
        <family val="2"/>
      </rPr>
      <t>Nota. Modificado a Dos (2) informes por Otrosí contractual del 29 de mayo.</t>
    </r>
  </si>
  <si>
    <t>Evaluar las condiciones técnicas y operativas de las rutas que se encuentran en funcionamiento en el componente zonal del Sistema, para definir las acciones y modificaciones que se requieran en pro de la mejora del servicio a los usuarios del transporte público de la ciudad.</t>
  </si>
  <si>
    <t>Compromisos</t>
  </si>
  <si>
    <t>Realizar la supervisión al desempeño y cumplimiento operativo de los Concesionarios de Operación en las rutas zonales del Sistema, y en los esquemas alternativos de operación que se establezcan,  en función de la adecuada prestación del servicio a los usuarios del transporte público de la ciudad.</t>
  </si>
  <si>
    <t>Adelantar actividades que permitan mejorar, optimizar y fortalecer los proceso a cargo de la Dirección.</t>
  </si>
  <si>
    <r>
      <t xml:space="preserve">Al verificar el plan de acción de la dependencia y la ejecución reportada se evidenció envío del primer reporte con el seguimiento del Trámite de imposición y liquidación de hallazgos operativos para el periodo del 27 de agosto al 23 de diciembre de 2018, mediante memorando con radicado 2019EE296 el día 20 de febrero de 2019, así mismo se evidenció segundo informe con asunto cierre de desincentivos operativos con corte del 24 de diciembre de 2018 al 21 de abril de 2019. 
Por lo anterior, se evidenció cumplimiento del producto al </t>
    </r>
    <r>
      <rPr>
        <b/>
        <sz val="10"/>
        <rFont val="Arial"/>
        <family val="2"/>
      </rPr>
      <t>100%.</t>
    </r>
  </si>
  <si>
    <t>Documento detallado con resultado de la revisión de los documentos oficiales del sistema integrado de Gestión, asociados al proceso de Supervisión y Control de SITP y que son del alcance de la DTB</t>
  </si>
  <si>
    <t>Abr: 96,6%
May: 99,9%</t>
  </si>
  <si>
    <r>
      <t xml:space="preserve">De acuerdo con el seguimiento realizado al plan de acción y la verificación de la ejecución reportada, se evidenció que la Interventoría realizó 114 de 120 mesas de trabajo con los concesionarios de la operación zonal sobre el desempeño operacional de los indicadores obtenidos cada mes vencido durante el año 2019, mediante las cuales se expusieron las situaciones a ejecutarse. El producto no fue cumplido al 100% debido a que el indicador formulado por la dependencia no fue ajustado con la salida del Concesionario Tranzit.
Por lo anterior, se determinó que la dependencia tiene un cumplimiento acumulado del </t>
    </r>
    <r>
      <rPr>
        <b/>
        <sz val="10"/>
        <color theme="1"/>
        <rFont val="Arial"/>
        <family val="2"/>
      </rPr>
      <t>95%.</t>
    </r>
  </si>
  <si>
    <t xml:space="preserve">100%
</t>
  </si>
  <si>
    <t>Una vez revisada la información suministrada por la dependencia frente a los vehículos inspeccionados y el máximo número de vehículos vinculados en el periodo, se determinó que los soportes son coherentes para el periodo evaluado y corresponden al porcentaje reportado.</t>
  </si>
  <si>
    <t>Una vez revisadas las actas de reuniones mensuales con las Empresas Operadoras del SITP Provisional suministradas por la dependencia, se determinó que dichos soportes son coherentes y corresponden al porcentaje reportado.</t>
  </si>
  <si>
    <t>Se realizó la verificación del indicador a través del soporte entregado por el área correspondiente al registro de los informes preliminares de los Desincentivos Operativos para el periodo evaluado. Por lo anterior, se verificó el cálculo y se determina que los porcentajes reportados por el área mensualmente son coherentes.
Este indicador fue eliminado al corte del 30 de junio de 2019, debido a que los informes preliminares y detallados ya no se estaban remitiendo a los concesionarios zonales, dadas las modificaciones en el Manual de Operaciones y de Niveles de Servicio del Componente Zonal, a partir de la firma de los otrosíes modificatorios en los contratos de concesión.</t>
  </si>
  <si>
    <r>
      <t xml:space="preserve">Teniendo en cuenta que la meta en mención se encuentra incorporada en los compromisos establecidos por la dependencia, se evidenció su cumplimiento al 100% del periodo evaluado a través de las diferentes actividades dentro de las que se destacan: Informes de la Interventoría de los diferentes concesionarios del componente zonal donde se evidencia la ejecución de actividades, Informes con propuestas de modificación de rutas (superposición trazados, individualización de rutas, PIR a patios), Informes de seguimiento al impacto de los cambios realizados a las rutas y socialización de las experiencias de las visitas realizadas a los diferentes concesionarios. Con lo anterior, se evidencia calificación para el producto del </t>
    </r>
    <r>
      <rPr>
        <b/>
        <sz val="10"/>
        <rFont val="Arial"/>
        <family val="2"/>
      </rPr>
      <t>100%.</t>
    </r>
  </si>
  <si>
    <t>Una vez revisada la base de datos suministrada por la dependencia, frente al número de rutas con ajustes implementados y las rutas en funcionamiento, se determinó que los soportes son coherentes y corresponden al porcentaje reportado.
Conforme con lo anterior, si bien se logró el valor mínimo aceptado, la meta acumulada para el año, que correspondía a 75%, no se logró, toda vez que se alcanzó el 65%.</t>
  </si>
  <si>
    <t>Una vez revisada la información suministrada por la dependencia frente al número de rutas con ajustes de programación y número de rutas en operación, se determinó que los soportes son coherentes para el periodo evaluado y corresponde la porcentaje reportado.
Se evidenció, que en el indicador en el II trimestre de 2019, arrojó resultados por debajo del valor mínimo aceptado.</t>
  </si>
  <si>
    <t>Anexo 1 - Matriz de Análisis de Indicadores de Gestión del Cuadro de Mando Integral</t>
  </si>
  <si>
    <t>Anexo 2 - Matriz Seguimiento al Plan de Acción</t>
  </si>
  <si>
    <t xml:space="preserve">       RESULTADO REPORTADO VIGENCIA 2019</t>
  </si>
  <si>
    <t xml:space="preserve">
98%</t>
  </si>
  <si>
    <t xml:space="preserve">
98%</t>
  </si>
  <si>
    <t>(Propuestas cuatrimestrales de ajuste de la oferta a programar efectuadas/3)*0,4
+
(Informes cuatrimestrales  elaborados /3)*0,25)
+</t>
  </si>
  <si>
    <t>(Solicitudes cuatrimestrales efectuadas de ajuste a programación de rutas /3)*0,05}
*
100</t>
  </si>
  <si>
    <t>{(Procesos de recopilación de información cuatrimestral  adelantados /3)*0,10
+
 (Procesos de procesamiento  y análisis de información cuatrimestral adelantados / 3)*0,20
+</t>
  </si>
  <si>
    <t>{(Procesos trimestrales de recopilación de información adelantados /4)*0,15
+
 (Procesos de procesamiento  y análisis de información trimestral adelantados / 4)*0,20
+</t>
  </si>
  <si>
    <t>(Procesos de estructuración de propuestas trimestrales efectuadas/4)*0,3
+
(Informes trimestrales de carga máxima elaborados /4)*0,2)
+</t>
  </si>
  <si>
    <t>(Presentación de informe de carga máxima de usuarios hechas en comité de kilómetros eficientes /4)*0,1
+</t>
  </si>
  <si>
    <t>(Socialización de informes trimestrales a concesionarios efectuadas /4)*0,05}
*
100</t>
  </si>
  <si>
    <t xml:space="preserve"> (Procesos de procesamiento  y análisis de información trimestral adelantados / 4)*0,20
+</t>
  </si>
  <si>
    <t>(Procesos de estructuración de propuestas trimestrales efectuadas/4)*0,35
+</t>
  </si>
  <si>
    <t>(Informes trimestrales de propuestas de modificación de rutas elaborados /4)*0,2)
+</t>
  </si>
  <si>
    <t>(Presentación de informe de  propuestas de modificación de rutas hechas en comité de kilómetros eficientes /4)*0,05
+</t>
  </si>
  <si>
    <t>{(Procesos trimestrales de recopilación de información primaria y secundaria adelantados /4)*0,15
+</t>
  </si>
  <si>
    <t>{(Procesos trimestrales de recopilación de información  adelantados /4)*0,2
+</t>
  </si>
  <si>
    <t xml:space="preserve"> (Procesos de procesamiento  y análisis de información trimestral adelantados / 4)*0,30
+</t>
  </si>
  <si>
    <t>(Informes trimestrales de seguimiento al impacto de cambios realizados a las rutas elaborados /4)*0,45)
+</t>
  </si>
  <si>
    <t>(Presentaciones de informes trimestrales de seguimiento al impacto de cambios realizados a las rutas efectuadas /4)*0,05}
*
100</t>
  </si>
  <si>
    <t>{(Proceso de recopilación de información base adelantado /1)*0,05
+</t>
  </si>
  <si>
    <t xml:space="preserve"> (Configuración de nodos "lugar" y "parada" efectuada / 1)*0,40
+</t>
  </si>
  <si>
    <t xml:space="preserve"> (Configuración de nodos "cochera" y "velocidades" efectuada / 1)*0,10
+</t>
  </si>
  <si>
    <t xml:space="preserve"> (Configuración de ramales efectuada / 1)*0,40
+</t>
  </si>
  <si>
    <t xml:space="preserve"> (Socialización a concesionarios efectuada / 1)*0,05}
*
100</t>
  </si>
  <si>
    <t>{(Definición de cronograma que incluya el plan de trabajo  adelantada /1)*0,1
+</t>
  </si>
  <si>
    <t xml:space="preserve"> (Aplicativos desarrollados y entregados / 3)*0,90}
*
100</t>
  </si>
  <si>
    <t>{(Procesos de realización de estudios de campo trimestral adelantados /4)*0,3
+</t>
  </si>
  <si>
    <t xml:space="preserve"> (Procesos de procesamiento  y análisis de información trimestral adelantados / 4)*0,3
+</t>
  </si>
  <si>
    <t>(Informes trimestrales  elaborados /4)*0,3)
+
(Aprobaciones y entrega del informe trimestral efectuadas  /4)*0,10}
*
100</t>
  </si>
  <si>
    <t>{(Documento elaborado /1)*0,3
+</t>
  </si>
  <si>
    <t xml:space="preserve"> (Solución implementada / 1)*0,5
+
(Documento de resultados elaborado /4)*0,2)}
*
100</t>
  </si>
  <si>
    <t>{(Citaciones a mesa trimestral efectuadas /4)*0,4
+</t>
  </si>
  <si>
    <t xml:space="preserve"> (Mesas de trabajo trimestral adelantadas / 4)*0,4
+
(Actas de Seguimiento a las mesas de trabajo elaboradas y archivadas /4)*0,2)}
*
100</t>
  </si>
  <si>
    <t>(Actas de asistencia  a  socializaciones bimestrales elaboradas y archivadas /6)*0,2)}
*
100</t>
  </si>
  <si>
    <t xml:space="preserve"> (Socializaciones bimestrales adelantadas / 6)*0,4
+</t>
  </si>
  <si>
    <t>{(Citaciones a socialización bimestral efectuadas /6)*0,4
+</t>
  </si>
  <si>
    <t>{(Proceso de definición de requerimientos adelantado /1)*0,4
+
 (Solución macro configurada / 1)*0,2
+
(Capacitación adelantada /1)*0,2)
+</t>
  </si>
  <si>
    <t>(Puesta en producción de la solución /1)*0,2}
*
100</t>
  </si>
  <si>
    <t>{(Mesas de trabajo adelantadas  /2)*0,4
+
 (Documento Proyectado / 1)*0,4
+</t>
  </si>
  <si>
    <t>(Documento entregado a OAP para su adopción formal/1)*0,2}
*
100</t>
  </si>
  <si>
    <t>Realizar mesa de trabajo mensual sobre la gestión de mantenimiento con cada concesionario de operación</t>
  </si>
  <si>
    <t>Al verificar la información suministrada por la dependencia, se pudieron evidenciar los informes mensuales de seguimiento a la flota operada por tipología para cada concesionario vs la flota programada. Con lo anterior, las actividades evaluadas presentaron los siguientes resultados:
1. Recolección de Información: Se realizaron las doce (12) que se tenían programadas para la vigencia.
2. Procesamiento, construcción de bases de datos y análisis de la información: Se realizaron las doce (12) que se tenían programadas para la vigencia.</t>
  </si>
  <si>
    <t>3. Estructuración del informe: Se evidenció la estructuración de once (11) de las doce (12) que se tenían programadas.</t>
  </si>
  <si>
    <t>Teniendo en cuenta lo anterior, se determinó que la dependencia tiene un cumplimiento acumulado del 98%.</t>
  </si>
  <si>
    <t xml:space="preserve">
</t>
  </si>
  <si>
    <t>Al verificar el plan de acción de la dependencia y la ejecución reportada, se evidenció el cumplimiento del producto establecido para la vigencia 2019. De lo anterior, se observaron las citaciones de las mesas de trabajo, la socialización y las actas de seguimiento efectuadas con los concesionarios mediante Consorcio C &amp; M 2018 que se encontraban programadas durante la vigencia 2019. Por lo anterior, se determinó que la dependencia tiene un cumplimiento acumulado del 100%, debido a que se realizaron todas las actividades que se tenían programadas para el producto y/o meta durante el periodo evaluado.</t>
  </si>
  <si>
    <r>
      <t>De acuerdo con el seguimiento realizado al plan de acción de la dependencia y la ejecución reportada, se evidenció el cumplimiento del producto establecido para la vigencia 2019. De lo anterior, se observaron las citaciones, socializaciones realizadas trimestralmente y las actas de capacitación con los líderes de los concesionarios de operación del Componente zonal del SITP, por medio de las cuales se compartieron experiencias de éxito en el proceso de formación de los operadores. 
Por lo anterior, se determinó que la dependencia tiene un cumplimiento acumulado del</t>
    </r>
    <r>
      <rPr>
        <b/>
        <sz val="10"/>
        <color theme="1"/>
        <rFont val="Arial"/>
        <family val="2"/>
      </rPr>
      <t xml:space="preserve"> 100%</t>
    </r>
    <r>
      <rPr>
        <sz val="10"/>
        <color theme="1"/>
        <rFont val="Arial"/>
        <family val="2"/>
      </rPr>
      <t>, debido a que se realizaron todas las actividades que se tenían programadas para el producto y/o meta durante el periodo evaluado.</t>
    </r>
  </si>
  <si>
    <t>De acuerdo con el seguimiento realizado al plan de acción de la dependencia y la ejecución reportada, se evidenció un informe por concesionario (Consorcio Express, Etib, EEMB, Gmóvil, Masivo Capital, Suma, Tranzit) para el primer cuatrimestre de la vigencia 2019, en donde el objetivo general consistió en realizar una propuesta de mejora de algunas rutas individuales por operador y zona, las cuales presentaban el menor y el mejor IPB [Índice de Pasajero por Bus] para
mejorar el nivel de servicio a mejorar los indicadores operacionales. Conforme con lo anterior, y una vez evaluadas las actividades necesarias para el logro del producto se determinó que:</t>
  </si>
  <si>
    <t>1. Recolección de Información: Se realizaron las tres (3) que se tenían programadas para la vigencia.
2. Procesamiento y análisis de información: Se realizaron los tres (3) que se tenían programados para la vigencia.
3. Definición de propuestas de ajustes de la oferta a programar: Se realizaron las tres (3) que se tenían programadas para la vigencia.
4. Elaboración de informe: Se evidenció la elaboración de uno (1) de los tres (3) informes que se tenían programados.</t>
  </si>
  <si>
    <r>
      <t xml:space="preserve">5. Solicitud de ajuste de programaciones de las rutas a los concesionarios de operación, de acuerdo con los parámetros definidos por parte de TMSA: Se realizó una (1) solicitud de ajuste de los tres (3) que se tenían programados.
Teniendo en cuenta lo anterior, se determinó que la dependencia tiene un cumplimiento acumulado del </t>
    </r>
    <r>
      <rPr>
        <b/>
        <sz val="10"/>
        <color theme="1"/>
        <rFont val="Arial"/>
        <family val="2"/>
      </rPr>
      <t>80%.</t>
    </r>
  </si>
  <si>
    <t>De acuerdo con el seguimiento realizado al plan de acción de la dependencia y la ejecución reportada, y una vez evaluadas las actividades necesarias para el logro del producto se determinó que:
1. Recopilación de información requerida para el análisis de demanda (primaria y secundaria): Se realizaron las cuatro (4) que se tenían programadas para la vigencia.
2. Procesamiento y análisis de información: Se realizaron los cuatro (4) que se tenían programados para la vigencia.</t>
  </si>
  <si>
    <t>3. Estructuración de propuestas: Se realizaron las cuatro (4) que se tenían programadas para la vigencia.
4. Elaboración de informe: Se evidenció la elaboración de cuatro (4) informes que se tenían programados.
5. Presentar el informe al comité de kilómetros eficientes: No se evidenciaron los soportes documentales que respaldaran el avance de la actividad.</t>
  </si>
  <si>
    <t>6. Socialización del informe a los concesionarios para solicitar ajuste de programaciones: Se realizó una (1) socialización de las cuatro (4) que se tenían programadas.</t>
  </si>
  <si>
    <r>
      <t xml:space="preserve">Teniendo en cuenta lo anterior, se determinó que la dependencia tiene un cumplimiento acumulado del </t>
    </r>
    <r>
      <rPr>
        <b/>
        <sz val="10"/>
        <color theme="1"/>
        <rFont val="Arial"/>
        <family val="2"/>
      </rPr>
      <t>86%</t>
    </r>
    <r>
      <rPr>
        <sz val="10"/>
        <color theme="1"/>
        <rFont val="Arial"/>
        <family val="2"/>
      </rPr>
      <t>.</t>
    </r>
  </si>
  <si>
    <t>De acuerdo con el seguimiento realizado al plan de acción de la dependencia y la ejecución reportada, y una vez evaluadas las actividades necesarias para el logro del producto se determinó que:</t>
  </si>
  <si>
    <t xml:space="preserve">1. Recopilación de información primaria y secundaria: Se realizaron las cuatro (4) que se tenían programadas para la vigencia.
2. Procesamiento y análisis de información: Se realizaron los cuatro (4) que se tenían programados para la vigencia.
</t>
  </si>
  <si>
    <t>3. Estructuración de propuestas: Se realizaron las cuatro (4) que se tenían programadas para la vigencia.
4. Elaboración de informe de propuestas de modificación de rutas: Se evidenció la elaboración de cuatro (4) informes que se tenían programados.</t>
  </si>
  <si>
    <t>5. Presentar el informe al comité de kilómetros eficientes: Se realizaron las cuatro (4) presentaciones que se tenían programadas.
6. Socialización del informe a los concesionarios para solicitar ajuste de programaciones: Se realizaron las cuatro (4) socializaciones que se tenían programadas.</t>
  </si>
  <si>
    <r>
      <t xml:space="preserve">
Teniendo en cuenta lo anterior, se determinó que la dependencia tiene un cumplimiento acumulado del </t>
    </r>
    <r>
      <rPr>
        <b/>
        <sz val="10"/>
        <color theme="1"/>
        <rFont val="Arial"/>
        <family val="2"/>
      </rPr>
      <t>100%</t>
    </r>
    <r>
      <rPr>
        <sz val="10"/>
        <color theme="1"/>
        <rFont val="Arial"/>
        <family val="2"/>
      </rPr>
      <t>.</t>
    </r>
  </si>
  <si>
    <t>1. Recopilación de información: Se realizaron las cuatro (4) que se tenían programadas para la vigencia.
2. Procesamiento y análisis de información: Se realizaron los cuatro (4) que se tenían programados para la vigencia.
3. Elaboración de informe donde se detalle el  impacto de los cambios realizados a las rutas: Se realizaron las cuatro (4) que se tenían programadas para la vigencia.</t>
  </si>
  <si>
    <t>4. Elaboración de informe de propuestas de modificación de rutas: Se evidenció la elaboración de cuatro (4) informes que se tenían programados.</t>
  </si>
  <si>
    <r>
      <t xml:space="preserve">5. Presentar el informe al comité de kilómetros eficientes: Se realizaron dos (2) de las cuatro (4) presentaciones que se tenían programadas.
Teniendo en cuenta lo anterior, se determinó que la dependencia tiene un cumplimiento acumulado del </t>
    </r>
    <r>
      <rPr>
        <b/>
        <sz val="10"/>
        <color theme="1"/>
        <rFont val="Arial"/>
        <family val="2"/>
      </rPr>
      <t>98%</t>
    </r>
    <r>
      <rPr>
        <sz val="10"/>
        <color theme="1"/>
        <rFont val="Arial"/>
        <family val="2"/>
      </rPr>
      <t>.</t>
    </r>
  </si>
  <si>
    <t>Al verificar el plan de acción de la dependencia y la ejecución reportada, se evidenció que se realizaron cuatro (4) de las cinco (5) actividades programadas para el periodo evaluado.</t>
  </si>
  <si>
    <r>
      <t xml:space="preserve">Por lo anterior, se determinó que la dependencia tiene un cumplimiento acumulado del </t>
    </r>
    <r>
      <rPr>
        <b/>
        <sz val="10"/>
        <color theme="1"/>
        <rFont val="Arial"/>
        <family val="2"/>
      </rPr>
      <t>95%,</t>
    </r>
    <r>
      <rPr>
        <sz val="10"/>
        <color theme="1"/>
        <rFont val="Arial"/>
        <family val="2"/>
      </rPr>
      <t xml:space="preserve"> debido a que ya que no se evidenciaron los soportes documentales que respaldaran el avance de la actividad relacionada con la socialización y entrega a concesionarios para explotación.</t>
    </r>
  </si>
  <si>
    <t>Al verificar el plan de acción del área y la ejecución reportada, se evidenció que la dependencia realizó los Tres  (3) instrumentos que permitan optimizar la programación,  supervisión y seguimiento a la operación  del SITP, que se tenían programados para la vigencia los cuales fueron soporte de los proyectos EMIC, Tiempo de Espera de Usuarios y Velocidades. Con lo anterior, las actividades evaluadas presentaron los siguientes resultados:</t>
  </si>
  <si>
    <r>
      <t xml:space="preserve">4. Entrega Tercer  instrumento junto con la  documentación técnica y funcional del mismo: Se evidencia el tercer elemento a través del cual se obtiene la información base para el cálculo de los Indicadores de la EIC de los Componentes Zonal y Alimentación, para su posterior intercambio con los Concesionarios a través de la Plataforma EIC.
Teniendo en cuenta lo anterior, se determinó que la dependencia tiene un cumplimiento acumulado del </t>
    </r>
    <r>
      <rPr>
        <b/>
        <sz val="10"/>
        <rFont val="Arial"/>
        <family val="2"/>
      </rPr>
      <t>100%</t>
    </r>
    <r>
      <rPr>
        <sz val="10"/>
        <rFont val="Arial"/>
        <family val="2"/>
      </rPr>
      <t>.</t>
    </r>
  </si>
  <si>
    <t>1. Definición de cronograma que incluya el  plan de Trabajo: se definió el cronograma que se tenía programado para la vigencia.</t>
  </si>
  <si>
    <t>2. Desarrollar y entregar Primer  instrumento  junto con la  documentación técnica y funcional del mismo: la dependencia realizó el primer instrumento para optimizar la programación, supervisión y seguimiento a la operación del SITP.
3. Entrega Segundo  instrumento junto con la  documentación técnica y funcional del mismo: la dependencia entregó la Plataforma EIC junto con su Manual.</t>
  </si>
  <si>
    <t>4. Aprobación y entrega del informe a la Subgerencia Técnica y de Servicios: Se evidenció la entrega por parte de la Dirección Técnica de Buses a la Subgerencia Técnica y de Servicios, de los cuatro (4) Informes de Supervisión del SITP Provisional para los periodos diciembre 2018 – febrero 2019, marzo – mayo 2019, junio – agosto de 2019 y Septiembre – noviembre de 2019, mediante los cuales se establecieron como objetivo, informar los parámetros de operación evidenciados durante el periodo de estudio con el fin de que esta información sirviera como insumo para la toma de decisiones y actuaciones sobre el Sistema Integrado de Transporte Público - SITP.</t>
  </si>
  <si>
    <t>2. Procesamiento y análisis de la información primaria obtenida en estudios de campo: Se realizaron los cuatro (4) que se tenían programados para la vigencia. 
3. Estructuración del informe: Se efectuaron las cuatro (4) estructuraciones que se tenían programadas para la vigencia</t>
  </si>
  <si>
    <r>
      <t xml:space="preserve">Teniendo en cuenta lo anterior, se determinó que la dependencia tiene un cumplimiento acumulado del </t>
    </r>
    <r>
      <rPr>
        <b/>
        <sz val="10"/>
        <rFont val="Arial"/>
        <family val="2"/>
      </rPr>
      <t>100%.</t>
    </r>
  </si>
  <si>
    <r>
      <t>Al verificar el plan de acción del área y la ejecución reportada, una vez evaluadas las actividades necesarias para el logro del producto se determinó que:
1. Realización de estudios de campo de Frecuencia y Ocupación Visual, hábitos de conducción, Levantamiento de trazados y estudios Ascenso – Descenso: Se realizaron los cuatro (4) estudios FOV que se tenían programados para la vigencia.</t>
    </r>
    <r>
      <rPr>
        <sz val="10"/>
        <rFont val="Arial"/>
        <family val="2"/>
      </rPr>
      <t xml:space="preserve">
</t>
    </r>
  </si>
  <si>
    <t>Al verificar el plan de acción de la dependencia y la ejecución reportada, la Oficina de Control Interno evidenció el documento final el cual presenta los objetivos, la base de datos junto con su depuración, caracterización de los datos de entrada, la metodología general seguida en la construcción del algoritmo de estimación de la demanda del componente zonal del SITP. Adicionalmente, se evidenció en los resultados indicados por la dependencia que una vez aplicada la metodología, se obtienen dos matrices resultantes. Estas corresponden a la matriz de viajes y la matriz origen destino de los usuarios del SITP en Bogotá con 2 a 6 validaciones en el periodo de estudio.
Adicionalmente, se observó que la visualización de los resultados del algoritmo para la estimación de la demanda, se encuentra implementada en la plataforma Qlik.</t>
  </si>
  <si>
    <t>Si bien la dependencia suministró los soportes para respaldar el cumplimiento del producto, se evidenció que el indicador no está formulado de manera clara para determinar el cumplimiento del producto, toda vez que al aplicar la fórmula presentada en el indicador daría una ejecución menor al 100%, afectando de este modo la calificación de la dependencia.</t>
  </si>
  <si>
    <t>Por lo anterior, la Oficina de Control Interno se abstuvo de calificar el indicador.</t>
  </si>
  <si>
    <t>Al verificar el plan de acción de la dependencia y la ejecución reportada, se puedo evidenciar el cumplimiento del producto, dado que una vez evaluadas las actividades necesarias para el logro del producto se determinó que la dependencia efectuó las cuatro (4) citaciones de las mesas de trabajo y se evidenciaron las actas de seguimiento mediante las cuales se expusieron los avances en materia de regulación, control y supervisión, para medir la gestión realizada desde los centros de control.</t>
  </si>
  <si>
    <r>
      <t xml:space="preserve">De acuerdo con el seguimiento realizado, se evidenció que fueron ejecutadas quince (15) de las dieciocho (18) actividades que se tenían programadas. Por lo anterior, el producto, alcanzó una calificación del </t>
    </r>
    <r>
      <rPr>
        <b/>
        <sz val="10"/>
        <color theme="1"/>
        <rFont val="Arial"/>
        <family val="2"/>
      </rPr>
      <t>83%.</t>
    </r>
  </si>
  <si>
    <r>
      <t xml:space="preserve">Así mismo, se evidenció la capacitación del Manual de Regulación y Control para el Componente Zonal con código M-DB-006 versión 0 de noviembre de 2019 mediante el cual se definen los lineamientos relacionados con los centros de control.
Teniendo en cuenta lo anterior, se determinó que la dependencia tiene un cumplimiento acumulado del </t>
    </r>
    <r>
      <rPr>
        <b/>
        <sz val="10"/>
        <color theme="1"/>
        <rFont val="Arial"/>
        <family val="2"/>
      </rPr>
      <t>100%</t>
    </r>
    <r>
      <rPr>
        <sz val="10"/>
        <color theme="1"/>
        <rFont val="Arial"/>
        <family val="2"/>
      </rPr>
      <t>.</t>
    </r>
  </si>
  <si>
    <r>
      <t xml:space="preserve">Al verificar el plan de acción de la dependencia y la ejecución reportada, se evidenció el cumplimiento de los informes trimestrales de los resultados obtenidos en los análisis estadísticos realizados. Por lo anterior, se determinó que la dependencia tiene un cumplimiento acumulado del </t>
    </r>
    <r>
      <rPr>
        <b/>
        <sz val="10"/>
        <rFont val="Arial"/>
        <family val="2"/>
      </rPr>
      <t>100%</t>
    </r>
    <r>
      <rPr>
        <sz val="10"/>
        <rFont val="Arial"/>
        <family val="2"/>
      </rPr>
      <t>.</t>
    </r>
  </si>
  <si>
    <t>De acuerdo con el seguimiento realizado al plan de acción y la verificación de la ejecución reportada, se evidenció el cumplimiento para la actividad No. 1 en el 142% debido a que se realizaron 213 de 150 operativos para las categorías Estacionamiento en cabeceras de las rutas, Intervalos de Paso, Omisión de Paradas a través de la interventoría "Consorcio C&amp;M-2018”. Por su parte para la actividad No. 2 se realizaron once (11) de doce (12) mesas de seguimiento a planes de mejoramiento para un cumplimiento del 27.5%. Por lo anterior, resulta necesario verificar y/o reajustar la meta para la primera actividad.</t>
  </si>
  <si>
    <r>
      <t xml:space="preserve">Por lo anterior, se determinó que la dependencia tiene un cumplimiento acumulado del </t>
    </r>
    <r>
      <rPr>
        <b/>
        <sz val="10"/>
        <color theme="1"/>
        <rFont val="Arial"/>
        <family val="2"/>
      </rPr>
      <t>97,5%</t>
    </r>
    <r>
      <rPr>
        <sz val="10"/>
        <color theme="1"/>
        <rFont val="Arial"/>
        <family val="2"/>
      </rPr>
      <t>.</t>
    </r>
  </si>
  <si>
    <t xml:space="preserve">
97,5%</t>
  </si>
  <si>
    <t xml:space="preserve">
100%</t>
  </si>
  <si>
    <r>
      <t xml:space="preserve">Al verificar el plan de acción de la dependencia y la ejecución reportada, se evidenció revisión de los documentos oficiales del Sistema Integrado de Gestión, asociados al proceso de Supervisión y Control de SITP y que son del alcance de la Dirección Técnica de Buses, teniendo como resultado el cumplimiento de las actividades programadas.
Por lo anterior, se determinó que la dependencia tiene un cumplimiento acumulado del </t>
    </r>
    <r>
      <rPr>
        <b/>
        <sz val="10"/>
        <color theme="1"/>
        <rFont val="Arial"/>
        <family val="2"/>
      </rPr>
      <t>100%</t>
    </r>
    <r>
      <rPr>
        <sz val="10"/>
        <color theme="1"/>
        <rFont val="Arial"/>
        <family val="2"/>
      </rPr>
      <t>.</t>
    </r>
  </si>
  <si>
    <t>Al verificar el plan de acción de la dependencia y la ejecución reportada por la dependencia, se evidenció que dichas actividades fueron ejecutadas en su totalidad debido a que fue puesto en producción la solución en el uso de las bitácoras y tableros de control mediante la solución en SharePoint, mediante las cuales se evidenciaron herramientas que corresponden a: Bitácora de Centro de Control, Bitácora de Accidentalidad, Bitácora de hábitos, Bitácora de Ilegalidad, Control de Correspondencia y Control de Turnos.</t>
  </si>
  <si>
    <r>
      <t xml:space="preserve">Por lo anterior, si bien el producto alcanzó una calificación del </t>
    </r>
    <r>
      <rPr>
        <b/>
        <sz val="10"/>
        <color theme="1"/>
        <rFont val="Arial"/>
        <family val="2"/>
      </rPr>
      <t>100%</t>
    </r>
    <r>
      <rPr>
        <sz val="10"/>
        <color theme="1"/>
        <rFont val="Arial"/>
        <family val="2"/>
      </rPr>
      <t>, debido a la determinación de la estructura para el listado de las actividades necesarias, se evidenció que el objetivo del producto fue ejecutado parcialmente, toda vez que no ha sido incorporado en el Manual de Supervisión del SITP Provisional el uso de la herramienta de control documental y las bitácoras del centro de control del SITP Provisional ya que se encuentra en proceso de actualización por parte de la dependencia el mencionado manual.</t>
    </r>
  </si>
  <si>
    <t>Al verificar el plan de acción de la dependencia y la ejecución reportada por la dependencia, se evidenció la implementación de la  herramienta de control documental y las bitácoras de centro de control del SITP Provisional (Bitácora Diaria, Bitácora de accidentalidad, Bitácora de ilegalidad, Bitácora de turnos) mediante aplicativos en la plataforma Sharepoint de office 365.</t>
  </si>
  <si>
    <r>
      <t xml:space="preserve">
Por lo anterior, el producto, alcanzó una calificación del </t>
    </r>
    <r>
      <rPr>
        <b/>
        <sz val="10"/>
        <color theme="1"/>
        <rFont val="Arial"/>
        <family val="2"/>
      </rPr>
      <t xml:space="preserve">100% </t>
    </r>
    <r>
      <rPr>
        <sz val="10"/>
        <color theme="1"/>
        <rFont val="Arial"/>
        <family val="2"/>
      </rPr>
      <t>debido a que fue actualizado el Manual de Regulación Control para el Componente Zonal mediante Resolución 1089 del 6 de noviembre de 2019.</t>
    </r>
  </si>
  <si>
    <t>Socialización trimestral de las experiencias de los lideres de capacitación de cada concesionario</t>
  </si>
  <si>
    <r>
      <t xml:space="preserve">Revisar y actualizar  los Manuales, Procedimientos Protocolos y Formatos, del sistema integrado de Gestión, asociados al proceso de Supervisión y Control de SITP y que son del alcance de la DTB, en marco a los compromisos pactados por Transmilenio SA tras la firma del Otrosí a los contratos de concesión de la Fase III.
Nota: Dentro del alcance se contempla la creación de nuevos documentos.
</t>
    </r>
    <r>
      <rPr>
        <b/>
        <sz val="10"/>
        <color theme="1"/>
        <rFont val="Arial"/>
        <family val="2"/>
      </rPr>
      <t xml:space="preserve">
Nota: caracterizar 4 macroprocesos, se cambia, por otro sí y fase V</t>
    </r>
  </si>
  <si>
    <t>Programación Porcentual Esperado con corte 31/12/19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</si>
</sst>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0.0%"/>
    <numFmt numFmtId="165" formatCode="d/mm/yyyy;@"/>
  </numFmts>
  <fonts count="10" x14ac:knownFonts="1">
    <font>
      <sz val="11"/>
      <color theme="1"/>
      <name val="Calibri"/>
      <family val="2"/>
      <scheme val="minor"/>
    </font>
    <font>
      <sz val="11"/>
      <color theme="1"/>
      <name val="Calibri"/>
      <family val="2"/>
      <scheme val="minor"/>
    </font>
    <font>
      <b/>
      <sz val="14"/>
      <color theme="1"/>
      <name val="Arial"/>
      <family val="2"/>
    </font>
    <font>
      <sz val="10"/>
      <color theme="1"/>
      <name val="Arial"/>
      <family val="2"/>
    </font>
    <font>
      <b/>
      <sz val="10"/>
      <color theme="1"/>
      <name val="Arial"/>
      <family val="2"/>
    </font>
    <font>
      <sz val="10"/>
      <name val="Arial"/>
      <family val="2"/>
    </font>
    <font>
      <sz val="10"/>
      <color rgb="FF000000"/>
      <name val="Arial"/>
      <family val="2"/>
    </font>
    <font>
      <sz val="10"/>
      <color indexed="8"/>
      <name val="Arial"/>
      <family val="2"/>
    </font>
    <font>
      <b/>
      <sz val="10"/>
      <name val="Arial"/>
      <family val="2"/>
    </font>
    <font>
      <b/>
      <sz val="16"/>
      <color theme="1"/>
      <name val="Arial"/>
      <family val="2"/>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thin">
        <color auto="1"/>
      </left>
      <right/>
      <top/>
      <bottom style="thin">
        <color auto="1"/>
      </bottom>
      <diagonal/>
    </border>
    <border>
      <left style="thin">
        <color indexed="64"/>
      </left>
      <right/>
      <top style="thin">
        <color indexed="64"/>
      </top>
      <bottom/>
      <diagonal/>
    </border>
    <border>
      <left/>
      <right/>
      <top/>
      <bottom style="thin">
        <color auto="1"/>
      </bottom>
      <diagonal/>
    </border>
    <border>
      <left/>
      <right/>
      <top style="thin">
        <color indexed="64"/>
      </top>
      <bottom/>
      <diagonal/>
    </border>
  </borders>
  <cellStyleXfs count="8">
    <xf numFmtId="0" fontId="0" fillId="0" borderId="0"/>
    <xf numFmtId="41"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cellStyleXfs>
  <cellXfs count="359">
    <xf numFmtId="0" fontId="0" fillId="0" borderId="0" xfId="0"/>
    <xf numFmtId="0" fontId="3" fillId="0" borderId="0" xfId="0" applyFont="1" applyFill="1" applyAlignment="1">
      <alignment vertical="center" wrapText="1"/>
    </xf>
    <xf numFmtId="0" fontId="4" fillId="0" borderId="1" xfId="0" applyFont="1" applyFill="1" applyBorder="1" applyAlignment="1" applyProtection="1">
      <alignment horizontal="center" vertical="center" wrapText="1"/>
      <protection locked="0"/>
    </xf>
    <xf numFmtId="9" fontId="5" fillId="0" borderId="1" xfId="0" applyNumberFormat="1" applyFont="1" applyFill="1" applyBorder="1" applyAlignment="1">
      <alignment horizontal="center" vertical="center" wrapText="1"/>
    </xf>
    <xf numFmtId="164" fontId="3" fillId="0" borderId="1" xfId="2" applyNumberFormat="1" applyFont="1" applyFill="1" applyBorder="1" applyAlignment="1">
      <alignment horizontal="justify" vertical="center" wrapText="1"/>
    </xf>
    <xf numFmtId="9" fontId="3" fillId="0" borderId="1" xfId="2" applyFont="1" applyFill="1" applyBorder="1" applyAlignment="1">
      <alignment horizontal="justify" vertical="center" wrapText="1"/>
    </xf>
    <xf numFmtId="0" fontId="3" fillId="0" borderId="0" xfId="0" applyFont="1"/>
    <xf numFmtId="0" fontId="3" fillId="0" borderId="0" xfId="0" applyFont="1" applyAlignment="1">
      <alignment horizontal="center"/>
    </xf>
    <xf numFmtId="0" fontId="3" fillId="0" borderId="0" xfId="0" applyFont="1" applyAlignment="1" applyProtection="1">
      <alignment vertical="center"/>
      <protection locked="0"/>
    </xf>
    <xf numFmtId="0" fontId="3" fillId="0" borderId="0" xfId="0" applyFont="1" applyFill="1"/>
    <xf numFmtId="0" fontId="3" fillId="0" borderId="0" xfId="0" applyFont="1" applyAlignment="1">
      <alignment horizontal="justify"/>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164" fontId="3" fillId="0" borderId="1" xfId="2" applyNumberFormat="1" applyFont="1" applyFill="1" applyBorder="1" applyAlignment="1">
      <alignment horizontal="center" vertical="center" wrapText="1"/>
    </xf>
    <xf numFmtId="164" fontId="3" fillId="0" borderId="0" xfId="2" applyNumberFormat="1" applyFont="1" applyFill="1" applyAlignment="1">
      <alignment horizontal="center" vertical="center" wrapText="1"/>
    </xf>
    <xf numFmtId="164" fontId="4" fillId="0" borderId="1" xfId="2" applyNumberFormat="1" applyFont="1" applyFill="1" applyBorder="1" applyAlignment="1" applyProtection="1">
      <alignment horizontal="center" vertical="center" wrapText="1"/>
      <protection locked="0"/>
    </xf>
    <xf numFmtId="9" fontId="3" fillId="0" borderId="0" xfId="0" applyNumberFormat="1" applyFont="1" applyFill="1" applyAlignment="1">
      <alignment vertical="center" wrapText="1"/>
    </xf>
    <xf numFmtId="41" fontId="3" fillId="0" borderId="0" xfId="1" applyFont="1" applyFill="1" applyAlignment="1">
      <alignment vertical="center" wrapText="1"/>
    </xf>
    <xf numFmtId="0" fontId="3" fillId="0" borderId="1" xfId="0" applyFont="1" applyFill="1" applyBorder="1" applyAlignment="1">
      <alignment vertical="center" wrapText="1"/>
    </xf>
    <xf numFmtId="0" fontId="3" fillId="0" borderId="0" xfId="0" applyFont="1" applyAlignment="1" applyProtection="1">
      <alignment horizontal="center" vertical="center"/>
      <protection locked="0"/>
    </xf>
    <xf numFmtId="165" fontId="6" fillId="0" borderId="9" xfId="5" applyNumberFormat="1" applyFont="1" applyFill="1" applyBorder="1" applyAlignment="1">
      <alignment horizontal="center" vertical="center" wrapText="1"/>
    </xf>
    <xf numFmtId="10" fontId="3" fillId="0" borderId="7" xfId="6" applyNumberFormat="1" applyFont="1" applyFill="1" applyBorder="1" applyAlignment="1">
      <alignment horizontal="center" vertical="center" wrapText="1"/>
    </xf>
    <xf numFmtId="165" fontId="6" fillId="0" borderId="2" xfId="5" applyNumberFormat="1" applyFont="1" applyFill="1" applyBorder="1" applyAlignment="1">
      <alignment horizontal="center" vertical="center" wrapText="1"/>
    </xf>
    <xf numFmtId="165" fontId="6" fillId="0" borderId="4" xfId="5" applyNumberFormat="1" applyFont="1" applyFill="1" applyBorder="1" applyAlignment="1">
      <alignment horizontal="center" vertical="center" wrapText="1"/>
    </xf>
    <xf numFmtId="0" fontId="7" fillId="0" borderId="1" xfId="3" applyFont="1" applyFill="1" applyBorder="1" applyAlignment="1" applyProtection="1">
      <alignment horizontal="justify" vertical="center" wrapText="1"/>
      <protection hidden="1"/>
    </xf>
    <xf numFmtId="165" fontId="6" fillId="0" borderId="1" xfId="5" applyNumberFormat="1" applyFont="1" applyFill="1" applyBorder="1" applyAlignment="1">
      <alignment horizontal="center" vertical="center" wrapText="1"/>
    </xf>
    <xf numFmtId="0" fontId="7" fillId="0" borderId="4" xfId="3" applyFont="1" applyFill="1" applyBorder="1" applyAlignment="1" applyProtection="1">
      <alignment horizontal="justify" vertical="center" wrapText="1"/>
      <protection hidden="1"/>
    </xf>
    <xf numFmtId="10" fontId="3" fillId="0" borderId="1" xfId="6" applyNumberFormat="1" applyFont="1" applyFill="1" applyBorder="1" applyAlignment="1">
      <alignment horizontal="center" vertical="center" wrapText="1"/>
    </xf>
    <xf numFmtId="165" fontId="3" fillId="0" borderId="1" xfId="5" applyNumberFormat="1" applyFont="1" applyFill="1" applyBorder="1" applyAlignment="1">
      <alignment horizontal="center" vertical="center" wrapText="1"/>
    </xf>
    <xf numFmtId="165" fontId="3" fillId="0" borderId="4" xfId="5" applyNumberFormat="1" applyFont="1" applyFill="1" applyBorder="1" applyAlignment="1">
      <alignment horizontal="center" vertical="center" wrapText="1"/>
    </xf>
    <xf numFmtId="10" fontId="3" fillId="0" borderId="4" xfId="6" applyNumberFormat="1" applyFont="1" applyFill="1" applyBorder="1" applyAlignment="1">
      <alignment horizontal="center" vertical="center" wrapText="1"/>
    </xf>
    <xf numFmtId="0" fontId="3" fillId="0" borderId="8" xfId="5" applyFont="1" applyFill="1" applyBorder="1" applyAlignment="1">
      <alignment horizontal="justify" vertical="center" wrapText="1"/>
    </xf>
    <xf numFmtId="9" fontId="3" fillId="0" borderId="1" xfId="6" applyNumberFormat="1" applyFont="1" applyFill="1" applyBorder="1" applyAlignment="1">
      <alignment horizontal="center" vertical="center" wrapText="1"/>
    </xf>
    <xf numFmtId="14" fontId="3" fillId="0" borderId="1" xfId="5" applyNumberFormat="1" applyFont="1" applyFill="1" applyBorder="1" applyAlignment="1">
      <alignment horizontal="center" vertical="center" wrapText="1"/>
    </xf>
    <xf numFmtId="14" fontId="3" fillId="0" borderId="4" xfId="5" applyNumberFormat="1" applyFont="1" applyFill="1" applyBorder="1" applyAlignment="1">
      <alignment horizontal="center" vertical="center" wrapText="1"/>
    </xf>
    <xf numFmtId="9" fontId="3" fillId="0" borderId="1" xfId="2" applyFont="1" applyFill="1" applyBorder="1" applyAlignment="1">
      <alignment horizontal="center" vertical="center" wrapText="1"/>
    </xf>
    <xf numFmtId="0" fontId="3" fillId="0" borderId="0" xfId="0" applyFont="1" applyFill="1" applyAlignment="1">
      <alignment horizontal="center"/>
    </xf>
    <xf numFmtId="0" fontId="3" fillId="0" borderId="0" xfId="0" applyFont="1" applyFill="1" applyAlignment="1">
      <alignment horizontal="justify"/>
    </xf>
    <xf numFmtId="0" fontId="3" fillId="0" borderId="1" xfId="0" applyFont="1" applyFill="1" applyBorder="1" applyAlignment="1" applyProtection="1">
      <alignment horizontal="center" vertical="center" wrapText="1"/>
      <protection locked="0"/>
    </xf>
    <xf numFmtId="0" fontId="5" fillId="0" borderId="4" xfId="0" applyFont="1" applyFill="1" applyBorder="1" applyAlignment="1" applyProtection="1">
      <alignment horizontal="justify" vertical="center" wrapText="1"/>
    </xf>
    <xf numFmtId="0" fontId="5" fillId="0" borderId="5" xfId="3" applyFont="1" applyFill="1" applyBorder="1" applyAlignment="1" applyProtection="1">
      <alignment horizontal="justify" vertical="center" wrapText="1"/>
      <protection hidden="1"/>
    </xf>
    <xf numFmtId="9" fontId="3" fillId="0" borderId="4" xfId="6"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5" fillId="0" borderId="1" xfId="0" applyFont="1" applyFill="1" applyBorder="1" applyAlignment="1">
      <alignment horizontal="justify" vertical="center" wrapText="1"/>
    </xf>
    <xf numFmtId="0" fontId="5" fillId="0" borderId="1" xfId="0" applyFont="1" applyFill="1" applyBorder="1" applyAlignment="1">
      <alignment horizontal="center" vertical="center" wrapText="1"/>
    </xf>
    <xf numFmtId="164" fontId="3" fillId="0" borderId="1" xfId="2" applyNumberFormat="1" applyFont="1" applyFill="1" applyBorder="1" applyAlignment="1">
      <alignment horizontal="center" vertical="center"/>
    </xf>
    <xf numFmtId="164" fontId="5" fillId="0" borderId="1" xfId="2" applyNumberFormat="1" applyFont="1" applyFill="1" applyBorder="1" applyAlignment="1">
      <alignment horizontal="center" vertical="center"/>
    </xf>
    <xf numFmtId="9" fontId="5" fillId="0" borderId="1" xfId="0" applyNumberFormat="1" applyFont="1" applyFill="1" applyBorder="1" applyAlignment="1">
      <alignment horizontal="justify" vertical="center" wrapText="1"/>
    </xf>
    <xf numFmtId="9" fontId="3" fillId="0" borderId="1" xfId="2" applyNumberFormat="1" applyFont="1" applyFill="1" applyBorder="1" applyAlignment="1">
      <alignment horizontal="center" vertical="center" wrapText="1"/>
    </xf>
    <xf numFmtId="9" fontId="3" fillId="0" borderId="1" xfId="0" applyNumberFormat="1" applyFont="1" applyFill="1" applyBorder="1" applyAlignment="1">
      <alignment horizontal="justify" vertical="center" wrapText="1"/>
    </xf>
    <xf numFmtId="10" fontId="3" fillId="0" borderId="1" xfId="0" applyNumberFormat="1" applyFont="1" applyFill="1" applyBorder="1" applyAlignment="1">
      <alignment horizontal="center" vertical="center"/>
    </xf>
    <xf numFmtId="164" fontId="3" fillId="0" borderId="1" xfId="0" applyNumberFormat="1" applyFont="1" applyFill="1" applyBorder="1" applyAlignment="1">
      <alignment horizontal="center" vertical="center"/>
    </xf>
    <xf numFmtId="164" fontId="3" fillId="0" borderId="2" xfId="2" applyNumberFormat="1" applyFont="1" applyFill="1" applyBorder="1" applyAlignment="1">
      <alignment horizontal="center" vertical="center"/>
    </xf>
    <xf numFmtId="9" fontId="5" fillId="0" borderId="1" xfId="2" applyFont="1" applyFill="1" applyBorder="1" applyAlignment="1">
      <alignment horizontal="center" vertical="center" wrapText="1"/>
    </xf>
    <xf numFmtId="9" fontId="5" fillId="0" borderId="1" xfId="2" applyFont="1" applyFill="1" applyBorder="1" applyAlignment="1">
      <alignment horizontal="justify" vertical="center" wrapText="1"/>
    </xf>
    <xf numFmtId="0" fontId="0" fillId="0" borderId="0" xfId="0" applyAlignment="1">
      <alignment shrinkToFit="1"/>
    </xf>
    <xf numFmtId="9" fontId="4" fillId="0" borderId="1" xfId="2" applyNumberFormat="1" applyFont="1" applyFill="1" applyBorder="1" applyAlignment="1">
      <alignment horizontal="center" vertical="center" wrapText="1"/>
    </xf>
    <xf numFmtId="10" fontId="5" fillId="0" borderId="1" xfId="2" applyNumberFormat="1" applyFont="1" applyFill="1" applyBorder="1" applyAlignment="1">
      <alignment horizontal="center" vertical="center" wrapText="1"/>
    </xf>
    <xf numFmtId="0" fontId="3" fillId="0" borderId="0" xfId="0" applyFont="1" applyAlignment="1" applyProtection="1">
      <alignment vertical="center" wrapText="1"/>
      <protection locked="0"/>
    </xf>
    <xf numFmtId="0" fontId="3" fillId="0" borderId="0" xfId="0" applyFont="1" applyAlignment="1">
      <alignment vertical="center" wrapText="1"/>
    </xf>
    <xf numFmtId="0" fontId="3" fillId="0" borderId="4" xfId="5" applyFont="1" applyFill="1" applyBorder="1" applyAlignment="1">
      <alignment horizontal="center" vertical="center" wrapText="1"/>
    </xf>
    <xf numFmtId="0" fontId="3" fillId="0" borderId="3" xfId="5" applyFont="1" applyFill="1" applyBorder="1" applyAlignment="1">
      <alignment horizontal="center" vertical="center" wrapText="1"/>
    </xf>
    <xf numFmtId="0" fontId="3" fillId="0" borderId="1" xfId="5" applyFont="1" applyFill="1" applyBorder="1" applyAlignment="1">
      <alignment horizontal="justify" vertical="center" wrapText="1"/>
    </xf>
    <xf numFmtId="0" fontId="3" fillId="0" borderId="4" xfId="3" applyFont="1" applyFill="1" applyBorder="1" applyAlignment="1" applyProtection="1">
      <alignment horizontal="justify" vertical="center" wrapText="1"/>
      <protection hidden="1"/>
    </xf>
    <xf numFmtId="9" fontId="3" fillId="0" borderId="1" xfId="2" applyFont="1" applyFill="1" applyBorder="1" applyAlignment="1">
      <alignment horizontal="justify" vertical="center" wrapText="1"/>
    </xf>
    <xf numFmtId="0" fontId="3" fillId="0" borderId="1" xfId="3" applyFont="1" applyFill="1" applyBorder="1" applyAlignment="1" applyProtection="1">
      <alignment horizontal="justify" vertical="center" wrapText="1"/>
      <protection hidden="1"/>
    </xf>
    <xf numFmtId="14" fontId="3" fillId="0" borderId="4" xfId="5" applyNumberFormat="1" applyFont="1" applyFill="1" applyBorder="1" applyAlignment="1">
      <alignment horizontal="center" vertical="center"/>
    </xf>
    <xf numFmtId="9" fontId="5" fillId="0" borderId="5"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xf>
    <xf numFmtId="0" fontId="3" fillId="0" borderId="4" xfId="0" applyFont="1" applyFill="1" applyBorder="1" applyAlignment="1" applyProtection="1">
      <alignment horizontal="justify" vertical="center" wrapText="1"/>
    </xf>
    <xf numFmtId="9" fontId="3" fillId="0" borderId="4" xfId="0" applyNumberFormat="1" applyFont="1" applyFill="1" applyBorder="1" applyAlignment="1">
      <alignment horizontal="center" vertical="center"/>
    </xf>
    <xf numFmtId="0" fontId="3" fillId="0" borderId="4"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14" fontId="5" fillId="0" borderId="3" xfId="0" applyNumberFormat="1" applyFont="1" applyFill="1" applyBorder="1" applyAlignment="1" applyProtection="1">
      <alignment horizontal="center" vertical="center" wrapText="1"/>
    </xf>
    <xf numFmtId="0" fontId="5" fillId="0" borderId="5" xfId="0" applyFont="1" applyFill="1" applyBorder="1" applyAlignment="1">
      <alignment horizontal="justify" vertical="center" wrapText="1"/>
    </xf>
    <xf numFmtId="0" fontId="5" fillId="0" borderId="3" xfId="0" applyFont="1" applyFill="1" applyBorder="1" applyAlignment="1">
      <alignment horizontal="justify" vertical="center" wrapText="1"/>
    </xf>
    <xf numFmtId="0" fontId="4" fillId="0" borderId="1"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3" fillId="0" borderId="0" xfId="0" applyFont="1" applyFill="1" applyAlignment="1" applyProtection="1">
      <alignment vertical="center" wrapText="1"/>
      <protection locked="0"/>
    </xf>
    <xf numFmtId="0" fontId="3" fillId="0" borderId="0" xfId="0" applyFont="1" applyFill="1" applyAlignment="1" applyProtection="1">
      <alignment vertical="center"/>
      <protection locked="0"/>
    </xf>
    <xf numFmtId="0" fontId="2" fillId="0" borderId="0" xfId="0" applyFont="1" applyAlignment="1"/>
    <xf numFmtId="14" fontId="5" fillId="0" borderId="4" xfId="0" applyNumberFormat="1" applyFont="1" applyFill="1" applyBorder="1" applyAlignment="1" applyProtection="1">
      <alignment horizontal="center" vertical="center" wrapText="1"/>
    </xf>
    <xf numFmtId="14" fontId="5" fillId="0" borderId="5" xfId="0" applyNumberFormat="1" applyFont="1" applyFill="1" applyBorder="1" applyAlignment="1" applyProtection="1">
      <alignment horizontal="center" vertical="center" wrapText="1"/>
    </xf>
    <xf numFmtId="14" fontId="5" fillId="0" borderId="3" xfId="0" applyNumberFormat="1" applyFont="1" applyFill="1" applyBorder="1" applyAlignment="1" applyProtection="1">
      <alignment horizontal="center" vertical="center" wrapText="1"/>
    </xf>
    <xf numFmtId="9" fontId="5" fillId="0" borderId="5" xfId="2" applyFont="1" applyFill="1" applyBorder="1" applyAlignment="1">
      <alignment horizontal="center" vertical="center"/>
    </xf>
    <xf numFmtId="0" fontId="3" fillId="0" borderId="5" xfId="0" applyFont="1" applyFill="1" applyBorder="1" applyAlignment="1" applyProtection="1">
      <alignment horizontal="center" vertical="center" wrapText="1"/>
      <protection locked="0"/>
    </xf>
    <xf numFmtId="0" fontId="5" fillId="0" borderId="4" xfId="0" applyFont="1" applyFill="1" applyBorder="1" applyAlignment="1">
      <alignment horizontal="justify" vertical="center" wrapText="1"/>
    </xf>
    <xf numFmtId="0" fontId="5" fillId="0" borderId="5" xfId="0" applyFont="1" applyFill="1" applyBorder="1" applyAlignment="1">
      <alignment horizontal="justify" vertical="center" wrapText="1"/>
    </xf>
    <xf numFmtId="0" fontId="3" fillId="0" borderId="4" xfId="5" applyFont="1" applyFill="1" applyBorder="1" applyAlignment="1">
      <alignment horizontal="center" vertical="center" wrapText="1"/>
    </xf>
    <xf numFmtId="0" fontId="3" fillId="0" borderId="5" xfId="5" applyFont="1" applyFill="1" applyBorder="1" applyAlignment="1">
      <alignment horizontal="center" vertical="center" wrapText="1"/>
    </xf>
    <xf numFmtId="0" fontId="3" fillId="0" borderId="3" xfId="5" applyFont="1" applyFill="1" applyBorder="1" applyAlignment="1">
      <alignment horizontal="center" vertical="center" wrapText="1"/>
    </xf>
    <xf numFmtId="9" fontId="5" fillId="0" borderId="5" xfId="0" applyNumberFormat="1" applyFont="1" applyFill="1" applyBorder="1" applyAlignment="1" applyProtection="1">
      <alignment horizontal="center" vertical="center" wrapText="1"/>
    </xf>
    <xf numFmtId="9" fontId="5" fillId="0" borderId="3" xfId="0" applyNumberFormat="1"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3" fillId="0" borderId="4" xfId="0" applyFont="1" applyFill="1" applyBorder="1" applyAlignment="1">
      <alignment horizontal="justify" vertical="center" wrapText="1"/>
    </xf>
    <xf numFmtId="0" fontId="3" fillId="0" borderId="5" xfId="0" applyFont="1" applyFill="1" applyBorder="1" applyAlignment="1">
      <alignment horizontal="justify" vertical="center" wrapText="1"/>
    </xf>
    <xf numFmtId="0" fontId="3" fillId="0" borderId="3" xfId="0" applyFont="1" applyFill="1" applyBorder="1" applyAlignment="1">
      <alignment horizontal="justify" vertical="center" wrapText="1"/>
    </xf>
    <xf numFmtId="10" fontId="3" fillId="0" borderId="4" xfId="0" applyNumberFormat="1" applyFont="1" applyFill="1" applyBorder="1" applyAlignment="1">
      <alignment horizontal="center" vertical="center" wrapText="1"/>
    </xf>
    <xf numFmtId="9" fontId="3" fillId="0" borderId="5" xfId="2" applyFont="1" applyFill="1" applyBorder="1" applyAlignment="1">
      <alignment horizontal="center" vertical="center"/>
    </xf>
    <xf numFmtId="0" fontId="3" fillId="0" borderId="5" xfId="3" applyFont="1" applyFill="1" applyBorder="1" applyAlignment="1" applyProtection="1">
      <alignment horizontal="center" vertical="center" wrapText="1"/>
      <protection hidden="1"/>
    </xf>
    <xf numFmtId="0" fontId="3" fillId="0" borderId="3" xfId="3" applyFont="1" applyFill="1" applyBorder="1" applyAlignment="1" applyProtection="1">
      <alignment horizontal="center" vertical="center" wrapText="1"/>
      <protection hidden="1"/>
    </xf>
    <xf numFmtId="9" fontId="3" fillId="0" borderId="4" xfId="0" applyNumberFormat="1" applyFont="1" applyFill="1" applyBorder="1" applyAlignment="1">
      <alignment horizontal="center" vertical="center"/>
    </xf>
    <xf numFmtId="9" fontId="3" fillId="0" borderId="5" xfId="0" applyNumberFormat="1" applyFont="1" applyFill="1" applyBorder="1" applyAlignment="1">
      <alignment horizontal="center" vertical="center"/>
    </xf>
    <xf numFmtId="0" fontId="3" fillId="0" borderId="4" xfId="0" applyFont="1" applyFill="1" applyBorder="1" applyAlignment="1" applyProtection="1">
      <alignment horizontal="justify" vertical="center" wrapText="1"/>
    </xf>
    <xf numFmtId="0" fontId="3" fillId="0" borderId="5" xfId="0" applyFont="1" applyFill="1" applyBorder="1" applyAlignment="1" applyProtection="1">
      <alignment horizontal="justify" vertical="center" wrapText="1"/>
    </xf>
    <xf numFmtId="0" fontId="3" fillId="0" borderId="3" xfId="0" applyFont="1" applyFill="1" applyBorder="1" applyAlignment="1" applyProtection="1">
      <alignment horizontal="justify" vertical="center" wrapText="1"/>
    </xf>
    <xf numFmtId="0" fontId="5" fillId="0" borderId="4"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9" fontId="5" fillId="0" borderId="8" xfId="0" applyNumberFormat="1" applyFont="1" applyFill="1" applyBorder="1" applyAlignment="1" applyProtection="1">
      <alignment horizontal="center" vertical="center" wrapText="1"/>
    </xf>
    <xf numFmtId="9" fontId="5" fillId="0" borderId="6" xfId="0" applyNumberFormat="1" applyFont="1" applyFill="1" applyBorder="1" applyAlignment="1" applyProtection="1">
      <alignment horizontal="center" vertical="center" wrapText="1"/>
    </xf>
    <xf numFmtId="9" fontId="5" fillId="0" borderId="9"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protection locked="0"/>
    </xf>
    <xf numFmtId="0" fontId="5" fillId="0" borderId="5" xfId="5" applyFont="1" applyFill="1" applyBorder="1" applyAlignment="1">
      <alignment horizontal="center" vertical="center" wrapText="1"/>
    </xf>
    <xf numFmtId="14" fontId="3" fillId="0" borderId="4" xfId="5" applyNumberFormat="1" applyFont="1" applyFill="1" applyBorder="1" applyAlignment="1">
      <alignment horizontal="center" vertical="center"/>
    </xf>
    <xf numFmtId="14" fontId="3" fillId="0" borderId="5" xfId="5" applyNumberFormat="1" applyFont="1" applyFill="1" applyBorder="1" applyAlignment="1">
      <alignment horizontal="center" vertical="center"/>
    </xf>
    <xf numFmtId="14" fontId="3" fillId="0" borderId="3" xfId="5" applyNumberFormat="1" applyFont="1" applyFill="1" applyBorder="1" applyAlignment="1">
      <alignment horizontal="center" vertical="center"/>
    </xf>
    <xf numFmtId="9" fontId="5" fillId="0" borderId="5" xfId="0" applyNumberFormat="1" applyFont="1" applyFill="1" applyBorder="1" applyAlignment="1">
      <alignment horizontal="center" vertical="center" wrapText="1"/>
    </xf>
    <xf numFmtId="9" fontId="5" fillId="0" borderId="3" xfId="0" applyNumberFormat="1" applyFont="1" applyFill="1" applyBorder="1" applyAlignment="1">
      <alignment horizontal="center" vertical="center" wrapText="1"/>
    </xf>
    <xf numFmtId="0" fontId="3" fillId="0" borderId="5" xfId="3" applyFont="1" applyFill="1" applyBorder="1" applyAlignment="1" applyProtection="1">
      <alignment horizontal="justify" vertical="center" wrapText="1"/>
      <protection hidden="1"/>
    </xf>
    <xf numFmtId="0" fontId="3" fillId="0" borderId="3" xfId="3" applyFont="1" applyFill="1" applyBorder="1" applyAlignment="1" applyProtection="1">
      <alignment horizontal="justify" vertical="center" wrapText="1"/>
      <protection hidden="1"/>
    </xf>
    <xf numFmtId="0" fontId="3" fillId="0" borderId="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 xfId="5" applyFont="1" applyFill="1" applyBorder="1" applyAlignment="1">
      <alignment horizontal="center" vertical="center" wrapText="1"/>
    </xf>
    <xf numFmtId="14" fontId="3" fillId="0" borderId="1" xfId="5" applyNumberFormat="1" applyFont="1" applyFill="1" applyBorder="1" applyAlignment="1">
      <alignment horizontal="center" vertical="center"/>
    </xf>
    <xf numFmtId="41" fontId="3" fillId="0" borderId="4" xfId="1" applyFont="1" applyFill="1" applyBorder="1" applyAlignment="1">
      <alignment horizontal="center" vertical="center" wrapText="1"/>
    </xf>
    <xf numFmtId="0" fontId="6" fillId="0" borderId="4" xfId="3" applyFont="1" applyFill="1" applyBorder="1" applyAlignment="1" applyProtection="1">
      <alignment horizontal="justify" vertical="center" wrapText="1"/>
      <protection hidden="1"/>
    </xf>
    <xf numFmtId="0" fontId="3" fillId="0" borderId="4" xfId="5" applyFont="1" applyFill="1" applyBorder="1" applyAlignment="1">
      <alignment horizontal="justify" vertical="center" wrapText="1"/>
    </xf>
    <xf numFmtId="0" fontId="3" fillId="0" borderId="5" xfId="5" applyFont="1" applyFill="1" applyBorder="1" applyAlignment="1">
      <alignment horizontal="justify" vertical="center" wrapText="1"/>
    </xf>
    <xf numFmtId="0" fontId="3" fillId="0" borderId="3" xfId="5" applyFont="1" applyFill="1" applyBorder="1" applyAlignment="1">
      <alignment horizontal="justify" vertical="center" wrapText="1"/>
    </xf>
    <xf numFmtId="9" fontId="3" fillId="0" borderId="4" xfId="2" applyFont="1" applyFill="1" applyBorder="1" applyAlignment="1">
      <alignment horizontal="justify" vertical="center" wrapText="1"/>
    </xf>
    <xf numFmtId="9" fontId="3" fillId="0" borderId="1" xfId="0" applyNumberFormat="1" applyFont="1" applyFill="1" applyBorder="1" applyAlignment="1">
      <alignment horizontal="center" vertical="center"/>
    </xf>
    <xf numFmtId="0" fontId="9" fillId="0" borderId="0" xfId="0" applyFont="1" applyAlignment="1"/>
    <xf numFmtId="0" fontId="9" fillId="0" borderId="0" xfId="0" applyFont="1" applyFill="1" applyAlignment="1">
      <alignment vertical="center" wrapText="1"/>
    </xf>
    <xf numFmtId="0" fontId="9" fillId="0" borderId="0" xfId="0" applyFont="1" applyFill="1" applyAlignment="1">
      <alignment vertical="center"/>
    </xf>
    <xf numFmtId="0" fontId="4" fillId="0" borderId="3" xfId="0" applyFont="1" applyFill="1" applyBorder="1" applyAlignment="1" applyProtection="1">
      <alignment horizontal="center" vertical="center" wrapText="1"/>
      <protection locked="0"/>
    </xf>
    <xf numFmtId="0" fontId="4" fillId="0" borderId="7" xfId="0" applyFont="1" applyFill="1" applyBorder="1" applyAlignment="1">
      <alignment horizontal="left" vertical="center"/>
    </xf>
    <xf numFmtId="0" fontId="3" fillId="0" borderId="10" xfId="0" applyFont="1" applyFill="1" applyBorder="1" applyAlignment="1">
      <alignment horizontal="center" vertical="center" wrapText="1"/>
    </xf>
    <xf numFmtId="0" fontId="4" fillId="0" borderId="10" xfId="0" applyFont="1" applyFill="1" applyBorder="1" applyAlignment="1">
      <alignment vertical="center" wrapText="1"/>
    </xf>
    <xf numFmtId="0" fontId="4" fillId="0" borderId="2" xfId="0" applyFont="1" applyFill="1" applyBorder="1" applyAlignment="1">
      <alignment vertical="center" wrapText="1"/>
    </xf>
    <xf numFmtId="14" fontId="5" fillId="0" borderId="4" xfId="0" applyNumberFormat="1" applyFont="1" applyFill="1" applyBorder="1" applyAlignment="1" applyProtection="1">
      <alignment vertical="center" wrapText="1"/>
    </xf>
    <xf numFmtId="14" fontId="5" fillId="0" borderId="5" xfId="0" applyNumberFormat="1" applyFont="1" applyFill="1" applyBorder="1" applyAlignment="1" applyProtection="1">
      <alignment vertical="center" wrapText="1"/>
    </xf>
    <xf numFmtId="14" fontId="5" fillId="0" borderId="3" xfId="0" applyNumberFormat="1" applyFont="1" applyFill="1" applyBorder="1" applyAlignment="1" applyProtection="1">
      <alignment vertical="center" wrapText="1"/>
    </xf>
    <xf numFmtId="10" fontId="5" fillId="0" borderId="4" xfId="0" applyNumberFormat="1" applyFont="1" applyFill="1" applyBorder="1" applyAlignment="1">
      <alignment vertical="center" wrapText="1"/>
    </xf>
    <xf numFmtId="10" fontId="5" fillId="0" borderId="5" xfId="0" applyNumberFormat="1" applyFont="1" applyFill="1" applyBorder="1" applyAlignment="1">
      <alignment vertical="center" wrapText="1"/>
    </xf>
    <xf numFmtId="10" fontId="5" fillId="0" borderId="3" xfId="0" applyNumberFormat="1" applyFont="1" applyFill="1" applyBorder="1" applyAlignment="1">
      <alignment vertical="center" wrapText="1"/>
    </xf>
    <xf numFmtId="9" fontId="5" fillId="0" borderId="4" xfId="2" applyFont="1" applyFill="1" applyBorder="1" applyAlignment="1">
      <alignment vertical="center"/>
    </xf>
    <xf numFmtId="9" fontId="5" fillId="0" borderId="5" xfId="2" applyFont="1" applyFill="1" applyBorder="1" applyAlignment="1">
      <alignment vertical="center"/>
    </xf>
    <xf numFmtId="9" fontId="5" fillId="0" borderId="3" xfId="2" applyFont="1" applyFill="1" applyBorder="1" applyAlignment="1">
      <alignment vertical="center"/>
    </xf>
    <xf numFmtId="9" fontId="5" fillId="0" borderId="4" xfId="0" applyNumberFormat="1" applyFont="1" applyFill="1" applyBorder="1" applyAlignment="1">
      <alignment vertical="center" wrapText="1"/>
    </xf>
    <xf numFmtId="9" fontId="5" fillId="0" borderId="5" xfId="0" applyNumberFormat="1" applyFont="1" applyFill="1" applyBorder="1" applyAlignment="1">
      <alignment vertical="center" wrapText="1"/>
    </xf>
    <xf numFmtId="9" fontId="5" fillId="0" borderId="3" xfId="0" applyNumberFormat="1" applyFont="1" applyFill="1" applyBorder="1" applyAlignment="1">
      <alignment vertical="center" wrapText="1"/>
    </xf>
    <xf numFmtId="9" fontId="3" fillId="0" borderId="4" xfId="2" applyFont="1" applyFill="1" applyBorder="1" applyAlignment="1">
      <alignment vertical="center"/>
    </xf>
    <xf numFmtId="9" fontId="3" fillId="0" borderId="5" xfId="2" applyFont="1" applyFill="1" applyBorder="1" applyAlignment="1">
      <alignment vertical="center"/>
    </xf>
    <xf numFmtId="9" fontId="3" fillId="0" borderId="3" xfId="2" applyFont="1" applyFill="1" applyBorder="1" applyAlignment="1">
      <alignment vertical="center"/>
    </xf>
    <xf numFmtId="9" fontId="3" fillId="0" borderId="4" xfId="0" applyNumberFormat="1" applyFont="1" applyFill="1" applyBorder="1" applyAlignment="1">
      <alignment vertical="center" wrapText="1"/>
    </xf>
    <xf numFmtId="9" fontId="3" fillId="0" borderId="5" xfId="0" applyNumberFormat="1" applyFont="1" applyFill="1" applyBorder="1" applyAlignment="1">
      <alignment vertical="center" wrapText="1"/>
    </xf>
    <xf numFmtId="9" fontId="3" fillId="0" borderId="3" xfId="0" applyNumberFormat="1" applyFont="1" applyFill="1" applyBorder="1" applyAlignment="1">
      <alignment vertical="center" wrapText="1"/>
    </xf>
    <xf numFmtId="9" fontId="3" fillId="0" borderId="5" xfId="0" applyNumberFormat="1" applyFont="1" applyFill="1" applyBorder="1" applyAlignment="1">
      <alignment horizontal="center" vertical="center" wrapText="1"/>
    </xf>
    <xf numFmtId="10" fontId="3" fillId="0" borderId="4" xfId="0" applyNumberFormat="1" applyFont="1" applyFill="1" applyBorder="1" applyAlignment="1">
      <alignment vertical="center"/>
    </xf>
    <xf numFmtId="10" fontId="3" fillId="0" borderId="3" xfId="0" applyNumberFormat="1" applyFont="1" applyFill="1" applyBorder="1" applyAlignment="1">
      <alignment vertical="center"/>
    </xf>
    <xf numFmtId="9" fontId="3" fillId="0" borderId="4" xfId="0" applyNumberFormat="1" applyFont="1" applyFill="1" applyBorder="1" applyAlignment="1">
      <alignment vertical="center"/>
    </xf>
    <xf numFmtId="9" fontId="3" fillId="0" borderId="5" xfId="0" applyNumberFormat="1" applyFont="1" applyFill="1" applyBorder="1" applyAlignment="1">
      <alignment vertical="center"/>
    </xf>
    <xf numFmtId="9" fontId="3" fillId="0" borderId="3" xfId="0" applyNumberFormat="1" applyFont="1" applyFill="1" applyBorder="1" applyAlignment="1">
      <alignment vertical="center"/>
    </xf>
    <xf numFmtId="9" fontId="3" fillId="0" borderId="4" xfId="2" applyFont="1" applyFill="1" applyBorder="1" applyAlignment="1">
      <alignment horizontal="center" vertical="center" wrapText="1"/>
    </xf>
    <xf numFmtId="9" fontId="3" fillId="0" borderId="4" xfId="0" applyNumberFormat="1" applyFont="1" applyFill="1" applyBorder="1" applyAlignment="1">
      <alignment horizontal="center"/>
    </xf>
    <xf numFmtId="9" fontId="3" fillId="0" borderId="4" xfId="0" applyNumberFormat="1" applyFont="1" applyFill="1" applyBorder="1" applyAlignment="1">
      <alignment horizontal="center" vertical="center" wrapText="1"/>
    </xf>
    <xf numFmtId="9" fontId="3" fillId="0" borderId="4" xfId="2" applyNumberFormat="1" applyFont="1" applyFill="1" applyBorder="1" applyAlignment="1">
      <alignment vertical="center"/>
    </xf>
    <xf numFmtId="9" fontId="3" fillId="0" borderId="5" xfId="2" applyNumberFormat="1" applyFont="1" applyFill="1" applyBorder="1" applyAlignment="1">
      <alignment vertical="center"/>
    </xf>
    <xf numFmtId="9" fontId="3" fillId="0" borderId="3" xfId="2" applyNumberFormat="1" applyFont="1" applyFill="1" applyBorder="1" applyAlignment="1">
      <alignment vertical="center"/>
    </xf>
    <xf numFmtId="9" fontId="3" fillId="0" borderId="5" xfId="2" applyNumberFormat="1" applyFont="1" applyFill="1" applyBorder="1" applyAlignment="1">
      <alignment horizontal="center" vertical="center"/>
    </xf>
    <xf numFmtId="9" fontId="3" fillId="0" borderId="5" xfId="2" applyFont="1" applyFill="1" applyBorder="1" applyAlignment="1">
      <alignment horizontal="center" vertical="center" wrapText="1"/>
    </xf>
    <xf numFmtId="9" fontId="5" fillId="0" borderId="3" xfId="2" applyNumberFormat="1" applyFont="1" applyFill="1" applyBorder="1" applyAlignment="1">
      <alignment horizontal="center" vertical="center"/>
    </xf>
    <xf numFmtId="9" fontId="5" fillId="0" borderId="4" xfId="0" applyNumberFormat="1" applyFont="1" applyFill="1" applyBorder="1" applyAlignment="1">
      <alignment horizontal="center" wrapText="1"/>
    </xf>
    <xf numFmtId="9" fontId="5" fillId="0" borderId="4" xfId="2" applyFont="1" applyFill="1" applyBorder="1" applyAlignment="1">
      <alignment horizontal="center"/>
    </xf>
    <xf numFmtId="9" fontId="5" fillId="0" borderId="4" xfId="2" applyNumberFormat="1" applyFont="1" applyFill="1" applyBorder="1" applyAlignment="1">
      <alignment vertical="center"/>
    </xf>
    <xf numFmtId="9" fontId="5" fillId="0" borderId="3" xfId="2" applyNumberFormat="1" applyFont="1" applyFill="1" applyBorder="1" applyAlignment="1">
      <alignment vertical="center"/>
    </xf>
    <xf numFmtId="9" fontId="5" fillId="0" borderId="5" xfId="2" applyNumberFormat="1" applyFont="1" applyFill="1" applyBorder="1" applyAlignment="1">
      <alignment horizontal="center" vertical="center"/>
    </xf>
    <xf numFmtId="9" fontId="3" fillId="0" borderId="1" xfId="2" applyNumberFormat="1" applyFont="1" applyFill="1" applyBorder="1" applyAlignment="1">
      <alignment horizontal="center" vertical="center"/>
    </xf>
    <xf numFmtId="9" fontId="3" fillId="0" borderId="4" xfId="2" applyNumberFormat="1" applyFont="1" applyFill="1" applyBorder="1" applyAlignment="1">
      <alignment horizontal="center" vertical="center"/>
    </xf>
    <xf numFmtId="9" fontId="3" fillId="0" borderId="8" xfId="2" applyNumberFormat="1" applyFont="1" applyFill="1" applyBorder="1" applyAlignment="1">
      <alignment vertical="center"/>
    </xf>
    <xf numFmtId="9" fontId="3" fillId="0" borderId="6" xfId="2" applyNumberFormat="1" applyFont="1" applyFill="1" applyBorder="1" applyAlignment="1">
      <alignment horizontal="center" vertical="center"/>
    </xf>
    <xf numFmtId="9" fontId="3" fillId="0" borderId="8" xfId="2" applyFont="1" applyFill="1" applyBorder="1" applyAlignment="1">
      <alignment horizontal="center" vertical="center"/>
    </xf>
    <xf numFmtId="9" fontId="3" fillId="0" borderId="6" xfId="2" applyFont="1" applyFill="1" applyBorder="1" applyAlignment="1">
      <alignment horizontal="center" vertical="center"/>
    </xf>
    <xf numFmtId="9" fontId="3" fillId="0" borderId="5" xfId="2" applyNumberFormat="1" applyFont="1" applyFill="1" applyBorder="1" applyAlignment="1">
      <alignment horizontal="center"/>
    </xf>
    <xf numFmtId="9" fontId="3" fillId="0" borderId="6" xfId="2" applyFont="1" applyFill="1" applyBorder="1" applyAlignment="1">
      <alignment horizontal="center"/>
    </xf>
    <xf numFmtId="9" fontId="3" fillId="0" borderId="8" xfId="2" applyNumberFormat="1" applyFont="1" applyFill="1" applyBorder="1" applyAlignment="1">
      <alignment horizontal="center" vertical="center"/>
    </xf>
    <xf numFmtId="9" fontId="3" fillId="0" borderId="4" xfId="2" applyNumberFormat="1" applyFont="1" applyFill="1" applyBorder="1" applyAlignment="1">
      <alignment horizontal="center"/>
    </xf>
    <xf numFmtId="9" fontId="3" fillId="0" borderId="3" xfId="2" applyNumberFormat="1" applyFont="1" applyFill="1" applyBorder="1" applyAlignment="1">
      <alignment horizontal="center"/>
    </xf>
    <xf numFmtId="0" fontId="5" fillId="0" borderId="4" xfId="0" applyFont="1" applyFill="1" applyBorder="1" applyAlignment="1" applyProtection="1">
      <alignment vertical="center" wrapText="1"/>
      <protection locked="0"/>
    </xf>
    <xf numFmtId="0" fontId="5" fillId="0" borderId="5" xfId="0" applyFont="1" applyFill="1" applyBorder="1" applyAlignment="1" applyProtection="1">
      <alignment vertical="center" wrapText="1"/>
      <protection locked="0"/>
    </xf>
    <xf numFmtId="0" fontId="5" fillId="0" borderId="3" xfId="0" applyFont="1" applyFill="1" applyBorder="1" applyAlignment="1" applyProtection="1">
      <alignment vertical="center" wrapText="1"/>
      <protection locked="0"/>
    </xf>
    <xf numFmtId="0" fontId="3" fillId="0" borderId="4" xfId="0" applyFont="1" applyFill="1" applyBorder="1" applyAlignment="1" applyProtection="1">
      <alignment vertical="center" wrapText="1"/>
      <protection locked="0"/>
    </xf>
    <xf numFmtId="0" fontId="3" fillId="0" borderId="5" xfId="0" applyFont="1" applyFill="1" applyBorder="1" applyAlignment="1" applyProtection="1">
      <alignment vertical="center" wrapText="1"/>
      <protection locked="0"/>
    </xf>
    <xf numFmtId="0" fontId="3" fillId="0" borderId="3" xfId="0" applyFont="1" applyFill="1" applyBorder="1" applyAlignment="1" applyProtection="1">
      <alignment vertical="center" wrapText="1"/>
      <protection locked="0"/>
    </xf>
    <xf numFmtId="0" fontId="3" fillId="0" borderId="5" xfId="0" applyFont="1" applyFill="1" applyBorder="1" applyAlignment="1" applyProtection="1">
      <alignment horizontal="center" wrapText="1"/>
      <protection locked="0"/>
    </xf>
    <xf numFmtId="0" fontId="3" fillId="0" borderId="4" xfId="0" applyFont="1" applyFill="1" applyBorder="1" applyAlignment="1" applyProtection="1">
      <alignment horizontal="center" wrapText="1"/>
      <protection locked="0"/>
    </xf>
    <xf numFmtId="41" fontId="3" fillId="0" borderId="3" xfId="1" applyFont="1" applyFill="1" applyBorder="1" applyAlignment="1">
      <alignment vertical="center" wrapText="1"/>
    </xf>
    <xf numFmtId="41" fontId="3" fillId="0" borderId="4" xfId="1" applyFont="1" applyFill="1" applyBorder="1" applyAlignment="1">
      <alignment horizontal="center" wrapText="1"/>
    </xf>
    <xf numFmtId="41" fontId="3" fillId="0" borderId="0" xfId="1" applyFont="1" applyFill="1" applyBorder="1" applyAlignment="1">
      <alignment vertical="center" wrapText="1"/>
    </xf>
    <xf numFmtId="0" fontId="5" fillId="0" borderId="4" xfId="0" applyFont="1" applyFill="1" applyBorder="1" applyAlignment="1" applyProtection="1">
      <alignment vertical="center" wrapText="1"/>
    </xf>
    <xf numFmtId="0" fontId="5" fillId="0" borderId="5" xfId="0" applyFont="1" applyFill="1" applyBorder="1" applyAlignment="1" applyProtection="1">
      <alignment vertical="center" wrapText="1"/>
    </xf>
    <xf numFmtId="0" fontId="5" fillId="0" borderId="3" xfId="0" applyFont="1" applyFill="1" applyBorder="1" applyAlignment="1" applyProtection="1">
      <alignment vertical="center" wrapText="1"/>
    </xf>
    <xf numFmtId="9" fontId="5" fillId="0" borderId="4" xfId="0" applyNumberFormat="1" applyFont="1" applyFill="1" applyBorder="1" applyAlignment="1" applyProtection="1">
      <alignment vertical="center" wrapText="1"/>
    </xf>
    <xf numFmtId="9" fontId="5" fillId="0" borderId="5" xfId="0" applyNumberFormat="1" applyFont="1" applyFill="1" applyBorder="1" applyAlignment="1" applyProtection="1">
      <alignment vertical="center" wrapText="1"/>
    </xf>
    <xf numFmtId="9" fontId="5" fillId="0" borderId="3" xfId="0" applyNumberFormat="1" applyFont="1" applyFill="1" applyBorder="1" applyAlignment="1" applyProtection="1">
      <alignment vertical="center" wrapText="1"/>
    </xf>
    <xf numFmtId="9" fontId="5" fillId="0" borderId="8" xfId="0" applyNumberFormat="1" applyFont="1" applyFill="1" applyBorder="1" applyAlignment="1" applyProtection="1">
      <alignment vertical="center" wrapText="1"/>
    </xf>
    <xf numFmtId="9" fontId="5" fillId="0" borderId="6" xfId="0" applyNumberFormat="1" applyFont="1" applyFill="1" applyBorder="1" applyAlignment="1" applyProtection="1">
      <alignment vertical="center" wrapText="1"/>
    </xf>
    <xf numFmtId="9" fontId="5" fillId="0" borderId="9" xfId="0" applyNumberFormat="1" applyFont="1" applyFill="1" applyBorder="1" applyAlignment="1" applyProtection="1">
      <alignment vertical="center" wrapText="1"/>
    </xf>
    <xf numFmtId="14" fontId="3" fillId="0" borderId="4" xfId="5" applyNumberFormat="1" applyFont="1" applyFill="1" applyBorder="1" applyAlignment="1">
      <alignment vertical="center"/>
    </xf>
    <xf numFmtId="14" fontId="3" fillId="0" borderId="5" xfId="5" applyNumberFormat="1" applyFont="1" applyFill="1" applyBorder="1" applyAlignment="1">
      <alignment vertical="center"/>
    </xf>
    <xf numFmtId="14" fontId="3" fillId="0" borderId="3" xfId="5" applyNumberFormat="1" applyFont="1" applyFill="1" applyBorder="1" applyAlignment="1">
      <alignment vertical="center"/>
    </xf>
    <xf numFmtId="0" fontId="3" fillId="0" borderId="4" xfId="0" applyFont="1" applyFill="1" applyBorder="1" applyAlignment="1">
      <alignment vertical="center" wrapText="1"/>
    </xf>
    <xf numFmtId="0" fontId="3" fillId="0" borderId="3" xfId="0" applyFont="1" applyFill="1" applyBorder="1" applyAlignment="1">
      <alignment vertical="center" wrapText="1"/>
    </xf>
    <xf numFmtId="14" fontId="3" fillId="0" borderId="8" xfId="5" applyNumberFormat="1" applyFont="1" applyFill="1" applyBorder="1" applyAlignment="1">
      <alignment vertical="center"/>
    </xf>
    <xf numFmtId="0" fontId="3" fillId="0" borderId="11" xfId="3" applyFont="1" applyFill="1" applyBorder="1" applyAlignment="1" applyProtection="1">
      <alignment vertical="center" wrapText="1"/>
      <protection hidden="1"/>
    </xf>
    <xf numFmtId="14" fontId="3" fillId="0" borderId="6" xfId="5" applyNumberFormat="1" applyFont="1" applyFill="1" applyBorder="1" applyAlignment="1">
      <alignment vertical="center"/>
    </xf>
    <xf numFmtId="0" fontId="3" fillId="0" borderId="12" xfId="3" applyFont="1" applyFill="1" applyBorder="1" applyAlignment="1" applyProtection="1">
      <alignment vertical="center" wrapText="1"/>
      <protection hidden="1"/>
    </xf>
    <xf numFmtId="14" fontId="3" fillId="0" borderId="9" xfId="5" applyNumberFormat="1" applyFont="1" applyFill="1" applyBorder="1" applyAlignment="1">
      <alignment vertical="center"/>
    </xf>
    <xf numFmtId="0" fontId="3" fillId="0" borderId="5" xfId="3" applyFont="1" applyFill="1" applyBorder="1" applyAlignment="1" applyProtection="1">
      <alignment vertical="center" wrapText="1"/>
      <protection hidden="1"/>
    </xf>
    <xf numFmtId="0" fontId="3" fillId="0" borderId="3" xfId="3" applyFont="1" applyFill="1" applyBorder="1" applyAlignment="1" applyProtection="1">
      <alignment vertical="center" wrapText="1"/>
      <protection hidden="1"/>
    </xf>
    <xf numFmtId="14" fontId="3" fillId="0" borderId="4" xfId="5" applyNumberFormat="1" applyFont="1" applyFill="1" applyBorder="1" applyAlignment="1">
      <alignment horizontal="center"/>
    </xf>
    <xf numFmtId="41" fontId="3" fillId="0" borderId="8" xfId="1" applyFont="1" applyFill="1" applyBorder="1" applyAlignment="1">
      <alignment vertical="center" wrapText="1"/>
    </xf>
    <xf numFmtId="0" fontId="5" fillId="0" borderId="5" xfId="0" applyFont="1" applyFill="1" applyBorder="1" applyAlignment="1" applyProtection="1">
      <alignment horizontal="center" wrapText="1"/>
    </xf>
    <xf numFmtId="14" fontId="3" fillId="0" borderId="5" xfId="5" applyNumberFormat="1" applyFont="1" applyFill="1" applyBorder="1" applyAlignment="1">
      <alignment horizontal="center"/>
    </xf>
    <xf numFmtId="9" fontId="5" fillId="0" borderId="5" xfId="0" applyNumberFormat="1" applyFont="1" applyFill="1" applyBorder="1" applyAlignment="1" applyProtection="1">
      <alignment horizontal="center" wrapText="1"/>
    </xf>
    <xf numFmtId="14" fontId="3" fillId="0" borderId="6" xfId="5" applyNumberFormat="1" applyFont="1" applyFill="1" applyBorder="1" applyAlignment="1">
      <alignment horizontal="center"/>
    </xf>
    <xf numFmtId="41" fontId="3" fillId="0" borderId="6" xfId="1" applyFont="1" applyFill="1" applyBorder="1" applyAlignment="1">
      <alignment horizontal="center" vertical="center" wrapText="1"/>
    </xf>
    <xf numFmtId="14" fontId="3" fillId="0" borderId="9" xfId="5" applyNumberFormat="1" applyFont="1" applyFill="1" applyBorder="1" applyAlignment="1">
      <alignment horizontal="center" vertical="center"/>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3" fillId="0" borderId="3" xfId="0" applyFont="1" applyFill="1" applyBorder="1" applyAlignment="1">
      <alignment vertical="center"/>
    </xf>
    <xf numFmtId="0" fontId="3" fillId="0" borderId="8" xfId="0" applyFont="1" applyFill="1" applyBorder="1" applyAlignment="1">
      <alignment horizontal="center"/>
    </xf>
    <xf numFmtId="0" fontId="3" fillId="0" borderId="8" xfId="0" applyFont="1" applyFill="1" applyBorder="1" applyAlignment="1">
      <alignment horizontal="center" wrapText="1"/>
    </xf>
    <xf numFmtId="9" fontId="5" fillId="0" borderId="4" xfId="0" applyNumberFormat="1" applyFont="1" applyFill="1" applyBorder="1" applyAlignment="1" applyProtection="1">
      <alignment horizontal="center" wrapText="1"/>
    </xf>
    <xf numFmtId="14" fontId="5" fillId="0" borderId="5" xfId="0" applyNumberFormat="1" applyFont="1" applyFill="1" applyBorder="1" applyAlignment="1" applyProtection="1">
      <alignment horizontal="center" wrapText="1"/>
    </xf>
    <xf numFmtId="0" fontId="3" fillId="0" borderId="8" xfId="0" applyFont="1" applyFill="1" applyBorder="1" applyAlignment="1" applyProtection="1">
      <alignment vertical="center" wrapText="1"/>
      <protection locked="0"/>
    </xf>
    <xf numFmtId="0" fontId="3" fillId="0" borderId="6" xfId="0" applyFont="1" applyFill="1" applyBorder="1" applyAlignment="1" applyProtection="1">
      <alignment vertical="center" wrapText="1"/>
      <protection locked="0"/>
    </xf>
    <xf numFmtId="0" fontId="3" fillId="0" borderId="6" xfId="0" applyFont="1" applyFill="1" applyBorder="1" applyAlignment="1" applyProtection="1">
      <alignment horizontal="center" vertical="center" wrapText="1"/>
      <protection locked="0"/>
    </xf>
    <xf numFmtId="0" fontId="3" fillId="0" borderId="9" xfId="0" applyFont="1" applyFill="1" applyBorder="1" applyAlignment="1" applyProtection="1">
      <alignment vertical="center" wrapText="1"/>
      <protection locked="0"/>
    </xf>
    <xf numFmtId="14" fontId="5" fillId="0" borderId="6" xfId="0" applyNumberFormat="1" applyFont="1" applyFill="1" applyBorder="1" applyAlignment="1" applyProtection="1">
      <alignment vertical="center" wrapText="1"/>
    </xf>
    <xf numFmtId="14" fontId="5" fillId="0" borderId="9" xfId="0" applyNumberFormat="1" applyFont="1" applyFill="1" applyBorder="1" applyAlignment="1" applyProtection="1">
      <alignment vertical="center" wrapText="1"/>
    </xf>
    <xf numFmtId="14" fontId="5" fillId="0" borderId="6" xfId="0" applyNumberFormat="1" applyFont="1" applyFill="1" applyBorder="1" applyAlignment="1" applyProtection="1">
      <alignment horizontal="center" vertical="center" wrapText="1"/>
    </xf>
    <xf numFmtId="0" fontId="3" fillId="0" borderId="4" xfId="0" applyFont="1" applyFill="1" applyBorder="1"/>
    <xf numFmtId="0" fontId="3" fillId="0" borderId="5" xfId="0" applyFont="1" applyFill="1" applyBorder="1"/>
    <xf numFmtId="0" fontId="3" fillId="0" borderId="6" xfId="0" applyFont="1" applyFill="1" applyBorder="1"/>
    <xf numFmtId="0" fontId="5" fillId="0" borderId="6" xfId="0" applyFont="1" applyFill="1" applyBorder="1" applyAlignment="1" applyProtection="1">
      <alignment horizontal="center" vertical="center" wrapText="1"/>
      <protection locked="0"/>
    </xf>
    <xf numFmtId="0" fontId="5" fillId="0" borderId="9" xfId="0" applyFont="1" applyFill="1" applyBorder="1" applyAlignment="1" applyProtection="1">
      <alignment horizontal="center" vertical="center" wrapText="1"/>
      <protection locked="0"/>
    </xf>
    <xf numFmtId="0" fontId="3" fillId="0" borderId="4" xfId="0" applyFont="1" applyFill="1" applyBorder="1" applyAlignment="1">
      <alignment horizontal="center"/>
    </xf>
    <xf numFmtId="0" fontId="5" fillId="0" borderId="8" xfId="0" applyFont="1" applyFill="1" applyBorder="1" applyAlignment="1" applyProtection="1">
      <alignment vertical="center" wrapText="1"/>
      <protection locked="0"/>
    </xf>
    <xf numFmtId="0" fontId="5" fillId="0" borderId="6" xfId="0" applyFont="1" applyFill="1" applyBorder="1" applyAlignment="1" applyProtection="1">
      <alignment vertical="center" wrapText="1"/>
      <protection locked="0"/>
    </xf>
    <xf numFmtId="0" fontId="3" fillId="0" borderId="5" xfId="0" applyFont="1" applyFill="1" applyBorder="1" applyAlignment="1">
      <alignment horizontal="center"/>
    </xf>
    <xf numFmtId="14" fontId="5" fillId="0" borderId="9" xfId="0" applyNumberFormat="1" applyFont="1" applyFill="1" applyBorder="1" applyAlignment="1" applyProtection="1">
      <alignment horizontal="center" vertical="center" wrapText="1"/>
    </xf>
    <xf numFmtId="0" fontId="3" fillId="0" borderId="13" xfId="3" applyFont="1" applyFill="1" applyBorder="1" applyAlignment="1" applyProtection="1">
      <alignment vertical="center" wrapText="1"/>
      <protection hidden="1"/>
    </xf>
    <xf numFmtId="0" fontId="3" fillId="0" borderId="13" xfId="5" applyFont="1" applyFill="1" applyBorder="1" applyAlignment="1">
      <alignment vertical="center" wrapText="1"/>
    </xf>
    <xf numFmtId="0" fontId="3" fillId="0" borderId="12" xfId="5" applyFont="1" applyFill="1" applyBorder="1" applyAlignment="1">
      <alignment vertical="center" wrapText="1"/>
    </xf>
    <xf numFmtId="0" fontId="3" fillId="0" borderId="4" xfId="5" applyFont="1" applyFill="1" applyBorder="1" applyAlignment="1">
      <alignment vertical="center" wrapText="1"/>
    </xf>
    <xf numFmtId="0" fontId="3" fillId="0" borderId="5" xfId="5" applyFont="1" applyFill="1" applyBorder="1" applyAlignment="1">
      <alignment vertical="center" wrapText="1"/>
    </xf>
    <xf numFmtId="0" fontId="3" fillId="0" borderId="3" xfId="5" applyFont="1" applyFill="1" applyBorder="1" applyAlignment="1">
      <alignment vertical="center" wrapText="1"/>
    </xf>
    <xf numFmtId="0" fontId="5" fillId="0" borderId="3" xfId="5" applyFont="1" applyFill="1" applyBorder="1" applyAlignment="1">
      <alignment vertical="center" wrapText="1"/>
    </xf>
    <xf numFmtId="0" fontId="3" fillId="0" borderId="4" xfId="3" applyFont="1" applyFill="1" applyBorder="1" applyAlignment="1" applyProtection="1">
      <alignment vertical="center" wrapText="1"/>
      <protection hidden="1"/>
    </xf>
    <xf numFmtId="0" fontId="3" fillId="0" borderId="4" xfId="3" applyFont="1" applyFill="1" applyBorder="1" applyAlignment="1" applyProtection="1">
      <alignment horizontal="center" wrapText="1"/>
      <protection hidden="1"/>
    </xf>
    <xf numFmtId="0" fontId="3" fillId="0" borderId="5" xfId="3" applyFont="1" applyFill="1" applyBorder="1" applyAlignment="1" applyProtection="1">
      <alignment horizontal="center" wrapText="1"/>
      <protection hidden="1"/>
    </xf>
    <xf numFmtId="0" fontId="3" fillId="0" borderId="3" xfId="3" applyFont="1" applyFill="1" applyBorder="1" applyAlignment="1" applyProtection="1">
      <alignment horizontal="center" wrapText="1"/>
      <protection hidden="1"/>
    </xf>
    <xf numFmtId="0" fontId="3" fillId="0" borderId="11" xfId="3" applyFont="1" applyFill="1" applyBorder="1" applyAlignment="1" applyProtection="1">
      <alignment horizontal="center" vertical="center" wrapText="1"/>
      <protection hidden="1"/>
    </xf>
    <xf numFmtId="0" fontId="3" fillId="0" borderId="13" xfId="3" applyFont="1" applyFill="1" applyBorder="1" applyAlignment="1" applyProtection="1">
      <alignment horizontal="center" vertical="center" wrapText="1"/>
      <protection hidden="1"/>
    </xf>
    <xf numFmtId="0" fontId="3" fillId="0" borderId="11" xfId="5" applyFont="1" applyFill="1" applyBorder="1" applyAlignment="1">
      <alignment horizontal="center" vertical="center" wrapText="1"/>
    </xf>
    <xf numFmtId="0" fontId="3" fillId="0" borderId="12" xfId="5" applyFont="1" applyFill="1" applyBorder="1" applyAlignment="1">
      <alignment horizontal="center" vertical="center" wrapText="1"/>
    </xf>
    <xf numFmtId="0" fontId="3" fillId="0" borderId="13" xfId="5" applyFont="1" applyFill="1" applyBorder="1" applyAlignment="1">
      <alignment horizontal="center" vertical="center" wrapText="1"/>
    </xf>
    <xf numFmtId="0" fontId="5" fillId="0" borderId="4" xfId="5" applyFont="1" applyFill="1" applyBorder="1" applyAlignment="1">
      <alignment horizontal="center" wrapText="1"/>
    </xf>
    <xf numFmtId="0" fontId="3" fillId="0" borderId="4" xfId="5" applyFont="1" applyFill="1" applyBorder="1" applyAlignment="1">
      <alignment horizontal="center" wrapText="1"/>
    </xf>
    <xf numFmtId="0" fontId="3" fillId="0" borderId="13" xfId="5" applyFont="1" applyFill="1" applyBorder="1" applyAlignment="1">
      <alignment horizontal="center" wrapText="1"/>
    </xf>
    <xf numFmtId="9" fontId="3" fillId="0" borderId="7" xfId="5" applyNumberFormat="1" applyFont="1" applyFill="1" applyBorder="1" applyAlignment="1">
      <alignment horizontal="center" vertical="center"/>
    </xf>
    <xf numFmtId="9" fontId="3" fillId="0" borderId="13" xfId="5" applyNumberFormat="1" applyFont="1" applyFill="1" applyBorder="1" applyAlignment="1">
      <alignment horizontal="center" vertical="center"/>
    </xf>
    <xf numFmtId="9" fontId="3" fillId="0" borderId="7" xfId="5" applyNumberFormat="1" applyFont="1" applyFill="1" applyBorder="1" applyAlignment="1">
      <alignment horizontal="center" vertical="center" wrapText="1"/>
    </xf>
    <xf numFmtId="9" fontId="3" fillId="0" borderId="13" xfId="5" applyNumberFormat="1" applyFont="1" applyFill="1" applyBorder="1" applyAlignment="1">
      <alignment horizontal="center" vertical="center" wrapText="1"/>
    </xf>
    <xf numFmtId="9" fontId="5" fillId="0" borderId="6" xfId="0" applyNumberFormat="1" applyFont="1" applyFill="1" applyBorder="1" applyAlignment="1" applyProtection="1">
      <alignment horizontal="center" wrapText="1"/>
    </xf>
    <xf numFmtId="9" fontId="3" fillId="0" borderId="6" xfId="3" applyNumberFormat="1" applyFont="1" applyFill="1" applyBorder="1" applyAlignment="1" applyProtection="1">
      <alignment horizontal="center" wrapText="1"/>
      <protection hidden="1"/>
    </xf>
    <xf numFmtId="0" fontId="3" fillId="0" borderId="6" xfId="3" applyFont="1" applyFill="1" applyBorder="1" applyAlignment="1" applyProtection="1">
      <alignment vertical="center" wrapText="1"/>
      <protection hidden="1"/>
    </xf>
    <xf numFmtId="0" fontId="3" fillId="0" borderId="9" xfId="3" applyFont="1" applyFill="1" applyBorder="1" applyAlignment="1" applyProtection="1">
      <alignment vertical="center" wrapText="1"/>
      <protection hidden="1"/>
    </xf>
    <xf numFmtId="0" fontId="4" fillId="0" borderId="7" xfId="0" applyFont="1" applyFill="1" applyBorder="1" applyAlignment="1" applyProtection="1">
      <alignment vertical="center"/>
      <protection locked="0"/>
    </xf>
    <xf numFmtId="0" fontId="4" fillId="0" borderId="10" xfId="0" applyFont="1" applyFill="1" applyBorder="1" applyAlignment="1" applyProtection="1">
      <alignment vertical="center"/>
      <protection locked="0"/>
    </xf>
    <xf numFmtId="0" fontId="4" fillId="0" borderId="2" xfId="0" applyFont="1" applyFill="1" applyBorder="1" applyAlignment="1" applyProtection="1">
      <alignment vertical="center"/>
      <protection locked="0"/>
    </xf>
    <xf numFmtId="0" fontId="3" fillId="0" borderId="4" xfId="0" applyFont="1" applyFill="1" applyBorder="1" applyAlignment="1" applyProtection="1">
      <alignment vertical="center" wrapText="1"/>
    </xf>
    <xf numFmtId="0" fontId="3" fillId="0" borderId="5" xfId="0" applyFont="1" applyFill="1" applyBorder="1" applyAlignment="1" applyProtection="1">
      <alignment vertical="center" wrapText="1"/>
    </xf>
    <xf numFmtId="0" fontId="3" fillId="0" borderId="3" xfId="0" applyFont="1" applyFill="1" applyBorder="1" applyAlignment="1" applyProtection="1">
      <alignment vertical="center" wrapText="1"/>
    </xf>
    <xf numFmtId="0" fontId="7" fillId="0" borderId="2" xfId="3" applyFont="1" applyFill="1" applyBorder="1" applyAlignment="1" applyProtection="1">
      <alignment horizontal="justify" vertical="center" wrapText="1"/>
      <protection hidden="1"/>
    </xf>
    <xf numFmtId="0" fontId="3" fillId="0" borderId="4" xfId="5" applyFont="1" applyFill="1" applyBorder="1" applyAlignment="1">
      <alignment horizontal="justify" wrapText="1"/>
    </xf>
    <xf numFmtId="0" fontId="3" fillId="0" borderId="2" xfId="5" applyFont="1" applyFill="1" applyBorder="1" applyAlignment="1">
      <alignment horizontal="justify" vertical="center" wrapText="1"/>
    </xf>
    <xf numFmtId="0" fontId="5" fillId="0" borderId="3" xfId="0" applyFont="1" applyFill="1" applyBorder="1" applyAlignment="1" applyProtection="1">
      <alignment horizontal="justify" vertical="center" wrapText="1"/>
    </xf>
    <xf numFmtId="0" fontId="3" fillId="0" borderId="4" xfId="3" applyFont="1" applyFill="1" applyBorder="1" applyAlignment="1" applyProtection="1">
      <alignment horizontal="justify" wrapText="1"/>
      <protection hidden="1"/>
    </xf>
    <xf numFmtId="0" fontId="6" fillId="0" borderId="2" xfId="5" applyFont="1" applyFill="1" applyBorder="1" applyAlignment="1">
      <alignment horizontal="justify" vertical="center" wrapText="1"/>
    </xf>
    <xf numFmtId="0" fontId="6" fillId="0" borderId="8" xfId="5" applyFont="1" applyFill="1" applyBorder="1" applyAlignment="1">
      <alignment horizontal="justify" vertical="center" wrapText="1"/>
    </xf>
    <xf numFmtId="0" fontId="3" fillId="0" borderId="13" xfId="0" applyFont="1" applyFill="1" applyBorder="1" applyAlignment="1" applyProtection="1">
      <alignment vertical="center" wrapText="1"/>
    </xf>
    <xf numFmtId="0" fontId="3" fillId="0" borderId="8" xfId="5" applyFont="1" applyFill="1" applyBorder="1" applyAlignment="1">
      <alignment vertical="center" wrapText="1"/>
    </xf>
    <xf numFmtId="0" fontId="3" fillId="0" borderId="9" xfId="5" applyFont="1" applyFill="1" applyBorder="1" applyAlignment="1">
      <alignment vertical="center" wrapText="1"/>
    </xf>
    <xf numFmtId="0" fontId="6" fillId="0" borderId="4" xfId="3" applyFont="1" applyFill="1" applyBorder="1" applyAlignment="1" applyProtection="1">
      <alignment vertical="center" wrapText="1"/>
      <protection hidden="1"/>
    </xf>
    <xf numFmtId="0" fontId="2" fillId="0" borderId="0" xfId="0" applyFont="1" applyAlignment="1">
      <alignment horizontal="center"/>
    </xf>
    <xf numFmtId="0" fontId="4" fillId="0" borderId="10" xfId="0" applyFont="1" applyFill="1" applyBorder="1" applyAlignment="1" applyProtection="1">
      <alignment horizontal="center" vertical="center"/>
      <protection locked="0"/>
    </xf>
    <xf numFmtId="0" fontId="3" fillId="0" borderId="13" xfId="0" applyFont="1" applyFill="1" applyBorder="1" applyAlignment="1" applyProtection="1">
      <alignment horizontal="center" vertical="center" wrapText="1"/>
    </xf>
    <xf numFmtId="0" fontId="3" fillId="0" borderId="11" xfId="0" applyFont="1" applyFill="1" applyBorder="1" applyAlignment="1" applyProtection="1">
      <alignment horizontal="center" vertical="center" wrapText="1"/>
    </xf>
    <xf numFmtId="0" fontId="3" fillId="0" borderId="12" xfId="0" applyFont="1" applyFill="1" applyBorder="1" applyAlignment="1" applyProtection="1">
      <alignment horizontal="center" vertical="center" wrapText="1"/>
    </xf>
    <xf numFmtId="0" fontId="3" fillId="0" borderId="5" xfId="5" applyFont="1" applyFill="1" applyBorder="1" applyAlignment="1">
      <alignment horizontal="justify" wrapText="1"/>
    </xf>
    <xf numFmtId="0" fontId="3" fillId="0" borderId="8" xfId="3" applyFont="1" applyFill="1" applyBorder="1" applyAlignment="1" applyProtection="1">
      <alignment vertical="center" wrapText="1"/>
      <protection hidden="1"/>
    </xf>
    <xf numFmtId="0" fontId="3" fillId="0" borderId="6" xfId="3" applyFont="1" applyFill="1" applyBorder="1" applyAlignment="1" applyProtection="1">
      <alignment horizontal="justify" vertical="center" wrapText="1"/>
      <protection hidden="1"/>
    </xf>
    <xf numFmtId="0" fontId="3" fillId="0" borderId="8" xfId="3" applyFont="1" applyFill="1" applyBorder="1" applyAlignment="1" applyProtection="1">
      <alignment horizontal="center" vertical="center" wrapText="1"/>
      <protection hidden="1"/>
    </xf>
    <xf numFmtId="0" fontId="3" fillId="0" borderId="6" xfId="3" applyFont="1" applyFill="1" applyBorder="1" applyAlignment="1" applyProtection="1">
      <alignment horizontal="center" vertical="center" wrapText="1"/>
      <protection hidden="1"/>
    </xf>
    <xf numFmtId="0" fontId="3" fillId="0" borderId="9" xfId="3" applyFont="1" applyFill="1" applyBorder="1" applyAlignment="1" applyProtection="1">
      <alignment horizontal="center" vertical="center" wrapText="1"/>
      <protection hidden="1"/>
    </xf>
    <xf numFmtId="0" fontId="3" fillId="0" borderId="6" xfId="5" applyFont="1" applyFill="1" applyBorder="1" applyAlignment="1">
      <alignment horizontal="justify" vertical="center" wrapText="1"/>
    </xf>
    <xf numFmtId="0" fontId="3" fillId="0" borderId="4" xfId="0" applyFont="1" applyFill="1" applyBorder="1" applyAlignment="1" applyProtection="1">
      <alignment horizontal="justify" wrapText="1"/>
    </xf>
    <xf numFmtId="0" fontId="6" fillId="0" borderId="3" xfId="3" applyFont="1" applyFill="1" applyBorder="1" applyAlignment="1" applyProtection="1">
      <alignment vertical="center" wrapText="1"/>
      <protection hidden="1"/>
    </xf>
    <xf numFmtId="0" fontId="3" fillId="0" borderId="12" xfId="3" applyFont="1" applyFill="1" applyBorder="1" applyAlignment="1" applyProtection="1">
      <alignment horizontal="center" vertical="center" wrapText="1"/>
      <protection hidden="1"/>
    </xf>
    <xf numFmtId="0" fontId="6" fillId="0" borderId="5" xfId="3" applyFont="1" applyFill="1" applyBorder="1" applyAlignment="1" applyProtection="1">
      <alignment vertical="center" wrapText="1"/>
      <protection hidden="1"/>
    </xf>
    <xf numFmtId="0" fontId="3" fillId="0" borderId="8" xfId="3" applyFont="1" applyFill="1" applyBorder="1" applyAlignment="1" applyProtection="1">
      <alignment horizontal="justify" vertical="center" wrapText="1"/>
      <protection hidden="1"/>
    </xf>
    <xf numFmtId="0" fontId="3" fillId="0" borderId="9" xfId="3" applyFont="1" applyFill="1" applyBorder="1" applyAlignment="1" applyProtection="1">
      <alignment horizontal="justify" vertical="center" wrapText="1"/>
      <protection hidden="1"/>
    </xf>
    <xf numFmtId="0" fontId="6" fillId="0" borderId="4" xfId="3" applyFont="1" applyFill="1" applyBorder="1" applyAlignment="1" applyProtection="1">
      <alignment horizontal="center" vertical="center" wrapText="1"/>
      <protection hidden="1"/>
    </xf>
    <xf numFmtId="0" fontId="3" fillId="0" borderId="5" xfId="0" applyFont="1" applyFill="1" applyBorder="1" applyAlignment="1">
      <alignment vertical="center" wrapText="1"/>
    </xf>
    <xf numFmtId="0" fontId="3" fillId="0" borderId="6" xfId="0" applyFont="1" applyFill="1" applyBorder="1" applyAlignment="1">
      <alignment horizontal="justify" vertical="center" wrapText="1"/>
    </xf>
    <xf numFmtId="0" fontId="3" fillId="0" borderId="5" xfId="0" applyFont="1" applyFill="1" applyBorder="1" applyAlignment="1">
      <alignment horizontal="justify" vertical="top" wrapText="1"/>
    </xf>
    <xf numFmtId="0" fontId="3" fillId="0" borderId="3" xfId="0" applyFont="1" applyFill="1" applyBorder="1" applyAlignment="1">
      <alignment horizontal="justify" vertical="top" wrapText="1"/>
    </xf>
    <xf numFmtId="0" fontId="5" fillId="0" borderId="3" xfId="0" applyFont="1" applyFill="1" applyBorder="1" applyAlignment="1">
      <alignment horizontal="justify" vertical="top" wrapText="1"/>
    </xf>
    <xf numFmtId="0" fontId="5" fillId="0" borderId="4" xfId="0" applyFont="1" applyFill="1" applyBorder="1" applyAlignment="1">
      <alignment horizontal="justify" vertical="top" wrapText="1"/>
    </xf>
    <xf numFmtId="0" fontId="3" fillId="0" borderId="0" xfId="0" applyFont="1" applyFill="1" applyBorder="1" applyAlignment="1">
      <alignment vertical="center" wrapText="1"/>
    </xf>
    <xf numFmtId="41" fontId="3" fillId="0" borderId="15" xfId="1" applyFont="1" applyFill="1" applyBorder="1" applyAlignment="1">
      <alignment vertical="center" wrapText="1"/>
    </xf>
    <xf numFmtId="41" fontId="3" fillId="0" borderId="0" xfId="1" applyFont="1" applyFill="1" applyBorder="1" applyAlignment="1">
      <alignment horizontal="center" wrapText="1"/>
    </xf>
    <xf numFmtId="9" fontId="3" fillId="0" borderId="6" xfId="2" applyNumberFormat="1" applyFont="1" applyFill="1" applyBorder="1" applyAlignment="1">
      <alignment horizontal="center"/>
    </xf>
    <xf numFmtId="0" fontId="3" fillId="0" borderId="0" xfId="0" applyFont="1" applyFill="1" applyBorder="1" applyAlignment="1">
      <alignment horizontal="justify" vertical="top" wrapText="1"/>
    </xf>
    <xf numFmtId="9" fontId="3" fillId="0" borderId="3" xfId="2" applyFont="1" applyFill="1" applyBorder="1" applyAlignment="1">
      <alignment vertical="center" wrapText="1"/>
    </xf>
    <xf numFmtId="9" fontId="3" fillId="0" borderId="5" xfId="2" applyFont="1" applyFill="1" applyBorder="1" applyAlignment="1">
      <alignment horizontal="justify" vertical="center" wrapText="1"/>
    </xf>
    <xf numFmtId="41" fontId="3" fillId="0" borderId="15" xfId="1" applyFont="1" applyFill="1" applyBorder="1" applyAlignment="1">
      <alignment horizontal="center" wrapText="1"/>
    </xf>
    <xf numFmtId="41" fontId="3" fillId="0" borderId="14" xfId="1" applyFont="1" applyFill="1" applyBorder="1" applyAlignment="1">
      <alignment vertical="center" wrapText="1"/>
    </xf>
    <xf numFmtId="9" fontId="3" fillId="0" borderId="15" xfId="2" applyNumberFormat="1" applyFont="1" applyFill="1" applyBorder="1" applyAlignment="1">
      <alignment horizontal="center"/>
    </xf>
    <xf numFmtId="9" fontId="3" fillId="0" borderId="0" xfId="2" applyNumberFormat="1" applyFont="1" applyFill="1" applyBorder="1" applyAlignment="1">
      <alignment horizontal="center"/>
    </xf>
    <xf numFmtId="9" fontId="3" fillId="0" borderId="14" xfId="2" applyNumberFormat="1" applyFont="1" applyFill="1" applyBorder="1" applyAlignment="1">
      <alignment horizontal="center"/>
    </xf>
    <xf numFmtId="0" fontId="3" fillId="0" borderId="0" xfId="0" applyFont="1" applyFill="1" applyBorder="1" applyAlignment="1" applyProtection="1">
      <alignment horizontal="center" vertical="center" wrapText="1"/>
    </xf>
    <xf numFmtId="0" fontId="7" fillId="0" borderId="8" xfId="3" applyFont="1" applyFill="1" applyBorder="1" applyAlignment="1" applyProtection="1">
      <alignment horizontal="justify" vertical="center" wrapText="1"/>
      <protection hidden="1"/>
    </xf>
    <xf numFmtId="9" fontId="5" fillId="0" borderId="5" xfId="0" applyNumberFormat="1" applyFont="1" applyFill="1" applyBorder="1" applyAlignment="1">
      <alignment horizontal="center" vertical="top" wrapText="1"/>
    </xf>
    <xf numFmtId="9" fontId="5" fillId="0" borderId="5" xfId="2" applyNumberFormat="1" applyFont="1" applyFill="1" applyBorder="1" applyAlignment="1">
      <alignment horizontal="center" vertical="top"/>
    </xf>
    <xf numFmtId="0" fontId="3" fillId="0" borderId="2" xfId="3" applyFont="1" applyFill="1" applyBorder="1" applyAlignment="1" applyProtection="1">
      <alignment vertical="center" wrapText="1"/>
      <protection hidden="1"/>
    </xf>
    <xf numFmtId="0" fontId="3" fillId="0" borderId="12" xfId="0" applyFont="1" applyFill="1" applyBorder="1" applyAlignment="1" applyProtection="1">
      <alignment horizontal="justify" vertical="center" wrapText="1"/>
    </xf>
    <xf numFmtId="0" fontId="6" fillId="0" borderId="5" xfId="3" applyFont="1" applyFill="1" applyBorder="1" applyAlignment="1" applyProtection="1">
      <alignment horizontal="justify" vertical="center" wrapText="1"/>
      <protection hidden="1"/>
    </xf>
    <xf numFmtId="0" fontId="3" fillId="0" borderId="12" xfId="3" applyFont="1" applyFill="1" applyBorder="1" applyAlignment="1" applyProtection="1">
      <alignment horizontal="justify" vertical="center" wrapText="1"/>
      <protection hidden="1"/>
    </xf>
    <xf numFmtId="0" fontId="4" fillId="0" borderId="1" xfId="0" applyFont="1" applyFill="1" applyBorder="1" applyAlignment="1" applyProtection="1">
      <alignment horizontal="center" vertical="center" wrapText="1"/>
      <protection locked="0"/>
    </xf>
    <xf numFmtId="9" fontId="8" fillId="0" borderId="3" xfId="2" applyFont="1" applyFill="1" applyBorder="1" applyAlignment="1">
      <alignment horizontal="center" vertical="center" wrapText="1"/>
    </xf>
    <xf numFmtId="0" fontId="3" fillId="0" borderId="13" xfId="0" applyFont="1" applyFill="1" applyBorder="1" applyAlignment="1">
      <alignment horizontal="center"/>
    </xf>
    <xf numFmtId="0" fontId="5" fillId="0" borderId="4" xfId="5" applyFont="1" applyFill="1" applyBorder="1" applyAlignment="1">
      <alignment horizontal="center" vertical="center" wrapText="1"/>
    </xf>
    <xf numFmtId="0" fontId="5" fillId="0" borderId="3" xfId="5" applyFont="1" applyFill="1" applyBorder="1" applyAlignment="1">
      <alignment horizontal="center" vertical="center" wrapText="1"/>
    </xf>
    <xf numFmtId="0" fontId="3" fillId="0" borderId="4" xfId="3" applyFont="1" applyFill="1" applyBorder="1" applyAlignment="1" applyProtection="1">
      <alignment horizontal="center" vertical="center" wrapText="1"/>
      <protection hidden="1"/>
    </xf>
    <xf numFmtId="0" fontId="6" fillId="0" borderId="5" xfId="3" applyFont="1" applyFill="1" applyBorder="1" applyAlignment="1" applyProtection="1">
      <alignment horizontal="center" vertical="center" wrapText="1"/>
      <protection hidden="1"/>
    </xf>
    <xf numFmtId="0" fontId="6" fillId="0" borderId="3" xfId="3" applyFont="1" applyFill="1" applyBorder="1" applyAlignment="1" applyProtection="1">
      <alignment horizontal="center" vertical="center" wrapText="1"/>
      <protection hidden="1"/>
    </xf>
    <xf numFmtId="0" fontId="3" fillId="0" borderId="15"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wrapText="1"/>
    </xf>
    <xf numFmtId="0" fontId="3" fillId="0" borderId="6" xfId="0" applyFont="1" applyFill="1" applyBorder="1" applyAlignment="1">
      <alignment horizontal="center"/>
    </xf>
  </cellXfs>
  <cellStyles count="8">
    <cellStyle name="Millares [0]" xfId="1" builtinId="6"/>
    <cellStyle name="Normal" xfId="0" builtinId="0"/>
    <cellStyle name="Normal 2" xfId="5" xr:uid="{00000000-0005-0000-0000-000002000000}"/>
    <cellStyle name="Normal 2 2 2" xfId="7" xr:uid="{00000000-0005-0000-0000-000003000000}"/>
    <cellStyle name="Normal 4 2" xfId="3" xr:uid="{00000000-0005-0000-0000-000004000000}"/>
    <cellStyle name="Porcentaje" xfId="2" builtinId="5"/>
    <cellStyle name="Porcentaje 2" xfId="6" xr:uid="{00000000-0005-0000-0000-000006000000}"/>
    <cellStyle name="Porcentaje 3 2" xfId="4" xr:uid="{00000000-0005-0000-0000-000007000000}"/>
  </cellStyles>
  <dxfs count="0"/>
  <tableStyles count="0" defaultTableStyle="TableStyleMedium2" defaultPivotStyle="PivotStyleLight16"/>
  <colors>
    <mruColors>
      <color rgb="FFFF5229"/>
      <color rgb="FFFF00FF"/>
      <color rgb="FFFF99FF"/>
      <color rgb="FF66FF6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3</xdr:col>
      <xdr:colOff>172693</xdr:colOff>
      <xdr:row>5</xdr:row>
      <xdr:rowOff>1027043</xdr:rowOff>
    </xdr:from>
    <xdr:to>
      <xdr:col>3</xdr:col>
      <xdr:colOff>3677455</xdr:colOff>
      <xdr:row>5</xdr:row>
      <xdr:rowOff>1322269</xdr:rowOff>
    </xdr:to>
    <xdr:pic>
      <xdr:nvPicPr>
        <xdr:cNvPr id="2" name="Imagen 1" descr="Corresponde a las fórmulas de los indicadores de gestión de la Dirección Técnica de Buses" title="Fórmulas Indicadores">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2553943" y="2795972"/>
          <a:ext cx="3504762" cy="295226"/>
        </a:xfrm>
        <a:prstGeom prst="rect">
          <a:avLst/>
        </a:prstGeom>
      </xdr:spPr>
    </xdr:pic>
    <xdr:clientData/>
  </xdr:twoCellAnchor>
  <xdr:twoCellAnchor editAs="oneCell">
    <xdr:from>
      <xdr:col>3</xdr:col>
      <xdr:colOff>76201</xdr:colOff>
      <xdr:row>6</xdr:row>
      <xdr:rowOff>781050</xdr:rowOff>
    </xdr:from>
    <xdr:to>
      <xdr:col>3</xdr:col>
      <xdr:colOff>3619500</xdr:colOff>
      <xdr:row>6</xdr:row>
      <xdr:rowOff>1227944</xdr:rowOff>
    </xdr:to>
    <xdr:pic>
      <xdr:nvPicPr>
        <xdr:cNvPr id="3" name="Imagen 2" descr="Corresponde a las fórmulas de los indicadores de gestión de la Dirección Técnica de Buses" title="Fórmula de Indicadores">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2447926" y="5962650"/>
          <a:ext cx="3543299" cy="446894"/>
        </a:xfrm>
        <a:prstGeom prst="rect">
          <a:avLst/>
        </a:prstGeom>
      </xdr:spPr>
    </xdr:pic>
    <xdr:clientData/>
  </xdr:twoCellAnchor>
  <xdr:twoCellAnchor editAs="oneCell">
    <xdr:from>
      <xdr:col>3</xdr:col>
      <xdr:colOff>164165</xdr:colOff>
      <xdr:row>8</xdr:row>
      <xdr:rowOff>496419</xdr:rowOff>
    </xdr:from>
    <xdr:to>
      <xdr:col>3</xdr:col>
      <xdr:colOff>3673730</xdr:colOff>
      <xdr:row>8</xdr:row>
      <xdr:rowOff>801219</xdr:rowOff>
    </xdr:to>
    <xdr:pic>
      <xdr:nvPicPr>
        <xdr:cNvPr id="4" name="Imagen 3" descr="Corresponde a las fórmulas de los indicadores de gestión de la Dirección Técnica de Buses" title="Fórmula de Indicadores">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2528606" y="9561978"/>
          <a:ext cx="3509565" cy="304800"/>
        </a:xfrm>
        <a:prstGeom prst="rect">
          <a:avLst/>
        </a:prstGeom>
      </xdr:spPr>
    </xdr:pic>
    <xdr:clientData/>
  </xdr:twoCellAnchor>
  <xdr:twoCellAnchor editAs="oneCell">
    <xdr:from>
      <xdr:col>3</xdr:col>
      <xdr:colOff>105188</xdr:colOff>
      <xdr:row>9</xdr:row>
      <xdr:rowOff>517528</xdr:rowOff>
    </xdr:from>
    <xdr:to>
      <xdr:col>3</xdr:col>
      <xdr:colOff>3591338</xdr:colOff>
      <xdr:row>9</xdr:row>
      <xdr:rowOff>2222502</xdr:rowOff>
    </xdr:to>
    <xdr:pic>
      <xdr:nvPicPr>
        <xdr:cNvPr id="5" name="Imagen 4" descr="Corresponde a las fórmulas de los indicadores de gestión de la Dirección Técnica de Buses" title="Fórmula de Indicadores">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4"/>
        <a:stretch>
          <a:fillRect/>
        </a:stretch>
      </xdr:blipFill>
      <xdr:spPr>
        <a:xfrm>
          <a:off x="2475855" y="10984445"/>
          <a:ext cx="3486150" cy="1704974"/>
        </a:xfrm>
        <a:prstGeom prst="rect">
          <a:avLst/>
        </a:prstGeom>
      </xdr:spPr>
    </xdr:pic>
    <xdr:clientData/>
  </xdr:twoCellAnchor>
  <xdr:twoCellAnchor editAs="oneCell">
    <xdr:from>
      <xdr:col>3</xdr:col>
      <xdr:colOff>88527</xdr:colOff>
      <xdr:row>7</xdr:row>
      <xdr:rowOff>629209</xdr:rowOff>
    </xdr:from>
    <xdr:to>
      <xdr:col>3</xdr:col>
      <xdr:colOff>3616700</xdr:colOff>
      <xdr:row>7</xdr:row>
      <xdr:rowOff>1122268</xdr:rowOff>
    </xdr:to>
    <xdr:pic>
      <xdr:nvPicPr>
        <xdr:cNvPr id="6" name="Imagen 5" descr="Corresponde a las fórmulas de los indicadores de gestión de la Dirección Técnica de Buses" title="Fórmula de Indicadores">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5"/>
        <a:stretch>
          <a:fillRect/>
        </a:stretch>
      </xdr:blipFill>
      <xdr:spPr>
        <a:xfrm>
          <a:off x="2452968" y="7913033"/>
          <a:ext cx="3528173" cy="49305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ARCHIVOSTSM\Mis%20documentos\Ambiental\Desempe&#241;o%20Ambiental\Indicadores%20Ambien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operaciones\ARCHIVOSTSM\Mis%20documentos\Ambiental\Desempe&#241;o%20Ambiental\Indicadores%20Ambien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ARCHIVOSTSM\Mis%20documentos\Ambiental\Desempe&#241;o%20Ambiental\Indicadores%20Ambien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hiculos"/>
      <sheetName val="Operadores"/>
      <sheetName val="Consumo_Agua"/>
      <sheetName val="Analisis_Consumo_Agua"/>
      <sheetName val="Resum_Lubricantes (Historico)"/>
      <sheetName val="ResumenConsumoKM (historico)"/>
      <sheetName val="ResumenEficiencia (historico)"/>
      <sheetName val="Resum_Lubricantes"/>
      <sheetName val="Lubricantes"/>
      <sheetName val="ResumenKilometros"/>
      <sheetName val="ResumenConsumo"/>
      <sheetName val="Resumen ConsumoxKilometro"/>
      <sheetName val="Hoja2"/>
      <sheetName val="Resumen"/>
      <sheetName val="Eficiencia Energetica"/>
      <sheetName val="Consumo_Lubricante"/>
      <sheetName val="Cuadro Control"/>
      <sheetName val="DatosCombustible"/>
      <sheetName val="Agua"/>
      <sheetName val="Hoja21"/>
      <sheetName val="Consumo_Filtros"/>
      <sheetName val="TipoFiltro"/>
      <sheetName val="Tipo_Aceite"/>
      <sheetName val="Registro_Empresa"/>
      <sheetName val="Refrigerante"/>
      <sheetName val="Material_Contaminado"/>
      <sheetName val="Lodos"/>
      <sheetName val="Llantas"/>
      <sheetName val="Grasas"/>
      <sheetName val="Filtros"/>
      <sheetName val="Consumo_Aceites"/>
      <sheetName val="Chatarra"/>
      <sheetName val="Catalizadores"/>
      <sheetName val="Baterias"/>
      <sheetName val="Aceites"/>
      <sheetName val="LISTAS DESPLEGABLES"/>
      <sheetName val="Hoja1"/>
      <sheetName val="PIGA"/>
      <sheetName val="Hoja3"/>
      <sheetName val="Analisis_Residuos_Flota_Año"/>
      <sheetName val="Resum_Refrigerante"/>
      <sheetName val="Gráfico1"/>
      <sheetName val="ResumenEficiencia (historic (2)"/>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I30">
            <v>6.2480480814633381</v>
          </cell>
        </row>
      </sheetData>
      <sheetData sheetId="13" refreshError="1">
        <row r="29">
          <cell r="D29">
            <v>6.2493775206744901</v>
          </cell>
        </row>
        <row r="30">
          <cell r="C30">
            <v>1</v>
          </cell>
          <cell r="D30">
            <v>9.7898041653540169</v>
          </cell>
          <cell r="E30">
            <v>3</v>
          </cell>
          <cell r="I30">
            <v>6.2480480814633381</v>
          </cell>
        </row>
        <row r="31">
          <cell r="E31">
            <v>6.2683838076387941</v>
          </cell>
          <cell r="I31">
            <v>10.324235276715344</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refreshError="1"/>
      <sheetData sheetId="41" refreshError="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ConsumoKM (historico)"/>
      <sheetName val="ResumenEficiencia (historico)"/>
      <sheetName val="Hoja1"/>
      <sheetName val="Cuadro Control"/>
      <sheetName val="Operadores"/>
      <sheetName val="Resum_Lubricantes"/>
      <sheetName val="Lubricantes"/>
      <sheetName val="DatosCombustible"/>
      <sheetName val="ResumenKilometros"/>
      <sheetName val="ResumenConsumo"/>
      <sheetName val="Resumen ConsumoxKilometro"/>
      <sheetName val="Hoja2"/>
      <sheetName val="Resumen"/>
      <sheetName val="Eficiencia Energetica"/>
      <sheetName val="PIGA"/>
      <sheetName val="Consumo_Lubricante"/>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I30">
            <v>6.2480480814633381</v>
          </cell>
        </row>
        <row r="31">
          <cell r="I31">
            <v>10.324235276715344</v>
          </cell>
        </row>
      </sheetData>
      <sheetData sheetId="13"/>
      <sheetData sheetId="14"/>
      <sheetData sheetId="1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Analisis_Residuos_Flota_Año"/>
      <sheetName val="Vehiculos"/>
      <sheetName val="Operadores"/>
      <sheetName val="Consumo_Agua"/>
      <sheetName val="Analisis_Consumo_Agua"/>
      <sheetName val="Resum_Refrigerante"/>
      <sheetName val="Resum_Lubricantes (Historico)"/>
      <sheetName val="ResumenConsumoKM (historico)"/>
      <sheetName val="Gráfico1"/>
      <sheetName val="ResumenEficiencia (historic (2)"/>
      <sheetName val="ResumenEficiencia (historico)"/>
      <sheetName val="Resum_Lubricantes"/>
      <sheetName val="ResumenKilometros"/>
      <sheetName val="ResumenConsumo"/>
      <sheetName val="Resumen ConsumoxKilometro"/>
      <sheetName val="Resumen"/>
      <sheetName val="Eficiencia Energetica"/>
      <sheetName val="DatosCombustible"/>
      <sheetName val="Agua"/>
      <sheetName val="Consumo_Filtros"/>
      <sheetName val="TipoFiltro"/>
      <sheetName val="Tipo_Aceite"/>
      <sheetName val="Registro_Empresa"/>
      <sheetName val="Refrigerante"/>
      <sheetName val="Lubricantes"/>
      <sheetName val="Material_Contaminado"/>
      <sheetName val="Lodos"/>
      <sheetName val="Llantas"/>
      <sheetName val="Grasas"/>
      <sheetName val="Filtros"/>
      <sheetName val="Consumo_Aceites"/>
      <sheetName val="Chatarra"/>
      <sheetName val="Catalizadores"/>
      <sheetName val="Baterias"/>
      <sheetName val="Aceites"/>
      <sheetName val="Hoja2"/>
      <sheetName val="Hoja1"/>
    </sheetNames>
    <sheetDataSet>
      <sheetData sheetId="0"/>
      <sheetData sheetId="1"/>
      <sheetData sheetId="2"/>
      <sheetData sheetId="3"/>
      <sheetData sheetId="4"/>
      <sheetData sheetId="5"/>
      <sheetData sheetId="6" refreshError="1"/>
      <sheetData sheetId="7"/>
      <sheetData sheetId="8"/>
      <sheetData sheetId="9" refreshError="1"/>
      <sheetData sheetId="10"/>
      <sheetData sheetId="11"/>
      <sheetData sheetId="12"/>
      <sheetData sheetId="13"/>
      <sheetData sheetId="14"/>
      <sheetData sheetId="15"/>
      <sheetData sheetId="16" refreshError="1">
        <row r="30">
          <cell r="C30">
            <v>1</v>
          </cell>
          <cell r="E30">
            <v>3</v>
          </cell>
        </row>
        <row r="31">
          <cell r="E31">
            <v>6.2683838076387941</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workbookViewId="0"/>
  </sheetViews>
  <sheetFormatPr baseColWidth="10" defaultRowHeight="15" x14ac:dyDescent="0.25"/>
  <cols>
    <col min="1" max="16384" width="11.42578125" style="56"/>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O11"/>
  <sheetViews>
    <sheetView showGridLines="0" zoomScale="70" zoomScaleNormal="70" workbookViewId="0">
      <selection activeCell="F2" sqref="F2"/>
    </sheetView>
  </sheetViews>
  <sheetFormatPr baseColWidth="10" defaultRowHeight="12.75" x14ac:dyDescent="0.25"/>
  <cols>
    <col min="1" max="1" width="6.42578125" style="1" customWidth="1"/>
    <col min="2" max="2" width="16.85546875" style="1" customWidth="1"/>
    <col min="3" max="3" width="12.28515625" style="1" customWidth="1"/>
    <col min="4" max="4" width="55.85546875" style="1" customWidth="1"/>
    <col min="5" max="5" width="31.85546875" style="1" customWidth="1"/>
    <col min="6" max="6" width="23.5703125" style="1" customWidth="1"/>
    <col min="7" max="7" width="24.140625" style="1" customWidth="1"/>
    <col min="8" max="8" width="29.7109375" style="1" customWidth="1"/>
    <col min="9" max="12" width="13.7109375" style="11" customWidth="1"/>
    <col min="13" max="13" width="59.42578125" style="1" customWidth="1"/>
    <col min="14" max="14" width="18.85546875" style="15" customWidth="1"/>
    <col min="15" max="15" width="16.85546875" style="1" customWidth="1"/>
    <col min="16" max="16" width="26.5703125" style="1" customWidth="1"/>
    <col min="17" max="16384" width="11.42578125" style="1"/>
  </cols>
  <sheetData>
    <row r="2" spans="2:15" ht="18" customHeight="1" x14ac:dyDescent="0.25">
      <c r="C2" s="139"/>
      <c r="D2" s="139"/>
      <c r="F2" s="140" t="s">
        <v>210</v>
      </c>
      <c r="G2" s="139"/>
      <c r="H2" s="139"/>
      <c r="I2" s="139"/>
      <c r="J2" s="139"/>
      <c r="K2" s="139"/>
      <c r="L2" s="139"/>
      <c r="M2" s="139"/>
      <c r="N2" s="139"/>
      <c r="O2" s="17"/>
    </row>
    <row r="3" spans="2:15" x14ac:dyDescent="0.25">
      <c r="O3" s="18"/>
    </row>
    <row r="4" spans="2:15" ht="44.25" customHeight="1" x14ac:dyDescent="0.25">
      <c r="I4" s="142" t="s">
        <v>212</v>
      </c>
      <c r="J4" s="143"/>
      <c r="K4" s="144"/>
      <c r="L4" s="145"/>
      <c r="O4" s="18"/>
    </row>
    <row r="5" spans="2:15" ht="51.75" customHeight="1" x14ac:dyDescent="0.25">
      <c r="B5" s="2" t="s">
        <v>0</v>
      </c>
      <c r="C5" s="2" t="s">
        <v>1</v>
      </c>
      <c r="D5" s="2" t="s">
        <v>2</v>
      </c>
      <c r="E5" s="2" t="s">
        <v>3</v>
      </c>
      <c r="F5" s="2" t="s">
        <v>4</v>
      </c>
      <c r="G5" s="2" t="s">
        <v>5</v>
      </c>
      <c r="H5" s="2" t="s">
        <v>6</v>
      </c>
      <c r="I5" s="118" t="s">
        <v>49</v>
      </c>
      <c r="J5" s="118" t="s">
        <v>50</v>
      </c>
      <c r="K5" s="118" t="s">
        <v>51</v>
      </c>
      <c r="L5" s="118" t="s">
        <v>52</v>
      </c>
      <c r="M5" s="2" t="s">
        <v>7</v>
      </c>
      <c r="N5" s="16" t="s">
        <v>43</v>
      </c>
      <c r="O5" s="16" t="s">
        <v>54</v>
      </c>
    </row>
    <row r="6" spans="2:15" ht="268.5" customHeight="1" x14ac:dyDescent="0.25">
      <c r="B6" s="43" t="s">
        <v>8</v>
      </c>
      <c r="C6" s="44" t="s">
        <v>9</v>
      </c>
      <c r="D6" s="43"/>
      <c r="E6" s="44" t="s">
        <v>10</v>
      </c>
      <c r="F6" s="45" t="s">
        <v>11</v>
      </c>
      <c r="G6" s="45" t="s">
        <v>12</v>
      </c>
      <c r="H6" s="44" t="s">
        <v>13</v>
      </c>
      <c r="I6" s="46">
        <v>0.35</v>
      </c>
      <c r="J6" s="46">
        <v>0.10299999999999999</v>
      </c>
      <c r="K6" s="47">
        <v>0.23499999999999999</v>
      </c>
      <c r="L6" s="46">
        <v>0.27200000000000002</v>
      </c>
      <c r="M6" s="4" t="s">
        <v>209</v>
      </c>
      <c r="N6" s="14">
        <f>SUM(I6:L6)</f>
        <v>0.96</v>
      </c>
      <c r="O6" s="19" t="s">
        <v>55</v>
      </c>
    </row>
    <row r="7" spans="2:15" ht="166.5" customHeight="1" x14ac:dyDescent="0.25">
      <c r="B7" s="43" t="s">
        <v>14</v>
      </c>
      <c r="C7" s="44" t="s">
        <v>15</v>
      </c>
      <c r="D7" s="43"/>
      <c r="E7" s="44" t="s">
        <v>16</v>
      </c>
      <c r="F7" s="45" t="s">
        <v>11</v>
      </c>
      <c r="G7" s="3">
        <v>0.95</v>
      </c>
      <c r="H7" s="48" t="s">
        <v>17</v>
      </c>
      <c r="I7" s="47">
        <v>0.999</v>
      </c>
      <c r="J7" s="47">
        <v>0.98699999999999999</v>
      </c>
      <c r="K7" s="47">
        <v>0.98899999999999999</v>
      </c>
      <c r="L7" s="47">
        <v>0.99299999999999999</v>
      </c>
      <c r="M7" s="4" t="s">
        <v>204</v>
      </c>
      <c r="N7" s="14">
        <v>0.99199999999999999</v>
      </c>
      <c r="O7" s="19" t="s">
        <v>56</v>
      </c>
    </row>
    <row r="8" spans="2:15" ht="173.25" customHeight="1" x14ac:dyDescent="0.25">
      <c r="B8" s="43" t="s">
        <v>18</v>
      </c>
      <c r="C8" s="44" t="s">
        <v>9</v>
      </c>
      <c r="D8" s="43"/>
      <c r="E8" s="44" t="s">
        <v>19</v>
      </c>
      <c r="F8" s="45" t="s">
        <v>11</v>
      </c>
      <c r="G8" s="44" t="s">
        <v>44</v>
      </c>
      <c r="H8" s="50" t="s">
        <v>45</v>
      </c>
      <c r="I8" s="51">
        <v>0.16600000000000001</v>
      </c>
      <c r="J8" s="52">
        <v>0.19900000000000001</v>
      </c>
      <c r="K8" s="52">
        <v>0.1</v>
      </c>
      <c r="L8" s="52">
        <v>0.185</v>
      </c>
      <c r="M8" s="4" t="s">
        <v>208</v>
      </c>
      <c r="N8" s="49">
        <v>0.87</v>
      </c>
      <c r="O8" s="19" t="s">
        <v>57</v>
      </c>
    </row>
    <row r="9" spans="2:15" ht="150" customHeight="1" x14ac:dyDescent="0.25">
      <c r="B9" s="43" t="s">
        <v>21</v>
      </c>
      <c r="C9" s="44" t="s">
        <v>9</v>
      </c>
      <c r="D9" s="43"/>
      <c r="E9" s="44" t="s">
        <v>22</v>
      </c>
      <c r="F9" s="45" t="s">
        <v>23</v>
      </c>
      <c r="G9" s="45" t="s">
        <v>12</v>
      </c>
      <c r="H9" s="50" t="s">
        <v>13</v>
      </c>
      <c r="I9" s="46">
        <v>0.252</v>
      </c>
      <c r="J9" s="46">
        <v>0.252</v>
      </c>
      <c r="K9" s="46">
        <v>0.252</v>
      </c>
      <c r="L9" s="53">
        <v>0.24399999999999999</v>
      </c>
      <c r="M9" s="5" t="s">
        <v>205</v>
      </c>
      <c r="N9" s="49">
        <v>1</v>
      </c>
      <c r="O9" s="19" t="s">
        <v>58</v>
      </c>
    </row>
    <row r="10" spans="2:15" ht="207" customHeight="1" x14ac:dyDescent="0.25">
      <c r="B10" s="43" t="s">
        <v>24</v>
      </c>
      <c r="C10" s="44" t="s">
        <v>9</v>
      </c>
      <c r="D10" s="43"/>
      <c r="E10" s="44" t="s">
        <v>25</v>
      </c>
      <c r="F10" s="45" t="s">
        <v>20</v>
      </c>
      <c r="G10" s="3">
        <v>0.95</v>
      </c>
      <c r="H10" s="44" t="s">
        <v>17</v>
      </c>
      <c r="I10" s="54" t="s">
        <v>53</v>
      </c>
      <c r="J10" s="54" t="s">
        <v>201</v>
      </c>
      <c r="K10" s="36" t="s">
        <v>121</v>
      </c>
      <c r="L10" s="36" t="s">
        <v>121</v>
      </c>
      <c r="M10" s="55" t="s">
        <v>206</v>
      </c>
      <c r="N10" s="58" t="s">
        <v>203</v>
      </c>
      <c r="O10" s="19" t="s">
        <v>59</v>
      </c>
    </row>
    <row r="11" spans="2:15" ht="30" customHeight="1" x14ac:dyDescent="0.25">
      <c r="M11" s="12" t="s">
        <v>42</v>
      </c>
      <c r="N11" s="57">
        <f>AVERAGE(N6:N10)</f>
        <v>0.95550000000000002</v>
      </c>
    </row>
  </sheetData>
  <printOptions horizontalCentered="1" verticalCentered="1"/>
  <pageMargins left="0.31496062992125984" right="0.31496062992125984" top="0.35433070866141736" bottom="0.35433070866141736" header="0.31496062992125984" footer="0.31496062992125984"/>
  <pageSetup paperSize="14" scale="5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S76"/>
  <sheetViews>
    <sheetView showGridLines="0" tabSelected="1" zoomScale="70" zoomScaleNormal="70" zoomScaleSheetLayoutView="55" workbookViewId="0">
      <selection activeCell="K8" sqref="K8"/>
    </sheetView>
  </sheetViews>
  <sheetFormatPr baseColWidth="10" defaultColWidth="11.28515625" defaultRowHeight="12.75" x14ac:dyDescent="0.2"/>
  <cols>
    <col min="1" max="1" width="3.140625" style="6" customWidth="1"/>
    <col min="2" max="2" width="11.28515625" style="7"/>
    <col min="3" max="3" width="39.42578125" style="10" customWidth="1"/>
    <col min="4" max="4" width="35.42578125" style="10" customWidth="1"/>
    <col min="5" max="5" width="10" style="7" customWidth="1"/>
    <col min="6" max="7" width="39.5703125" style="6" customWidth="1"/>
    <col min="8" max="8" width="27.140625" style="6" customWidth="1"/>
    <col min="9" max="9" width="17.140625" style="7" customWidth="1"/>
    <col min="10" max="10" width="33.85546875" style="7" customWidth="1"/>
    <col min="11" max="11" width="19.5703125" style="7" customWidth="1"/>
    <col min="12" max="12" width="13.7109375" style="7" customWidth="1"/>
    <col min="13" max="14" width="24.28515625" style="7" customWidth="1"/>
    <col min="15" max="15" width="29.85546875" style="7" customWidth="1"/>
    <col min="16" max="16" width="60.28515625" style="6" customWidth="1"/>
    <col min="17" max="17" width="18.42578125" style="9" customWidth="1"/>
    <col min="18" max="18" width="17.85546875" style="6" customWidth="1"/>
    <col min="19" max="19" width="11.28515625" style="60"/>
    <col min="20" max="16384" width="11.28515625" style="6"/>
  </cols>
  <sheetData>
    <row r="3" spans="2:19" ht="20.25" x14ac:dyDescent="0.3">
      <c r="D3" s="82"/>
      <c r="E3" s="303"/>
      <c r="F3" s="82"/>
      <c r="G3" s="82"/>
      <c r="H3" s="138" t="s">
        <v>211</v>
      </c>
      <c r="I3" s="82"/>
      <c r="J3" s="82"/>
      <c r="K3" s="82"/>
      <c r="L3" s="82"/>
      <c r="M3" s="82"/>
      <c r="N3" s="82"/>
      <c r="O3" s="82"/>
      <c r="P3" s="82"/>
      <c r="Q3" s="82"/>
      <c r="R3" s="82"/>
    </row>
    <row r="6" spans="2:19" s="8" customFormat="1" ht="45" customHeight="1" x14ac:dyDescent="0.2">
      <c r="B6" s="20"/>
      <c r="C6" s="10"/>
      <c r="D6" s="286"/>
      <c r="E6" s="304"/>
      <c r="F6" s="287" t="s">
        <v>46</v>
      </c>
      <c r="G6" s="287"/>
      <c r="H6" s="287"/>
      <c r="I6" s="288"/>
      <c r="J6" s="7"/>
      <c r="K6" s="7"/>
      <c r="L6" s="7"/>
      <c r="M6" s="7"/>
      <c r="N6" s="7"/>
      <c r="O6" s="286"/>
      <c r="P6" s="304" t="s">
        <v>26</v>
      </c>
      <c r="Q6" s="288"/>
      <c r="S6" s="59"/>
    </row>
    <row r="7" spans="2:19" s="81" customFormat="1" ht="63.75" customHeight="1" x14ac:dyDescent="0.25">
      <c r="B7" s="348" t="s">
        <v>123</v>
      </c>
      <c r="C7" s="78" t="s">
        <v>196</v>
      </c>
      <c r="D7" s="141" t="s">
        <v>27</v>
      </c>
      <c r="E7" s="141" t="s">
        <v>124</v>
      </c>
      <c r="F7" s="141" t="s">
        <v>28</v>
      </c>
      <c r="G7" s="141" t="s">
        <v>119</v>
      </c>
      <c r="H7" s="141" t="s">
        <v>122</v>
      </c>
      <c r="I7" s="141" t="s">
        <v>120</v>
      </c>
      <c r="J7" s="79" t="s">
        <v>32</v>
      </c>
      <c r="K7" s="78" t="s">
        <v>302</v>
      </c>
      <c r="L7" s="78" t="s">
        <v>29</v>
      </c>
      <c r="M7" s="78" t="s">
        <v>30</v>
      </c>
      <c r="N7" s="78" t="s">
        <v>31</v>
      </c>
      <c r="O7" s="141" t="s">
        <v>32</v>
      </c>
      <c r="P7" s="141" t="s">
        <v>33</v>
      </c>
      <c r="Q7" s="141" t="s">
        <v>47</v>
      </c>
      <c r="R7" s="78" t="s">
        <v>48</v>
      </c>
      <c r="S7" s="80"/>
    </row>
    <row r="8" spans="2:19" s="9" customFormat="1" ht="162" customHeight="1" x14ac:dyDescent="0.2">
      <c r="B8" s="112" t="s">
        <v>65</v>
      </c>
      <c r="C8" s="107" t="s">
        <v>34</v>
      </c>
      <c r="D8" s="107" t="s">
        <v>60</v>
      </c>
      <c r="E8" s="112" t="s">
        <v>117</v>
      </c>
      <c r="F8" s="107" t="s">
        <v>61</v>
      </c>
      <c r="G8" s="69" t="s">
        <v>139</v>
      </c>
      <c r="H8" s="21">
        <v>43830</v>
      </c>
      <c r="I8" s="22">
        <v>0.4</v>
      </c>
      <c r="J8" s="267" t="s">
        <v>118</v>
      </c>
      <c r="K8" s="115">
        <v>1</v>
      </c>
      <c r="L8" s="83" t="s">
        <v>35</v>
      </c>
      <c r="M8" s="83">
        <v>43466</v>
      </c>
      <c r="N8" s="83">
        <v>43830</v>
      </c>
      <c r="O8" s="110" t="s">
        <v>14</v>
      </c>
      <c r="P8" s="218" t="s">
        <v>253</v>
      </c>
      <c r="Q8" s="172" t="s">
        <v>213</v>
      </c>
      <c r="R8" s="170" t="s">
        <v>213</v>
      </c>
      <c r="S8" s="1"/>
    </row>
    <row r="9" spans="2:19" s="9" customFormat="1" ht="35.25" customHeight="1" x14ac:dyDescent="0.2">
      <c r="B9" s="113"/>
      <c r="C9" s="290"/>
      <c r="D9" s="290"/>
      <c r="E9" s="113"/>
      <c r="F9" s="290"/>
      <c r="G9" s="69" t="s">
        <v>140</v>
      </c>
      <c r="H9" s="23">
        <v>43830</v>
      </c>
      <c r="I9" s="22">
        <v>0.4</v>
      </c>
      <c r="J9" s="268"/>
      <c r="K9" s="213"/>
      <c r="L9" s="147"/>
      <c r="M9" s="147"/>
      <c r="N9" s="147"/>
      <c r="O9" s="196"/>
      <c r="P9" s="322" t="s">
        <v>254</v>
      </c>
      <c r="Q9" s="168"/>
      <c r="R9" s="159"/>
      <c r="S9" s="1"/>
    </row>
    <row r="10" spans="2:19" s="9" customFormat="1" ht="37.5" customHeight="1" x14ac:dyDescent="0.2">
      <c r="B10" s="114"/>
      <c r="C10" s="291"/>
      <c r="D10" s="291"/>
      <c r="E10" s="114"/>
      <c r="F10" s="290"/>
      <c r="G10" s="70" t="s">
        <v>141</v>
      </c>
      <c r="H10" s="24">
        <v>43830</v>
      </c>
      <c r="I10" s="22">
        <v>0.2</v>
      </c>
      <c r="J10" s="269"/>
      <c r="K10" s="213"/>
      <c r="L10" s="147"/>
      <c r="M10" s="147"/>
      <c r="N10" s="147"/>
      <c r="O10" s="197"/>
      <c r="P10" s="219" t="s">
        <v>255</v>
      </c>
      <c r="Q10" s="169"/>
      <c r="R10" s="160"/>
      <c r="S10" s="1"/>
    </row>
    <row r="11" spans="2:19" s="9" customFormat="1" ht="37.5" customHeight="1" x14ac:dyDescent="0.2">
      <c r="B11" s="112"/>
      <c r="C11" s="289"/>
      <c r="D11" s="289"/>
      <c r="E11" s="305"/>
      <c r="F11" s="266"/>
      <c r="G11" s="292" t="s">
        <v>142</v>
      </c>
      <c r="H11" s="26">
        <v>43830</v>
      </c>
      <c r="I11" s="22">
        <v>0.4</v>
      </c>
      <c r="J11" s="221"/>
      <c r="K11" s="254"/>
      <c r="L11" s="254"/>
      <c r="M11" s="254"/>
      <c r="N11" s="238"/>
      <c r="O11" s="255"/>
      <c r="P11" s="218"/>
      <c r="Q11" s="167"/>
      <c r="R11" s="167"/>
      <c r="S11" s="1"/>
    </row>
    <row r="12" spans="2:19" s="9" customFormat="1" ht="132.75" customHeight="1" x14ac:dyDescent="0.2">
      <c r="B12" s="113" t="s">
        <v>65</v>
      </c>
      <c r="C12" s="108" t="s">
        <v>34</v>
      </c>
      <c r="D12" s="108" t="s">
        <v>60</v>
      </c>
      <c r="E12" s="306" t="s">
        <v>115</v>
      </c>
      <c r="F12" s="125" t="s">
        <v>252</v>
      </c>
      <c r="G12" s="292" t="s">
        <v>143</v>
      </c>
      <c r="H12" s="26">
        <v>43830</v>
      </c>
      <c r="I12" s="22">
        <v>0.4</v>
      </c>
      <c r="J12" s="270" t="s">
        <v>116</v>
      </c>
      <c r="K12" s="93">
        <v>1</v>
      </c>
      <c r="L12" s="84" t="s">
        <v>35</v>
      </c>
      <c r="M12" s="84">
        <v>43466</v>
      </c>
      <c r="N12" s="248">
        <v>43830</v>
      </c>
      <c r="O12" s="252" t="s">
        <v>14</v>
      </c>
      <c r="P12" s="99" t="s">
        <v>257</v>
      </c>
      <c r="Q12" s="106">
        <v>1</v>
      </c>
      <c r="R12" s="106">
        <v>1</v>
      </c>
      <c r="S12" s="1"/>
    </row>
    <row r="13" spans="2:19" s="9" customFormat="1" ht="57" customHeight="1" x14ac:dyDescent="0.2">
      <c r="B13" s="113"/>
      <c r="C13" s="290"/>
      <c r="D13" s="290"/>
      <c r="E13" s="307"/>
      <c r="F13" s="225"/>
      <c r="G13" s="292" t="s">
        <v>144</v>
      </c>
      <c r="H13" s="26">
        <v>43830</v>
      </c>
      <c r="I13" s="22">
        <v>0.2</v>
      </c>
      <c r="J13" s="223"/>
      <c r="K13" s="94"/>
      <c r="L13" s="85"/>
      <c r="M13" s="85"/>
      <c r="N13" s="258"/>
      <c r="O13" s="256"/>
      <c r="P13" s="100" t="s">
        <v>256</v>
      </c>
      <c r="Q13" s="169"/>
      <c r="R13" s="169"/>
      <c r="S13" s="1"/>
    </row>
    <row r="14" spans="2:19" s="9" customFormat="1" ht="57" customHeight="1" x14ac:dyDescent="0.2">
      <c r="B14" s="350"/>
      <c r="C14" s="249"/>
      <c r="D14" s="249"/>
      <c r="E14" s="356"/>
      <c r="F14" s="266"/>
      <c r="G14" s="292" t="s">
        <v>145</v>
      </c>
      <c r="H14" s="26">
        <v>43830</v>
      </c>
      <c r="I14" s="22">
        <v>0.4</v>
      </c>
      <c r="J14" s="259"/>
      <c r="K14" s="257"/>
      <c r="L14" s="257"/>
      <c r="M14" s="257"/>
      <c r="N14" s="257"/>
      <c r="O14" s="238"/>
      <c r="P14" s="235"/>
      <c r="Q14" s="165"/>
      <c r="R14" s="167"/>
      <c r="S14" s="1"/>
    </row>
    <row r="15" spans="2:19" s="9" customFormat="1" ht="159" customHeight="1" x14ac:dyDescent="0.2">
      <c r="B15" s="306" t="s">
        <v>65</v>
      </c>
      <c r="C15" s="108" t="s">
        <v>34</v>
      </c>
      <c r="D15" s="108" t="s">
        <v>60</v>
      </c>
      <c r="E15" s="340" t="s">
        <v>113</v>
      </c>
      <c r="F15" s="125" t="s">
        <v>300</v>
      </c>
      <c r="G15" s="292" t="s">
        <v>146</v>
      </c>
      <c r="H15" s="26">
        <v>43830</v>
      </c>
      <c r="I15" s="22">
        <v>0.4</v>
      </c>
      <c r="J15" s="270" t="s">
        <v>114</v>
      </c>
      <c r="K15" s="93">
        <v>1</v>
      </c>
      <c r="L15" s="84" t="s">
        <v>35</v>
      </c>
      <c r="M15" s="84">
        <v>43466</v>
      </c>
      <c r="N15" s="84">
        <v>43830</v>
      </c>
      <c r="O15" s="252" t="s">
        <v>14</v>
      </c>
      <c r="P15" s="323" t="s">
        <v>258</v>
      </c>
      <c r="Q15" s="106">
        <v>1</v>
      </c>
      <c r="R15" s="106">
        <v>1</v>
      </c>
      <c r="S15" s="1"/>
    </row>
    <row r="16" spans="2:19" s="9" customFormat="1" ht="57" customHeight="1" x14ac:dyDescent="0.2">
      <c r="B16" s="307"/>
      <c r="C16" s="291"/>
      <c r="D16" s="291"/>
      <c r="E16" s="357"/>
      <c r="F16" s="226"/>
      <c r="G16" s="341" t="s">
        <v>147</v>
      </c>
      <c r="H16" s="24">
        <v>43830</v>
      </c>
      <c r="I16" s="22">
        <v>0.2</v>
      </c>
      <c r="J16" s="223"/>
      <c r="K16" s="94"/>
      <c r="L16" s="85"/>
      <c r="M16" s="85"/>
      <c r="N16" s="85"/>
      <c r="O16" s="253"/>
      <c r="P16" s="219"/>
      <c r="Q16" s="166"/>
      <c r="R16" s="169"/>
      <c r="S16" s="1"/>
    </row>
    <row r="17" spans="2:19" s="9" customFormat="1" ht="12.75" customHeight="1" x14ac:dyDescent="0.2">
      <c r="B17" s="103"/>
      <c r="C17" s="225"/>
      <c r="D17" s="225"/>
      <c r="E17" s="353"/>
      <c r="F17" s="125"/>
      <c r="G17" s="25" t="s">
        <v>148</v>
      </c>
      <c r="H17" s="26">
        <v>43830</v>
      </c>
      <c r="I17" s="28">
        <v>0.1</v>
      </c>
      <c r="J17" s="271"/>
      <c r="K17" s="250"/>
      <c r="L17" s="250"/>
      <c r="M17" s="250"/>
      <c r="N17" s="251"/>
      <c r="O17" s="243"/>
      <c r="P17" s="98"/>
      <c r="Q17" s="167"/>
      <c r="R17" s="173"/>
      <c r="S17" s="1"/>
    </row>
    <row r="18" spans="2:19" s="9" customFormat="1" ht="149.25" customHeight="1" x14ac:dyDescent="0.2">
      <c r="B18" s="103"/>
      <c r="C18" s="225"/>
      <c r="D18" s="225"/>
      <c r="E18" s="103"/>
      <c r="F18" s="125"/>
      <c r="G18" s="25" t="s">
        <v>149</v>
      </c>
      <c r="H18" s="26">
        <v>43830</v>
      </c>
      <c r="I18" s="28">
        <v>0.2</v>
      </c>
      <c r="J18" s="270" t="s">
        <v>217</v>
      </c>
      <c r="K18" s="93"/>
      <c r="L18" s="96"/>
      <c r="M18" s="84"/>
      <c r="N18" s="248"/>
      <c r="O18" s="244"/>
      <c r="P18" s="99" t="s">
        <v>259</v>
      </c>
      <c r="Q18" s="106"/>
      <c r="R18" s="176"/>
      <c r="S18" s="1"/>
    </row>
    <row r="19" spans="2:19" s="9" customFormat="1" ht="117.75" customHeight="1" x14ac:dyDescent="0.2">
      <c r="B19" s="103" t="s">
        <v>64</v>
      </c>
      <c r="C19" s="125" t="s">
        <v>36</v>
      </c>
      <c r="D19" s="125" t="s">
        <v>37</v>
      </c>
      <c r="E19" s="103" t="s">
        <v>111</v>
      </c>
      <c r="F19" s="125" t="s">
        <v>112</v>
      </c>
      <c r="G19" s="25" t="s">
        <v>150</v>
      </c>
      <c r="H19" s="26">
        <v>43830</v>
      </c>
      <c r="I19" s="28">
        <v>0.4</v>
      </c>
      <c r="J19" s="270" t="s">
        <v>215</v>
      </c>
      <c r="K19" s="93">
        <v>1</v>
      </c>
      <c r="L19" s="96" t="s">
        <v>38</v>
      </c>
      <c r="M19" s="84">
        <v>43466</v>
      </c>
      <c r="N19" s="248">
        <v>43830</v>
      </c>
      <c r="O19" s="243" t="s">
        <v>39</v>
      </c>
      <c r="P19" s="99" t="s">
        <v>260</v>
      </c>
      <c r="Q19" s="106">
        <v>0.8</v>
      </c>
      <c r="R19" s="176">
        <v>0.8</v>
      </c>
      <c r="S19" s="1"/>
    </row>
    <row r="20" spans="2:19" s="9" customFormat="1" ht="92.25" customHeight="1" x14ac:dyDescent="0.2">
      <c r="B20" s="103"/>
      <c r="C20" s="225"/>
      <c r="D20" s="225"/>
      <c r="E20" s="103"/>
      <c r="F20" s="125"/>
      <c r="G20" s="25" t="s">
        <v>151</v>
      </c>
      <c r="H20" s="26">
        <v>43830</v>
      </c>
      <c r="I20" s="28">
        <v>0.25</v>
      </c>
      <c r="J20" s="270" t="s">
        <v>216</v>
      </c>
      <c r="K20" s="210"/>
      <c r="L20" s="207"/>
      <c r="M20" s="147"/>
      <c r="N20" s="246"/>
      <c r="O20" s="243"/>
      <c r="P20" s="99" t="s">
        <v>261</v>
      </c>
      <c r="Q20" s="168"/>
      <c r="R20" s="174"/>
      <c r="S20" s="1"/>
    </row>
    <row r="21" spans="2:19" s="9" customFormat="1" ht="63" customHeight="1" x14ac:dyDescent="0.2">
      <c r="B21" s="104"/>
      <c r="C21" s="226"/>
      <c r="D21" s="226"/>
      <c r="E21" s="104"/>
      <c r="F21" s="126"/>
      <c r="G21" s="25" t="s">
        <v>152</v>
      </c>
      <c r="H21" s="26">
        <v>43830</v>
      </c>
      <c r="I21" s="28">
        <v>0.05</v>
      </c>
      <c r="J21" s="223"/>
      <c r="K21" s="211"/>
      <c r="L21" s="208"/>
      <c r="M21" s="148"/>
      <c r="N21" s="247"/>
      <c r="O21" s="245"/>
      <c r="P21" s="100"/>
      <c r="Q21" s="169"/>
      <c r="R21" s="175"/>
      <c r="S21" s="1"/>
    </row>
    <row r="22" spans="2:19" s="9" customFormat="1" ht="77.25" customHeight="1" x14ac:dyDescent="0.2">
      <c r="B22" s="90"/>
      <c r="C22" s="262"/>
      <c r="D22" s="262"/>
      <c r="E22" s="90"/>
      <c r="F22" s="262"/>
      <c r="G22" s="25" t="s">
        <v>153</v>
      </c>
      <c r="H22" s="29">
        <v>43830</v>
      </c>
      <c r="I22" s="28">
        <v>0.15</v>
      </c>
      <c r="J22" s="260"/>
      <c r="K22" s="250"/>
      <c r="L22" s="250"/>
      <c r="M22" s="250"/>
      <c r="N22" s="251"/>
      <c r="O22" s="242"/>
      <c r="P22" s="218" t="s">
        <v>256</v>
      </c>
      <c r="Q22" s="161"/>
      <c r="R22" s="158"/>
      <c r="S22" s="1"/>
    </row>
    <row r="23" spans="2:19" s="9" customFormat="1" ht="119.25" customHeight="1" x14ac:dyDescent="0.2">
      <c r="B23" s="91"/>
      <c r="C23" s="263"/>
      <c r="D23" s="263"/>
      <c r="E23" s="91"/>
      <c r="F23" s="263"/>
      <c r="G23" s="25" t="s">
        <v>154</v>
      </c>
      <c r="H23" s="29">
        <v>43830</v>
      </c>
      <c r="I23" s="28">
        <v>0.2</v>
      </c>
      <c r="J23" s="272" t="s">
        <v>218</v>
      </c>
      <c r="K23" s="210"/>
      <c r="L23" s="207"/>
      <c r="M23" s="147"/>
      <c r="N23" s="246"/>
      <c r="O23" s="243"/>
      <c r="P23" s="99" t="s">
        <v>262</v>
      </c>
      <c r="Q23" s="162"/>
      <c r="R23" s="159"/>
      <c r="S23" s="1"/>
    </row>
    <row r="24" spans="2:19" s="9" customFormat="1" ht="105" customHeight="1" x14ac:dyDescent="0.2">
      <c r="B24" s="91" t="s">
        <v>64</v>
      </c>
      <c r="C24" s="134" t="s">
        <v>36</v>
      </c>
      <c r="D24" s="134" t="s">
        <v>37</v>
      </c>
      <c r="E24" s="91" t="s">
        <v>109</v>
      </c>
      <c r="F24" s="134" t="s">
        <v>110</v>
      </c>
      <c r="G24" s="25" t="s">
        <v>155</v>
      </c>
      <c r="H24" s="29">
        <v>43830</v>
      </c>
      <c r="I24" s="28">
        <v>0.3</v>
      </c>
      <c r="J24" s="272" t="s">
        <v>219</v>
      </c>
      <c r="K24" s="93">
        <v>1</v>
      </c>
      <c r="L24" s="96" t="s">
        <v>38</v>
      </c>
      <c r="M24" s="84">
        <v>43466</v>
      </c>
      <c r="N24" s="248">
        <v>43830</v>
      </c>
      <c r="O24" s="244" t="s">
        <v>39</v>
      </c>
      <c r="P24" s="99" t="s">
        <v>263</v>
      </c>
      <c r="Q24" s="164">
        <v>0.86</v>
      </c>
      <c r="R24" s="102">
        <v>0.9</v>
      </c>
      <c r="S24" s="1"/>
    </row>
    <row r="25" spans="2:19" s="9" customFormat="1" ht="60" customHeight="1" x14ac:dyDescent="0.2">
      <c r="B25" s="91"/>
      <c r="C25" s="263"/>
      <c r="D25" s="263"/>
      <c r="E25" s="91"/>
      <c r="F25" s="263"/>
      <c r="G25" s="25" t="s">
        <v>156</v>
      </c>
      <c r="H25" s="29">
        <v>43830</v>
      </c>
      <c r="I25" s="28">
        <v>0.2</v>
      </c>
      <c r="J25" s="272" t="s">
        <v>220</v>
      </c>
      <c r="K25" s="210"/>
      <c r="L25" s="207"/>
      <c r="M25" s="147"/>
      <c r="N25" s="246"/>
      <c r="O25" s="243"/>
      <c r="P25" s="99" t="s">
        <v>264</v>
      </c>
      <c r="Q25" s="162"/>
      <c r="R25" s="159"/>
      <c r="S25" s="1"/>
    </row>
    <row r="26" spans="2:19" s="9" customFormat="1" ht="77.25" customHeight="1" x14ac:dyDescent="0.2">
      <c r="B26" s="91"/>
      <c r="C26" s="263"/>
      <c r="D26" s="263"/>
      <c r="E26" s="91"/>
      <c r="F26" s="263"/>
      <c r="G26" s="25" t="s">
        <v>157</v>
      </c>
      <c r="H26" s="29">
        <v>43830</v>
      </c>
      <c r="I26" s="28">
        <v>0.1</v>
      </c>
      <c r="J26" s="272" t="s">
        <v>221</v>
      </c>
      <c r="K26" s="210"/>
      <c r="L26" s="207"/>
      <c r="M26" s="147"/>
      <c r="N26" s="246"/>
      <c r="O26" s="243"/>
      <c r="P26" s="324" t="s">
        <v>265</v>
      </c>
      <c r="Q26" s="162"/>
      <c r="R26" s="159"/>
      <c r="S26" s="1"/>
    </row>
    <row r="27" spans="2:19" s="9" customFormat="1" ht="77.25" customHeight="1" x14ac:dyDescent="0.2">
      <c r="B27" s="92"/>
      <c r="C27" s="264"/>
      <c r="D27" s="264"/>
      <c r="E27" s="92"/>
      <c r="F27" s="264"/>
      <c r="G27" s="27" t="s">
        <v>158</v>
      </c>
      <c r="H27" s="29">
        <v>43830</v>
      </c>
      <c r="I27" s="28">
        <v>0.05</v>
      </c>
      <c r="J27" s="273"/>
      <c r="K27" s="211"/>
      <c r="L27" s="208"/>
      <c r="M27" s="148"/>
      <c r="N27" s="247"/>
      <c r="O27" s="245"/>
      <c r="P27" s="219"/>
      <c r="Q27" s="163"/>
      <c r="R27" s="160"/>
      <c r="S27" s="1"/>
    </row>
    <row r="28" spans="2:19" s="9" customFormat="1" ht="63" customHeight="1" x14ac:dyDescent="0.2">
      <c r="B28" s="351"/>
      <c r="C28" s="262"/>
      <c r="D28" s="262"/>
      <c r="E28" s="90"/>
      <c r="F28" s="262"/>
      <c r="G28" s="25" t="s">
        <v>159</v>
      </c>
      <c r="H28" s="29">
        <v>43830</v>
      </c>
      <c r="I28" s="28">
        <v>0.15</v>
      </c>
      <c r="J28" s="274" t="s">
        <v>226</v>
      </c>
      <c r="K28" s="210"/>
      <c r="L28" s="207"/>
      <c r="M28" s="147"/>
      <c r="N28" s="246"/>
      <c r="O28" s="242"/>
      <c r="P28" s="218"/>
      <c r="Q28" s="161"/>
      <c r="R28" s="158"/>
      <c r="S28" s="1"/>
    </row>
    <row r="29" spans="2:19" s="9" customFormat="1" ht="63" customHeight="1" x14ac:dyDescent="0.2">
      <c r="B29" s="119"/>
      <c r="C29" s="263"/>
      <c r="D29" s="263"/>
      <c r="E29" s="91"/>
      <c r="F29" s="263"/>
      <c r="G29" s="25" t="s">
        <v>154</v>
      </c>
      <c r="H29" s="29">
        <v>43830</v>
      </c>
      <c r="I29" s="28">
        <v>0.2</v>
      </c>
      <c r="J29" s="272" t="s">
        <v>222</v>
      </c>
      <c r="K29" s="210"/>
      <c r="L29" s="207"/>
      <c r="M29" s="147"/>
      <c r="N29" s="246"/>
      <c r="O29" s="243"/>
      <c r="P29" s="99" t="s">
        <v>266</v>
      </c>
      <c r="Q29" s="162"/>
      <c r="R29" s="159"/>
      <c r="S29" s="1"/>
    </row>
    <row r="30" spans="2:19" s="9" customFormat="1" ht="63" customHeight="1" x14ac:dyDescent="0.2">
      <c r="B30" s="119"/>
      <c r="C30" s="263"/>
      <c r="D30" s="263"/>
      <c r="E30" s="91"/>
      <c r="F30" s="263"/>
      <c r="G30" s="25" t="s">
        <v>155</v>
      </c>
      <c r="H30" s="29">
        <v>43830</v>
      </c>
      <c r="I30" s="28">
        <v>0.35</v>
      </c>
      <c r="J30" s="272" t="s">
        <v>223</v>
      </c>
      <c r="K30" s="93">
        <v>1</v>
      </c>
      <c r="L30" s="96" t="s">
        <v>38</v>
      </c>
      <c r="M30" s="84">
        <v>43466</v>
      </c>
      <c r="N30" s="248">
        <v>43830</v>
      </c>
      <c r="O30" s="244" t="s">
        <v>39</v>
      </c>
      <c r="P30" s="99" t="s">
        <v>267</v>
      </c>
      <c r="Q30" s="164">
        <v>1</v>
      </c>
      <c r="R30" s="102">
        <v>1</v>
      </c>
      <c r="S30" s="1"/>
    </row>
    <row r="31" spans="2:19" s="9" customFormat="1" ht="63" customHeight="1" x14ac:dyDescent="0.2">
      <c r="B31" s="119" t="s">
        <v>64</v>
      </c>
      <c r="C31" s="263" t="s">
        <v>36</v>
      </c>
      <c r="D31" s="134" t="s">
        <v>37</v>
      </c>
      <c r="E31" s="91" t="s">
        <v>107</v>
      </c>
      <c r="F31" s="134" t="s">
        <v>108</v>
      </c>
      <c r="G31" s="25" t="s">
        <v>160</v>
      </c>
      <c r="H31" s="29">
        <v>43830</v>
      </c>
      <c r="I31" s="28">
        <v>0.2</v>
      </c>
      <c r="J31" s="272" t="s">
        <v>224</v>
      </c>
      <c r="K31" s="210"/>
      <c r="L31" s="207"/>
      <c r="M31" s="147"/>
      <c r="N31" s="246"/>
      <c r="O31" s="243"/>
      <c r="P31" s="99" t="s">
        <v>268</v>
      </c>
      <c r="Q31" s="162"/>
      <c r="R31" s="159"/>
      <c r="S31" s="1"/>
    </row>
    <row r="32" spans="2:19" s="9" customFormat="1" ht="77.25" customHeight="1" x14ac:dyDescent="0.2">
      <c r="B32" s="119"/>
      <c r="C32" s="263"/>
      <c r="D32" s="263"/>
      <c r="E32" s="91"/>
      <c r="F32" s="263"/>
      <c r="G32" s="25" t="s">
        <v>157</v>
      </c>
      <c r="H32" s="29">
        <v>43830</v>
      </c>
      <c r="I32" s="28">
        <v>0.05</v>
      </c>
      <c r="J32" s="272" t="s">
        <v>225</v>
      </c>
      <c r="K32" s="210"/>
      <c r="L32" s="207"/>
      <c r="M32" s="147"/>
      <c r="N32" s="246"/>
      <c r="O32" s="243"/>
      <c r="P32" s="99" t="s">
        <v>269</v>
      </c>
      <c r="Q32" s="162"/>
      <c r="R32" s="159"/>
      <c r="S32" s="1"/>
    </row>
    <row r="33" spans="2:19" s="9" customFormat="1" ht="75.75" customHeight="1" x14ac:dyDescent="0.2">
      <c r="B33" s="352"/>
      <c r="C33" s="264"/>
      <c r="D33" s="264"/>
      <c r="E33" s="92"/>
      <c r="F33" s="264"/>
      <c r="G33" s="25" t="s">
        <v>162</v>
      </c>
      <c r="H33" s="29">
        <v>43830</v>
      </c>
      <c r="I33" s="28">
        <v>0.05</v>
      </c>
      <c r="J33" s="273" t="s">
        <v>221</v>
      </c>
      <c r="K33" s="211"/>
      <c r="L33" s="208"/>
      <c r="M33" s="148"/>
      <c r="N33" s="247"/>
      <c r="O33" s="245"/>
      <c r="P33" s="325" t="s">
        <v>270</v>
      </c>
      <c r="Q33" s="163"/>
      <c r="R33" s="160"/>
      <c r="S33" s="1"/>
    </row>
    <row r="34" spans="2:19" s="9" customFormat="1" ht="63" customHeight="1" x14ac:dyDescent="0.2">
      <c r="B34" s="90"/>
      <c r="C34" s="262"/>
      <c r="D34" s="262"/>
      <c r="E34" s="90"/>
      <c r="F34" s="133"/>
      <c r="G34" s="25" t="s">
        <v>148</v>
      </c>
      <c r="H34" s="29">
        <v>43830</v>
      </c>
      <c r="I34" s="28">
        <v>0.2</v>
      </c>
      <c r="J34" s="90" t="s">
        <v>227</v>
      </c>
      <c r="K34" s="210"/>
      <c r="L34" s="207"/>
      <c r="M34" s="147"/>
      <c r="N34" s="147"/>
      <c r="O34" s="198"/>
      <c r="P34" s="98" t="s">
        <v>266</v>
      </c>
      <c r="Q34" s="155"/>
      <c r="R34" s="158"/>
      <c r="S34" s="1"/>
    </row>
    <row r="35" spans="2:19" s="9" customFormat="1" ht="102.75" customHeight="1" x14ac:dyDescent="0.2">
      <c r="B35" s="91" t="s">
        <v>64</v>
      </c>
      <c r="C35" s="308" t="s">
        <v>36</v>
      </c>
      <c r="D35" s="134" t="s">
        <v>37</v>
      </c>
      <c r="E35" s="91" t="s">
        <v>105</v>
      </c>
      <c r="F35" s="134" t="s">
        <v>106</v>
      </c>
      <c r="G35" s="25" t="s">
        <v>149</v>
      </c>
      <c r="H35" s="29">
        <v>43830</v>
      </c>
      <c r="I35" s="28">
        <v>0.3</v>
      </c>
      <c r="J35" s="91" t="s">
        <v>228</v>
      </c>
      <c r="K35" s="93">
        <v>1</v>
      </c>
      <c r="L35" s="96" t="s">
        <v>38</v>
      </c>
      <c r="M35" s="84">
        <v>43466</v>
      </c>
      <c r="N35" s="84">
        <v>43830</v>
      </c>
      <c r="O35" s="87" t="s">
        <v>39</v>
      </c>
      <c r="P35" s="99" t="s">
        <v>271</v>
      </c>
      <c r="Q35" s="123" t="s">
        <v>214</v>
      </c>
      <c r="R35" s="177" t="s">
        <v>214</v>
      </c>
      <c r="S35" s="1"/>
    </row>
    <row r="36" spans="2:19" s="9" customFormat="1" ht="63" customHeight="1" x14ac:dyDescent="0.2">
      <c r="B36" s="91"/>
      <c r="C36" s="263"/>
      <c r="D36" s="263"/>
      <c r="E36" s="91"/>
      <c r="F36" s="134"/>
      <c r="G36" s="25" t="s">
        <v>189</v>
      </c>
      <c r="H36" s="29">
        <v>43830</v>
      </c>
      <c r="I36" s="28">
        <v>0.45</v>
      </c>
      <c r="J36" s="91" t="s">
        <v>229</v>
      </c>
      <c r="K36" s="210"/>
      <c r="L36" s="207"/>
      <c r="M36" s="147"/>
      <c r="N36" s="147"/>
      <c r="O36" s="199"/>
      <c r="P36" s="99" t="s">
        <v>272</v>
      </c>
      <c r="Q36" s="156"/>
      <c r="R36" s="159"/>
      <c r="S36" s="1"/>
    </row>
    <row r="37" spans="2:19" s="9" customFormat="1" ht="85.5" customHeight="1" x14ac:dyDescent="0.2">
      <c r="B37" s="92"/>
      <c r="C37" s="264"/>
      <c r="D37" s="264"/>
      <c r="E37" s="92"/>
      <c r="F37" s="135"/>
      <c r="G37" s="27" t="s">
        <v>161</v>
      </c>
      <c r="H37" s="29">
        <v>43830</v>
      </c>
      <c r="I37" s="28">
        <v>0.05</v>
      </c>
      <c r="J37" s="92" t="s">
        <v>230</v>
      </c>
      <c r="K37" s="211"/>
      <c r="L37" s="208"/>
      <c r="M37" s="148"/>
      <c r="N37" s="148"/>
      <c r="O37" s="200"/>
      <c r="P37" s="100" t="s">
        <v>273</v>
      </c>
      <c r="Q37" s="157"/>
      <c r="R37" s="160"/>
      <c r="S37" s="1"/>
    </row>
    <row r="38" spans="2:19" s="9" customFormat="1" ht="90" customHeight="1" x14ac:dyDescent="0.2">
      <c r="B38" s="90"/>
      <c r="C38" s="262"/>
      <c r="D38" s="262"/>
      <c r="E38" s="90"/>
      <c r="F38" s="262"/>
      <c r="G38" s="25" t="s">
        <v>163</v>
      </c>
      <c r="H38" s="29">
        <v>43524</v>
      </c>
      <c r="I38" s="28">
        <v>0.05</v>
      </c>
      <c r="J38" s="90" t="s">
        <v>231</v>
      </c>
      <c r="K38" s="209"/>
      <c r="L38" s="206"/>
      <c r="M38" s="146"/>
      <c r="N38" s="146"/>
      <c r="O38" s="198"/>
      <c r="P38" s="218"/>
      <c r="Q38" s="161"/>
      <c r="R38" s="158"/>
      <c r="S38" s="1"/>
    </row>
    <row r="39" spans="2:19" s="9" customFormat="1" ht="63" customHeight="1" x14ac:dyDescent="0.2">
      <c r="B39" s="91"/>
      <c r="C39" s="263"/>
      <c r="D39" s="263"/>
      <c r="E39" s="91"/>
      <c r="F39" s="263"/>
      <c r="G39" s="25" t="s">
        <v>164</v>
      </c>
      <c r="H39" s="29">
        <v>43646</v>
      </c>
      <c r="I39" s="28">
        <v>0.4</v>
      </c>
      <c r="J39" s="91" t="s">
        <v>232</v>
      </c>
      <c r="K39" s="210"/>
      <c r="L39" s="207"/>
      <c r="M39" s="147"/>
      <c r="N39" s="147"/>
      <c r="O39" s="199"/>
      <c r="P39" s="99" t="s">
        <v>274</v>
      </c>
      <c r="Q39" s="162"/>
      <c r="R39" s="159"/>
      <c r="S39" s="1"/>
    </row>
    <row r="40" spans="2:19" s="9" customFormat="1" ht="99" customHeight="1" x14ac:dyDescent="0.2">
      <c r="B40" s="91" t="s">
        <v>64</v>
      </c>
      <c r="C40" s="134" t="s">
        <v>36</v>
      </c>
      <c r="D40" s="134" t="s">
        <v>37</v>
      </c>
      <c r="E40" s="91" t="s">
        <v>104</v>
      </c>
      <c r="F40" s="134" t="s">
        <v>126</v>
      </c>
      <c r="G40" s="25" t="s">
        <v>165</v>
      </c>
      <c r="H40" s="29">
        <v>43677</v>
      </c>
      <c r="I40" s="28">
        <v>0.1</v>
      </c>
      <c r="J40" s="91" t="s">
        <v>233</v>
      </c>
      <c r="K40" s="93">
        <v>1</v>
      </c>
      <c r="L40" s="96" t="s">
        <v>38</v>
      </c>
      <c r="M40" s="84">
        <v>43466</v>
      </c>
      <c r="N40" s="84">
        <v>43830</v>
      </c>
      <c r="O40" s="87" t="s">
        <v>39</v>
      </c>
      <c r="P40" s="99" t="s">
        <v>275</v>
      </c>
      <c r="Q40" s="164">
        <v>0.95</v>
      </c>
      <c r="R40" s="102">
        <v>0.95</v>
      </c>
      <c r="S40" s="1"/>
    </row>
    <row r="41" spans="2:19" s="9" customFormat="1" ht="63" customHeight="1" x14ac:dyDescent="0.2">
      <c r="B41" s="91"/>
      <c r="C41" s="263"/>
      <c r="D41" s="263"/>
      <c r="E41" s="91"/>
      <c r="F41" s="263"/>
      <c r="G41" s="25" t="s">
        <v>166</v>
      </c>
      <c r="H41" s="29">
        <v>43830</v>
      </c>
      <c r="I41" s="28">
        <v>0.4</v>
      </c>
      <c r="J41" s="91" t="s">
        <v>234</v>
      </c>
      <c r="K41" s="210"/>
      <c r="L41" s="207"/>
      <c r="M41" s="147"/>
      <c r="N41" s="147"/>
      <c r="O41" s="199"/>
      <c r="P41" s="322"/>
      <c r="Q41" s="162"/>
      <c r="R41" s="159"/>
      <c r="S41" s="1"/>
    </row>
    <row r="42" spans="2:19" s="9" customFormat="1" ht="63" customHeight="1" x14ac:dyDescent="0.2">
      <c r="B42" s="92"/>
      <c r="C42" s="264"/>
      <c r="D42" s="264"/>
      <c r="E42" s="92"/>
      <c r="F42" s="264"/>
      <c r="G42" s="25" t="s">
        <v>167</v>
      </c>
      <c r="H42" s="29">
        <v>43830</v>
      </c>
      <c r="I42" s="28">
        <v>0.05</v>
      </c>
      <c r="J42" s="92" t="s">
        <v>235</v>
      </c>
      <c r="K42" s="211"/>
      <c r="L42" s="208"/>
      <c r="M42" s="148"/>
      <c r="N42" s="148"/>
      <c r="O42" s="200"/>
      <c r="P42" s="219"/>
      <c r="Q42" s="163"/>
      <c r="R42" s="160"/>
      <c r="S42" s="1"/>
    </row>
    <row r="43" spans="2:19" s="9" customFormat="1" ht="171.75" customHeight="1" x14ac:dyDescent="0.2">
      <c r="B43" s="127" t="s">
        <v>64</v>
      </c>
      <c r="C43" s="107" t="s">
        <v>195</v>
      </c>
      <c r="D43" s="40" t="s">
        <v>127</v>
      </c>
      <c r="E43" s="113" t="s">
        <v>125</v>
      </c>
      <c r="F43" s="40" t="s">
        <v>128</v>
      </c>
      <c r="G43" s="41" t="s">
        <v>127</v>
      </c>
      <c r="H43" s="30">
        <v>43830</v>
      </c>
      <c r="I43" s="31">
        <v>1</v>
      </c>
      <c r="J43" s="129" t="s">
        <v>129</v>
      </c>
      <c r="K43" s="94">
        <v>1</v>
      </c>
      <c r="L43" s="74" t="s">
        <v>38</v>
      </c>
      <c r="M43" s="75">
        <v>43466</v>
      </c>
      <c r="N43" s="75">
        <v>43830</v>
      </c>
      <c r="O43" s="62" t="s">
        <v>191</v>
      </c>
      <c r="P43" s="77" t="s">
        <v>207</v>
      </c>
      <c r="Q43" s="124">
        <v>1</v>
      </c>
      <c r="R43" s="178">
        <v>1</v>
      </c>
    </row>
    <row r="44" spans="2:19" s="9" customFormat="1" ht="110.25" customHeight="1" x14ac:dyDescent="0.2">
      <c r="B44" s="353"/>
      <c r="C44" s="266"/>
      <c r="D44" s="266"/>
      <c r="E44" s="311"/>
      <c r="F44" s="309"/>
      <c r="G44" s="292" t="s">
        <v>130</v>
      </c>
      <c r="H44" s="29">
        <v>43496</v>
      </c>
      <c r="I44" s="28">
        <v>0.1</v>
      </c>
      <c r="J44" s="262"/>
      <c r="K44" s="209"/>
      <c r="L44" s="206"/>
      <c r="M44" s="146"/>
      <c r="N44" s="146"/>
      <c r="O44" s="198"/>
      <c r="P44" s="88" t="s">
        <v>276</v>
      </c>
      <c r="Q44" s="149"/>
      <c r="R44" s="152"/>
      <c r="S44" s="1"/>
    </row>
    <row r="45" spans="2:19" s="9" customFormat="1" ht="38.25" x14ac:dyDescent="0.2">
      <c r="B45" s="103"/>
      <c r="C45" s="225"/>
      <c r="D45" s="225"/>
      <c r="E45" s="312"/>
      <c r="F45" s="284"/>
      <c r="G45" s="292" t="s">
        <v>131</v>
      </c>
      <c r="H45" s="29">
        <v>43585</v>
      </c>
      <c r="I45" s="28">
        <v>0.3</v>
      </c>
      <c r="J45" s="91" t="s">
        <v>236</v>
      </c>
      <c r="K45" s="210"/>
      <c r="L45" s="207"/>
      <c r="M45" s="147"/>
      <c r="N45" s="147"/>
      <c r="O45" s="199"/>
      <c r="P45" s="89" t="s">
        <v>278</v>
      </c>
      <c r="Q45" s="150"/>
      <c r="R45" s="153"/>
      <c r="S45" s="1"/>
    </row>
    <row r="46" spans="2:19" s="9" customFormat="1" ht="111" customHeight="1" x14ac:dyDescent="0.2">
      <c r="B46" s="103" t="s">
        <v>63</v>
      </c>
      <c r="C46" s="125" t="s">
        <v>41</v>
      </c>
      <c r="D46" s="125" t="s">
        <v>103</v>
      </c>
      <c r="E46" s="312" t="s">
        <v>101</v>
      </c>
      <c r="F46" s="310" t="s">
        <v>102</v>
      </c>
      <c r="G46" s="292" t="s">
        <v>132</v>
      </c>
      <c r="H46" s="29">
        <v>43677</v>
      </c>
      <c r="I46" s="28">
        <v>0.3</v>
      </c>
      <c r="J46" s="91" t="s">
        <v>237</v>
      </c>
      <c r="K46" s="93">
        <v>1</v>
      </c>
      <c r="L46" s="96" t="s">
        <v>38</v>
      </c>
      <c r="M46" s="84">
        <v>43466</v>
      </c>
      <c r="N46" s="84">
        <v>43830</v>
      </c>
      <c r="O46" s="87" t="s">
        <v>192</v>
      </c>
      <c r="P46" s="89" t="s">
        <v>279</v>
      </c>
      <c r="Q46" s="123">
        <v>1</v>
      </c>
      <c r="R46" s="86">
        <v>1</v>
      </c>
      <c r="S46" s="1"/>
    </row>
    <row r="47" spans="2:19" s="9" customFormat="1" ht="117" customHeight="1" x14ac:dyDescent="0.2">
      <c r="B47" s="104"/>
      <c r="C47" s="226"/>
      <c r="D47" s="226"/>
      <c r="E47" s="313"/>
      <c r="F47" s="285"/>
      <c r="G47" s="292" t="s">
        <v>133</v>
      </c>
      <c r="H47" s="29">
        <v>43830</v>
      </c>
      <c r="I47" s="28">
        <v>0.3</v>
      </c>
      <c r="J47" s="264"/>
      <c r="K47" s="211"/>
      <c r="L47" s="208"/>
      <c r="M47" s="148"/>
      <c r="N47" s="148"/>
      <c r="O47" s="200"/>
      <c r="P47" s="326" t="s">
        <v>277</v>
      </c>
      <c r="Q47" s="151"/>
      <c r="R47" s="154"/>
      <c r="S47" s="1"/>
    </row>
    <row r="48" spans="2:19" s="9" customFormat="1" ht="93.75" customHeight="1" x14ac:dyDescent="0.2">
      <c r="B48" s="91"/>
      <c r="C48" s="263"/>
      <c r="D48" s="263"/>
      <c r="E48" s="91"/>
      <c r="F48" s="263"/>
      <c r="G48" s="25" t="s">
        <v>135</v>
      </c>
      <c r="H48" s="29">
        <v>43830</v>
      </c>
      <c r="I48" s="28">
        <v>0.3</v>
      </c>
      <c r="J48" s="90" t="s">
        <v>238</v>
      </c>
      <c r="K48" s="209"/>
      <c r="L48" s="206"/>
      <c r="M48" s="146"/>
      <c r="N48" s="146"/>
      <c r="O48" s="198"/>
      <c r="P48" s="327" t="s">
        <v>283</v>
      </c>
      <c r="Q48" s="149"/>
      <c r="R48" s="152"/>
      <c r="S48" s="1"/>
    </row>
    <row r="49" spans="2:19" s="9" customFormat="1" ht="89.25" customHeight="1" x14ac:dyDescent="0.2">
      <c r="B49" s="91" t="s">
        <v>63</v>
      </c>
      <c r="C49" s="134" t="s">
        <v>41</v>
      </c>
      <c r="D49" s="134" t="s">
        <v>100</v>
      </c>
      <c r="E49" s="91" t="s">
        <v>99</v>
      </c>
      <c r="F49" s="134" t="s">
        <v>134</v>
      </c>
      <c r="G49" s="25" t="s">
        <v>136</v>
      </c>
      <c r="H49" s="29">
        <v>43830</v>
      </c>
      <c r="I49" s="28">
        <v>0.3</v>
      </c>
      <c r="J49" s="91" t="s">
        <v>239</v>
      </c>
      <c r="K49" s="231">
        <v>1</v>
      </c>
      <c r="L49" s="229" t="s">
        <v>38</v>
      </c>
      <c r="M49" s="241">
        <v>43466</v>
      </c>
      <c r="N49" s="241">
        <v>43830</v>
      </c>
      <c r="O49" s="201" t="s">
        <v>21</v>
      </c>
      <c r="P49" s="89" t="s">
        <v>281</v>
      </c>
      <c r="Q49" s="150"/>
      <c r="R49" s="153"/>
      <c r="S49" s="1"/>
    </row>
    <row r="50" spans="2:19" s="9" customFormat="1" ht="164.25" customHeight="1" x14ac:dyDescent="0.2">
      <c r="B50" s="91"/>
      <c r="C50" s="263"/>
      <c r="D50" s="263"/>
      <c r="E50" s="91"/>
      <c r="F50" s="263"/>
      <c r="G50" s="25" t="s">
        <v>137</v>
      </c>
      <c r="H50" s="29">
        <v>43830</v>
      </c>
      <c r="I50" s="28">
        <v>0.3</v>
      </c>
      <c r="J50" s="91" t="s">
        <v>240</v>
      </c>
      <c r="K50" s="210"/>
      <c r="L50" s="207"/>
      <c r="M50" s="147"/>
      <c r="N50" s="147"/>
      <c r="O50" s="199"/>
      <c r="P50" s="89" t="s">
        <v>280</v>
      </c>
      <c r="Q50" s="342">
        <v>1</v>
      </c>
      <c r="R50" s="343">
        <v>1</v>
      </c>
      <c r="S50" s="1"/>
    </row>
    <row r="51" spans="2:19" s="9" customFormat="1" ht="93.75" customHeight="1" x14ac:dyDescent="0.2">
      <c r="B51" s="92"/>
      <c r="C51" s="264"/>
      <c r="D51" s="264"/>
      <c r="E51" s="92"/>
      <c r="F51" s="264"/>
      <c r="G51" s="25" t="s">
        <v>138</v>
      </c>
      <c r="H51" s="29">
        <v>43830</v>
      </c>
      <c r="I51" s="28">
        <v>0.1</v>
      </c>
      <c r="J51" s="264"/>
      <c r="K51" s="211"/>
      <c r="L51" s="208"/>
      <c r="M51" s="148"/>
      <c r="N51" s="148"/>
      <c r="O51" s="200"/>
      <c r="P51" s="326" t="s">
        <v>282</v>
      </c>
      <c r="Q51" s="151"/>
      <c r="R51" s="154"/>
      <c r="S51" s="1"/>
    </row>
    <row r="52" spans="2:19" s="9" customFormat="1" ht="199.5" customHeight="1" x14ac:dyDescent="0.2">
      <c r="B52" s="276" t="s">
        <v>63</v>
      </c>
      <c r="C52" s="293" t="s">
        <v>41</v>
      </c>
      <c r="D52" s="293" t="s">
        <v>98</v>
      </c>
      <c r="E52" s="276" t="s">
        <v>96</v>
      </c>
      <c r="F52" s="293" t="s">
        <v>97</v>
      </c>
      <c r="G52" s="63" t="s">
        <v>168</v>
      </c>
      <c r="H52" s="29">
        <v>43585</v>
      </c>
      <c r="I52" s="28">
        <v>0.3</v>
      </c>
      <c r="J52" s="275" t="s">
        <v>241</v>
      </c>
      <c r="K52" s="240">
        <v>1</v>
      </c>
      <c r="L52" s="240" t="s">
        <v>38</v>
      </c>
      <c r="M52" s="227">
        <v>43466</v>
      </c>
      <c r="N52" s="227">
        <v>43830</v>
      </c>
      <c r="O52" s="202" t="s">
        <v>192</v>
      </c>
      <c r="P52" s="98" t="s">
        <v>284</v>
      </c>
      <c r="Q52" s="179" t="s">
        <v>121</v>
      </c>
      <c r="R52" s="180">
        <v>1</v>
      </c>
    </row>
    <row r="53" spans="2:19" s="9" customFormat="1" ht="90.75" customHeight="1" x14ac:dyDescent="0.2">
      <c r="B53" s="91"/>
      <c r="C53" s="263"/>
      <c r="D53" s="263"/>
      <c r="E53" s="91"/>
      <c r="F53" s="263"/>
      <c r="G53" s="63" t="s">
        <v>169</v>
      </c>
      <c r="H53" s="29">
        <v>43738</v>
      </c>
      <c r="I53" s="28">
        <v>0.5</v>
      </c>
      <c r="J53" s="119" t="s">
        <v>242</v>
      </c>
      <c r="K53" s="210"/>
      <c r="L53" s="210"/>
      <c r="M53" s="216"/>
      <c r="N53" s="216"/>
      <c r="O53" s="199"/>
      <c r="P53" s="99" t="s">
        <v>285</v>
      </c>
      <c r="Q53" s="156"/>
      <c r="R53" s="153"/>
      <c r="S53" s="1"/>
    </row>
    <row r="54" spans="2:19" s="9" customFormat="1" ht="52.5" customHeight="1" x14ac:dyDescent="0.2">
      <c r="B54" s="92"/>
      <c r="C54" s="264"/>
      <c r="D54" s="264"/>
      <c r="E54" s="92"/>
      <c r="F54" s="264"/>
      <c r="G54" s="63" t="s">
        <v>170</v>
      </c>
      <c r="H54" s="29">
        <v>43830</v>
      </c>
      <c r="I54" s="28">
        <v>0.2</v>
      </c>
      <c r="J54" s="265"/>
      <c r="K54" s="211"/>
      <c r="L54" s="211"/>
      <c r="M54" s="217"/>
      <c r="N54" s="217"/>
      <c r="O54" s="200"/>
      <c r="P54" s="325" t="s">
        <v>286</v>
      </c>
      <c r="Q54" s="157"/>
      <c r="R54" s="154"/>
      <c r="S54" s="1"/>
    </row>
    <row r="55" spans="2:19" s="9" customFormat="1" ht="105" customHeight="1" x14ac:dyDescent="0.2">
      <c r="B55" s="90"/>
      <c r="C55" s="262"/>
      <c r="D55" s="262"/>
      <c r="E55" s="90"/>
      <c r="F55" s="262"/>
      <c r="G55" s="32" t="s">
        <v>171</v>
      </c>
      <c r="H55" s="29">
        <v>43830</v>
      </c>
      <c r="I55" s="28">
        <v>0.4</v>
      </c>
      <c r="J55" s="276" t="s">
        <v>243</v>
      </c>
      <c r="K55" s="209"/>
      <c r="L55" s="209"/>
      <c r="M55" s="215"/>
      <c r="N55" s="215"/>
      <c r="O55" s="195"/>
      <c r="P55" s="98" t="s">
        <v>287</v>
      </c>
      <c r="Q55" s="149"/>
      <c r="R55" s="152"/>
      <c r="S55" s="1"/>
    </row>
    <row r="56" spans="2:19" s="9" customFormat="1" ht="108.75" customHeight="1" x14ac:dyDescent="0.2">
      <c r="B56" s="91" t="s">
        <v>63</v>
      </c>
      <c r="C56" s="134" t="s">
        <v>41</v>
      </c>
      <c r="D56" s="134" t="s">
        <v>95</v>
      </c>
      <c r="E56" s="91" t="s">
        <v>93</v>
      </c>
      <c r="F56" s="134" t="s">
        <v>94</v>
      </c>
      <c r="G56" s="32" t="s">
        <v>172</v>
      </c>
      <c r="H56" s="29">
        <v>43830</v>
      </c>
      <c r="I56" s="28">
        <v>0.4</v>
      </c>
      <c r="J56" s="91" t="s">
        <v>244</v>
      </c>
      <c r="K56" s="93">
        <v>1</v>
      </c>
      <c r="L56" s="93" t="s">
        <v>38</v>
      </c>
      <c r="M56" s="121">
        <v>43466</v>
      </c>
      <c r="N56" s="121">
        <v>43830</v>
      </c>
      <c r="O56" s="111" t="s">
        <v>40</v>
      </c>
      <c r="P56" s="99" t="s">
        <v>289</v>
      </c>
      <c r="Q56" s="123">
        <v>1</v>
      </c>
      <c r="R56" s="86">
        <v>1</v>
      </c>
      <c r="S56" s="1"/>
    </row>
    <row r="57" spans="2:19" s="9" customFormat="1" ht="63" customHeight="1" x14ac:dyDescent="0.2">
      <c r="B57" s="91"/>
      <c r="C57" s="263"/>
      <c r="D57" s="263"/>
      <c r="E57" s="91"/>
      <c r="F57" s="263"/>
      <c r="G57" s="32" t="s">
        <v>144</v>
      </c>
      <c r="H57" s="29">
        <v>43830</v>
      </c>
      <c r="I57" s="28">
        <v>0.2</v>
      </c>
      <c r="J57" s="91"/>
      <c r="K57" s="211"/>
      <c r="L57" s="211"/>
      <c r="M57" s="217"/>
      <c r="N57" s="217"/>
      <c r="O57" s="197"/>
      <c r="P57" s="219"/>
      <c r="Q57" s="151"/>
      <c r="R57" s="154"/>
      <c r="S57" s="1"/>
    </row>
    <row r="58" spans="2:19" s="9" customFormat="1" ht="63" customHeight="1" x14ac:dyDescent="0.2">
      <c r="B58" s="90"/>
      <c r="C58" s="262"/>
      <c r="D58" s="262"/>
      <c r="E58" s="90"/>
      <c r="F58" s="300"/>
      <c r="G58" s="294" t="s">
        <v>173</v>
      </c>
      <c r="H58" s="29">
        <v>43830</v>
      </c>
      <c r="I58" s="22">
        <v>0.4</v>
      </c>
      <c r="J58" s="90" t="s">
        <v>247</v>
      </c>
      <c r="K58" s="212"/>
      <c r="L58" s="209"/>
      <c r="M58" s="215"/>
      <c r="N58" s="215"/>
      <c r="O58" s="195"/>
      <c r="P58" s="218"/>
      <c r="Q58" s="155"/>
      <c r="R58" s="181"/>
      <c r="S58" s="1"/>
    </row>
    <row r="59" spans="2:19" s="9" customFormat="1" ht="108" customHeight="1" x14ac:dyDescent="0.2">
      <c r="B59" s="91" t="s">
        <v>63</v>
      </c>
      <c r="C59" s="134" t="s">
        <v>41</v>
      </c>
      <c r="D59" s="134" t="s">
        <v>92</v>
      </c>
      <c r="E59" s="91" t="s">
        <v>90</v>
      </c>
      <c r="F59" s="314" t="s">
        <v>91</v>
      </c>
      <c r="G59" s="294" t="s">
        <v>174</v>
      </c>
      <c r="H59" s="29">
        <v>43830</v>
      </c>
      <c r="I59" s="22">
        <v>0.4</v>
      </c>
      <c r="J59" s="91" t="s">
        <v>246</v>
      </c>
      <c r="K59" s="116">
        <v>1</v>
      </c>
      <c r="L59" s="93" t="s">
        <v>38</v>
      </c>
      <c r="M59" s="121">
        <v>43466</v>
      </c>
      <c r="N59" s="121">
        <v>43830</v>
      </c>
      <c r="O59" s="111" t="s">
        <v>178</v>
      </c>
      <c r="P59" s="99" t="s">
        <v>288</v>
      </c>
      <c r="Q59" s="123">
        <v>0.83</v>
      </c>
      <c r="R59" s="183">
        <v>0.83</v>
      </c>
      <c r="S59" s="1"/>
    </row>
    <row r="60" spans="2:19" s="9" customFormat="1" ht="75" customHeight="1" x14ac:dyDescent="0.2">
      <c r="B60" s="92"/>
      <c r="C60" s="264"/>
      <c r="D60" s="264"/>
      <c r="E60" s="92"/>
      <c r="F60" s="301"/>
      <c r="G60" s="294" t="s">
        <v>175</v>
      </c>
      <c r="H60" s="29">
        <v>43830</v>
      </c>
      <c r="I60" s="22">
        <v>0.2</v>
      </c>
      <c r="J60" s="92" t="s">
        <v>245</v>
      </c>
      <c r="K60" s="214"/>
      <c r="L60" s="211"/>
      <c r="M60" s="217"/>
      <c r="N60" s="217"/>
      <c r="O60" s="197"/>
      <c r="P60" s="219"/>
      <c r="Q60" s="157"/>
      <c r="R60" s="182"/>
      <c r="S60" s="1"/>
    </row>
    <row r="61" spans="2:19" s="9" customFormat="1" ht="197.25" customHeight="1" x14ac:dyDescent="0.2">
      <c r="B61" s="128" t="s">
        <v>63</v>
      </c>
      <c r="C61" s="109" t="s">
        <v>197</v>
      </c>
      <c r="D61" s="295" t="s">
        <v>89</v>
      </c>
      <c r="E61" s="114" t="s">
        <v>88</v>
      </c>
      <c r="F61" s="295" t="s">
        <v>194</v>
      </c>
      <c r="G61" s="63" t="s">
        <v>176</v>
      </c>
      <c r="H61" s="29">
        <v>43830</v>
      </c>
      <c r="I61" s="28">
        <v>1</v>
      </c>
      <c r="J61" s="91" t="s">
        <v>177</v>
      </c>
      <c r="K61" s="94">
        <v>1</v>
      </c>
      <c r="L61" s="97" t="s">
        <v>38</v>
      </c>
      <c r="M61" s="130">
        <v>43466</v>
      </c>
      <c r="N61" s="130">
        <v>43646</v>
      </c>
      <c r="O61" s="39" t="s">
        <v>193</v>
      </c>
      <c r="P61" s="77" t="s">
        <v>199</v>
      </c>
      <c r="Q61" s="137">
        <v>1</v>
      </c>
      <c r="R61" s="184">
        <v>1</v>
      </c>
      <c r="S61" s="1"/>
    </row>
    <row r="62" spans="2:19" s="9" customFormat="1" ht="141.75" customHeight="1" x14ac:dyDescent="0.2">
      <c r="B62" s="127" t="s">
        <v>63</v>
      </c>
      <c r="C62" s="70" t="s">
        <v>197</v>
      </c>
      <c r="D62" s="70" t="s">
        <v>87</v>
      </c>
      <c r="E62" s="112" t="s">
        <v>83</v>
      </c>
      <c r="F62" s="70" t="s">
        <v>86</v>
      </c>
      <c r="G62" s="70" t="s">
        <v>85</v>
      </c>
      <c r="H62" s="30">
        <v>43830</v>
      </c>
      <c r="I62" s="31">
        <v>1</v>
      </c>
      <c r="J62" s="90" t="s">
        <v>84</v>
      </c>
      <c r="K62" s="68">
        <v>1</v>
      </c>
      <c r="L62" s="73" t="s">
        <v>38</v>
      </c>
      <c r="M62" s="67">
        <v>43466</v>
      </c>
      <c r="N62" s="120">
        <v>43646</v>
      </c>
      <c r="O62" s="72" t="s">
        <v>178</v>
      </c>
      <c r="P62" s="76" t="s">
        <v>290</v>
      </c>
      <c r="Q62" s="105">
        <v>1</v>
      </c>
      <c r="R62" s="185">
        <v>1</v>
      </c>
      <c r="S62" s="1"/>
    </row>
    <row r="63" spans="2:19" s="9" customFormat="1" ht="170.25" customHeight="1" x14ac:dyDescent="0.2">
      <c r="B63" s="127" t="s">
        <v>63</v>
      </c>
      <c r="C63" s="315" t="s">
        <v>197</v>
      </c>
      <c r="D63" s="296" t="s">
        <v>82</v>
      </c>
      <c r="E63" s="112" t="s">
        <v>79</v>
      </c>
      <c r="F63" s="296" t="s">
        <v>81</v>
      </c>
      <c r="G63" s="66" t="s">
        <v>188</v>
      </c>
      <c r="H63" s="29">
        <v>43830</v>
      </c>
      <c r="I63" s="33">
        <v>0.7</v>
      </c>
      <c r="J63" s="277" t="s">
        <v>80</v>
      </c>
      <c r="K63" s="171">
        <v>1</v>
      </c>
      <c r="L63" s="239" t="s">
        <v>38</v>
      </c>
      <c r="M63" s="227">
        <v>43466</v>
      </c>
      <c r="N63" s="227">
        <v>43830</v>
      </c>
      <c r="O63" s="204" t="s">
        <v>178</v>
      </c>
      <c r="P63" s="98" t="s">
        <v>291</v>
      </c>
      <c r="Q63" s="101" t="s">
        <v>293</v>
      </c>
      <c r="R63" s="172" t="s">
        <v>294</v>
      </c>
    </row>
    <row r="64" spans="2:19" s="9" customFormat="1" ht="67.5" customHeight="1" x14ac:dyDescent="0.2">
      <c r="B64" s="128"/>
      <c r="C64" s="291"/>
      <c r="D64" s="226"/>
      <c r="E64" s="114"/>
      <c r="F64" s="225"/>
      <c r="G64" s="64" t="s">
        <v>78</v>
      </c>
      <c r="H64" s="29">
        <v>43830</v>
      </c>
      <c r="I64" s="33">
        <v>0.3</v>
      </c>
      <c r="J64" s="261"/>
      <c r="K64" s="237"/>
      <c r="L64" s="236"/>
      <c r="M64" s="217"/>
      <c r="N64" s="217"/>
      <c r="O64" s="203"/>
      <c r="P64" s="325" t="s">
        <v>292</v>
      </c>
      <c r="Q64" s="166"/>
      <c r="R64" s="169"/>
    </row>
    <row r="65" spans="2:19" s="9" customFormat="1" ht="198" customHeight="1" x14ac:dyDescent="0.2">
      <c r="B65" s="127" t="s">
        <v>63</v>
      </c>
      <c r="C65" s="70" t="s">
        <v>197</v>
      </c>
      <c r="D65" s="64" t="s">
        <v>179</v>
      </c>
      <c r="E65" s="112" t="s">
        <v>75</v>
      </c>
      <c r="F65" s="64" t="s">
        <v>78</v>
      </c>
      <c r="G65" s="64" t="s">
        <v>77</v>
      </c>
      <c r="H65" s="30">
        <v>43830</v>
      </c>
      <c r="I65" s="42">
        <v>1</v>
      </c>
      <c r="J65" s="61" t="s">
        <v>76</v>
      </c>
      <c r="K65" s="93">
        <v>1</v>
      </c>
      <c r="L65" s="95" t="s">
        <v>38</v>
      </c>
      <c r="M65" s="67">
        <v>43466</v>
      </c>
      <c r="N65" s="67">
        <v>43830</v>
      </c>
      <c r="O65" s="131" t="s">
        <v>178</v>
      </c>
      <c r="P65" s="65" t="s">
        <v>202</v>
      </c>
      <c r="Q65" s="185">
        <f>114/120</f>
        <v>0.95</v>
      </c>
      <c r="R65" s="71">
        <v>1</v>
      </c>
      <c r="S65" s="1"/>
    </row>
    <row r="66" spans="2:19" s="9" customFormat="1" ht="25.5" customHeight="1" x14ac:dyDescent="0.2">
      <c r="B66" s="271"/>
      <c r="C66" s="299"/>
      <c r="D66" s="259"/>
      <c r="E66" s="112"/>
      <c r="F66" s="344"/>
      <c r="G66" s="66" t="s">
        <v>180</v>
      </c>
      <c r="H66" s="34">
        <v>43830</v>
      </c>
      <c r="I66" s="278">
        <v>0.9</v>
      </c>
      <c r="J66" s="262"/>
      <c r="K66" s="212"/>
      <c r="L66" s="206"/>
      <c r="M66" s="215"/>
      <c r="N66" s="220"/>
      <c r="O66" s="228"/>
      <c r="P66" s="328"/>
      <c r="Q66" s="173"/>
      <c r="R66" s="186"/>
      <c r="S66" s="1"/>
    </row>
    <row r="67" spans="2:19" s="9" customFormat="1" ht="202.5" customHeight="1" x14ac:dyDescent="0.2">
      <c r="B67" s="317" t="s">
        <v>62</v>
      </c>
      <c r="C67" s="345" t="s">
        <v>198</v>
      </c>
      <c r="D67" s="347" t="s">
        <v>301</v>
      </c>
      <c r="E67" s="114" t="s">
        <v>72</v>
      </c>
      <c r="F67" s="319" t="s">
        <v>200</v>
      </c>
      <c r="G67" s="64" t="s">
        <v>190</v>
      </c>
      <c r="H67" s="34">
        <v>43830</v>
      </c>
      <c r="I67" s="279">
        <v>0.1</v>
      </c>
      <c r="J67" s="91" t="s">
        <v>73</v>
      </c>
      <c r="K67" s="117">
        <v>1</v>
      </c>
      <c r="L67" s="97" t="s">
        <v>38</v>
      </c>
      <c r="M67" s="122">
        <v>43466</v>
      </c>
      <c r="N67" s="234">
        <v>43830</v>
      </c>
      <c r="O67" s="233" t="s">
        <v>178</v>
      </c>
      <c r="P67" s="332" t="s">
        <v>295</v>
      </c>
      <c r="Q67" s="176">
        <v>1</v>
      </c>
      <c r="R67" s="187">
        <v>1</v>
      </c>
      <c r="S67" s="1"/>
    </row>
    <row r="68" spans="2:19" s="9" customFormat="1" ht="86.25" customHeight="1" x14ac:dyDescent="0.2">
      <c r="B68" s="257"/>
      <c r="C68" s="250"/>
      <c r="D68" s="250"/>
      <c r="E68" s="358"/>
      <c r="F68" s="309"/>
      <c r="G68" s="297" t="s">
        <v>181</v>
      </c>
      <c r="H68" s="34">
        <v>43524</v>
      </c>
      <c r="I68" s="280">
        <v>0.4</v>
      </c>
      <c r="J68" s="262"/>
      <c r="K68" s="213"/>
      <c r="L68" s="207"/>
      <c r="M68" s="216"/>
      <c r="N68" s="222"/>
      <c r="O68" s="329"/>
      <c r="P68" s="136"/>
      <c r="Q68" s="192"/>
      <c r="R68" s="188"/>
      <c r="S68" s="1"/>
    </row>
    <row r="69" spans="2:19" s="9" customFormat="1" ht="108.75" customHeight="1" x14ac:dyDescent="0.2">
      <c r="B69" s="103" t="s">
        <v>62</v>
      </c>
      <c r="C69" s="290" t="s">
        <v>74</v>
      </c>
      <c r="D69" s="346" t="s">
        <v>71</v>
      </c>
      <c r="E69" s="312" t="s">
        <v>69</v>
      </c>
      <c r="F69" s="310" t="s">
        <v>70</v>
      </c>
      <c r="G69" s="297" t="s">
        <v>182</v>
      </c>
      <c r="H69" s="34">
        <v>43552</v>
      </c>
      <c r="I69" s="280">
        <v>0.2</v>
      </c>
      <c r="J69" s="91" t="s">
        <v>248</v>
      </c>
      <c r="K69" s="282">
        <v>1</v>
      </c>
      <c r="L69" s="229" t="s">
        <v>38</v>
      </c>
      <c r="M69" s="230">
        <v>43466</v>
      </c>
      <c r="N69" s="232">
        <v>43830</v>
      </c>
      <c r="O69" s="330" t="s">
        <v>21</v>
      </c>
      <c r="P69" s="334" t="s">
        <v>296</v>
      </c>
      <c r="Q69" s="331">
        <v>1</v>
      </c>
      <c r="R69" s="191">
        <v>1</v>
      </c>
      <c r="S69" s="1"/>
    </row>
    <row r="70" spans="2:19" s="9" customFormat="1" ht="135" customHeight="1" x14ac:dyDescent="0.2">
      <c r="B70" s="103"/>
      <c r="C70" s="290"/>
      <c r="D70" s="318"/>
      <c r="E70" s="312"/>
      <c r="F70" s="284"/>
      <c r="G70" s="297" t="s">
        <v>183</v>
      </c>
      <c r="H70" s="34">
        <v>43585</v>
      </c>
      <c r="I70" s="280">
        <v>0.2</v>
      </c>
      <c r="J70" s="91" t="s">
        <v>249</v>
      </c>
      <c r="K70" s="213"/>
      <c r="L70" s="207"/>
      <c r="M70" s="216"/>
      <c r="N70" s="222"/>
      <c r="O70" s="205"/>
      <c r="P70" s="334" t="s">
        <v>297</v>
      </c>
      <c r="Q70" s="187"/>
      <c r="R70" s="189"/>
      <c r="S70" s="1"/>
    </row>
    <row r="71" spans="2:19" s="9" customFormat="1" ht="86.25" customHeight="1" x14ac:dyDescent="0.2">
      <c r="B71" s="103"/>
      <c r="C71" s="290"/>
      <c r="D71" s="318"/>
      <c r="E71" s="312"/>
      <c r="F71" s="284"/>
      <c r="G71" s="298" t="s">
        <v>184</v>
      </c>
      <c r="H71" s="35">
        <v>43830</v>
      </c>
      <c r="I71" s="281">
        <v>0.2</v>
      </c>
      <c r="J71" s="263"/>
      <c r="K71" s="214"/>
      <c r="L71" s="208"/>
      <c r="M71" s="217"/>
      <c r="N71" s="224"/>
      <c r="O71" s="205"/>
      <c r="P71" s="334"/>
      <c r="Q71" s="187"/>
      <c r="R71" s="189"/>
      <c r="S71" s="1"/>
    </row>
    <row r="72" spans="2:19" s="9" customFormat="1" ht="96" customHeight="1" x14ac:dyDescent="0.2">
      <c r="B72" s="321" t="s">
        <v>62</v>
      </c>
      <c r="C72" s="302" t="s">
        <v>74</v>
      </c>
      <c r="D72" s="132" t="s">
        <v>68</v>
      </c>
      <c r="E72" s="311" t="s">
        <v>66</v>
      </c>
      <c r="F72" s="319" t="s">
        <v>67</v>
      </c>
      <c r="G72" s="297" t="s">
        <v>187</v>
      </c>
      <c r="H72" s="34">
        <v>43585</v>
      </c>
      <c r="I72" s="280">
        <v>0.4</v>
      </c>
      <c r="J72" s="267" t="s">
        <v>250</v>
      </c>
      <c r="K72" s="283">
        <v>1</v>
      </c>
      <c r="L72" s="229" t="s">
        <v>38</v>
      </c>
      <c r="M72" s="230">
        <v>43466</v>
      </c>
      <c r="N72" s="230">
        <v>43830</v>
      </c>
      <c r="O72" s="335" t="s">
        <v>178</v>
      </c>
      <c r="P72" s="136" t="s">
        <v>298</v>
      </c>
      <c r="Q72" s="337">
        <v>1</v>
      </c>
      <c r="R72" s="193">
        <v>1</v>
      </c>
      <c r="S72" s="1"/>
    </row>
    <row r="73" spans="2:19" s="9" customFormat="1" ht="63.75" x14ac:dyDescent="0.2">
      <c r="B73" s="354"/>
      <c r="C73" s="318"/>
      <c r="D73" s="318"/>
      <c r="E73" s="312"/>
      <c r="F73" s="310"/>
      <c r="G73" s="297" t="s">
        <v>185</v>
      </c>
      <c r="H73" s="34">
        <v>43646</v>
      </c>
      <c r="I73" s="280">
        <v>0.4</v>
      </c>
      <c r="J73" s="103" t="s">
        <v>251</v>
      </c>
      <c r="K73" s="284"/>
      <c r="L73" s="207"/>
      <c r="M73" s="216"/>
      <c r="N73" s="216"/>
      <c r="O73" s="205"/>
      <c r="P73" s="334" t="s">
        <v>299</v>
      </c>
      <c r="Q73" s="338"/>
      <c r="R73" s="190"/>
      <c r="S73" s="1"/>
    </row>
    <row r="74" spans="2:19" s="9" customFormat="1" ht="25.5" x14ac:dyDescent="0.2">
      <c r="B74" s="355"/>
      <c r="C74" s="316"/>
      <c r="D74" s="316"/>
      <c r="E74" s="313"/>
      <c r="F74" s="320"/>
      <c r="G74" s="297" t="s">
        <v>186</v>
      </c>
      <c r="H74" s="34">
        <v>43676</v>
      </c>
      <c r="I74" s="280">
        <v>0.2</v>
      </c>
      <c r="J74" s="104"/>
      <c r="K74" s="285"/>
      <c r="L74" s="208"/>
      <c r="M74" s="217"/>
      <c r="N74" s="217"/>
      <c r="O74" s="336"/>
      <c r="P74" s="333"/>
      <c r="Q74" s="339"/>
      <c r="R74" s="194"/>
      <c r="S74" s="1"/>
    </row>
    <row r="75" spans="2:19" s="9" customFormat="1" x14ac:dyDescent="0.2">
      <c r="B75" s="37"/>
      <c r="C75" s="38"/>
      <c r="D75" s="38"/>
      <c r="E75" s="37"/>
      <c r="I75" s="37"/>
      <c r="J75" s="37"/>
      <c r="K75" s="37"/>
      <c r="L75" s="37"/>
      <c r="M75" s="37"/>
      <c r="N75" s="37"/>
      <c r="O75" s="37"/>
      <c r="P75" s="13" t="s">
        <v>42</v>
      </c>
      <c r="Q75" s="349">
        <v>0.97</v>
      </c>
      <c r="S75" s="1"/>
    </row>
    <row r="76" spans="2:19" s="9" customFormat="1" x14ac:dyDescent="0.2">
      <c r="B76" s="37"/>
      <c r="C76" s="38"/>
      <c r="D76" s="38"/>
      <c r="E76" s="37"/>
      <c r="I76" s="37"/>
      <c r="J76" s="37"/>
      <c r="K76" s="37"/>
      <c r="L76" s="37"/>
      <c r="M76" s="37"/>
      <c r="N76" s="37"/>
      <c r="O76" s="37"/>
      <c r="S76" s="1"/>
    </row>
  </sheetData>
  <autoFilter ref="B7:R75" xr:uid="{00000000-0009-0000-0000-000002000000}"/>
  <dataValidations disablePrompts="1" count="1">
    <dataValidation type="list" allowBlank="1" showInputMessage="1" showErrorMessage="1" sqref="L75:L1048576" xr:uid="{00000000-0002-0000-0200-000000000000}">
      <formula1>#REF!</formula1>
    </dataValidation>
  </dataValidations>
  <printOptions horizontalCentered="1"/>
  <pageMargins left="0.31496062992125984" right="0.31496062992125984" top="0.35433070866141736" bottom="0.35433070866141736" header="0.31496062992125984" footer="0.31496062992125984"/>
  <pageSetup paperSize="14" scale="35" fitToHeight="76" orientation="landscape" r:id="rId1"/>
  <headerFooter>
    <oddFooter>&amp;C&amp;P&amp;R&amp;"Cambria,Normal"&amp;8Seguimiento Corte 311218</oddFooter>
  </headerFooter>
  <rowBreaks count="1" manualBreakCount="1">
    <brk id="47"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Anexo 1- Indicadores</vt:lpstr>
      <vt:lpstr>Anexo 2 - PAI</vt:lpstr>
      <vt:lpstr>'Anexo 1- Indicadores'!Área_de_impresión</vt:lpstr>
      <vt:lpstr>'Anexo 2 - PAI'!Área_de_impresión</vt:lpstr>
      <vt:lpstr>'Anexo 2 - PAI'!Títulos_a_imprimir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María Amaya Sánchez</dc:creator>
  <cp:lastModifiedBy>Katherine Prada Mejia</cp:lastModifiedBy>
  <cp:lastPrinted>2020-02-06T15:01:04Z</cp:lastPrinted>
  <dcterms:created xsi:type="dcterms:W3CDTF">2018-05-07T22:30:22Z</dcterms:created>
  <dcterms:modified xsi:type="dcterms:W3CDTF">2020-02-06T18:31:01Z</dcterms:modified>
</cp:coreProperties>
</file>