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A167EECE-2256-4D71-9526-848D4153205B}" xr6:coauthVersionLast="44" xr6:coauthVersionMax="44" xr10:uidLastSave="{00000000-0000-0000-0000-000000000000}"/>
  <bookViews>
    <workbookView xWindow="-120" yWindow="-120" windowWidth="29040" windowHeight="15840" activeTab="2" xr2:uid="{00000000-000D-0000-FFFF-FFFF00000000}"/>
  </bookViews>
  <sheets>
    <sheet name="Anexo 1. Cuadro de Mando" sheetId="3" r:id="rId1"/>
    <sheet name="Acerno_Cache_XXXXX" sheetId="7" state="veryHidden" r:id="rId2"/>
    <sheet name="Anexo 2. Plan de Acción" sheetId="4" r:id="rId3"/>
  </sheets>
  <externalReferences>
    <externalReference r:id="rId4"/>
  </externalReferences>
  <definedNames>
    <definedName name="_xlnm._FilterDatabase" localSheetId="2" hidden="1">'Anexo 2. Plan de Acción'!$A$6:$C$25</definedName>
    <definedName name="Afeb">[1]Resumen!$D$30</definedName>
    <definedName name="Ajul">[1]Resumen!$I$31</definedName>
    <definedName name="Amar">[1]Resumen!$E$31</definedName>
    <definedName name="_xlnm.Print_Area" localSheetId="0">'Anexo 1. Cuadro de Mando'!$A$1:$K$11</definedName>
    <definedName name="_xlnm.Print_Area" localSheetId="2">'Anexo 2. Plan de Acción'!$A$1:$M$43</definedName>
    <definedName name="Tene">[1]Resumen!$C$30</definedName>
    <definedName name="Tfeb">[1]Resumen!$D$29</definedName>
    <definedName name="_xlnm.Print_Titles" localSheetId="0">'Anexo 1. Cuadro de Mando'!$1:$4</definedName>
    <definedName name="_xlnm.Print_Titles" localSheetId="2">'Anexo 2. Plan de Acción'!$4:$6</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3" i="4" l="1"/>
  <c r="K11" i="3" l="1"/>
</calcChain>
</file>

<file path=xl/sharedStrings.xml><?xml version="1.0" encoding="utf-8"?>
<sst xmlns="http://schemas.openxmlformats.org/spreadsheetml/2006/main" count="219" uniqueCount="190">
  <si>
    <t>Compromiso</t>
  </si>
  <si>
    <t>Actividades</t>
  </si>
  <si>
    <t>Listado de Actividades Necesarias para el Logro del Producto</t>
  </si>
  <si>
    <t>Ponderación en el Logro del Producto</t>
  </si>
  <si>
    <t>Indicador</t>
  </si>
  <si>
    <t>Proceso</t>
  </si>
  <si>
    <t>Fecha final de Ejecución</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</si>
  <si>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</si>
  <si>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</si>
  <si>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</si>
  <si>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</si>
  <si>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</si>
  <si>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</si>
  <si>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</si>
  <si>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</si>
  <si>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</si>
  <si>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</si>
  <si>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</si>
  <si>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Eficacia</t>
  </si>
  <si>
    <t>Trimestral</t>
  </si>
  <si>
    <t xml:space="preserve">Porcentaje Total de Cumplimiento </t>
  </si>
  <si>
    <t>Resultado del Auditor</t>
  </si>
  <si>
    <t>Observaciones</t>
  </si>
  <si>
    <t>Resultado Esperado</t>
  </si>
  <si>
    <t>Anexo 1 - Matriz de Análisis de Indicadores de Gestión del Cuadro de Mando Integral</t>
  </si>
  <si>
    <t>Fecha de Entrega Final de la Actividad</t>
  </si>
  <si>
    <t>Programación Porcentual Esperado con corte 31/12/19</t>
  </si>
  <si>
    <t>Seguimiento al cumplimiento de las actividades contractuales de aseo y mantenimiento de la infraestructura TransMiCable</t>
  </si>
  <si>
    <t>(Actividades de seguimiento efectivamente ejecutadas / Actividades de seguimiento programadas) X 100</t>
  </si>
  <si>
    <t>El indicador permitirá medir el cumplimiento de la ejecución del seguimiento a las obligaciones contractuales del interventor del sistema TransMiCable, en su componente de aseo y mantenimiento de infraestructura.</t>
  </si>
  <si>
    <t>Mensual</t>
  </si>
  <si>
    <t>Informes y reportes de actividades de seguimiento</t>
  </si>
  <si>
    <t>Seguimiento contractual a ejecución del contrato de acceso a cicloparqueaderos asociados al sistema TransMilenio.</t>
  </si>
  <si>
    <t>(Actividades de seguimiento ejecutadas / Actividades de seguimiento programadas)*100</t>
  </si>
  <si>
    <t>Hacer seguimiento a la disponibilidad y operatividad del sistema control de acceso a cicloparqueaderos</t>
  </si>
  <si>
    <t>Informe de seguimiento contractual cicloparqueaderos.</t>
  </si>
  <si>
    <t>Seguimiento a paraderos del componente zonal del SITP</t>
  </si>
  <si>
    <t>Eficiencia</t>
  </si>
  <si>
    <t>(Novedades de paraderos recibidas en el periodo  / Novedades de paraderos gestionadas)*100</t>
  </si>
  <si>
    <t>Hacer seguimiento a la implementación y funcionamiento de los paraderos operativos del componente zonal del SITP</t>
  </si>
  <si>
    <t>Actas de comité de kilómetros eficientes (Subgerencia Técnica y de Servicios) o correos recibidos, requerimientos efectuados al contratista, registros fotográficos</t>
  </si>
  <si>
    <t>Seguimiento a rutinas de aseo intensivo en estaciones y portales del sistema a cargo de TRANSMILENIO S.A.</t>
  </si>
  <si>
    <t xml:space="preserve">Número de rutinas de aseo intensivo realizadas / Número de rutinas de aseo intensivo programadas X 100
</t>
  </si>
  <si>
    <t>Identificar el porcentaje de cumplimiento en la ejecución de rutinas de aseo intensivo realizado en las estaciones y portales del Sistema a cargo de TRANSMILENIO S.A.</t>
  </si>
  <si>
    <t xml:space="preserve">Certificación emitida por la interventoría del contrato de aseo </t>
  </si>
  <si>
    <t>Seguimiento al consumo energético en el Sistema TransMilenio</t>
  </si>
  <si>
    <t>(Consumo energético mensual por tipología de Estación o Portal / Número de Estaciones o Portales asociados a cada tipología)</t>
  </si>
  <si>
    <t>Hacer seguimiento a los consumos energéticos en el Sistema TransMilenio para priorizar actividades de intervención en eficiencia energética.</t>
  </si>
  <si>
    <t xml:space="preserve">Verificación Mensual 
Análisis Semestral
</t>
  </si>
  <si>
    <t>Seguimiento a la calidad y oportunidad del mantenimiento preventivo en estaciones y portales del sistema.</t>
  </si>
  <si>
    <t>(Órdenes de mantenimiento preventivo ejecutadas en el período / Órdenes de mantenimiento preventivo programadas para el período) X 100</t>
  </si>
  <si>
    <t>Identificar el porcentaje de cumplimiento en la ejecución del mantenimiento preventivo en las estaciones y portales del Sistema.</t>
  </si>
  <si>
    <t>Certificación emitida por la interventoría del contrato de mantenimiento a la infraestructura</t>
  </si>
  <si>
    <t>Facturación del servicio energético, lectura de medidor.</t>
  </si>
  <si>
    <t>Producto  y/o  Meta</t>
  </si>
  <si>
    <t>Coordinar y atender de manera integral  mínimo en un 90 % de las afectaciones en la infraestructura a cargo de TMSA, causadas por accidentes tránsito o eventos que impidan la prestación del servicio.</t>
  </si>
  <si>
    <t>Atención de al menos el 90% de las afectaciones en la infraestructura a cargo de TMSA, causadas por accidentes tránsito o eventos que impidan la prestación del servicio.</t>
  </si>
  <si>
    <t>Realizar la inspección  e informe preliminar del evento.</t>
  </si>
  <si>
    <t>Realizar la inspección  e informe del evento atendido.</t>
  </si>
  <si>
    <t xml:space="preserve">Elaborar informe semestral del estado del piso en las estaciones. </t>
  </si>
  <si>
    <t>((informes  de estado de pisos elaborado/2)*0,2</t>
  </si>
  <si>
    <t>Supervisión y control de la operación del SITP</t>
  </si>
  <si>
    <t>Analizar y priorizar módulos de piso para cambio del informe elaborado.</t>
  </si>
  <si>
    <t>+
(Informes de análisis y priorización elaborados/2)*0,1</t>
  </si>
  <si>
    <t>Suministro e instalación de piso GRC o en lámina, en mas del 90% del piso priorizado para cambio según informe semestral elaborado por la DTMA.</t>
  </si>
  <si>
    <t>Cambio de  más del 90% del piso priorizado para cambio  en las estaciones según informe elaborado</t>
  </si>
  <si>
    <t xml:space="preserve">Realizar la solicitud a la interventoría del suministro e instalación del piso </t>
  </si>
  <si>
    <t>+(Solicitudes de cambio de piso hechas a la interventoría)/2)*0,08</t>
  </si>
  <si>
    <t>Realizar las acciones asociadas al mantenimiento, necesarias para garantizar la disponibilidad la infraestructura BRT a cargo de TRANSMILENIO S.A.</t>
  </si>
  <si>
    <t xml:space="preserve">Seguimiento a la instalación del piso solicitado. </t>
  </si>
  <si>
    <t>+((Informe de avance de piso instalado/2)*0,62))</t>
  </si>
  <si>
    <t>Programación y ejecución de los mantenimientos preventivos requeridos por los equipos.</t>
  </si>
  <si>
    <t>Ejecutar al menos el 90%  de los mantenimientos preventivos mensuales programados y requeridos para los equipos.</t>
  </si>
  <si>
    <t>Elaborar cronograma de mantenimientos preventivos de los equipos durante la vigencia</t>
  </si>
  <si>
    <t>Realizar informe de seguimiento a la ejecución de los mantenimientos preventivos programados.</t>
  </si>
  <si>
    <t>Mejorar y/o mantener 147 Estaciones Del Sistema Transmilenio Con Acciones De Mantenimiento Preventivo, Correctivo Y De Mejoramiento De Las Condiciones Físicas</t>
  </si>
  <si>
    <t>147 estaciones Del Sistema Transmilenio Con Acciones De Mantenimiento Preventivo, Correctivo Y De Mejoramiento De Las Condiciones Físicas</t>
  </si>
  <si>
    <t>Mejorar y/o Mantener 147 Estaciones Del Sistema Transmilenio Con Acciones De Mantenimiento Preventivo, Correctivo Y De Mejoramiento De Las Condiciones Físicas</t>
  </si>
  <si>
    <t>Consolidar, procesar y enviar la información al contratista  o entidad responsable sobre novedades encontradas en los paraderos para su corrección.</t>
  </si>
  <si>
    <t>Consolidación, procesamiento y envío del 100% de las novedades reportadas y posterior verificación de las novedades atendidas.</t>
  </si>
  <si>
    <t>Reportar al contratista  o entidad responsable el 100% de las novedades recibidas  a través de los diferentes canales (PQRS, Operadores, y Visitas técnicas).</t>
  </si>
  <si>
    <t xml:space="preserve">{(Matriz trimestral con la lista de novedades reportadas a contratista  o entidad responsable  elaboradas /4)*0,5
</t>
  </si>
  <si>
    <t>Verificar la atención de las novedades reportadas de acuerdo con la información remitida por el contratista  o entidad responsable.</t>
  </si>
  <si>
    <t>Generar listados con la asignación de paraderos a las rutas a partir de la información recibida de parte de la Subgerencia Técnica sobre los trazados oficiales de las rutas modificadas y/o implementadas</t>
  </si>
  <si>
    <t xml:space="preserve">{(Matriz trimestral (que incluya los paraderos correspondientes a las rutas entregadas por la Subgerencia Técnica y de Servicios)elaboradas /4)*0,4)
</t>
  </si>
  <si>
    <t>Consolidar, procesar y enviar la información requerida al contratista  o entidad responsable  para la actualización de las señales de los paraderos del SITP.</t>
  </si>
  <si>
    <t>Señales actualizadas</t>
  </si>
  <si>
    <t xml:space="preserve">Remitir al contratista  o entidad responsable la relación de las señales a actualizar con descriptores a implementar y/o retirar, y su distribución en la señal. </t>
  </si>
  <si>
    <t>+
(Matriz trimestral con las comunicaciones generadas para el  contratista  o entidad responsable con los diagramas de los descriptores de ruta/4)*0,4</t>
  </si>
  <si>
    <t>Mantener y/o mejorar la infraestructura de los paraderos zonales del SITP para su adecuado funcionamiento físico y accesibilidad a través de actividades de mantenimiento, adecuación, actualización  y mejoramiento.</t>
  </si>
  <si>
    <t>Verificar la actualización de acuerdo con la información remitida por el contratista  o entidad responsable (registros fotográficos).</t>
  </si>
  <si>
    <t xml:space="preserve">
+
((Informe trimestral (que incluya soportes como comunicaciones remitidas al contratista encargado y registros fotográficos que evidencien la atención  de la solicitud) elaborado /4)*0,2)}*100</t>
  </si>
  <si>
    <t>Mejorar Y/O Mantener 3.200 Paraderos Del Componente Zonal Con Acciones De Mantenimiento Preventivo, Correctivo Y De Mejoramiento De Las Condiciones Físicas</t>
  </si>
  <si>
    <t>3.200 Paraderos Del Componente Zonal Con Acciones De Mantenimiento Preventivo, Correctivo Y De Mejoramiento De Las Condiciones Físicas</t>
  </si>
  <si>
    <t>(Número de Paraderos con Acciones De Mantenimiento Preventivo, Correctivo Y De Mejoramiento De Las Condiciones Físicas  / 3200)*100</t>
  </si>
  <si>
    <t>Elaborar el estudio de mercado para la actualización tecnológica del sistema de iluminación de los Portales Usme y Tunal</t>
  </si>
  <si>
    <t>Revisión técnica, actualización, ajuste, optimización y complementación de los diseños existentes para el cambio y modernización tecnológica del sistema de iluminación de los Portales Usme y Tunal del Sistema TransMilenio, conforme a las normas técnicas vigentes que le sean aplicables.</t>
  </si>
  <si>
    <t>+
( Revisión técnica diseños  existentes/1)*0,1</t>
  </si>
  <si>
    <t>Elaborar los estudios previos del proceso contractual para la actualización tecnológica del sistema de iluminación de los Portales Usme y Tunal</t>
  </si>
  <si>
    <t xml:space="preserve">+
(Estudios previos de interventoría y proceso contractual elaborados / 2)*0,1 </t>
  </si>
  <si>
    <t>Suscripción del contrato para la actualización tecnológica del sistema de iluminación de los Portales Usme y Tunal</t>
  </si>
  <si>
    <t>+
(Contratos para la actualización tecnológica de interventoría y proceso contractual /2)*0,4</t>
  </si>
  <si>
    <t>Mejorar la eficiencia energética por  iluminación en el Sistema TransMilenio</t>
  </si>
  <si>
    <t>Acciones tendientes a la implementación de la tecnología del sistema de iluminación de dos (2) Portales.</t>
  </si>
  <si>
    <t>Portales Usme y Tunal con tecnología de iluminación LED y sistema de control de iluminación automatizado</t>
  </si>
  <si>
    <t>Ejecución mensual del contrato para la actualización tecnológica del sistema de iluminación de los Portales Usme y Tunal</t>
  </si>
  <si>
    <t>Elaborar el estudio de mercado para la interventoría técnica de las actividades de actualización tecnológica del sistema de iluminación de los Portales Usme y Tunal</t>
  </si>
  <si>
    <t>Elaborar los estudios previos del proceso de contratación para la interventoría técnica de las actividades de actualización tecnológica del sistema de iluminación de los Portales Usme y Tunal</t>
  </si>
  <si>
    <t>Suscripción del contrato para la interventoría técnica de las actividades de actualización tecnológica del sistema de iluminación de los Portales Usme y Tunal</t>
  </si>
  <si>
    <t>Ejecución mensual del contrato para la interventoría técnica de las actividades de actualización tecnológica del sistema de iluminación de los Portales Usme y Tunal</t>
  </si>
  <si>
    <t>+
(Informes de seguimiento a la ejecución contractual de interventoría y proceso contractual/meses en ejecución del contrato)*0,3}*100</t>
  </si>
  <si>
    <t>Supervisión mensual del contrato 300 de 2018 de componente de medios tecnológicos, así como el contrato que lo sustituya.</t>
  </si>
  <si>
    <t>Supervisión del componente de acceso a cicloparqueaderos del contrato actual, y gestión del nuevo contrato.</t>
  </si>
  <si>
    <t>Adelantar el 100% de las actividades de supervisión y seguimiento a los contratos de medios tecnológicos de accesos a cicloparqueaderos</t>
  </si>
  <si>
    <t>Elaborar estudios previos para proceso de selección de nuevo proveedor de medios tecnológicos de acceso a cicloparqueaderos.</t>
  </si>
  <si>
    <t>Apoyar en aspectos técnicos el proceso de selección para la contratación de nuevo proveedor de medios tecnológicos de acceso a cicloparqueaderos.</t>
  </si>
  <si>
    <t>Mejorar la disponibilidad física y operativa de cicloparqueaderos en el Sistema TransMilenio, a través del incremento de la cantidad de cupos y la optimización del control de acceso y utilización.</t>
  </si>
  <si>
    <t>Elaborar un capítulo del Informe propuesto, que contenga un análisis de demanda actual de cicloparqueaderos y los resultados de la consultoría de Red de Cicloparqueaderos elaborado por la Secretaría Distrital de Movilidad.</t>
  </si>
  <si>
    <t>{(Capítulo de Análisis de demanda actual de cicloparqueaderos elaborado/ 1)*0,2</t>
  </si>
  <si>
    <t>Elaborar capítulo del informe propuesto, que contenga la definición de una estrategia para ampliación de cicloparqueaderos</t>
  </si>
  <si>
    <t>+
(Capítulo de estrategia de ampliación de cicloparqueaderos elaborado/ 1)*0,1</t>
  </si>
  <si>
    <t>Elaborar estudio y definición de proyectos de ampliación y/o construcción de cicloparqueaderos para prefactibilidad del IDU</t>
  </si>
  <si>
    <t>Elaboración de informe con propuesta de proyecto para ampliación o construcción de mínimo 600 cupos adicionales de cicloparqueaderos asociados al Sistema</t>
  </si>
  <si>
    <t>Elaborar capítulo del informe propuesto, que contenga el dimensionamiento de posibles lugares para cicloparqueaderos</t>
  </si>
  <si>
    <t>+
(Capítulo de dimensionamiento de cicloparqueaderos elaborado/ 1)*0,1</t>
  </si>
  <si>
    <t>Elaborar capítulo final con propuesta para ampliación o construcción de cicloparqueaderos del Sistema.</t>
  </si>
  <si>
    <t>+
(Informe final con propuesta de proyecto de ampliación de cicloparqueaderos elaborado/ 1)*0,55</t>
  </si>
  <si>
    <t>Solicitar el estudio de prefactibilidad al IDU, para la construcción o ampliación de cicloparqueaderos.</t>
  </si>
  <si>
    <t>+
(Comunicación al IDU enviada/ 1)*0,05}*100</t>
  </si>
  <si>
    <t>Mantener la infraestructura del Sistema TransMiCable en condiciones adecuadas para garantizar una operación eficiente, segura, cómoda y confiable mediante rutinas preventivas, predictivas y correctivas de aseo y mantenimiento.</t>
  </si>
  <si>
    <t>Realizar  seguimiento la  Sistema TransMiCable  en sus componentes de  aseo y mantenimiento de la infraestructura.</t>
  </si>
  <si>
    <t>Informes  de novedades  encontradas en TransMiCable respecto al componente de aseo y mantenimiento a la infraestructura, y seguimiento a la actuación frente a los mismos por parte de la interventoría.</t>
  </si>
  <si>
    <t>Seguimiento y elaboración de informes respecto a las novedades encontradas,  y reporte  mediante informes o reuniones con la interventoría para seguimiento con el operador.</t>
  </si>
  <si>
    <t>[(Cantidad de novedades atendidas) / (Cantidad de novedades reportadas)]*100
Nota: Cualquier variación en la clasificación de estados deberá ser atendida según lo indicado anteriormente.</t>
  </si>
  <si>
    <t xml:space="preserve"> 90% de ejecución del cronograma de rutinas de aseo intensivo aprobado.
</t>
  </si>
  <si>
    <t>Aprobación del cronograma de rutinas de aseo intensivo.</t>
  </si>
  <si>
    <t>31/12/2019</t>
  </si>
  <si>
    <t xml:space="preserve">Mantener la infraestructura del Sistema TransMilenio en condiciones que permitan cumplir con los estándares mínimos de aseo establecidos  </t>
  </si>
  <si>
    <t>Estudio de mercado para la contratación de  la prestación del servicio e interventoría de aseo  y de cafetería para instalaciones que forman parte del componente BRT del sistema de transporte masivo de la ciudad de Bogotá D.C., que se encuentren a cargo de la Empresa de Transporte del Tercer Milenio TRANSMILENIO S.A.</t>
  </si>
  <si>
    <t>Elaborar el estudio de mercado para la contratación de  la prestación del servicio e interventoría de aseo  y de cafetería para instalaciones que forman parte del componente BRT del sistema de transporte masivo de la ciudad de Bogotá D.C., que se encuentren a cargo de la Empresa de Transporte del Tercer Milenio TRANSMILENIO S.A.</t>
  </si>
  <si>
    <t>28/02/2019</t>
  </si>
  <si>
    <t xml:space="preserve">{(Informe de estudio de mercado Elaborado /1)*0,25
</t>
  </si>
  <si>
    <t>Mantener la infraestructura del Sistema TransMilenio en adecuadas condiciones de aseo y limpieza a través de actividades rutinarias e intensivas.</t>
  </si>
  <si>
    <t>Contratar la prestación del servicio de aseo y cafetería en las instalaciones que forman parte del componente BRT del sistema de transporte masivo de la ciudad de Bogotá D.C., que se encuentren a cargo de la Empresa de Transporte del Tercer Milenio TRANSMILENIO S.A.</t>
  </si>
  <si>
    <t>Estudios previos del proceso de  contratación de la prestación del servicio e interventoría  de aseo  y de cafetería para instalaciones que forman parte del componente BRT del sistema de transporte masivo de la ciudad de Bogotá D.C., que se encuentren a cargo de la Empresa de Transporte del Tercer Milenio TRANSMILENIO S.A.</t>
  </si>
  <si>
    <t>Elaborar los estudios previos del proceso de  contratación e interventoría de  la prestación del servicio de aseo  y de cafetería para instalaciones que forman parte del componente BRT del sistema de transporte masivo de la ciudad de Bogotá D.C., que se encuentren a cargo de la Empresa de Transporte del Tercer Milenio TRANSMILENIO S.A.</t>
  </si>
  <si>
    <t>+
(Estudios previos elaborados para prestación de servicio e interventoría /2)*0,3</t>
  </si>
  <si>
    <t>Contrato resultado del proceso cuyo objeto sea  la prestación del servicio e interventoría  de aseo  y de cafetería para instalaciones que forman parte del componente BRT del sistema de transporte masivo de la ciudad de Bogotá D.C., que se encuentren a cargo de la Empresa de Transporte del Tercer Milenio TRANSMILENIO S.A.</t>
  </si>
  <si>
    <t>Suscripción del contrato para la  prestación del servicio e interventoría de aseo  y de cafetería para instalaciones que forman parte del componente BRT del sistema de transporte masivo de la ciudad de Bogotá D.C., que se encuentren a cargo de la Empresa de Transporte del Tercer Milenio TRANSMILENIO S.A.</t>
  </si>
  <si>
    <t>30/04/2019</t>
  </si>
  <si>
    <t>(Suscripción del Contrato para prestación de servicio e interventoría/2)0,45}*100</t>
  </si>
  <si>
    <t>Garantizar El 100 Por Ciento De Las Estaciones En Condiciones Óptimas Para El Servicio Incluyendo Aseo y Equipamiento Adicional</t>
  </si>
  <si>
    <t>100% de Estaciones En Condiciones Óptimas Para El Servicio Incluyendo Aseo y Equipamiento Adicional</t>
  </si>
  <si>
    <t>N/A</t>
  </si>
  <si>
    <t>Anexo 2 - Matriz Seguimiento al Plan de Acción Institucional</t>
  </si>
  <si>
    <t>Seguimiento OCI Vigencia 2019</t>
  </si>
  <si>
    <t>+
(Estudio previo elaborado/1)*0,1</t>
  </si>
  <si>
    <t>+
(Acciones de publicación, respuesta y evaluación en el marco del proceso ejecutadas / Acciones requeridas)*0,4}*100</t>
  </si>
  <si>
    <t xml:space="preserve">Se evidenció un cumplimiento del 100% de la meta esperada, debido a que se presentaron dos (2)  eventos en la infraestructura a cargo de la entidad, uno en el mes de marzo y otro en el mes de septiembre, los cuales fueron atendidos y posteriormente reportado, mediante los informes enviados a la Dirección Técnica de Modos Alternativos y Equipamiento Complementario tal como está establecido. Por lo anterior, el producto, alcanzó una calificación del 100%. 
Con referencia a este producto, y de acuerdo con la redacción de este “…o eventos que impidan la prestación del servicio”, la Oficina de Control Interno preguntó sobre los eventos ocurridos por vandalismo el pasado 21 de noviembre en la que vieron afectadas varias estaciones del sistema, indicándose por parte de la dependencia que estos eventos no estaban incluidos en éste y que la expresión correspondía meramente a redacción. </t>
  </si>
  <si>
    <t>La dependencia definió cuatro (4) actividades necesarias para el logro del producto. De acuerdo con el seguimiento realizado, se evidenció que las mismas fueron ejecutadas en su totalidad. Por lo anterior, el producto, alcanzó una calificación del 100%.</t>
  </si>
  <si>
    <t>La dependencia elaboró el cronograma con la ponderación del 20% y realizó los informes de seguimiento a la ejecución de mantenimientos preventivos, que corresponden a la actividad ponderada al 80%. Por lo anterior, el producto obtuvo calificación del 100%.</t>
  </si>
  <si>
    <t>Al 31 de diciembre de 2019, y de acuerdo con las evidencias aportadas alcanzó un 100%.</t>
  </si>
  <si>
    <t>Con la intervención directa por parte de la Entidad, sin enviar una comunicación al IDU solicitando la prefactibilidad para la ejecución del proyecto de construcción o ampliación de cicloparqueaderos, se logró la ampliación en 799 cupos, es decir un 33% de demás. Por lo anterior y de acuerdo con las evidencias aportadas y para efectos de la calificación se considera el 100%.</t>
  </si>
  <si>
    <t>De acuerdo con el seguimiento realizado, se evidenció que dichas actividades fueron ejecutadas en su totalidad a través de los Contrato 519 y 531 de 2019 (ejecución e interventoría respectivamente). Por lo anterior, el producto alcanzó una calificación del 100%.</t>
  </si>
  <si>
    <t>Este fue realizado mediante los procesos de contratación TMSA-LP-1-2019 para la Prestación de Servicios y TMSA-CM-1-2019 para la Interventoría generándose los contratos 519 y 531 de 2019 respectivamente. Por lo anterior, el producto alcanzó una calificación del 100%.</t>
  </si>
  <si>
    <t>Este indicador no es objeto de verificación por parte de la Oficina de Control Interno debido a que a la fecha del informe aún no se ha consolidado la información del último periodo.
La dependencia tiene establecido dentro del indicador las tipologías de las estaciones y portales. Mediante una matriz de comparación con periodos anteriores se van analizando los comportamientos de consumo.
La dependencia genera con la información lograda un informe semestral que es analizado por la Directora para priorizar dentro del contrato de mantenimiento las estaciones a intervenir</t>
  </si>
  <si>
    <t>+
(Informes de seguimiento a la ejecución de mantenimientos preventivos elaborados /11)*0,8)</t>
  </si>
  <si>
    <t>La Oficina de Control Interno recomienda reevaluar la formula del indicador para este producto y/o meta para que se evidencie claramente el avance de las novedades de paraderos. Incluir la fórmula TOTAL DE NOVEDADES ATENDIDAS SOBRE TOTAL DE NOVEDADES REPORTADAS.</t>
  </si>
  <si>
    <t>La dirección de modos alternativos generó en Excel un cronograma de actividades ha realizar mensualmente. Estas corresponden a:
Informes de seguimiento: 42
Reuniones con Interventoría: 11
Reuniones internas Equipo cable: 6
De la verificación realizada a los soportes suministrados del indicador, se determinó que el resultado del indicador corresponde al 100%</t>
  </si>
  <si>
    <t>El indicador se inició a reportar a partir del segundo trimestre pues desde esta fecha se creó. 
Su formula en la ficha se encuentra trocada: el numerador es el denominador y viceversa.
De acuerdo a las solicitudes que realiza la Subgerencia Técnica y de Servicios se realizan las intervenciones.
De la verificación realizada al indicador, se determinó que los soportes suministrados por el área para la vigencia 2019 corresponden al porcentaje reportado, es decir el 100%</t>
  </si>
  <si>
    <t>Una vez revisada la información y soportes la Oficina de Control Interno considera que el valor reportado corresponde a lo indicado por la Dependencia. No se logró el 100% debido a que la totalidad de algunas actividades programadas no se cumplieron en su totalidad en cada periodo evaluado tal como se menciona en la ficha del indicador SYC18 del cuadro de mando integral</t>
  </si>
  <si>
    <t>El indicador se inició a medir desde el mes de abril de 2019, pues desde esta fecha se creó.
Antes de iniciar un mes con el contratista se programan las intervenciones y la interventoría corrobora el cumplimiento de estos.
Su medición es trimestral pero en la ficha aparece el reporte mensual.
En la ficha aparece únicamente en el campo Interpretación de los resultado, el último reporte.
Con los soportes entregados por la dependencia el resultado del indicador corresponde al 100%</t>
  </si>
  <si>
    <t>En el mes de abril de 2019, mes en el que inició la medición del indicador, la interventoría certificó un cumplimiento del 99,5%, pues se habían programado 222 mantenimientos y se ejecutaron 221. Para los demás meses su cumplimiento es del 100%.Por tanto por promedio simple el cumplimiento del indicador es del 99,94%
Su periodicidad es mensual pero su reporte aparece en la ficha mensual</t>
  </si>
  <si>
    <t>La Oficina de Control Interno recomienda reevaluar la formula del indicador para este producto y/o meta para que se evidencie claramente el avance de las novedades de paraderos. Incluir la fórmula Total novedades atendidas sobre total de novedades reportadas.</t>
  </si>
  <si>
    <t>El mantenimiento que realizaba el DADEP solamente se prestó hasta el mes de junio de 2019, la Dirección de Modos Alternativos y Equipamientos Complementarios logró atender 3.868 paraderos, es decir un 20.87% de demás. Por lo anterior y de acuerdo con las evidencias aportadas y para efectos de la calificación se considera el 100%. En el informe se presenta recomendación correspondiente a el resultado del indicador del 120,87%</t>
  </si>
  <si>
    <t xml:space="preserve">((Cronograma de mantenimientos preventivos elaborado/1)*0,2
</t>
  </si>
  <si>
    <r>
      <t xml:space="preserve">(Estaciones Del Sistema Transmilenio Con Acciones De Mantenimiento Preventivo, Correctivo Y De Mejoramiento De Las Condiciones Físicas / 147)*100
</t>
    </r>
    <r>
      <rPr>
        <b/>
        <sz val="9"/>
        <rFont val="Tahoma"/>
        <family val="2"/>
      </rPr>
      <t>Nota: Meta Constante</t>
    </r>
  </si>
  <si>
    <t>Corresponde a una meta de inversión. Se evidenció su cumplimiento al 100% durante la vigencia a través de las actividades realizadas bajo el CTO 684-2018 y CTO 706-18, mantenimiento e interventoría respectivamente. La priorización del mantenimiento la determina la interventoría de acuerdo con los reportes presentados.</t>
  </si>
  <si>
    <t>La dependencia definió  dos (2) actividades, las cuales fueron validadas según las evidencias aportada encontrando un cumplimiento de estas del 100%. La dependencia generó los respectivos informes para los meses de marzo, junio, septiembre y diciembre de 2019.</t>
  </si>
  <si>
    <t>+
(Informe trimestral (que incluya los registros fotográficos que evidencien la atención de cada novedad atendida por el contratista  o entidad responsable elaborado /4)*0,5)`}*100
Nota: En caso de no presentarse novedades durante el periodo evaluado, el indicador se reportará como "No Aplica".</t>
  </si>
  <si>
    <t>Únicamente se logró el producto para el portal USME de acuerdo con los contratos suscritos 723 y 731 de 2019 para la actualización tecnológica del sistema de iluminación LED y su respectiva interventoría. La dependencia reporta un avance del 85% al final del periodo. La oficina de Control Interno, con base en las evidencias y el avance de lo programado para este producto considera que su avance es del 47.5%, aclarando que el 15% de la actividad “Ejecución mensual del contrato para la actualización tecnológica del sistema de iluminación de los Portales Usme y Tunal”, no fue evaluada por el área pues se encontraba en revisión el informe de esta.
La dependencia no solicitó a la Oficina de Planeación el cambio de esta meta y/o producto.</t>
  </si>
  <si>
    <t>Al 31 de diciembre de 2019 la dependencia apoyó la estructuración del nuevo contrato en el componente de medios tecnológicos de cicloparqueaderos, y realizó los seguimientos de los registros del Sistema del Control de Acceso para el monitoreo de uso. Por lo anterior, y con base en la evidencia entregada, el producto obtuvo calificación del 100%. La dependencia aportó como evidencia los certificados de cumplimiento del seguimiento al contrato de medios tecnológicos y el estudio previo.</t>
  </si>
  <si>
    <t>La dependencia definió una (1) actividad necesaria para el logro del producto. En el informe OCI-2019-036, la Oficina de Control Interno se abstuvo de calificar este producto y se recomendó modificar la formula del indicador. La dependencia tomó la recomendación dada, y es así como al final de la vigencia y con las evidencias aportadas logra el 100% de lo propuesto. Las actividades programadas y ejecutadas fueron:
Informes de seguimiento: 42
Reuniones con Interventoría: 11
Reuniones internas Equipo cable: 6</t>
  </si>
  <si>
    <t xml:space="preserve">Número de rutinas de aseo intensivo realizadas / Número de rutinas de aseo intensivo programadas                                                               </t>
  </si>
  <si>
    <t>De acuerdo con el seguimiento realizado al listado reporte de rutinas programadas para cada mes , se evidenció que dichas actividades fueron ejecutadas en su totalidad a través de los Contrato 519 y 531 de 2019 (ejecución e interventoría respectivamente).
Concidera la Oficina de Control Interno que el producto y/o meta se encuentra mal descrito pues se dice que que es el 90% y no el 100% de ejecución.</t>
  </si>
  <si>
    <r>
      <t xml:space="preserve">(Porcentaje de Estaciones Del Sistema Transmilenio  En Condiciones óptimas Para El Servicio Incluyendo Aseo y Equipamiento Adicional / 100)*100
</t>
    </r>
    <r>
      <rPr>
        <b/>
        <sz val="9"/>
        <rFont val="Tahoma"/>
        <family val="2"/>
      </rPr>
      <t>Nota: Meta Constante</t>
    </r>
  </si>
  <si>
    <t>{(Estudio de mercado elaborado de interventoría y proceso contractual) /2)*0,1</t>
  </si>
  <si>
    <t>{(Informes de seguimiento al contrato vigente de medios tecnológicos de cicloparqueaderos/11)*0,5</t>
  </si>
  <si>
    <t>+(numero de informes  de atención realizados/ numero de eventos presentados)*0,5)
Nota: En caso de no presentarse eventos de afectación a la infraestructura durante el periodo evaluado, el indicador se reportará como "No Aplica".</t>
  </si>
  <si>
    <t>((numero de informes de inspección preliminar realizados/ numero de eventos presentados)*0,5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</si>
</sst>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x14ac:knownFonts="1">
    <font>
      <sz val="12"/>
      <color theme="1"/>
      <name val="Arial"/>
      <family val="2"/>
    </font>
    <font>
      <sz val="11"/>
      <color theme="1"/>
      <name val="Calibri"/>
      <family val="2"/>
      <scheme val="minor"/>
    </font>
    <font>
      <sz val="11"/>
      <color theme="1"/>
      <name val="Calibri"/>
      <family val="2"/>
      <scheme val="minor"/>
    </font>
    <font>
      <sz val="12"/>
      <color theme="1"/>
      <name val="Arial"/>
      <family val="2"/>
    </font>
    <font>
      <sz val="11"/>
      <color theme="1"/>
      <name val="Tahoma"/>
      <family val="2"/>
    </font>
    <font>
      <b/>
      <sz val="10"/>
      <color theme="1"/>
      <name val="Tahoma"/>
      <family val="2"/>
    </font>
    <font>
      <sz val="10"/>
      <color theme="1"/>
      <name val="Tahoma"/>
      <family val="2"/>
    </font>
    <font>
      <sz val="10"/>
      <name val="Tahoma"/>
      <family val="2"/>
    </font>
    <font>
      <b/>
      <sz val="9"/>
      <name val="Tahoma"/>
      <family val="2"/>
    </font>
    <font>
      <b/>
      <sz val="9"/>
      <color theme="1"/>
      <name val="Tahoma"/>
      <family val="2"/>
    </font>
    <font>
      <sz val="9"/>
      <name val="Tahoma"/>
      <family val="2"/>
    </font>
    <font>
      <b/>
      <sz val="18"/>
      <name val="Tahoma"/>
      <family val="2"/>
    </font>
    <font>
      <sz val="11"/>
      <color indexed="8"/>
      <name val="Calibri"/>
      <family val="2"/>
      <scheme val="minor"/>
    </font>
    <font>
      <sz val="9"/>
      <color rgb="FF000000"/>
      <name val="Tahoma"/>
      <family val="2"/>
    </font>
    <font>
      <sz val="9"/>
      <color rgb="FF00B050"/>
      <name val="Tahoma"/>
      <family val="2"/>
    </font>
    <font>
      <sz val="12"/>
      <color theme="1"/>
      <name val="Bahnschrift Light Condensed"/>
      <family val="2"/>
    </font>
    <font>
      <b/>
      <sz val="16"/>
      <name val="Tahoma"/>
      <family val="2"/>
    </font>
    <font>
      <sz val="12"/>
      <name val="Tahoma"/>
      <family val="2"/>
    </font>
    <font>
      <sz val="11"/>
      <name val="Tahoma"/>
      <family val="2"/>
    </font>
    <font>
      <b/>
      <sz val="12"/>
      <name val="Arial"/>
      <family val="2"/>
    </font>
    <font>
      <sz val="9"/>
      <name val="Cambria"/>
      <family val="1"/>
    </font>
    <font>
      <sz val="9"/>
      <color theme="1"/>
      <name val="Tahoma"/>
      <family val="2"/>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diagonal/>
    </border>
    <border>
      <left/>
      <right style="thin">
        <color indexed="64"/>
      </right>
      <top/>
      <bottom/>
      <diagonal/>
    </border>
    <border>
      <left/>
      <right/>
      <top style="thin">
        <color indexed="64"/>
      </top>
      <bottom/>
      <diagonal/>
    </border>
    <border>
      <left/>
      <right style="thin">
        <color auto="1"/>
      </right>
      <top style="thin">
        <color auto="1"/>
      </top>
      <bottom style="thin">
        <color auto="1"/>
      </bottom>
      <diagonal/>
    </border>
    <border>
      <left style="medium">
        <color auto="1"/>
      </left>
      <right/>
      <top style="medium">
        <color auto="1"/>
      </top>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thin">
        <color auto="1"/>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diagonal/>
    </border>
    <border>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indexed="64"/>
      </bottom>
      <diagonal/>
    </border>
  </borders>
  <cellStyleXfs count="13">
    <xf numFmtId="0" fontId="0"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0" fontId="12" fillId="0" borderId="0"/>
    <xf numFmtId="9" fontId="12" fillId="0" borderId="0" applyFont="0" applyFill="0" applyBorder="0" applyAlignment="0" applyProtection="0"/>
    <xf numFmtId="0" fontId="12" fillId="0" borderId="0"/>
    <xf numFmtId="0" fontId="2" fillId="0" borderId="0"/>
    <xf numFmtId="0" fontId="1" fillId="0" borderId="0"/>
    <xf numFmtId="41" fontId="3" fillId="0" borderId="0" applyFont="0" applyFill="0" applyBorder="0" applyAlignment="0" applyProtection="0"/>
  </cellStyleXfs>
  <cellXfs count="222">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vertical="center"/>
    </xf>
    <xf numFmtId="0" fontId="4" fillId="2" borderId="0" xfId="0" applyFont="1" applyFill="1" applyBorder="1" applyAlignment="1">
      <alignment horizontal="center" vertical="center" wrapText="1"/>
    </xf>
    <xf numFmtId="0" fontId="11" fillId="2" borderId="0" xfId="0" applyFont="1" applyFill="1" applyAlignment="1">
      <alignment horizontal="center"/>
    </xf>
    <xf numFmtId="0" fontId="0" fillId="0" borderId="0" xfId="0" applyAlignment="1">
      <alignment shrinkToFit="1"/>
    </xf>
    <xf numFmtId="0" fontId="10" fillId="2" borderId="0" xfId="9" applyFont="1" applyFill="1" applyAlignment="1" applyProtection="1">
      <alignment horizontal="left" vertical="center"/>
      <protection locked="0"/>
    </xf>
    <xf numFmtId="0" fontId="10" fillId="2" borderId="0" xfId="9" applyFont="1" applyFill="1" applyAlignment="1" applyProtection="1">
      <alignment vertical="center"/>
      <protection locked="0"/>
    </xf>
    <xf numFmtId="41" fontId="10" fillId="2" borderId="0" xfId="12" applyFont="1" applyFill="1" applyAlignment="1" applyProtection="1">
      <alignment vertical="center"/>
      <protection locked="0"/>
    </xf>
    <xf numFmtId="0" fontId="17" fillId="2" borderId="0" xfId="9" applyFont="1" applyFill="1" applyAlignment="1">
      <alignment vertical="center"/>
    </xf>
    <xf numFmtId="0" fontId="17" fillId="2" borderId="0" xfId="9" applyFont="1" applyFill="1" applyAlignment="1">
      <alignment horizontal="center" vertical="center"/>
    </xf>
    <xf numFmtId="0" fontId="17" fillId="2" borderId="0" xfId="9" applyFont="1" applyFill="1" applyAlignment="1">
      <alignment horizontal="left" vertical="center"/>
    </xf>
    <xf numFmtId="41" fontId="18" fillId="2" borderId="0" xfId="12" applyFont="1" applyFill="1" applyAlignment="1">
      <alignment vertical="center"/>
    </xf>
    <xf numFmtId="9" fontId="17" fillId="2" borderId="0" xfId="8" applyFont="1" applyFill="1" applyAlignment="1">
      <alignment vertical="center"/>
    </xf>
    <xf numFmtId="0" fontId="10" fillId="2" borderId="0" xfId="5" applyFont="1" applyFill="1" applyAlignment="1" applyProtection="1">
      <alignment horizontal="left" vertical="center"/>
      <protection locked="0"/>
    </xf>
    <xf numFmtId="0" fontId="10" fillId="2" borderId="0" xfId="5" applyFont="1" applyFill="1" applyAlignment="1" applyProtection="1">
      <alignment vertical="center"/>
      <protection locked="0"/>
    </xf>
    <xf numFmtId="0" fontId="18" fillId="2" borderId="0" xfId="5" applyFont="1" applyFill="1" applyAlignment="1">
      <alignment vertical="center"/>
    </xf>
    <xf numFmtId="0" fontId="6" fillId="2" borderId="0" xfId="0" applyFont="1" applyFill="1" applyAlignment="1">
      <alignment horizontal="center" vertical="center" wrapText="1"/>
    </xf>
    <xf numFmtId="0" fontId="16" fillId="2" borderId="0" xfId="9" applyFont="1" applyFill="1" applyAlignment="1" applyProtection="1">
      <alignment horizontal="center" vertical="center" wrapText="1"/>
      <protection locked="0"/>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1" fillId="0" borderId="10" xfId="0" applyFont="1" applyFill="1" applyBorder="1" applyAlignment="1">
      <alignment horizontal="justify"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justify" vertical="center" wrapText="1"/>
    </xf>
    <xf numFmtId="9" fontId="21" fillId="0" borderId="4" xfId="0" applyNumberFormat="1" applyFont="1" applyFill="1" applyBorder="1" applyAlignment="1">
      <alignment horizontal="center" vertical="center"/>
    </xf>
    <xf numFmtId="10" fontId="10" fillId="0" borderId="4" xfId="0" applyNumberFormat="1" applyFont="1" applyFill="1" applyBorder="1" applyAlignment="1">
      <alignment horizontal="center" vertical="center"/>
    </xf>
    <xf numFmtId="0" fontId="10" fillId="0" borderId="4" xfId="0" applyFont="1" applyFill="1" applyBorder="1" applyAlignment="1">
      <alignment horizontal="justify" vertical="center" wrapText="1"/>
    </xf>
    <xf numFmtId="10" fontId="21" fillId="0" borderId="11" xfId="2" applyNumberFormat="1" applyFont="1" applyFill="1" applyBorder="1" applyAlignment="1">
      <alignment horizontal="center" vertical="center"/>
    </xf>
    <xf numFmtId="9" fontId="21" fillId="0" borderId="4" xfId="0" applyNumberFormat="1" applyFont="1" applyFill="1" applyBorder="1" applyAlignment="1">
      <alignment horizontal="center" vertical="center" wrapText="1"/>
    </xf>
    <xf numFmtId="10" fontId="21" fillId="0" borderId="4" xfId="0" applyNumberFormat="1" applyFont="1" applyFill="1" applyBorder="1" applyAlignment="1">
      <alignment horizontal="center" vertical="center"/>
    </xf>
    <xf numFmtId="0" fontId="21" fillId="0" borderId="14"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9" fontId="21" fillId="0" borderId="1" xfId="0" applyNumberFormat="1" applyFont="1" applyFill="1" applyBorder="1" applyAlignment="1">
      <alignment horizontal="center" vertical="center"/>
    </xf>
    <xf numFmtId="10" fontId="21" fillId="0" borderId="1"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10" fontId="21" fillId="0" borderId="15" xfId="2" applyNumberFormat="1" applyFont="1" applyFill="1" applyBorder="1" applyAlignment="1">
      <alignment horizontal="center" vertical="center"/>
    </xf>
    <xf numFmtId="9" fontId="21" fillId="0" borderId="1" xfId="0" applyNumberFormat="1" applyFont="1" applyFill="1" applyBorder="1" applyAlignment="1">
      <alignment horizontal="center" vertical="center" wrapText="1"/>
    </xf>
    <xf numFmtId="10" fontId="21" fillId="0" borderId="4" xfId="2" applyNumberFormat="1" applyFont="1" applyFill="1" applyBorder="1" applyAlignment="1">
      <alignment horizontal="center"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justify" vertical="center" wrapText="1"/>
    </xf>
    <xf numFmtId="0" fontId="9" fillId="2" borderId="12" xfId="0" applyFont="1" applyFill="1" applyBorder="1" applyAlignment="1">
      <alignment horizontal="center" vertical="center" wrapText="1"/>
    </xf>
    <xf numFmtId="10" fontId="9" fillId="2" borderId="13" xfId="0" applyNumberFormat="1" applyFont="1" applyFill="1" applyBorder="1" applyAlignment="1">
      <alignment horizontal="center" vertical="center"/>
    </xf>
    <xf numFmtId="0" fontId="8" fillId="2" borderId="16" xfId="9" applyFont="1" applyFill="1" applyBorder="1" applyAlignment="1" applyProtection="1">
      <alignment horizontal="center" vertical="center"/>
      <protection locked="0"/>
    </xf>
    <xf numFmtId="0" fontId="8" fillId="2" borderId="17" xfId="9" applyFont="1" applyFill="1" applyBorder="1" applyAlignment="1" applyProtection="1">
      <alignment horizontal="center" vertical="center"/>
      <protection locked="0"/>
    </xf>
    <xf numFmtId="0" fontId="0" fillId="2" borderId="0" xfId="0" applyFill="1"/>
    <xf numFmtId="0" fontId="10" fillId="2" borderId="2" xfId="1" applyFont="1" applyFill="1" applyBorder="1" applyAlignment="1">
      <alignment horizontal="justify" wrapText="1"/>
    </xf>
    <xf numFmtId="0" fontId="10" fillId="2" borderId="2" xfId="1" applyFont="1" applyFill="1" applyBorder="1" applyAlignment="1">
      <alignment horizontal="justify" vertical="center" wrapText="1"/>
    </xf>
    <xf numFmtId="0" fontId="10" fillId="2" borderId="6" xfId="1" applyFont="1" applyFill="1" applyBorder="1" applyAlignment="1">
      <alignment horizontal="justify" vertical="center" wrapText="1"/>
    </xf>
    <xf numFmtId="14" fontId="10" fillId="2" borderId="6" xfId="1" applyNumberFormat="1" applyFont="1" applyFill="1" applyBorder="1" applyAlignment="1">
      <alignment horizontal="center" vertical="center" wrapText="1"/>
    </xf>
    <xf numFmtId="9" fontId="8" fillId="2" borderId="6" xfId="1" applyNumberFormat="1" applyFont="1" applyFill="1" applyBorder="1" applyAlignment="1">
      <alignment horizontal="center" vertical="center"/>
    </xf>
    <xf numFmtId="9" fontId="20" fillId="2" borderId="6" xfId="1" quotePrefix="1" applyNumberFormat="1" applyFont="1" applyFill="1" applyBorder="1" applyAlignment="1">
      <alignment horizontal="center" vertical="center" wrapText="1"/>
    </xf>
    <xf numFmtId="0" fontId="10" fillId="2" borderId="2" xfId="1" applyFont="1" applyFill="1" applyBorder="1" applyAlignment="1">
      <alignment horizontal="center" vertical="center" wrapText="1"/>
    </xf>
    <xf numFmtId="14" fontId="10" fillId="2" borderId="3" xfId="1" applyNumberFormat="1" applyFont="1" applyFill="1" applyBorder="1" applyAlignment="1">
      <alignment horizontal="center" wrapText="1"/>
    </xf>
    <xf numFmtId="9" fontId="10" fillId="2" borderId="4" xfId="2" applyFont="1" applyFill="1" applyBorder="1" applyAlignment="1">
      <alignment horizontal="center" vertical="center" wrapText="1"/>
    </xf>
    <xf numFmtId="0" fontId="10" fillId="2" borderId="4" xfId="1" applyFont="1" applyFill="1" applyBorder="1" applyAlignment="1">
      <alignment horizontal="justify" vertical="center" wrapText="1"/>
    </xf>
    <xf numFmtId="14" fontId="10" fillId="2" borderId="4" xfId="1" applyNumberFormat="1" applyFont="1" applyFill="1" applyBorder="1" applyAlignment="1">
      <alignment horizontal="center" vertical="center" wrapText="1"/>
    </xf>
    <xf numFmtId="9" fontId="8" fillId="2" borderId="4" xfId="1" applyNumberFormat="1" applyFont="1" applyFill="1" applyBorder="1" applyAlignment="1">
      <alignment horizontal="center" vertical="center"/>
    </xf>
    <xf numFmtId="9" fontId="10" fillId="2" borderId="6" xfId="2"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18" xfId="1" applyFont="1" applyFill="1" applyBorder="1" applyAlignment="1">
      <alignment horizontal="justify" vertical="center" wrapText="1"/>
    </xf>
    <xf numFmtId="0" fontId="10" fillId="2" borderId="1" xfId="1" applyFont="1" applyFill="1" applyBorder="1" applyAlignment="1">
      <alignment horizontal="justify" vertical="center" wrapText="1"/>
    </xf>
    <xf numFmtId="9" fontId="10" fillId="2" borderId="2" xfId="1" quotePrefix="1" applyNumberFormat="1" applyFont="1" applyFill="1" applyBorder="1" applyAlignment="1">
      <alignment horizontal="center" vertical="center" wrapText="1"/>
    </xf>
    <xf numFmtId="0" fontId="10" fillId="2" borderId="3" xfId="1" applyFont="1" applyFill="1" applyBorder="1" applyAlignment="1">
      <alignment horizontal="center" vertical="center" wrapText="1"/>
    </xf>
    <xf numFmtId="9" fontId="10" fillId="2" borderId="1" xfId="1" applyNumberFormat="1" applyFont="1" applyFill="1" applyBorder="1" applyAlignment="1">
      <alignment horizontal="center" vertical="center" wrapText="1"/>
    </xf>
    <xf numFmtId="9" fontId="10" fillId="2" borderId="4" xfId="1" applyNumberFormat="1" applyFont="1" applyFill="1" applyBorder="1" applyAlignment="1">
      <alignment horizontal="center" vertical="center" wrapText="1"/>
    </xf>
    <xf numFmtId="0" fontId="10" fillId="2" borderId="19" xfId="1" applyFont="1" applyFill="1" applyBorder="1" applyAlignment="1">
      <alignment horizontal="justify" vertical="center" wrapText="1"/>
    </xf>
    <xf numFmtId="0" fontId="10" fillId="2" borderId="2" xfId="1" applyFont="1" applyFill="1" applyBorder="1" applyAlignment="1">
      <alignment vertical="center" wrapText="1"/>
    </xf>
    <xf numFmtId="0" fontId="10" fillId="2" borderId="1" xfId="1" applyFont="1" applyFill="1" applyBorder="1" applyAlignment="1">
      <alignment horizontal="center" vertical="center" wrapText="1"/>
    </xf>
    <xf numFmtId="14" fontId="10" fillId="2" borderId="1" xfId="1" applyNumberFormat="1" applyFont="1" applyFill="1" applyBorder="1" applyAlignment="1">
      <alignment horizontal="center" vertical="center" wrapText="1"/>
    </xf>
    <xf numFmtId="0" fontId="13" fillId="2" borderId="19" xfId="1" applyFont="1" applyFill="1" applyBorder="1" applyAlignment="1">
      <alignment horizontal="justify" vertical="center" wrapText="1"/>
    </xf>
    <xf numFmtId="0" fontId="13" fillId="2" borderId="2" xfId="1" applyFont="1" applyFill="1" applyBorder="1" applyAlignment="1">
      <alignment horizontal="justify" vertical="center" wrapText="1"/>
    </xf>
    <xf numFmtId="9" fontId="10" fillId="2" borderId="6" xfId="1" quotePrefix="1" applyNumberFormat="1" applyFont="1" applyFill="1" applyBorder="1" applyAlignment="1">
      <alignment horizontal="center" vertical="center" wrapText="1"/>
    </xf>
    <xf numFmtId="0" fontId="10" fillId="2" borderId="6" xfId="1" applyFont="1" applyFill="1" applyBorder="1" applyAlignment="1">
      <alignment vertical="center" wrapText="1"/>
    </xf>
    <xf numFmtId="0" fontId="13" fillId="2" borderId="1" xfId="1" applyFont="1" applyFill="1" applyBorder="1" applyAlignment="1">
      <alignment horizontal="justify" vertical="center" wrapText="1"/>
    </xf>
    <xf numFmtId="0" fontId="10" fillId="2" borderId="21" xfId="1" applyFont="1" applyFill="1" applyBorder="1" applyAlignment="1">
      <alignment horizontal="justify" vertical="center" wrapText="1"/>
    </xf>
    <xf numFmtId="14" fontId="10" fillId="2" borderId="1" xfId="1" applyNumberFormat="1" applyFont="1" applyFill="1" applyBorder="1" applyAlignment="1">
      <alignment horizontal="center" wrapText="1"/>
    </xf>
    <xf numFmtId="9" fontId="8" fillId="2" borderId="1" xfId="1" applyNumberFormat="1" applyFont="1" applyFill="1" applyBorder="1" applyAlignment="1">
      <alignment horizontal="center" vertical="center"/>
    </xf>
    <xf numFmtId="0" fontId="13" fillId="2" borderId="4" xfId="1" applyFont="1" applyFill="1" applyBorder="1" applyAlignment="1">
      <alignment horizontal="justify" vertical="center" wrapText="1"/>
    </xf>
    <xf numFmtId="0" fontId="13" fillId="2" borderId="1" xfId="1" applyFont="1" applyFill="1" applyBorder="1" applyAlignment="1">
      <alignment horizontal="justify" wrapText="1"/>
    </xf>
    <xf numFmtId="0" fontId="13" fillId="2" borderId="6" xfId="1" applyFont="1" applyFill="1" applyBorder="1" applyAlignment="1">
      <alignment horizontal="justify" vertical="center" wrapText="1"/>
    </xf>
    <xf numFmtId="9" fontId="10" fillId="2" borderId="1" xfId="1" applyNumberFormat="1" applyFont="1" applyFill="1" applyBorder="1" applyAlignment="1">
      <alignment horizontal="center" vertical="center"/>
    </xf>
    <xf numFmtId="9" fontId="10" fillId="2" borderId="4" xfId="1" applyNumberFormat="1" applyFont="1" applyFill="1" applyBorder="1" applyAlignment="1">
      <alignment horizontal="center" vertical="center"/>
    </xf>
    <xf numFmtId="9" fontId="10" fillId="2" borderId="6" xfId="1" applyNumberFormat="1" applyFont="1" applyFill="1" applyBorder="1" applyAlignment="1">
      <alignment horizontal="center" vertical="center" wrapText="1"/>
    </xf>
    <xf numFmtId="14" fontId="10" fillId="2" borderId="6" xfId="1" applyNumberFormat="1" applyFont="1" applyFill="1" applyBorder="1" applyAlignment="1">
      <alignment vertical="center" wrapText="1"/>
    </xf>
    <xf numFmtId="10" fontId="8" fillId="2" borderId="4" xfId="1" applyNumberFormat="1" applyFont="1" applyFill="1" applyBorder="1" applyAlignment="1">
      <alignment horizontal="center" vertical="center" wrapText="1"/>
    </xf>
    <xf numFmtId="14" fontId="7" fillId="2" borderId="6" xfId="1" applyNumberFormat="1" applyFont="1" applyFill="1" applyBorder="1" applyAlignment="1">
      <alignment horizontal="center" vertical="center" wrapText="1"/>
    </xf>
    <xf numFmtId="14" fontId="10" fillId="2" borderId="2" xfId="1" applyNumberFormat="1" applyFont="1" applyFill="1" applyBorder="1" applyAlignment="1">
      <alignment horizontal="center" vertical="center" wrapText="1"/>
    </xf>
    <xf numFmtId="0" fontId="14" fillId="2" borderId="2" xfId="1" applyFont="1" applyFill="1" applyBorder="1" applyAlignment="1">
      <alignment horizontal="justify" vertical="center" wrapText="1"/>
    </xf>
    <xf numFmtId="14" fontId="7" fillId="2" borderId="4" xfId="1" applyNumberFormat="1" applyFont="1" applyFill="1" applyBorder="1" applyAlignment="1">
      <alignment horizontal="center" vertical="center" wrapText="1"/>
    </xf>
    <xf numFmtId="9" fontId="10" fillId="2" borderId="4" xfId="1" quotePrefix="1" applyNumberFormat="1" applyFont="1" applyFill="1" applyBorder="1" applyAlignment="1">
      <alignment horizontal="center" vertical="center" wrapText="1"/>
    </xf>
    <xf numFmtId="0" fontId="10" fillId="2" borderId="2" xfId="1" applyFont="1" applyFill="1" applyBorder="1" applyAlignment="1">
      <alignment horizontal="justify" vertical="top" wrapText="1"/>
    </xf>
    <xf numFmtId="14" fontId="7" fillId="2" borderId="1"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49" fontId="10" fillId="2" borderId="6" xfId="1" applyNumberFormat="1" applyFont="1" applyFill="1" applyBorder="1" applyAlignment="1">
      <alignment horizontal="center" vertical="center" wrapText="1"/>
    </xf>
    <xf numFmtId="0" fontId="13" fillId="2" borderId="5" xfId="1" applyFont="1" applyFill="1" applyBorder="1" applyAlignment="1">
      <alignment horizontal="justify" vertical="center" wrapText="1"/>
    </xf>
    <xf numFmtId="0" fontId="10" fillId="2" borderId="5" xfId="1" applyFont="1" applyFill="1" applyBorder="1" applyAlignment="1">
      <alignment horizontal="justify" vertical="center" wrapText="1"/>
    </xf>
    <xf numFmtId="14" fontId="10" fillId="2" borderId="5" xfId="1" applyNumberFormat="1" applyFont="1" applyFill="1" applyBorder="1" applyAlignment="1">
      <alignment horizontal="center" vertical="center" wrapText="1"/>
    </xf>
    <xf numFmtId="10" fontId="10" fillId="2" borderId="5" xfId="1" applyNumberFormat="1" applyFont="1" applyFill="1" applyBorder="1" applyAlignment="1">
      <alignment horizontal="center" vertical="center" wrapText="1"/>
    </xf>
    <xf numFmtId="0" fontId="10" fillId="2" borderId="5" xfId="1" applyFont="1" applyFill="1" applyBorder="1" applyAlignment="1">
      <alignment horizontal="center" vertical="center" wrapText="1"/>
    </xf>
    <xf numFmtId="10" fontId="10" fillId="2" borderId="5" xfId="1" applyNumberFormat="1" applyFont="1" applyFill="1" applyBorder="1" applyAlignment="1">
      <alignment horizontal="center" vertical="center"/>
    </xf>
    <xf numFmtId="0" fontId="15" fillId="2" borderId="0" xfId="0" applyFont="1" applyFill="1" applyAlignment="1">
      <alignment horizontal="justify" vertical="center"/>
    </xf>
    <xf numFmtId="0" fontId="16" fillId="2" borderId="0" xfId="9" applyFont="1" applyFill="1" applyAlignment="1" applyProtection="1">
      <alignment vertical="center" wrapText="1"/>
      <protection locked="0"/>
    </xf>
    <xf numFmtId="14" fontId="10" fillId="2" borderId="2" xfId="1" applyNumberFormat="1" applyFont="1" applyFill="1" applyBorder="1" applyAlignment="1">
      <alignment horizontal="center" wrapText="1"/>
    </xf>
    <xf numFmtId="9" fontId="10" fillId="2" borderId="1" xfId="2" applyFont="1" applyFill="1" applyBorder="1" applyAlignment="1">
      <alignment horizontal="center" vertical="center" wrapText="1"/>
    </xf>
    <xf numFmtId="9" fontId="10" fillId="2" borderId="2" xfId="2" applyFont="1" applyFill="1" applyBorder="1" applyAlignment="1">
      <alignment horizontal="center" vertical="center" wrapText="1"/>
    </xf>
    <xf numFmtId="164" fontId="10" fillId="2" borderId="1" xfId="2" applyNumberFormat="1" applyFont="1" applyFill="1" applyBorder="1" applyAlignment="1">
      <alignment horizontal="center" vertical="center" wrapText="1"/>
    </xf>
    <xf numFmtId="0" fontId="10" fillId="2" borderId="0" xfId="9" applyFont="1" applyFill="1" applyAlignment="1">
      <alignment horizontal="center" vertical="center"/>
    </xf>
    <xf numFmtId="9" fontId="10" fillId="2" borderId="4" xfId="1" applyNumberFormat="1" applyFont="1" applyFill="1" applyBorder="1" applyAlignment="1">
      <alignment horizontal="center" wrapText="1"/>
    </xf>
    <xf numFmtId="9" fontId="10" fillId="2" borderId="1" xfId="2" applyFont="1" applyFill="1" applyBorder="1" applyAlignment="1">
      <alignment horizontal="center" wrapText="1"/>
    </xf>
    <xf numFmtId="0" fontId="0" fillId="2" borderId="0" xfId="0" applyFill="1" applyAlignment="1">
      <alignment horizontal="center" vertical="center"/>
    </xf>
    <xf numFmtId="0" fontId="10" fillId="2" borderId="25" xfId="1" applyFont="1" applyFill="1" applyBorder="1" applyAlignment="1">
      <alignment horizontal="center" vertical="center" wrapText="1"/>
    </xf>
    <xf numFmtId="164" fontId="10" fillId="2" borderId="2" xfId="1" applyNumberFormat="1" applyFont="1" applyFill="1" applyBorder="1" applyAlignment="1">
      <alignment horizontal="center" vertical="center" wrapText="1"/>
    </xf>
    <xf numFmtId="0" fontId="10" fillId="2" borderId="2" xfId="1" applyFont="1" applyFill="1" applyBorder="1" applyAlignment="1">
      <alignment horizontal="center" wrapText="1"/>
    </xf>
    <xf numFmtId="164" fontId="10" fillId="2" borderId="1" xfId="1" applyNumberFormat="1" applyFont="1" applyFill="1" applyBorder="1" applyAlignment="1">
      <alignment horizontal="center" vertical="center" wrapText="1"/>
    </xf>
    <xf numFmtId="164" fontId="10" fillId="2" borderId="2" xfId="1" quotePrefix="1" applyNumberFormat="1" applyFont="1" applyFill="1" applyBorder="1" applyAlignment="1">
      <alignment horizontal="center" vertical="center" wrapText="1"/>
    </xf>
    <xf numFmtId="0" fontId="16" fillId="2" borderId="0" xfId="9" applyFont="1" applyFill="1" applyAlignment="1" applyProtection="1">
      <alignment horizontal="justify" vertical="center" wrapText="1"/>
      <protection locked="0"/>
    </xf>
    <xf numFmtId="0" fontId="17" fillId="2" borderId="0" xfId="9" applyFont="1" applyFill="1" applyAlignment="1">
      <alignment horizontal="justify" vertical="center"/>
    </xf>
    <xf numFmtId="0" fontId="10" fillId="2" borderId="25" xfId="1" applyFont="1" applyFill="1" applyBorder="1" applyAlignment="1">
      <alignment horizontal="justify" vertical="center" wrapText="1"/>
    </xf>
    <xf numFmtId="9" fontId="10" fillId="2" borderId="1" xfId="1" applyNumberFormat="1" applyFont="1" applyFill="1" applyBorder="1" applyAlignment="1">
      <alignment horizontal="justify" vertical="center" wrapText="1"/>
    </xf>
    <xf numFmtId="9" fontId="10" fillId="2" borderId="2" xfId="1" applyNumberFormat="1" applyFont="1" applyFill="1" applyBorder="1" applyAlignment="1">
      <alignment horizontal="justify" vertical="center" wrapText="1"/>
    </xf>
    <xf numFmtId="9" fontId="10" fillId="2" borderId="6" xfId="1" applyNumberFormat="1" applyFont="1" applyFill="1" applyBorder="1" applyAlignment="1">
      <alignment horizontal="justify" vertical="center" wrapText="1"/>
    </xf>
    <xf numFmtId="9" fontId="10" fillId="2" borderId="1" xfId="1" applyNumberFormat="1" applyFont="1" applyFill="1" applyBorder="1" applyAlignment="1">
      <alignment horizontal="justify" vertical="center"/>
    </xf>
    <xf numFmtId="9" fontId="10" fillId="2" borderId="4" xfId="1" applyNumberFormat="1" applyFont="1" applyFill="1" applyBorder="1" applyAlignment="1">
      <alignment horizontal="justify" vertical="center" wrapText="1"/>
    </xf>
    <xf numFmtId="9" fontId="10" fillId="2" borderId="2" xfId="1" applyNumberFormat="1" applyFont="1" applyFill="1" applyBorder="1" applyAlignment="1">
      <alignment horizontal="justify" vertical="center"/>
    </xf>
    <xf numFmtId="9" fontId="10" fillId="2" borderId="2" xfId="3" applyFont="1" applyFill="1" applyBorder="1" applyAlignment="1">
      <alignment horizontal="justify" vertical="center"/>
    </xf>
    <xf numFmtId="9" fontId="10" fillId="2" borderId="6" xfId="3" applyFont="1" applyFill="1" applyBorder="1" applyAlignment="1">
      <alignment horizontal="justify" vertical="center"/>
    </xf>
    <xf numFmtId="9" fontId="10" fillId="2" borderId="6" xfId="1" applyNumberFormat="1" applyFont="1" applyFill="1" applyBorder="1" applyAlignment="1">
      <alignment horizontal="justify" vertical="center"/>
    </xf>
    <xf numFmtId="10" fontId="10" fillId="2" borderId="5" xfId="1" applyNumberFormat="1" applyFont="1" applyFill="1" applyBorder="1" applyAlignment="1">
      <alignment horizontal="justify" vertical="center" wrapText="1"/>
    </xf>
    <xf numFmtId="0" fontId="0" fillId="2" borderId="0" xfId="0" applyFill="1" applyAlignment="1">
      <alignment horizontal="justify"/>
    </xf>
    <xf numFmtId="9" fontId="10" fillId="2" borderId="23" xfId="1" applyNumberFormat="1" applyFont="1" applyFill="1" applyBorder="1" applyAlignment="1">
      <alignment horizontal="center" vertical="center"/>
    </xf>
    <xf numFmtId="0" fontId="0" fillId="2" borderId="1" xfId="0" applyFill="1" applyBorder="1"/>
    <xf numFmtId="0" fontId="0" fillId="2" borderId="23" xfId="0" applyFill="1" applyBorder="1"/>
    <xf numFmtId="0" fontId="10" fillId="2" borderId="24" xfId="1" applyFont="1" applyFill="1" applyBorder="1" applyAlignment="1">
      <alignment horizontal="center" vertical="center" wrapText="1"/>
    </xf>
    <xf numFmtId="9" fontId="10" fillId="2" borderId="18" xfId="1" applyNumberFormat="1" applyFont="1" applyFill="1" applyBorder="1" applyAlignment="1">
      <alignment horizontal="justify" vertical="center"/>
    </xf>
    <xf numFmtId="0" fontId="10" fillId="2" borderId="19" xfId="1" applyFont="1" applyFill="1" applyBorder="1" applyAlignment="1">
      <alignment horizontal="justify" vertical="center"/>
    </xf>
    <xf numFmtId="9" fontId="10" fillId="2" borderId="19" xfId="1" applyNumberFormat="1" applyFont="1" applyFill="1" applyBorder="1" applyAlignment="1">
      <alignment horizontal="justify" vertical="center" wrapText="1"/>
    </xf>
    <xf numFmtId="0" fontId="10" fillId="2" borderId="26" xfId="1" applyFont="1" applyFill="1" applyBorder="1" applyAlignment="1">
      <alignment horizontal="justify" vertical="center"/>
    </xf>
    <xf numFmtId="0" fontId="10" fillId="2" borderId="27" xfId="1" applyFont="1" applyFill="1" applyBorder="1" applyAlignment="1">
      <alignment horizontal="justify" wrapText="1"/>
    </xf>
    <xf numFmtId="0" fontId="10" fillId="2" borderId="3" xfId="1" applyFont="1" applyFill="1" applyBorder="1" applyAlignment="1">
      <alignment horizontal="justify" wrapText="1"/>
    </xf>
    <xf numFmtId="0" fontId="10" fillId="2" borderId="7" xfId="1" applyFont="1" applyFill="1" applyBorder="1" applyAlignment="1">
      <alignment horizontal="justify" vertical="center" wrapText="1"/>
    </xf>
    <xf numFmtId="14" fontId="10" fillId="2" borderId="7" xfId="1" applyNumberFormat="1" applyFont="1" applyFill="1" applyBorder="1" applyAlignment="1">
      <alignment horizontal="center" vertical="center" wrapText="1"/>
    </xf>
    <xf numFmtId="9" fontId="8" fillId="2" borderId="7" xfId="1" applyNumberFormat="1" applyFont="1" applyFill="1" applyBorder="1" applyAlignment="1">
      <alignment horizontal="center" vertical="center"/>
    </xf>
    <xf numFmtId="9" fontId="20" fillId="2" borderId="7" xfId="1" quotePrefix="1" applyNumberFormat="1" applyFont="1" applyFill="1" applyBorder="1" applyAlignment="1">
      <alignment horizontal="center" vertical="center" wrapText="1"/>
    </xf>
    <xf numFmtId="9" fontId="10" fillId="2" borderId="3" xfId="2" applyFont="1" applyFill="1" applyBorder="1" applyAlignment="1">
      <alignment horizontal="center" wrapText="1"/>
    </xf>
    <xf numFmtId="9" fontId="10" fillId="2" borderId="28" xfId="1" applyNumberFormat="1" applyFont="1" applyFill="1" applyBorder="1" applyAlignment="1">
      <alignment horizontal="justify" vertical="center" wrapText="1"/>
    </xf>
    <xf numFmtId="0" fontId="10" fillId="2" borderId="30" xfId="1" applyFont="1" applyFill="1" applyBorder="1" applyAlignment="1">
      <alignment horizontal="justify" vertical="center" wrapText="1"/>
    </xf>
    <xf numFmtId="0" fontId="10" fillId="2" borderId="31" xfId="1" applyFont="1" applyFill="1" applyBorder="1" applyAlignment="1">
      <alignment horizontal="center" vertical="center" wrapText="1"/>
    </xf>
    <xf numFmtId="9" fontId="10" fillId="2" borderId="15" xfId="1" applyNumberFormat="1" applyFont="1" applyFill="1" applyBorder="1" applyAlignment="1">
      <alignment horizontal="center" vertical="center" wrapText="1"/>
    </xf>
    <xf numFmtId="9" fontId="10" fillId="2" borderId="32" xfId="1" applyNumberFormat="1" applyFont="1" applyFill="1" applyBorder="1" applyAlignment="1">
      <alignment horizontal="center" vertical="center" wrapText="1"/>
    </xf>
    <xf numFmtId="164" fontId="10" fillId="2" borderId="32" xfId="1" applyNumberFormat="1" applyFont="1" applyFill="1" applyBorder="1" applyAlignment="1">
      <alignment horizontal="center" vertical="center" wrapText="1"/>
    </xf>
    <xf numFmtId="164" fontId="10" fillId="2" borderId="31" xfId="1" applyNumberFormat="1" applyFont="1" applyFill="1" applyBorder="1" applyAlignment="1">
      <alignment horizontal="center" vertical="center" wrapText="1"/>
    </xf>
    <xf numFmtId="0" fontId="13" fillId="2" borderId="0" xfId="1" applyFont="1" applyFill="1" applyBorder="1" applyAlignment="1">
      <alignment horizontal="justify" vertical="center" wrapText="1"/>
    </xf>
    <xf numFmtId="9" fontId="10" fillId="2" borderId="31" xfId="1" applyNumberFormat="1" applyFont="1" applyFill="1" applyBorder="1" applyAlignment="1">
      <alignment horizontal="center" vertical="center" wrapText="1"/>
    </xf>
    <xf numFmtId="10" fontId="10" fillId="2" borderId="11" xfId="1" applyNumberFormat="1" applyFont="1" applyFill="1" applyBorder="1" applyAlignment="1">
      <alignment horizontal="center" vertical="center"/>
    </xf>
    <xf numFmtId="0" fontId="10" fillId="2" borderId="14" xfId="1" applyFont="1" applyFill="1" applyBorder="1" applyAlignment="1">
      <alignment horizontal="justify" vertical="top" wrapText="1"/>
    </xf>
    <xf numFmtId="9" fontId="10" fillId="2" borderId="15" xfId="1" applyNumberFormat="1" applyFont="1" applyFill="1" applyBorder="1" applyAlignment="1">
      <alignment horizontal="center" vertical="center"/>
    </xf>
    <xf numFmtId="9" fontId="10" fillId="2" borderId="32" xfId="1" applyNumberFormat="1" applyFont="1" applyFill="1" applyBorder="1" applyAlignment="1">
      <alignment horizontal="center" vertical="center"/>
    </xf>
    <xf numFmtId="9" fontId="10" fillId="2" borderId="31" xfId="1" applyNumberFormat="1" applyFont="1" applyFill="1" applyBorder="1" applyAlignment="1">
      <alignment horizontal="center" vertical="center"/>
    </xf>
    <xf numFmtId="0" fontId="10" fillId="2" borderId="33" xfId="1" applyFont="1" applyFill="1" applyBorder="1" applyAlignment="1">
      <alignment horizontal="justify" vertical="center" wrapText="1"/>
    </xf>
    <xf numFmtId="0" fontId="10" fillId="2" borderId="14" xfId="1" applyFont="1" applyFill="1" applyBorder="1" applyAlignment="1">
      <alignment horizontal="center" vertical="top" wrapText="1"/>
    </xf>
    <xf numFmtId="0" fontId="10" fillId="2" borderId="30" xfId="1" applyFont="1" applyFill="1" applyBorder="1" applyAlignment="1">
      <alignment horizontal="center" vertical="top" wrapText="1"/>
    </xf>
    <xf numFmtId="0" fontId="10" fillId="2" borderId="30" xfId="1" applyFont="1" applyFill="1" applyBorder="1" applyAlignment="1">
      <alignment vertical="center" wrapText="1"/>
    </xf>
    <xf numFmtId="9" fontId="10" fillId="2" borderId="32" xfId="3" applyFont="1" applyFill="1" applyBorder="1" applyAlignment="1">
      <alignment horizontal="center" vertical="center"/>
    </xf>
    <xf numFmtId="0" fontId="10" fillId="2" borderId="33" xfId="1" applyFont="1" applyFill="1" applyBorder="1" applyAlignment="1">
      <alignment vertical="center" wrapText="1"/>
    </xf>
    <xf numFmtId="9" fontId="10" fillId="2" borderId="31" xfId="3" applyFont="1" applyFill="1" applyBorder="1" applyAlignment="1">
      <alignment horizontal="center" vertical="center"/>
    </xf>
    <xf numFmtId="0" fontId="10" fillId="2" borderId="30" xfId="1" applyFont="1" applyFill="1" applyBorder="1" applyAlignment="1">
      <alignment horizontal="justify" vertical="top" wrapText="1"/>
    </xf>
    <xf numFmtId="164" fontId="10" fillId="2" borderId="15" xfId="2" applyNumberFormat="1" applyFont="1" applyFill="1" applyBorder="1" applyAlignment="1">
      <alignment horizontal="center" vertical="center" wrapText="1"/>
    </xf>
    <xf numFmtId="0" fontId="10" fillId="2" borderId="32" xfId="1" applyFont="1" applyFill="1" applyBorder="1" applyAlignment="1">
      <alignment horizontal="center" vertical="center"/>
    </xf>
    <xf numFmtId="0" fontId="10" fillId="2" borderId="31" xfId="1" applyFont="1" applyFill="1" applyBorder="1" applyAlignment="1">
      <alignment horizontal="center" vertical="center"/>
    </xf>
    <xf numFmtId="9" fontId="10" fillId="2" borderId="11" xfId="1" applyNumberFormat="1" applyFont="1" applyFill="1" applyBorder="1" applyAlignment="1">
      <alignment horizontal="center" vertical="center" wrapText="1"/>
    </xf>
    <xf numFmtId="9" fontId="10" fillId="2" borderId="11" xfId="3" applyFont="1" applyFill="1" applyBorder="1" applyAlignment="1">
      <alignment horizontal="center" vertical="center"/>
    </xf>
    <xf numFmtId="0" fontId="10" fillId="2" borderId="34" xfId="1" applyFont="1" applyFill="1" applyBorder="1" applyAlignment="1">
      <alignment vertical="center" wrapText="1"/>
    </xf>
    <xf numFmtId="9" fontId="10" fillId="2" borderId="5" xfId="2" applyFont="1" applyFill="1" applyBorder="1" applyAlignment="1">
      <alignment horizontal="center" vertical="center" wrapText="1"/>
    </xf>
    <xf numFmtId="10" fontId="10" fillId="2" borderId="35" xfId="1" applyNumberFormat="1" applyFont="1" applyFill="1" applyBorder="1" applyAlignment="1">
      <alignment horizontal="center" vertical="center"/>
    </xf>
    <xf numFmtId="0" fontId="19" fillId="2" borderId="36" xfId="11" applyFont="1" applyFill="1" applyBorder="1" applyAlignment="1" applyProtection="1">
      <alignment horizontal="center" vertical="center" wrapText="1"/>
      <protection locked="0"/>
    </xf>
    <xf numFmtId="0" fontId="8" fillId="2" borderId="22" xfId="9" applyFont="1" applyFill="1" applyBorder="1" applyAlignment="1" applyProtection="1">
      <alignment horizontal="right" vertical="center"/>
      <protection locked="0"/>
    </xf>
    <xf numFmtId="0" fontId="13" fillId="2" borderId="20" xfId="1" applyFont="1" applyFill="1" applyBorder="1" applyAlignment="1">
      <alignment horizontal="justify" wrapText="1"/>
    </xf>
    <xf numFmtId="0" fontId="10" fillId="2" borderId="37" xfId="1" applyFont="1" applyFill="1" applyBorder="1" applyAlignment="1">
      <alignment horizontal="justify" wrapText="1"/>
    </xf>
    <xf numFmtId="0" fontId="10" fillId="2" borderId="26" xfId="1" applyFont="1" applyFill="1" applyBorder="1" applyAlignment="1">
      <alignment horizontal="justify" vertical="center" wrapText="1"/>
    </xf>
    <xf numFmtId="0" fontId="19" fillId="2" borderId="27" xfId="11" applyFont="1" applyFill="1" applyBorder="1" applyAlignment="1" applyProtection="1">
      <alignment horizontal="center" vertical="center" wrapText="1"/>
      <protection locked="0"/>
    </xf>
    <xf numFmtId="0" fontId="15" fillId="2" borderId="1" xfId="0" applyFont="1" applyFill="1" applyBorder="1" applyAlignment="1">
      <alignment horizontal="justify" vertical="center"/>
    </xf>
    <xf numFmtId="0" fontId="13" fillId="2" borderId="26" xfId="1" applyFont="1" applyFill="1" applyBorder="1" applyAlignment="1">
      <alignment horizontal="justify" vertical="center" wrapText="1"/>
    </xf>
    <xf numFmtId="0" fontId="13" fillId="2" borderId="38" xfId="1" applyFont="1" applyFill="1" applyBorder="1" applyAlignment="1">
      <alignment horizontal="justify" vertical="center" wrapText="1"/>
    </xf>
    <xf numFmtId="0" fontId="10" fillId="2" borderId="14" xfId="1" applyFont="1" applyFill="1" applyBorder="1" applyAlignment="1">
      <alignment horizontal="justify" vertical="center" wrapText="1"/>
    </xf>
    <xf numFmtId="0" fontId="13" fillId="2" borderId="18" xfId="1" applyFont="1" applyFill="1" applyBorder="1" applyAlignment="1">
      <alignment horizontal="justify" vertical="center" wrapText="1"/>
    </xf>
    <xf numFmtId="0" fontId="13" fillId="2" borderId="6" xfId="1" applyFont="1" applyFill="1" applyBorder="1" applyAlignment="1">
      <alignment horizontal="justify" vertical="top" wrapText="1"/>
    </xf>
    <xf numFmtId="0" fontId="15" fillId="2" borderId="0" xfId="0" applyFont="1" applyFill="1" applyBorder="1" applyAlignment="1">
      <alignment horizontal="justify" vertical="center"/>
    </xf>
    <xf numFmtId="0" fontId="13" fillId="2" borderId="2" xfId="1" applyFont="1" applyFill="1" applyBorder="1" applyAlignment="1">
      <alignment horizontal="justify" wrapText="1"/>
    </xf>
    <xf numFmtId="9" fontId="10" fillId="2" borderId="23" xfId="1" applyNumberFormat="1" applyFont="1" applyFill="1" applyBorder="1" applyAlignment="1">
      <alignment horizontal="center" vertical="center" wrapText="1"/>
    </xf>
    <xf numFmtId="9" fontId="10" fillId="2" borderId="39" xfId="2" applyFont="1" applyFill="1" applyBorder="1" applyAlignment="1">
      <alignment horizontal="center" vertical="center" wrapText="1"/>
    </xf>
    <xf numFmtId="0" fontId="15" fillId="2" borderId="2" xfId="0" applyFont="1" applyFill="1" applyBorder="1" applyAlignment="1">
      <alignment horizontal="justify" vertical="center"/>
    </xf>
    <xf numFmtId="0" fontId="19" fillId="2" borderId="3" xfId="1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3" xfId="0" applyFont="1" applyFill="1" applyBorder="1" applyAlignment="1">
      <alignment horizontal="justify" vertical="center" wrapText="1"/>
    </xf>
    <xf numFmtId="10" fontId="8" fillId="2" borderId="3" xfId="3" applyNumberFormat="1" applyFont="1" applyFill="1" applyBorder="1" applyAlignment="1">
      <alignment horizontal="center" vertical="center" wrapText="1"/>
    </xf>
    <xf numFmtId="9" fontId="8" fillId="2" borderId="29" xfId="2" applyFont="1" applyFill="1" applyBorder="1" applyAlignment="1">
      <alignment horizontal="center" vertical="center" wrapText="1"/>
    </xf>
    <xf numFmtId="0" fontId="10" fillId="2" borderId="40" xfId="1" applyFont="1" applyFill="1" applyBorder="1" applyAlignment="1">
      <alignment horizontal="justify" vertical="top" wrapText="1"/>
    </xf>
    <xf numFmtId="0" fontId="10" fillId="2" borderId="41" xfId="1" applyFont="1" applyFill="1" applyBorder="1" applyAlignment="1">
      <alignment horizontal="justify" vertical="center" wrapText="1"/>
    </xf>
    <xf numFmtId="0" fontId="10" fillId="2" borderId="41" xfId="1" applyFont="1" applyFill="1" applyBorder="1" applyAlignment="1">
      <alignment horizontal="justify" vertical="top" wrapText="1"/>
    </xf>
    <xf numFmtId="0" fontId="10" fillId="2" borderId="42" xfId="1" applyFont="1" applyFill="1" applyBorder="1" applyAlignment="1">
      <alignment horizontal="justify" vertical="center" wrapText="1"/>
    </xf>
    <xf numFmtId="0" fontId="10" fillId="2" borderId="30" xfId="1" applyFont="1" applyFill="1" applyBorder="1" applyAlignment="1">
      <alignment horizontal="justify" wrapText="1"/>
    </xf>
    <xf numFmtId="9" fontId="10" fillId="2" borderId="29" xfId="2" applyFont="1" applyFill="1" applyBorder="1" applyAlignment="1">
      <alignment horizontal="center" wrapText="1"/>
    </xf>
    <xf numFmtId="9" fontId="10" fillId="2" borderId="15" xfId="1" applyNumberFormat="1" applyFont="1" applyFill="1" applyBorder="1" applyAlignment="1">
      <alignment horizontal="center" wrapText="1"/>
    </xf>
    <xf numFmtId="9" fontId="10" fillId="2" borderId="2" xfId="2" applyFont="1" applyFill="1" applyBorder="1" applyAlignment="1">
      <alignment horizontal="center" vertical="top" wrapText="1"/>
    </xf>
    <xf numFmtId="164" fontId="10" fillId="2" borderId="32" xfId="1" applyNumberFormat="1" applyFont="1" applyFill="1" applyBorder="1" applyAlignment="1">
      <alignment horizontal="center" vertical="top" wrapText="1"/>
    </xf>
    <xf numFmtId="9" fontId="10" fillId="2" borderId="23" xfId="1" applyNumberFormat="1" applyFont="1" applyFill="1" applyBorder="1" applyAlignment="1">
      <alignment horizontal="justify" vertical="center" wrapText="1"/>
    </xf>
    <xf numFmtId="9" fontId="10" fillId="2" borderId="25" xfId="1" applyNumberFormat="1" applyFont="1" applyFill="1" applyBorder="1" applyAlignment="1">
      <alignment horizontal="justify" vertical="center" wrapText="1"/>
    </xf>
    <xf numFmtId="0" fontId="0" fillId="2" borderId="1" xfId="0" applyFill="1" applyBorder="1" applyAlignment="1">
      <alignment horizontal="center" vertical="center"/>
    </xf>
    <xf numFmtId="9" fontId="10" fillId="2" borderId="6" xfId="2" applyFont="1" applyFill="1" applyBorder="1" applyAlignment="1">
      <alignment horizontal="center" vertical="top" wrapText="1"/>
    </xf>
    <xf numFmtId="9" fontId="10" fillId="2" borderId="7" xfId="2" applyFont="1" applyFill="1" applyBorder="1" applyAlignment="1">
      <alignment horizontal="center" vertical="center" wrapText="1"/>
    </xf>
    <xf numFmtId="0" fontId="0" fillId="2" borderId="15" xfId="0" applyFill="1" applyBorder="1" applyAlignment="1">
      <alignment horizontal="center" vertical="center"/>
    </xf>
    <xf numFmtId="9" fontId="10" fillId="2" borderId="31" xfId="1" applyNumberFormat="1" applyFont="1" applyFill="1" applyBorder="1" applyAlignment="1">
      <alignment horizontal="center" vertical="top" wrapText="1"/>
    </xf>
    <xf numFmtId="10" fontId="9" fillId="2" borderId="13" xfId="2" applyNumberFormat="1" applyFont="1" applyFill="1" applyBorder="1" applyAlignment="1">
      <alignment horizontal="center" vertical="center" wrapText="1"/>
    </xf>
    <xf numFmtId="0" fontId="11" fillId="2" borderId="0" xfId="9" applyFont="1" applyFill="1" applyAlignment="1" applyProtection="1">
      <alignment vertical="center"/>
      <protection locked="0"/>
    </xf>
  </cellXfs>
  <cellStyles count="13">
    <cellStyle name="Millares [0] 2" xfId="12" xr:uid="{5D301DDC-F32C-485E-9A83-96326DF5FD06}"/>
    <cellStyle name="Normal" xfId="0" builtinId="0"/>
    <cellStyle name="Normal 2" xfId="1" xr:uid="{00000000-0005-0000-0000-000001000000}"/>
    <cellStyle name="Normal 2 2" xfId="5" xr:uid="{00000000-0005-0000-0000-000002000000}"/>
    <cellStyle name="Normal 2 2 2" xfId="6" xr:uid="{00000000-0005-0000-0000-000003000000}"/>
    <cellStyle name="Normal 3" xfId="7" xr:uid="{00000000-0005-0000-0000-000004000000}"/>
    <cellStyle name="Normal 3 2" xfId="10" xr:uid="{00000000-0005-0000-0000-000005000000}"/>
    <cellStyle name="Normal 5" xfId="11" xr:uid="{E0EEAFC3-6EB1-4285-8EB8-B5BBA461672A}"/>
    <cellStyle name="Normal 7" xfId="4" xr:uid="{00000000-0005-0000-0000-000006000000}"/>
    <cellStyle name="Normal 7 2" xfId="9" xr:uid="{00000000-0005-0000-0000-000007000000}"/>
    <cellStyle name="Porcentaje" xfId="2" builtinId="5"/>
    <cellStyle name="Porcentaje 2" xfId="3" xr:uid="{00000000-0005-0000-0000-00000A000000}"/>
    <cellStyle name="Porcentaje 3"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K41"/>
  <sheetViews>
    <sheetView zoomScale="90" zoomScaleNormal="90" workbookViewId="0">
      <selection activeCell="J7" sqref="J7"/>
    </sheetView>
  </sheetViews>
  <sheetFormatPr baseColWidth="10" defaultRowHeight="14.25" x14ac:dyDescent="0.2"/>
  <cols>
    <col min="1" max="1" width="16.88671875" style="3" customWidth="1"/>
    <col min="2" max="2" width="9" style="4" bestFit="1" customWidth="1"/>
    <col min="3" max="3" width="25.44140625" style="4" customWidth="1"/>
    <col min="4" max="4" width="24.21875" style="3" customWidth="1"/>
    <col min="5" max="5" width="10.44140625" style="3" customWidth="1"/>
    <col min="6" max="6" width="11.6640625" style="4" customWidth="1"/>
    <col min="7" max="7" width="10.77734375" style="3" customWidth="1"/>
    <col min="8" max="8" width="13.77734375" style="3" customWidth="1"/>
    <col min="9" max="9" width="9.44140625" style="4" customWidth="1"/>
    <col min="10" max="10" width="55.109375" style="3" customWidth="1"/>
    <col min="11" max="11" width="14.77734375" style="2" customWidth="1"/>
    <col min="12" max="16384" width="11.5546875" style="1"/>
  </cols>
  <sheetData>
    <row r="1" spans="1:11" ht="22.5" x14ac:dyDescent="0.3">
      <c r="B1" s="8"/>
      <c r="C1" s="8"/>
      <c r="E1" s="8" t="s">
        <v>24</v>
      </c>
      <c r="F1" s="8"/>
      <c r="G1" s="8"/>
      <c r="H1" s="8"/>
      <c r="I1" s="8"/>
      <c r="J1" s="8"/>
      <c r="K1" s="8"/>
    </row>
    <row r="3" spans="1:11" ht="15" thickBot="1" x14ac:dyDescent="0.25"/>
    <row r="4" spans="1:11" s="5" customFormat="1" ht="48" customHeight="1" x14ac:dyDescent="0.2">
      <c r="A4" s="23" t="s">
        <v>7</v>
      </c>
      <c r="B4" s="24" t="s">
        <v>8</v>
      </c>
      <c r="C4" s="24" t="s">
        <v>9</v>
      </c>
      <c r="D4" s="24" t="s">
        <v>10</v>
      </c>
      <c r="E4" s="24" t="s">
        <v>11</v>
      </c>
      <c r="F4" s="24" t="s">
        <v>12</v>
      </c>
      <c r="G4" s="24" t="s">
        <v>13</v>
      </c>
      <c r="H4" s="24" t="s">
        <v>14</v>
      </c>
      <c r="I4" s="24" t="s">
        <v>15</v>
      </c>
      <c r="J4" s="24" t="s">
        <v>16</v>
      </c>
      <c r="K4" s="25" t="s">
        <v>17</v>
      </c>
    </row>
    <row r="5" spans="1:11" s="6" customFormat="1" ht="119.25" customHeight="1" x14ac:dyDescent="0.2">
      <c r="A5" s="26" t="s">
        <v>27</v>
      </c>
      <c r="B5" s="27" t="s">
        <v>18</v>
      </c>
      <c r="C5" s="27" t="s">
        <v>28</v>
      </c>
      <c r="D5" s="28" t="s">
        <v>29</v>
      </c>
      <c r="E5" s="27" t="s">
        <v>30</v>
      </c>
      <c r="F5" s="29">
        <v>0.8</v>
      </c>
      <c r="G5" s="29">
        <v>1</v>
      </c>
      <c r="H5" s="27" t="s">
        <v>31</v>
      </c>
      <c r="I5" s="30">
        <v>1</v>
      </c>
      <c r="J5" s="31" t="s">
        <v>168</v>
      </c>
      <c r="K5" s="32">
        <v>1</v>
      </c>
    </row>
    <row r="6" spans="1:11" s="6" customFormat="1" ht="67.5" x14ac:dyDescent="0.2">
      <c r="A6" s="26" t="s">
        <v>32</v>
      </c>
      <c r="B6" s="27" t="s">
        <v>18</v>
      </c>
      <c r="C6" s="27" t="s">
        <v>33</v>
      </c>
      <c r="D6" s="28" t="s">
        <v>34</v>
      </c>
      <c r="E6" s="27" t="s">
        <v>30</v>
      </c>
      <c r="F6" s="29">
        <v>0.9</v>
      </c>
      <c r="G6" s="29">
        <v>1</v>
      </c>
      <c r="H6" s="33" t="s">
        <v>35</v>
      </c>
      <c r="I6" s="34">
        <v>0.93799999999999994</v>
      </c>
      <c r="J6" s="31" t="s">
        <v>170</v>
      </c>
      <c r="K6" s="32">
        <v>0.93799999999999994</v>
      </c>
    </row>
    <row r="7" spans="1:11" s="6" customFormat="1" ht="156.75" customHeight="1" x14ac:dyDescent="0.2">
      <c r="A7" s="35" t="s">
        <v>36</v>
      </c>
      <c r="B7" s="36" t="s">
        <v>37</v>
      </c>
      <c r="C7" s="36" t="s">
        <v>38</v>
      </c>
      <c r="D7" s="37" t="s">
        <v>39</v>
      </c>
      <c r="E7" s="36" t="s">
        <v>19</v>
      </c>
      <c r="F7" s="38">
        <v>0.8</v>
      </c>
      <c r="G7" s="38">
        <v>1</v>
      </c>
      <c r="H7" s="31" t="s">
        <v>40</v>
      </c>
      <c r="I7" s="39">
        <v>1</v>
      </c>
      <c r="J7" s="40" t="s">
        <v>169</v>
      </c>
      <c r="K7" s="41">
        <v>1</v>
      </c>
    </row>
    <row r="8" spans="1:11" s="6" customFormat="1" ht="101.25" x14ac:dyDescent="0.2">
      <c r="A8" s="35" t="s">
        <v>41</v>
      </c>
      <c r="B8" s="27" t="s">
        <v>18</v>
      </c>
      <c r="C8" s="36" t="s">
        <v>42</v>
      </c>
      <c r="D8" s="37" t="s">
        <v>43</v>
      </c>
      <c r="E8" s="36" t="s">
        <v>19</v>
      </c>
      <c r="F8" s="38">
        <v>0.9</v>
      </c>
      <c r="G8" s="38">
        <v>1</v>
      </c>
      <c r="H8" s="42" t="s">
        <v>44</v>
      </c>
      <c r="I8" s="39">
        <v>1</v>
      </c>
      <c r="J8" s="40" t="s">
        <v>171</v>
      </c>
      <c r="K8" s="41">
        <v>1</v>
      </c>
    </row>
    <row r="9" spans="1:11" s="6" customFormat="1" ht="105.75" customHeight="1" x14ac:dyDescent="0.2">
      <c r="A9" s="26" t="s">
        <v>49</v>
      </c>
      <c r="B9" s="27" t="s">
        <v>18</v>
      </c>
      <c r="C9" s="27" t="s">
        <v>50</v>
      </c>
      <c r="D9" s="28" t="s">
        <v>51</v>
      </c>
      <c r="E9" s="36" t="s">
        <v>19</v>
      </c>
      <c r="F9" s="29">
        <v>0.9</v>
      </c>
      <c r="G9" s="29">
        <v>1</v>
      </c>
      <c r="H9" s="42" t="s">
        <v>52</v>
      </c>
      <c r="I9" s="39">
        <v>0.99939999999999996</v>
      </c>
      <c r="J9" s="40" t="s">
        <v>172</v>
      </c>
      <c r="K9" s="41">
        <v>0.99939999999999996</v>
      </c>
    </row>
    <row r="10" spans="1:11" s="6" customFormat="1" ht="138.75" customHeight="1" thickBot="1" x14ac:dyDescent="0.25">
      <c r="A10" s="26" t="s">
        <v>45</v>
      </c>
      <c r="B10" s="27" t="s">
        <v>37</v>
      </c>
      <c r="C10" s="27" t="s">
        <v>46</v>
      </c>
      <c r="D10" s="28" t="s">
        <v>47</v>
      </c>
      <c r="E10" s="27" t="s">
        <v>48</v>
      </c>
      <c r="F10" s="29"/>
      <c r="G10" s="29"/>
      <c r="H10" s="33" t="s">
        <v>53</v>
      </c>
      <c r="I10" s="34" t="s">
        <v>153</v>
      </c>
      <c r="J10" s="28" t="s">
        <v>165</v>
      </c>
      <c r="K10" s="43"/>
    </row>
    <row r="11" spans="1:11" ht="15" thickBot="1" x14ac:dyDescent="0.25">
      <c r="A11" s="44"/>
      <c r="B11" s="45"/>
      <c r="C11" s="45"/>
      <c r="D11" s="44"/>
      <c r="E11" s="44"/>
      <c r="F11" s="45"/>
      <c r="G11" s="46"/>
      <c r="H11" s="44"/>
      <c r="I11" s="45"/>
      <c r="J11" s="47" t="s">
        <v>20</v>
      </c>
      <c r="K11" s="48">
        <f>AVERAGE(K5:K9)</f>
        <v>0.98747999999999991</v>
      </c>
    </row>
    <row r="12" spans="1:11" x14ac:dyDescent="0.2">
      <c r="H12" s="1"/>
      <c r="I12" s="1"/>
      <c r="J12" s="1"/>
    </row>
    <row r="13" spans="1:11" x14ac:dyDescent="0.2">
      <c r="H13" s="2"/>
      <c r="I13" s="1"/>
    </row>
    <row r="16" spans="1:11" x14ac:dyDescent="0.2">
      <c r="I16" s="7"/>
    </row>
    <row r="17" spans="9:9" x14ac:dyDescent="0.2">
      <c r="I17" s="7"/>
    </row>
    <row r="18" spans="9:9" x14ac:dyDescent="0.2">
      <c r="I18" s="7"/>
    </row>
    <row r="19" spans="9:9" ht="14.25" customHeight="1" x14ac:dyDescent="0.2">
      <c r="I19" s="7"/>
    </row>
    <row r="20" spans="9:9" x14ac:dyDescent="0.2">
      <c r="I20" s="7"/>
    </row>
    <row r="21" spans="9:9" x14ac:dyDescent="0.2">
      <c r="I21" s="7"/>
    </row>
    <row r="22" spans="9:9" x14ac:dyDescent="0.2">
      <c r="I22" s="7"/>
    </row>
    <row r="23" spans="9:9" x14ac:dyDescent="0.2">
      <c r="I23" s="7"/>
    </row>
    <row r="24" spans="9:9" x14ac:dyDescent="0.2">
      <c r="I24" s="7"/>
    </row>
    <row r="25" spans="9:9" x14ac:dyDescent="0.2">
      <c r="I25" s="7"/>
    </row>
    <row r="26" spans="9:9" x14ac:dyDescent="0.2">
      <c r="I26" s="7"/>
    </row>
    <row r="41" spans="11:11" x14ac:dyDescent="0.2">
      <c r="K41" s="21"/>
    </row>
  </sheetData>
  <printOptions horizontalCentered="1" verticalCentered="1"/>
  <pageMargins left="0.19685039370078741" right="0.19685039370078741" top="0.19685039370078741" bottom="0.19685039370078741" header="0.31496062992125984" footer="0.11811023622047245"/>
  <pageSetup paperSize="14"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694E-2495-4C65-A7EE-FC814C0A5A5B}">
  <sheetPr>
    <tabColor theme="8" tint="0.39997558519241921"/>
  </sheetPr>
  <dimension ref="A1"/>
  <sheetViews>
    <sheetView workbookViewId="0"/>
  </sheetViews>
  <sheetFormatPr baseColWidth="10" defaultRowHeight="15" x14ac:dyDescent="0.2"/>
  <cols>
    <col min="1" max="16384" width="11.5546875" style="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EZ43"/>
  <sheetViews>
    <sheetView tabSelected="1" zoomScale="85" zoomScaleNormal="85" zoomScaleSheetLayoutView="40" workbookViewId="0">
      <selection activeCell="G6" sqref="G6"/>
    </sheetView>
  </sheetViews>
  <sheetFormatPr baseColWidth="10" defaultRowHeight="15" x14ac:dyDescent="0.2"/>
  <cols>
    <col min="1" max="1" width="22.21875" style="108" customWidth="1"/>
    <col min="2" max="2" width="17.6640625" style="108" customWidth="1"/>
    <col min="3" max="3" width="31.88671875" style="108" customWidth="1"/>
    <col min="4" max="4" width="24.77734375" style="108" customWidth="1"/>
    <col min="5" max="6" width="11.5546875" style="51"/>
    <col min="7" max="7" width="26.88671875" style="51" customWidth="1"/>
    <col min="8" max="8" width="14.6640625" style="51" customWidth="1"/>
    <col min="9" max="10" width="11.5546875" style="51"/>
    <col min="11" max="11" width="42.44140625" style="136" customWidth="1"/>
    <col min="12" max="13" width="11.5546875" style="117"/>
    <col min="14" max="16384" width="11.5546875" style="51"/>
  </cols>
  <sheetData>
    <row r="1" spans="1:20 16380:16380" s="11" customFormat="1" ht="22.5" x14ac:dyDescent="0.2">
      <c r="B1" s="109"/>
      <c r="C1" s="109"/>
      <c r="D1" s="109"/>
      <c r="E1" s="221" t="s">
        <v>154</v>
      </c>
      <c r="F1" s="109"/>
      <c r="G1" s="109"/>
      <c r="H1" s="109"/>
      <c r="I1" s="109"/>
      <c r="J1" s="109"/>
      <c r="K1" s="123"/>
      <c r="L1" s="22"/>
      <c r="M1" s="22"/>
      <c r="N1" s="10"/>
      <c r="R1" s="12"/>
      <c r="S1" s="12"/>
      <c r="T1" s="12"/>
    </row>
    <row r="2" spans="1:20 16380:16380" s="13" customFormat="1" ht="15.75" thickBot="1" x14ac:dyDescent="0.25">
      <c r="G2" s="14"/>
      <c r="K2" s="124"/>
      <c r="L2" s="114"/>
      <c r="M2" s="114"/>
      <c r="N2" s="15"/>
      <c r="R2" s="16"/>
      <c r="S2" s="16"/>
      <c r="T2" s="16"/>
      <c r="XEZ2" s="17"/>
    </row>
    <row r="3" spans="1:20 16380:16380" s="20" customFormat="1" ht="15.75" thickBot="1" x14ac:dyDescent="0.25">
      <c r="A3" s="13"/>
      <c r="B3" s="13"/>
      <c r="C3" s="13"/>
      <c r="D3" s="13"/>
      <c r="E3" s="13"/>
      <c r="F3" s="13"/>
      <c r="G3" s="14"/>
      <c r="H3" s="13"/>
      <c r="I3" s="13"/>
      <c r="J3" s="13"/>
      <c r="K3" s="183" t="s">
        <v>155</v>
      </c>
      <c r="L3" s="49"/>
      <c r="M3" s="50"/>
      <c r="N3" s="18"/>
      <c r="O3" s="19"/>
      <c r="P3" s="19"/>
      <c r="Q3" s="19"/>
      <c r="R3" s="16"/>
      <c r="S3" s="16"/>
      <c r="T3" s="16"/>
    </row>
    <row r="4" spans="1:20 16380:16380" ht="63.75" thickBot="1" x14ac:dyDescent="0.25">
      <c r="A4" s="187" t="s">
        <v>0</v>
      </c>
      <c r="B4" s="199" t="s">
        <v>1</v>
      </c>
      <c r="C4" s="200" t="s">
        <v>54</v>
      </c>
      <c r="D4" s="199" t="s">
        <v>2</v>
      </c>
      <c r="E4" s="199" t="s">
        <v>25</v>
      </c>
      <c r="F4" s="199" t="s">
        <v>3</v>
      </c>
      <c r="G4" s="199" t="s">
        <v>4</v>
      </c>
      <c r="H4" s="182" t="s">
        <v>26</v>
      </c>
      <c r="I4" s="199" t="s">
        <v>5</v>
      </c>
      <c r="J4" s="199" t="s">
        <v>6</v>
      </c>
      <c r="K4" s="201" t="s">
        <v>22</v>
      </c>
      <c r="L4" s="202" t="s">
        <v>21</v>
      </c>
      <c r="M4" s="203" t="s">
        <v>23</v>
      </c>
    </row>
    <row r="5" spans="1:20 16380:16380" ht="168.75" x14ac:dyDescent="0.2">
      <c r="A5" s="145"/>
      <c r="B5" s="185" t="s">
        <v>55</v>
      </c>
      <c r="C5" s="146" t="s">
        <v>56</v>
      </c>
      <c r="D5" s="147" t="s">
        <v>57</v>
      </c>
      <c r="E5" s="148">
        <v>43830</v>
      </c>
      <c r="F5" s="149">
        <v>0.5</v>
      </c>
      <c r="G5" s="150" t="s">
        <v>189</v>
      </c>
      <c r="H5" s="217">
        <v>1</v>
      </c>
      <c r="I5" s="70"/>
      <c r="J5" s="59">
        <v>43830</v>
      </c>
      <c r="K5" s="152" t="s">
        <v>158</v>
      </c>
      <c r="L5" s="151">
        <v>1</v>
      </c>
      <c r="M5" s="209">
        <v>1</v>
      </c>
    </row>
    <row r="6" spans="1:20 16380:16380" ht="96" x14ac:dyDescent="0.2">
      <c r="A6" s="153"/>
      <c r="B6" s="186"/>
      <c r="C6" s="54"/>
      <c r="D6" s="61" t="s">
        <v>58</v>
      </c>
      <c r="E6" s="62">
        <v>43830</v>
      </c>
      <c r="F6" s="63">
        <v>0.5</v>
      </c>
      <c r="G6" s="57" t="s">
        <v>188</v>
      </c>
      <c r="H6" s="64">
        <v>1</v>
      </c>
      <c r="I6" s="65"/>
      <c r="J6" s="55"/>
      <c r="K6" s="125"/>
      <c r="L6" s="64"/>
      <c r="M6" s="154"/>
    </row>
    <row r="7" spans="1:20 16380:16380" ht="45.75" x14ac:dyDescent="0.2">
      <c r="A7" s="153"/>
      <c r="B7" s="67"/>
      <c r="C7" s="68"/>
      <c r="D7" s="61" t="s">
        <v>59</v>
      </c>
      <c r="E7" s="62">
        <v>43830</v>
      </c>
      <c r="F7" s="63">
        <v>0.2</v>
      </c>
      <c r="G7" s="97" t="s">
        <v>60</v>
      </c>
      <c r="H7" s="64">
        <v>1</v>
      </c>
      <c r="I7" s="120" t="s">
        <v>61</v>
      </c>
      <c r="J7" s="110">
        <v>43830</v>
      </c>
      <c r="K7" s="126"/>
      <c r="L7" s="111"/>
      <c r="M7" s="155"/>
    </row>
    <row r="8" spans="1:20 16380:16380" ht="33.75" x14ac:dyDescent="0.2">
      <c r="A8" s="153"/>
      <c r="B8" s="73"/>
      <c r="C8" s="52"/>
      <c r="D8" s="61" t="s">
        <v>62</v>
      </c>
      <c r="E8" s="62">
        <v>43830</v>
      </c>
      <c r="F8" s="63">
        <v>0.1</v>
      </c>
      <c r="G8" s="69" t="s">
        <v>63</v>
      </c>
      <c r="H8" s="64">
        <v>1</v>
      </c>
      <c r="I8" s="58"/>
      <c r="J8" s="74"/>
      <c r="K8" s="53"/>
      <c r="L8" s="112"/>
      <c r="M8" s="156"/>
    </row>
    <row r="9" spans="1:20 16380:16380" ht="67.5" x14ac:dyDescent="0.2">
      <c r="A9" s="153"/>
      <c r="B9" s="73" t="s">
        <v>64</v>
      </c>
      <c r="C9" s="53" t="s">
        <v>65</v>
      </c>
      <c r="D9" s="61" t="s">
        <v>66</v>
      </c>
      <c r="E9" s="62">
        <v>43830</v>
      </c>
      <c r="F9" s="63">
        <v>0.08</v>
      </c>
      <c r="G9" s="97" t="s">
        <v>67</v>
      </c>
      <c r="H9" s="71">
        <v>1</v>
      </c>
      <c r="I9" s="75" t="s">
        <v>61</v>
      </c>
      <c r="J9" s="76">
        <v>43830</v>
      </c>
      <c r="K9" s="98" t="s">
        <v>159</v>
      </c>
      <c r="L9" s="211">
        <v>1</v>
      </c>
      <c r="M9" s="212">
        <v>1</v>
      </c>
    </row>
    <row r="10" spans="1:20 16380:16380" ht="56.25" x14ac:dyDescent="0.2">
      <c r="A10" s="153" t="s">
        <v>68</v>
      </c>
      <c r="B10" s="77"/>
      <c r="C10" s="78"/>
      <c r="D10" s="61" t="s">
        <v>69</v>
      </c>
      <c r="E10" s="62">
        <v>43830</v>
      </c>
      <c r="F10" s="63">
        <v>0.62</v>
      </c>
      <c r="G10" s="79" t="s">
        <v>70</v>
      </c>
      <c r="H10" s="64">
        <v>1</v>
      </c>
      <c r="I10" s="65"/>
      <c r="J10" s="80"/>
      <c r="K10" s="54"/>
      <c r="L10" s="64"/>
      <c r="M10" s="158"/>
    </row>
    <row r="11" spans="1:20 16380:16380" ht="56.25" x14ac:dyDescent="0.2">
      <c r="A11" s="153"/>
      <c r="B11" s="184" t="s">
        <v>71</v>
      </c>
      <c r="C11" s="86" t="s">
        <v>72</v>
      </c>
      <c r="D11" s="82" t="s">
        <v>73</v>
      </c>
      <c r="E11" s="62">
        <v>43524</v>
      </c>
      <c r="F11" s="63">
        <v>0.2</v>
      </c>
      <c r="G11" s="115" t="s">
        <v>175</v>
      </c>
      <c r="H11" s="72">
        <v>1</v>
      </c>
      <c r="I11" s="75" t="s">
        <v>61</v>
      </c>
      <c r="J11" s="83">
        <v>43830</v>
      </c>
      <c r="K11" s="126" t="s">
        <v>160</v>
      </c>
      <c r="L11" s="116">
        <v>1</v>
      </c>
      <c r="M11" s="210">
        <v>1</v>
      </c>
    </row>
    <row r="12" spans="1:20 16380:16380" ht="45" x14ac:dyDescent="0.2">
      <c r="A12" s="153"/>
      <c r="B12" s="159"/>
      <c r="C12" s="78"/>
      <c r="D12" s="67" t="s">
        <v>74</v>
      </c>
      <c r="E12" s="76">
        <v>43830</v>
      </c>
      <c r="F12" s="84">
        <v>0.8</v>
      </c>
      <c r="G12" s="79" t="s">
        <v>166</v>
      </c>
      <c r="H12" s="64">
        <v>1</v>
      </c>
      <c r="I12" s="58"/>
      <c r="J12" s="58"/>
      <c r="K12" s="127"/>
      <c r="L12" s="64"/>
      <c r="M12" s="160"/>
    </row>
    <row r="13" spans="1:20 16380:16380" ht="78.75" x14ac:dyDescent="0.2">
      <c r="A13" s="166"/>
      <c r="B13" s="192" t="s">
        <v>75</v>
      </c>
      <c r="C13" s="85" t="s">
        <v>76</v>
      </c>
      <c r="D13" s="61" t="s">
        <v>77</v>
      </c>
      <c r="E13" s="62">
        <v>43830</v>
      </c>
      <c r="F13" s="84">
        <v>1</v>
      </c>
      <c r="G13" s="66" t="s">
        <v>176</v>
      </c>
      <c r="H13" s="64">
        <v>1</v>
      </c>
      <c r="I13" s="75" t="s">
        <v>61</v>
      </c>
      <c r="J13" s="76">
        <v>43830</v>
      </c>
      <c r="K13" s="126" t="s">
        <v>177</v>
      </c>
      <c r="L13" s="111">
        <v>1</v>
      </c>
      <c r="M13" s="161">
        <v>1</v>
      </c>
    </row>
    <row r="14" spans="1:20 16380:16380" ht="56.25" x14ac:dyDescent="0.2">
      <c r="A14" s="204"/>
      <c r="B14" s="188"/>
      <c r="C14" s="188"/>
      <c r="D14" s="61" t="s">
        <v>80</v>
      </c>
      <c r="E14" s="62">
        <v>43830</v>
      </c>
      <c r="F14" s="63">
        <v>0.5</v>
      </c>
      <c r="G14" s="115" t="s">
        <v>81</v>
      </c>
      <c r="H14" s="196">
        <v>1</v>
      </c>
      <c r="I14" s="138"/>
      <c r="J14" s="138"/>
      <c r="K14" s="213" t="s">
        <v>178</v>
      </c>
      <c r="L14" s="215"/>
      <c r="M14" s="218"/>
    </row>
    <row r="15" spans="1:20 16380:16380" ht="123.75" x14ac:dyDescent="0.2">
      <c r="A15" s="205"/>
      <c r="B15" s="195" t="s">
        <v>78</v>
      </c>
      <c r="C15" s="53" t="s">
        <v>79</v>
      </c>
      <c r="D15" s="61" t="s">
        <v>82</v>
      </c>
      <c r="E15" s="62">
        <v>43830</v>
      </c>
      <c r="F15" s="63">
        <v>0.5</v>
      </c>
      <c r="G15" s="97" t="s">
        <v>179</v>
      </c>
      <c r="H15" s="197">
        <v>1</v>
      </c>
      <c r="I15" s="65" t="s">
        <v>61</v>
      </c>
      <c r="J15" s="55">
        <v>43830</v>
      </c>
      <c r="K15" s="214" t="s">
        <v>167</v>
      </c>
      <c r="L15" s="216">
        <v>1</v>
      </c>
      <c r="M15" s="219">
        <v>1</v>
      </c>
    </row>
    <row r="16" spans="1:20 16380:16380" ht="67.5" x14ac:dyDescent="0.2">
      <c r="A16" s="206"/>
      <c r="B16" s="87"/>
      <c r="C16" s="87"/>
      <c r="D16" s="61" t="s">
        <v>83</v>
      </c>
      <c r="E16" s="62">
        <v>43830</v>
      </c>
      <c r="F16" s="63">
        <v>0.4</v>
      </c>
      <c r="G16" s="71" t="s">
        <v>84</v>
      </c>
      <c r="H16" s="88">
        <v>1</v>
      </c>
      <c r="I16" s="58"/>
      <c r="J16" s="76"/>
      <c r="K16" s="129"/>
      <c r="L16" s="112"/>
      <c r="M16" s="163"/>
    </row>
    <row r="17" spans="1:13" ht="78.75" x14ac:dyDescent="0.2">
      <c r="A17" s="173"/>
      <c r="B17" s="78" t="s">
        <v>85</v>
      </c>
      <c r="C17" s="86" t="s">
        <v>86</v>
      </c>
      <c r="D17" s="61" t="s">
        <v>87</v>
      </c>
      <c r="E17" s="62">
        <v>43830</v>
      </c>
      <c r="F17" s="63">
        <v>0.4</v>
      </c>
      <c r="G17" s="69" t="s">
        <v>88</v>
      </c>
      <c r="H17" s="89">
        <v>1</v>
      </c>
      <c r="I17" s="120" t="s">
        <v>61</v>
      </c>
      <c r="J17" s="110">
        <v>43830</v>
      </c>
      <c r="K17" s="127" t="s">
        <v>161</v>
      </c>
      <c r="L17" s="112">
        <v>1</v>
      </c>
      <c r="M17" s="164">
        <v>1</v>
      </c>
    </row>
    <row r="18" spans="1:13" ht="90" x14ac:dyDescent="0.2">
      <c r="A18" s="173" t="s">
        <v>89</v>
      </c>
      <c r="B18" s="87"/>
      <c r="C18" s="87"/>
      <c r="D18" s="61" t="s">
        <v>90</v>
      </c>
      <c r="E18" s="62">
        <v>43830</v>
      </c>
      <c r="F18" s="63">
        <v>0.2</v>
      </c>
      <c r="G18" s="90" t="s">
        <v>91</v>
      </c>
      <c r="H18" s="64">
        <v>1</v>
      </c>
      <c r="I18" s="65"/>
      <c r="J18" s="91"/>
      <c r="K18" s="128" t="s">
        <v>173</v>
      </c>
      <c r="L18" s="64"/>
      <c r="M18" s="165"/>
    </row>
    <row r="19" spans="1:13" ht="90" x14ac:dyDescent="0.2">
      <c r="A19" s="166"/>
      <c r="B19" s="85" t="s">
        <v>92</v>
      </c>
      <c r="C19" s="85" t="s">
        <v>93</v>
      </c>
      <c r="D19" s="61" t="s">
        <v>92</v>
      </c>
      <c r="E19" s="62">
        <v>43830</v>
      </c>
      <c r="F19" s="92">
        <v>1</v>
      </c>
      <c r="G19" s="66" t="s">
        <v>94</v>
      </c>
      <c r="H19" s="64">
        <v>1</v>
      </c>
      <c r="I19" s="66" t="s">
        <v>61</v>
      </c>
      <c r="J19" s="62">
        <v>43830</v>
      </c>
      <c r="K19" s="130" t="s">
        <v>174</v>
      </c>
      <c r="L19" s="111">
        <v>1</v>
      </c>
      <c r="M19" s="161">
        <v>1</v>
      </c>
    </row>
    <row r="20" spans="1:13" ht="45" x14ac:dyDescent="0.2">
      <c r="A20" s="167"/>
      <c r="B20" s="68"/>
      <c r="C20" s="81"/>
      <c r="D20" s="54" t="s">
        <v>95</v>
      </c>
      <c r="E20" s="93">
        <v>43524</v>
      </c>
      <c r="F20" s="56">
        <v>0.05</v>
      </c>
      <c r="G20" s="71" t="s">
        <v>186</v>
      </c>
      <c r="H20" s="89">
        <v>0.05</v>
      </c>
      <c r="I20" s="75"/>
      <c r="J20" s="76"/>
      <c r="K20" s="129"/>
      <c r="L20" s="121"/>
      <c r="M20" s="163"/>
    </row>
    <row r="21" spans="1:13" ht="90" x14ac:dyDescent="0.2">
      <c r="A21" s="168"/>
      <c r="B21" s="95"/>
      <c r="C21" s="78"/>
      <c r="D21" s="61" t="s">
        <v>96</v>
      </c>
      <c r="E21" s="96">
        <v>43707</v>
      </c>
      <c r="F21" s="63">
        <v>0.1</v>
      </c>
      <c r="G21" s="97" t="s">
        <v>97</v>
      </c>
      <c r="H21" s="89">
        <v>0.1</v>
      </c>
      <c r="I21" s="58"/>
      <c r="J21" s="94"/>
      <c r="K21" s="131"/>
      <c r="L21" s="69"/>
      <c r="M21" s="164"/>
    </row>
    <row r="22" spans="1:13" ht="56.25" x14ac:dyDescent="0.2">
      <c r="A22" s="169"/>
      <c r="B22" s="78"/>
      <c r="C22" s="78"/>
      <c r="D22" s="61" t="s">
        <v>98</v>
      </c>
      <c r="E22" s="96">
        <v>43708</v>
      </c>
      <c r="F22" s="63">
        <v>0.05</v>
      </c>
      <c r="G22" s="97" t="s">
        <v>99</v>
      </c>
      <c r="H22" s="64">
        <v>0.05</v>
      </c>
      <c r="I22" s="58"/>
      <c r="J22" s="74"/>
      <c r="K22" s="132"/>
      <c r="L22" s="122"/>
      <c r="M22" s="170"/>
    </row>
    <row r="23" spans="1:13" ht="45" x14ac:dyDescent="0.2">
      <c r="A23" s="169"/>
      <c r="B23" s="78"/>
      <c r="C23" s="78"/>
      <c r="D23" s="61" t="s">
        <v>100</v>
      </c>
      <c r="E23" s="96">
        <v>43769</v>
      </c>
      <c r="F23" s="63">
        <v>0.2</v>
      </c>
      <c r="G23" s="79" t="s">
        <v>101</v>
      </c>
      <c r="H23" s="64">
        <v>0.2</v>
      </c>
      <c r="I23" s="58"/>
      <c r="J23" s="74"/>
      <c r="K23" s="132"/>
      <c r="L23" s="69"/>
      <c r="M23" s="170"/>
    </row>
    <row r="24" spans="1:13" ht="146.25" x14ac:dyDescent="0.2">
      <c r="A24" s="168" t="s">
        <v>102</v>
      </c>
      <c r="B24" s="53" t="s">
        <v>103</v>
      </c>
      <c r="C24" s="78" t="s">
        <v>104</v>
      </c>
      <c r="D24" s="54" t="s">
        <v>105</v>
      </c>
      <c r="E24" s="93">
        <v>43830</v>
      </c>
      <c r="F24" s="56">
        <v>0.15</v>
      </c>
      <c r="G24" s="72" t="s">
        <v>153</v>
      </c>
      <c r="H24" s="64">
        <v>0.15</v>
      </c>
      <c r="I24" s="58" t="s">
        <v>61</v>
      </c>
      <c r="J24" s="94">
        <v>43830</v>
      </c>
      <c r="K24" s="127" t="s">
        <v>180</v>
      </c>
      <c r="L24" s="119">
        <v>0.47499999999999998</v>
      </c>
      <c r="M24" s="157">
        <v>0.875</v>
      </c>
    </row>
    <row r="25" spans="1:13" ht="56.25" x14ac:dyDescent="0.2">
      <c r="A25" s="169"/>
      <c r="B25" s="78"/>
      <c r="C25" s="78"/>
      <c r="D25" s="61" t="s">
        <v>106</v>
      </c>
      <c r="E25" s="96">
        <v>43524</v>
      </c>
      <c r="F25" s="63">
        <v>0.05</v>
      </c>
      <c r="G25" s="72" t="s">
        <v>153</v>
      </c>
      <c r="H25" s="64">
        <v>0.05</v>
      </c>
      <c r="I25" s="58"/>
      <c r="J25" s="74"/>
      <c r="K25" s="132"/>
      <c r="L25" s="119"/>
      <c r="M25" s="170"/>
    </row>
    <row r="26" spans="1:13" ht="67.5" x14ac:dyDescent="0.2">
      <c r="A26" s="168"/>
      <c r="B26" s="53"/>
      <c r="C26" s="78"/>
      <c r="D26" s="61" t="s">
        <v>107</v>
      </c>
      <c r="E26" s="96">
        <v>43708</v>
      </c>
      <c r="F26" s="63">
        <v>0.05</v>
      </c>
      <c r="G26" s="72" t="s">
        <v>153</v>
      </c>
      <c r="H26" s="64">
        <v>0.05</v>
      </c>
      <c r="I26" s="58"/>
      <c r="J26" s="74"/>
      <c r="K26" s="132"/>
      <c r="L26" s="119"/>
      <c r="M26" s="170"/>
    </row>
    <row r="27" spans="1:13" ht="56.25" x14ac:dyDescent="0.2">
      <c r="A27" s="168"/>
      <c r="B27" s="53"/>
      <c r="C27" s="78"/>
      <c r="D27" s="61" t="s">
        <v>108</v>
      </c>
      <c r="E27" s="96">
        <v>43769</v>
      </c>
      <c r="F27" s="63">
        <v>0.2</v>
      </c>
      <c r="G27" s="72" t="s">
        <v>153</v>
      </c>
      <c r="H27" s="64">
        <v>0.2</v>
      </c>
      <c r="I27" s="58"/>
      <c r="J27" s="74"/>
      <c r="K27" s="132"/>
      <c r="L27" s="119"/>
      <c r="M27" s="170"/>
    </row>
    <row r="28" spans="1:13" ht="56.25" x14ac:dyDescent="0.2">
      <c r="A28" s="171"/>
      <c r="B28" s="78"/>
      <c r="C28" s="87"/>
      <c r="D28" s="61" t="s">
        <v>109</v>
      </c>
      <c r="E28" s="96">
        <v>43830</v>
      </c>
      <c r="F28" s="63">
        <v>0.15</v>
      </c>
      <c r="G28" s="79" t="s">
        <v>110</v>
      </c>
      <c r="H28" s="64">
        <v>0.15</v>
      </c>
      <c r="I28" s="58"/>
      <c r="J28" s="80"/>
      <c r="K28" s="133"/>
      <c r="L28" s="79"/>
      <c r="M28" s="172"/>
    </row>
    <row r="29" spans="1:13" ht="45" x14ac:dyDescent="0.2">
      <c r="A29" s="204"/>
      <c r="B29" s="81"/>
      <c r="C29" s="68"/>
      <c r="D29" s="54" t="s">
        <v>111</v>
      </c>
      <c r="E29" s="55">
        <v>43830</v>
      </c>
      <c r="F29" s="56">
        <v>0.5</v>
      </c>
      <c r="G29" s="72" t="s">
        <v>187</v>
      </c>
      <c r="H29" s="137">
        <v>1</v>
      </c>
      <c r="I29" s="138"/>
      <c r="J29" s="138"/>
      <c r="K29" s="129"/>
      <c r="L29" s="112"/>
      <c r="M29" s="163"/>
    </row>
    <row r="30" spans="1:13" ht="90" x14ac:dyDescent="0.2">
      <c r="A30" s="205"/>
      <c r="B30" s="198"/>
      <c r="C30" s="198"/>
      <c r="D30" s="61" t="s">
        <v>114</v>
      </c>
      <c r="E30" s="62">
        <v>43524</v>
      </c>
      <c r="F30" s="63">
        <v>0.1</v>
      </c>
      <c r="G30" s="97" t="s">
        <v>156</v>
      </c>
      <c r="H30" s="137">
        <v>1</v>
      </c>
      <c r="I30" s="58" t="s">
        <v>61</v>
      </c>
      <c r="J30" s="94">
        <v>43830</v>
      </c>
      <c r="K30" s="127" t="s">
        <v>181</v>
      </c>
      <c r="L30" s="112">
        <v>1</v>
      </c>
      <c r="M30" s="164">
        <v>1</v>
      </c>
    </row>
    <row r="31" spans="1:13" ht="56.25" x14ac:dyDescent="0.2">
      <c r="A31" s="205"/>
      <c r="B31" s="78" t="s">
        <v>112</v>
      </c>
      <c r="C31" s="53" t="s">
        <v>113</v>
      </c>
      <c r="D31" s="61" t="s">
        <v>115</v>
      </c>
      <c r="E31" s="62">
        <v>43585</v>
      </c>
      <c r="F31" s="63">
        <v>0.4</v>
      </c>
      <c r="G31" s="97" t="s">
        <v>157</v>
      </c>
      <c r="H31" s="137">
        <v>1</v>
      </c>
      <c r="I31" s="58"/>
      <c r="J31" s="74"/>
      <c r="K31" s="134"/>
      <c r="L31" s="64"/>
      <c r="M31" s="165"/>
    </row>
    <row r="32" spans="1:13" ht="78.75" x14ac:dyDescent="0.2">
      <c r="A32" s="206" t="s">
        <v>116</v>
      </c>
      <c r="B32" s="78"/>
      <c r="C32" s="78"/>
      <c r="D32" s="61" t="s">
        <v>117</v>
      </c>
      <c r="E32" s="96">
        <v>43511</v>
      </c>
      <c r="F32" s="63">
        <v>0.2</v>
      </c>
      <c r="G32" s="72" t="s">
        <v>118</v>
      </c>
      <c r="H32" s="137">
        <v>1</v>
      </c>
      <c r="I32" s="139"/>
      <c r="J32" s="138"/>
      <c r="K32" s="141"/>
      <c r="L32" s="113"/>
      <c r="M32" s="174"/>
    </row>
    <row r="33" spans="1:13" ht="45" x14ac:dyDescent="0.2">
      <c r="A33" s="205"/>
      <c r="B33" s="78"/>
      <c r="C33" s="87"/>
      <c r="D33" s="61" t="s">
        <v>119</v>
      </c>
      <c r="E33" s="96">
        <v>43555</v>
      </c>
      <c r="F33" s="63">
        <v>0.1</v>
      </c>
      <c r="G33" s="97" t="s">
        <v>120</v>
      </c>
      <c r="H33" s="137">
        <v>1</v>
      </c>
      <c r="I33" s="140"/>
      <c r="J33" s="74"/>
      <c r="K33" s="142"/>
      <c r="L33" s="112"/>
      <c r="M33" s="175"/>
    </row>
    <row r="34" spans="1:13" ht="67.5" x14ac:dyDescent="0.2">
      <c r="A34" s="205"/>
      <c r="B34" s="188"/>
      <c r="C34" s="188"/>
      <c r="D34" s="61" t="s">
        <v>123</v>
      </c>
      <c r="E34" s="96">
        <v>43616</v>
      </c>
      <c r="F34" s="63">
        <v>0.1</v>
      </c>
      <c r="G34" s="97" t="s">
        <v>124</v>
      </c>
      <c r="H34" s="137">
        <v>1</v>
      </c>
      <c r="I34" s="140" t="s">
        <v>61</v>
      </c>
      <c r="J34" s="94">
        <v>43830</v>
      </c>
      <c r="K34" s="143" t="s">
        <v>162</v>
      </c>
      <c r="L34" s="112">
        <v>1</v>
      </c>
      <c r="M34" s="164">
        <v>1</v>
      </c>
    </row>
    <row r="35" spans="1:13" ht="56.25" x14ac:dyDescent="0.2">
      <c r="A35" s="205"/>
      <c r="B35" s="78" t="s">
        <v>121</v>
      </c>
      <c r="C35" s="78" t="s">
        <v>122</v>
      </c>
      <c r="D35" s="61" t="s">
        <v>125</v>
      </c>
      <c r="E35" s="96">
        <v>43708</v>
      </c>
      <c r="F35" s="63">
        <v>0.55000000000000004</v>
      </c>
      <c r="G35" s="97" t="s">
        <v>126</v>
      </c>
      <c r="H35" s="137">
        <v>1</v>
      </c>
      <c r="I35" s="140"/>
      <c r="J35" s="74"/>
      <c r="K35" s="142"/>
      <c r="L35" s="112"/>
      <c r="M35" s="175"/>
    </row>
    <row r="36" spans="1:13" ht="33.75" x14ac:dyDescent="0.2">
      <c r="A36" s="207"/>
      <c r="B36" s="87"/>
      <c r="C36" s="87"/>
      <c r="D36" s="68" t="s">
        <v>127</v>
      </c>
      <c r="E36" s="99">
        <v>43784</v>
      </c>
      <c r="F36" s="84">
        <v>0.05</v>
      </c>
      <c r="G36" s="79" t="s">
        <v>128</v>
      </c>
      <c r="H36" s="137">
        <v>1</v>
      </c>
      <c r="I36" s="118"/>
      <c r="J36" s="80"/>
      <c r="K36" s="144"/>
      <c r="L36" s="64"/>
      <c r="M36" s="176"/>
    </row>
    <row r="37" spans="1:13" ht="112.5" x14ac:dyDescent="0.2">
      <c r="A37" s="191" t="s">
        <v>129</v>
      </c>
      <c r="B37" s="54" t="s">
        <v>130</v>
      </c>
      <c r="C37" s="61" t="s">
        <v>131</v>
      </c>
      <c r="D37" s="61" t="s">
        <v>132</v>
      </c>
      <c r="E37" s="62">
        <v>43830</v>
      </c>
      <c r="F37" s="63">
        <v>1</v>
      </c>
      <c r="G37" s="90" t="s">
        <v>133</v>
      </c>
      <c r="H37" s="88">
        <v>1</v>
      </c>
      <c r="I37" s="65" t="s">
        <v>61</v>
      </c>
      <c r="J37" s="55">
        <v>43830</v>
      </c>
      <c r="K37" s="61" t="s">
        <v>182</v>
      </c>
      <c r="L37" s="60">
        <v>1</v>
      </c>
      <c r="M37" s="177">
        <v>1</v>
      </c>
    </row>
    <row r="38" spans="1:13" ht="101.25" x14ac:dyDescent="0.2">
      <c r="A38" s="162"/>
      <c r="B38" s="193" t="s">
        <v>137</v>
      </c>
      <c r="C38" s="85" t="s">
        <v>134</v>
      </c>
      <c r="D38" s="61" t="s">
        <v>135</v>
      </c>
      <c r="E38" s="100" t="s">
        <v>136</v>
      </c>
      <c r="F38" s="63">
        <v>1</v>
      </c>
      <c r="G38" s="90" t="s">
        <v>183</v>
      </c>
      <c r="H38" s="88">
        <v>1</v>
      </c>
      <c r="I38" s="65" t="s">
        <v>61</v>
      </c>
      <c r="J38" s="55">
        <v>43830</v>
      </c>
      <c r="K38" s="126" t="s">
        <v>184</v>
      </c>
      <c r="L38" s="60">
        <v>1</v>
      </c>
      <c r="M38" s="177">
        <v>1</v>
      </c>
    </row>
    <row r="39" spans="1:13" ht="101.25" x14ac:dyDescent="0.2">
      <c r="A39" s="153"/>
      <c r="B39" s="194"/>
      <c r="C39" s="87" t="s">
        <v>138</v>
      </c>
      <c r="D39" s="54" t="s">
        <v>139</v>
      </c>
      <c r="E39" s="101" t="s">
        <v>140</v>
      </c>
      <c r="F39" s="56">
        <v>0.25</v>
      </c>
      <c r="G39" s="72" t="s">
        <v>141</v>
      </c>
      <c r="H39" s="88">
        <v>1</v>
      </c>
      <c r="I39" s="75"/>
      <c r="J39" s="76"/>
      <c r="K39" s="126" t="s">
        <v>164</v>
      </c>
      <c r="L39" s="60">
        <v>1</v>
      </c>
      <c r="M39" s="177">
        <v>1</v>
      </c>
    </row>
    <row r="40" spans="1:13" ht="135" x14ac:dyDescent="0.2">
      <c r="A40" s="208" t="s">
        <v>142</v>
      </c>
      <c r="B40" s="77" t="s">
        <v>143</v>
      </c>
      <c r="C40" s="85" t="s">
        <v>144</v>
      </c>
      <c r="D40" s="61" t="s">
        <v>145</v>
      </c>
      <c r="E40" s="101" t="s">
        <v>140</v>
      </c>
      <c r="F40" s="63">
        <v>0.3</v>
      </c>
      <c r="G40" s="69" t="s">
        <v>146</v>
      </c>
      <c r="H40" s="71">
        <v>1</v>
      </c>
      <c r="I40" s="75" t="s">
        <v>61</v>
      </c>
      <c r="J40" s="76">
        <v>43646</v>
      </c>
      <c r="K40" s="126" t="s">
        <v>164</v>
      </c>
      <c r="L40" s="60">
        <v>1</v>
      </c>
      <c r="M40" s="177">
        <v>1</v>
      </c>
    </row>
    <row r="41" spans="1:13" ht="101.25" x14ac:dyDescent="0.2">
      <c r="A41" s="169"/>
      <c r="B41" s="189"/>
      <c r="C41" s="85" t="s">
        <v>147</v>
      </c>
      <c r="D41" s="61" t="s">
        <v>148</v>
      </c>
      <c r="E41" s="100" t="s">
        <v>149</v>
      </c>
      <c r="F41" s="63">
        <v>0.45</v>
      </c>
      <c r="G41" s="79" t="s">
        <v>150</v>
      </c>
      <c r="H41" s="88">
        <v>1</v>
      </c>
      <c r="I41" s="65"/>
      <c r="J41" s="80"/>
      <c r="K41" s="126" t="s">
        <v>164</v>
      </c>
      <c r="L41" s="60">
        <v>1</v>
      </c>
      <c r="M41" s="178">
        <v>1</v>
      </c>
    </row>
    <row r="42" spans="1:13" ht="68.25" thickBot="1" x14ac:dyDescent="0.25">
      <c r="A42" s="179"/>
      <c r="B42" s="190" t="s">
        <v>151</v>
      </c>
      <c r="C42" s="102" t="s">
        <v>152</v>
      </c>
      <c r="D42" s="103" t="s">
        <v>151</v>
      </c>
      <c r="E42" s="104">
        <v>43830</v>
      </c>
      <c r="F42" s="105">
        <v>1</v>
      </c>
      <c r="G42" s="106" t="s">
        <v>185</v>
      </c>
      <c r="H42" s="107">
        <v>1</v>
      </c>
      <c r="I42" s="106" t="s">
        <v>61</v>
      </c>
      <c r="J42" s="104">
        <v>43830</v>
      </c>
      <c r="K42" s="135" t="s">
        <v>163</v>
      </c>
      <c r="L42" s="180">
        <v>1</v>
      </c>
      <c r="M42" s="181">
        <v>1</v>
      </c>
    </row>
    <row r="43" spans="1:13" ht="15.75" thickBot="1" x14ac:dyDescent="0.25">
      <c r="L43" s="220">
        <f>+AVERAGE(L5:L42)</f>
        <v>0.96718749999999998</v>
      </c>
    </row>
  </sheetData>
  <printOptions horizontalCentered="1" verticalCentered="1"/>
  <pageMargins left="0.19685039370078741" right="0.19685039370078741" top="0.11811023622047245" bottom="0.11811023622047245" header="0.31496062992125984" footer="0.11811023622047245"/>
  <pageSetup paperSize="14"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 Cuadro de Mando</vt:lpstr>
      <vt:lpstr>Anexo 2. Plan de Acción</vt:lpstr>
      <vt:lpstr>'Anexo 1. Cuadro de Mando'!Área_de_impresión</vt:lpstr>
      <vt:lpstr>'Anexo 2. Plan de Acción'!Área_de_impresión</vt:lpstr>
      <vt:lpstr>'Anexo 1. Cuadro de Mando'!Títulos_a_imprimir</vt:lpstr>
      <vt:lpstr>'Anexo 2. Plan de Acción'!Títulos_a_imprimir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OCI-2020-009 Matriz Dependencias de la Dirección de Modos</dc:title>
  <dc:creator>Katherine Prada Mejia</dc:creator>
  <cp:lastModifiedBy>Katherine Prada Mejia</cp:lastModifiedBy>
  <cp:lastPrinted>2020-01-31T15:49:32Z</cp:lastPrinted>
  <dcterms:created xsi:type="dcterms:W3CDTF">2019-04-02T22:06:12Z</dcterms:created>
  <dcterms:modified xsi:type="dcterms:W3CDTF">2020-02-05T15:40:15Z</dcterms:modified>
</cp:coreProperties>
</file>