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Q:\OCI 2020\2. Trabajos de Cumplimiento\1. Evaluación por Dependencias (Ley 909 de 2004)\Diciembre 2019\5. Informe\Accesibles\"/>
    </mc:Choice>
  </mc:AlternateContent>
  <xr:revisionPtr revIDLastSave="0" documentId="13_ncr:1_{B4CD1149-C256-4CB6-BE44-4D86FE48AE1D}" xr6:coauthVersionLast="44" xr6:coauthVersionMax="44" xr10:uidLastSave="{00000000-0000-0000-0000-000000000000}"/>
  <bookViews>
    <workbookView xWindow="-120" yWindow="-120" windowWidth="29040" windowHeight="15840" firstSheet="1" activeTab="1" xr2:uid="{9ECA80D3-8A9E-4A61-8878-D59A26B51B53}"/>
  </bookViews>
  <sheets>
    <sheet name="Acerno_Cache_XXXXX" sheetId="2" state="veryHidden" r:id="rId1"/>
    <sheet name="Anexo 1. Plan de Acción" sheetId="1" r:id="rId2"/>
    <sheet name="Anexo No.2 Cucadro de Mando" sheetId="4" r:id="rId3"/>
  </sheets>
  <externalReferences>
    <externalReference r:id="rId4"/>
  </externalReferences>
  <definedNames>
    <definedName name="Afeb">[1]Resumen!$D$30</definedName>
    <definedName name="Ajul">[1]Resumen!$I$31</definedName>
    <definedName name="Amar">[1]Resumen!$E$31</definedName>
    <definedName name="Tene">[1]Resumen!$C$30</definedName>
    <definedName name="Tfeb">[1]Resumen!$D$29</definedName>
    <definedName name="Tjul">[1]Resumen!$I$30</definedName>
    <definedName name="Tmar">[1]Resumen!$E$30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56" i="1" l="1"/>
  <c r="P56" i="1"/>
  <c r="I7" i="4" l="1"/>
</calcChain>
</file>

<file path=xl/sharedStrings.xml><?xml version="1.0" encoding="utf-8"?>
<sst xmlns="http://schemas.openxmlformats.org/spreadsheetml/2006/main" count="255" uniqueCount="205">
  <si>
    <t>Lineamiento
Corporativo</t>
  </si>
  <si>
    <t>Objetivo Específico</t>
  </si>
  <si>
    <t>Estrategia</t>
  </si>
  <si>
    <t>Código</t>
  </si>
  <si>
    <t>Compromiso</t>
  </si>
  <si>
    <t>Actividades</t>
  </si>
  <si>
    <t>Producto  y/o  Meta</t>
  </si>
  <si>
    <t>Listado de Actividades Necesarias para el Logro del Producto</t>
  </si>
  <si>
    <t>Ponderación en el Logro del Producto</t>
  </si>
  <si>
    <t>Indicador</t>
  </si>
  <si>
    <t>Proceso</t>
  </si>
  <si>
    <t>Fecha final de Ejecución</t>
  </si>
  <si>
    <t>1.4</t>
  </si>
  <si>
    <t>1.4.3</t>
  </si>
  <si>
    <t>DSP1</t>
  </si>
  <si>
    <t>Actualizar y socializar los Planes de Prevención, Preparación y Respuesta ante Emergencias de portales y estaciones</t>
  </si>
  <si>
    <t xml:space="preserve">Planes de Prevención, Preparación y Respuesta ante Emergencias de los nueve (09) portales del sistema </t>
  </si>
  <si>
    <t xml:space="preserve">Dos (02) Planes de Prevención, Preparación y Respuesta ante Emergencias de los nueve (09) portales del sistema </t>
  </si>
  <si>
    <t>Elaborar y remitir dos (02) documentos con los planes de Prevención, Preparación y Respuesta ante Emergencias de los nueve (09) portales del sistema a OAP para la oficialización en el SIG</t>
  </si>
  <si>
    <t>{(Planes de prevención, preparación y respuesta ante emergencias elaborados y remitidos/2)*0,5
+
 (Socializaciones efectuadas en  portales / 9)*0,5
*
100</t>
  </si>
  <si>
    <t>Supervisión y control de la operación del SITP</t>
  </si>
  <si>
    <t>Socialización de documentos elaborados a los agentes del sistema</t>
  </si>
  <si>
    <t>Planes de Prevención, Preparación y Respuesta ante Emergencias – PPPRE, de las Estaciones de Fase I y II y III del sistema</t>
  </si>
  <si>
    <t>Planes de Prevención, Preparación y Respuesta ante Emergencias – PPPRE, de 66 Estaciones de Fase I y II y III del sistema.</t>
  </si>
  <si>
    <t>Realización de visitas de campo a 66 estaciones</t>
  </si>
  <si>
    <t>{(Visitas de campo a estaciones efectuadas /66)*0,3
+
 (Documentos de los PPPRE elaborados / 5)*0,3
+
(Documentos de los PPPRE remitidos para oficialización /5)*0,2
+
(Socialización de los PPPRE efectuada  /66)*0,2}
*
100</t>
  </si>
  <si>
    <t xml:space="preserve">Elaboración de cinco (5)  documentos de los PPPRE </t>
  </si>
  <si>
    <t>Remitir cinco (5) documentos de los PPPRE a la OAP para oficialización.</t>
  </si>
  <si>
    <t xml:space="preserve">Socialización de los PPPRE a los agentes del sistema, en cada estación visitada </t>
  </si>
  <si>
    <t>DSP2</t>
  </si>
  <si>
    <t xml:space="preserve">Entrenamiento a través de ejercicios prácticos que permitan la toma de decisiones en situaciones de emergencia </t>
  </si>
  <si>
    <t>Realización de simulacro de acuerdo con el Decreto 1072 de 2015</t>
  </si>
  <si>
    <t>Realizar al menos un (01)  simulacro de acuerdo a lo establecido en el Decreto 1072 de 2015 y alineado al Distrital</t>
  </si>
  <si>
    <t>Elaborar un (01) plan de trabajo de los simulacros a realizar por TMSA</t>
  </si>
  <si>
    <t>31-9-2019</t>
  </si>
  <si>
    <t>{(Plan de trabajo elaborado /1)*0,25
+
 (Reuniones de articulación realizadas / 2)*0,25
+
(Ejercicio de simulacro ejecutado /1)*0,50}
*
100</t>
  </si>
  <si>
    <t xml:space="preserve">Realizar dos (02) reuniones para articular acciones del simulacro </t>
  </si>
  <si>
    <t>Ejecución del ejercicio de simulacro</t>
  </si>
  <si>
    <t>DSP3</t>
  </si>
  <si>
    <t>Brindar herramientas para la preparación y respuesta adecuada ante emergencias en el Sistema y el fortalecimiento del personal involucrado en la operación.</t>
  </si>
  <si>
    <t>Capacitación Agentes del Sistema</t>
  </si>
  <si>
    <t xml:space="preserve">1.100 Agentes del Sistema capacitados en PPPRE </t>
  </si>
  <si>
    <t>Elaborar un (01) cronograma de capacitaciones a los agentes del sistema</t>
  </si>
  <si>
    <t>{(Cronograma elaborado /1)*0,1
+
 (Agentes capacitados / 1100)*0,9}
*
100</t>
  </si>
  <si>
    <t>Capacitar  a 1.100 agentes del sistema</t>
  </si>
  <si>
    <t xml:space="preserve">400 Agentes del Sistema capacitados como primeros respondientes </t>
  </si>
  <si>
    <t>Realizar una (01) reunión con Secretaría Distrital de Salud para gestionar los cupos para TransMilenio en el marco del cumplimiento del Acuerdo 334 de 2008</t>
  </si>
  <si>
    <t>{(Reunión con SDS realizada /1)*0,1
+
 (Agentes capacitados como primes respondiente / 400)*0,9}
*
100</t>
  </si>
  <si>
    <t xml:space="preserve">Capacitar a 400 Agentes del Sistema  como primeros respondientes </t>
  </si>
  <si>
    <t>1.4.1
1.4.7</t>
  </si>
  <si>
    <t>DSP4</t>
  </si>
  <si>
    <t>Garantizar la prestación del servicio de vigilancia y seguridad privada en el sistema</t>
  </si>
  <si>
    <t>Seguimiento, Supervisión y control a la prestación del servicio de vigilancia y seguridad privada en el Sistema.</t>
  </si>
  <si>
    <t>Realizar el seguimiento, Supervisión y control a la prestación del servicio de vigilancia y seguridad privada en el Sistema.</t>
  </si>
  <si>
    <t>Establecer un (01) plan de trabajo que permita el seguimiento al cumplimiento de la prestación del servicio  de vigilancia y seguridad privada en el sistema.</t>
  </si>
  <si>
    <t>{(Plan de trabajo establecido /1)*0,5
+
(actividades del plan de trabajo ejecutadas / actividades del plan de trabajo programadas)*0,5}
*
100</t>
  </si>
  <si>
    <t>Ejecutar un (01) plan de actividades específicas, que permita el seguimiento permanente a las empresas de vigilancia del cumplimiento de obligaciones y prestación del servicio a cada componente del sistema</t>
  </si>
  <si>
    <t>Revisar, diseñar y/o actualizar un (01) manual para estandarizar la prestación del servicio de vigilancia y seguridad privada en el Sistema</t>
  </si>
  <si>
    <t>Diseñar un (01) manual, que incluya los protocolos y/o instructivos requeridos para estandarizar la prestación del servicio de vigilancia y seguridad privada en el Sistema</t>
  </si>
  <si>
    <t>(Manual diseñado /1)*0,5
+
(Manual Oficializado /1)*0,5
*
100</t>
  </si>
  <si>
    <t>Oficialización del manual  para estandarizar la prestación del servicio de vigilancia y seguridad privada en el Sistema</t>
  </si>
  <si>
    <t>1.4.7
1.4.9</t>
  </si>
  <si>
    <t>DSP5</t>
  </si>
  <si>
    <t>Fortalecer la seguridad ciudadana y convivencia en el Sistema TransMilenio</t>
  </si>
  <si>
    <t>Generar sostenibilidad de las estrategias de seguridad ciudadana a través de la cultura ciudadana y generación de alianzas interinstitucionales</t>
  </si>
  <si>
    <t>Realizar dieciocho  (18) acciones operativas y/o preventivas en los diferentes componentes del sistema con la Entidades de orden nacional, distrital y/o local para mitigar eventos de seguridad ciudadana y convivencia, así como de control y prevención  a poblaciones vulnerables</t>
  </si>
  <si>
    <t>{(Acciones Operativas y/o preventivas realizadas /18)*0,3333
+
 (Iniciativas de cultura ciudadana propuestas y/o acompañadas / 4)*0,3333
+
(Acciones contra la ilegalidad realizadas/4)*0,3334}
*
100</t>
  </si>
  <si>
    <t>Acompañar y/o proponer Cuatro (4)  iniciativas de cultura ciudadana que promuevan el respeto y el sentido de corresponsabilidad en el sistema de transporte masivo de la ciudad de Bogotá</t>
  </si>
  <si>
    <t>Realizar cuatro (04) acciones con entidades competentes, para atacar el fenómeno de ilegalidad y/o informalidad en el transporte público de pasajeros</t>
  </si>
  <si>
    <t>Promover estrategias para mitigar eventos contra la seguridad ciudadana en el componente zonal del sistema</t>
  </si>
  <si>
    <t>Definición de la metodología de corredores protectores y seguros en el componente zonal</t>
  </si>
  <si>
    <t>(Definición de la Metodología/1) *0,25
+
(análisis y selección del punto zonal/1)*0,25
+
(Plan Piloto Aplicado /1)*0,5
*
100</t>
  </si>
  <si>
    <t>Análisis y selección de un (1) punto del componente Zonal, para el desarrollo de la metodología.</t>
  </si>
  <si>
    <t xml:space="preserve">Implementar un (01) plan piloto para la aplicación de la metodología, en el punto seleccionado del componente zonal </t>
  </si>
  <si>
    <t>31-09-2019</t>
  </si>
  <si>
    <t>Implementación del protocolo de prevención, atención, y sanción violencias contra las mujeres en espacio y transporte público</t>
  </si>
  <si>
    <t>Realizar cuatro (04) conversatorios para Socializar el protocolo de prevención, atención, y sanción violencias contra las mujeres en espacio y transporte público; con los Concesionarios, Conductores, Equipo T, Comando Servicio Transporte Masivo y demás actores del Sistema TransMilenio que se considere conveniente y   reforzar con un (1) oficio</t>
  </si>
  <si>
    <t>{(Conversatorios adelantados /4)*0,3333
+
 (Conversatorios con técnicos de control adelantados / 4)*0,3333
+
(Informes mensuales remitidos/12)*0,3334}
*
100</t>
  </si>
  <si>
    <t>Realizar cuatro (04) conversatorios a los técnicos de control de TRANSMILENIO S.A y de los concesionarios operadores, para que se registren los casos de violencias contra las mujeres que se presenten en el Sistema TransMilenio en el modulo de seguridad en el aplicativo GestSAE</t>
  </si>
  <si>
    <t xml:space="preserve">Remitir mensualmente un (01)  informe a la Secretaría Distrital Mujer con los casos  de violencia contra la mujer registrados en el aplicativo GestSAE, para efectos de coordinación interinstitucional y adopción de medidas en el marco de la Mesa SOFIA. </t>
  </si>
  <si>
    <t>Diseñar e implementar el 34% del plan  de Seguridad que permita gestionar y realizar iniciativas para reducir los eventos de afectación a la seguridad en el Sistema.</t>
  </si>
  <si>
    <t>34% del plan de Seguridad que permita gestionar y realizar iniciativas para reducir los eventos de afectación a la seguridad en el Sistema, para llegar a acumulado del 85%</t>
  </si>
  <si>
    <t xml:space="preserve">(Avance porcentual del plan de Seguridad que permita gestionar y realizar iniciativas para reducir los eventos de afectación a la seguridad en el Sistema / 34)*100
</t>
  </si>
  <si>
    <t>1.4.1
1.4.4
1.4.5
1.4.6
1.4.8</t>
  </si>
  <si>
    <t>DSP6</t>
  </si>
  <si>
    <t xml:space="preserve">Implementación del Plan Estratégico Anti- Evasión </t>
  </si>
  <si>
    <t xml:space="preserve">Implementar en cuatro (4) puntos adicionales del componente Troncal, esquemas de caninos y/o de vigilantes, para disuadir la evasión </t>
  </si>
  <si>
    <t>{(Puntos adicionales del componente troncal con implementación de puntos caninos y/o vigilantes /4)*0,4
+
 (Actividades Operativas de control a la evasión en el componente troncal desarrolladas /12)*0,6}
*
100</t>
  </si>
  <si>
    <t>Desarrollar (12) actividades operativas de control a la evasión con PONAL y Vigilancia en el componente Troncal</t>
  </si>
  <si>
    <t>Elaboración de tres (3) documentos que den cuenta de la implantación y resultados de tres pilotos (03) de elementos de infraestructura para mitigar la evasión en el Sistema</t>
  </si>
  <si>
    <t>{(Documentos de implantación de Pilotos de elementos de infraestructura antievasión en el Sistema /3)*0,5
+
 (Puntos del Sistema con instalación de elementos de infraestructura antievasión /5)*0,5}
*
100</t>
  </si>
  <si>
    <t xml:space="preserve">Instalar en cinco (05) puntos del sistema elementos de infraestructura (barreras perimetrales, mallas, celosías, entre otros) para mitigar la evasión en el Sistema en diferentes puntos de TransMilenio (componente Troncal y / o Zonal). </t>
  </si>
  <si>
    <t>Elaborar 10 informes sobre la implementación de la  estrategia de Mediación Social  en el componente troncal, para prevenir y mitigar la evasión en el componente troncal del Sistema.</t>
  </si>
  <si>
    <t>{(Informes sobre la implementación de la estrategia de pedagogía CNP elaborados /10)*0,1432
+
{(Informes sobre la implementación de la estrategia de Mediación Social elaborados /10)*0,1428
+
 (Talleres de sensibilización adelantado /96)*0,1428
+
 (Mesa de trabajo de concertación adelantada con la SAUC /1)*0,1428)
+
(Mesa de trabajo de concertación adelantada con la SAUC /1)*0,1428)
+
(Número de mesas de trabajo con Consejo Local de Seguridad/Gobierno con participación de TMSA/20)*0,1428
+
(Mesas Técnicas Interinstitucionales convocadas/4)*0,1428}
*
100</t>
  </si>
  <si>
    <t>Elaborar 10 informes sobre la Implementación de  la estrategia de Pedagogía  CNP - Conmutar multas, en el componente troncal</t>
  </si>
  <si>
    <t>Adelantar 96 talleres de sensibilización sobre la  estrategia de Pedagogía  de carácter preventivo con actores externos  que pueden impactar en la evasión del pago para el acceso al Sistema..</t>
  </si>
  <si>
    <t xml:space="preserve">Adelantar una mesa de trabajo con la SAUC para Concertar una (1) estrategia de sensibilización para prevenir y mitigar la evasión en el componente Troncal y zonal  del Sistema. </t>
  </si>
  <si>
    <t xml:space="preserve">Adelantar una mesa de trabajo con la SAUC para Concertar una campaña y/o estrategia de comunicaciones dirigida a los usuarios y actores del Sistema TransMilenio contra la Venta Irregular de Pasajes, socialización del Manual del Usuario - medidas y consecuencias en esta materia, implicaciones legales a la luz del Código Nacional de Policía y Convivencia, información de los puntos autorizados de venta de pasajes y la importancia de denunciar mencionada problemática.  </t>
  </si>
  <si>
    <t>Participar en veinte (20) mesas de trabajo con el Consejo Local de Seguridad/Gobierno, para contrarrestar la venta irregular de pasajes - componente zonal.</t>
  </si>
  <si>
    <t xml:space="preserve">Convocar trimestralmente una (1) Mesa Técnica Interinstitucional contra la venta irregular de pasajes en el Sistema TransMilenio, con el fin de analizar la problemática, seguimiento a casos (decomiso de tarjetas, bloqueos, ordenes de comparendo), adopción de medidas y mitigar el fenómeno. </t>
  </si>
  <si>
    <t xml:space="preserve">Proponer un  Sistema de Monitoreo de la Evasión del Plan Estratégico Anti- Evasión </t>
  </si>
  <si>
    <t xml:space="preserve">
(Documento análisis de resultados/1)*0,5
+
(Documento con la propuesta de monitoreo diseñado /1)*0,5
*
100</t>
  </si>
  <si>
    <t xml:space="preserve">Diseñar un (01) documento que contenga la propuesta el sistema de monitoreo de la evasión tanto para componente troncal como para componente zonal (incluyendo servicios de alimentación, especial y complementario). </t>
  </si>
  <si>
    <t>Diseñar e implementar el 36% del plan para reducir la problemática de la evasión en el Sistema, incluyendo medidas de corto, mediano y largo plazo.</t>
  </si>
  <si>
    <t>36% del plan para reducir la problemática de la evasión en el Sistema, incluyendo medidas de corto, mediano y largo plazo, logrando un acumulado del 90%</t>
  </si>
  <si>
    <t xml:space="preserve">(Avance porcentual del plan para reducir la problemática de la evasión en el Sistema, incluyendo medidas de corto, mediano y largo plazo / 36)*100
</t>
  </si>
  <si>
    <t xml:space="preserve">1.4.2
</t>
  </si>
  <si>
    <t>DSP7</t>
  </si>
  <si>
    <t xml:space="preserve">Elaborar e implementar un plan Excelencia en Seguridad Vial </t>
  </si>
  <si>
    <t>Elaboración de un (1) documento del plan Excelencia en Seguridad</t>
  </si>
  <si>
    <t>{(Documento elaborado/1)*0,2
+
 (Implementación Componentes/6)*0,8}
*
100</t>
  </si>
  <si>
    <t>Implementación de seis (6) acciones y/o momentos y/o líneas de los componentes del Plan Excelencia en Seguridad Vial</t>
  </si>
  <si>
    <t>DSP8</t>
  </si>
  <si>
    <t xml:space="preserve">Fortalecer la formación en seguridad vial en el Sistema </t>
  </si>
  <si>
    <t xml:space="preserve">Formación en seguridad vial en el Sistema </t>
  </si>
  <si>
    <t xml:space="preserve">Realizar el acompañamiento de los procesos de capacitación de los operadores que operarán en las flotas de reemplazo de las fases I y II del Sistema, así como los procesos de capacitación de los operadores que  sean promovidos de nivel de servicio </t>
  </si>
  <si>
    <t>Realizar (en coordinación con el SENA) cinco (05) cursos  de capacitación para personal del sistema</t>
  </si>
  <si>
    <t>{(Cursos realizados/5)*0,5
+
 (Curso realizado/1)*0,5}
*
100</t>
  </si>
  <si>
    <t xml:space="preserve">Realizar (en coordinación con el SENA) un (1) curso de formadores para instructores de conducción de buses biarticulado </t>
  </si>
  <si>
    <t xml:space="preserve">Realizar una (01)  propuesta de reestructuración del plan de capacitación de los conductores del sistema de acuerdo con lo establecido en el manual de operaciones </t>
  </si>
  <si>
    <t xml:space="preserve">Estructurar un (01) proceso de contratación para la  reestructuración del plan de capacitación de los conductores del sistema de acuerdo con lo establecido en el manual de operaciones </t>
  </si>
  <si>
    <t>(Proceso de contratación estructurado /1)*100</t>
  </si>
  <si>
    <t>1.4.2
1.4.11</t>
  </si>
  <si>
    <t>DSP9</t>
  </si>
  <si>
    <t>Realizar acciones de prevención de accidentes de transito y/o Seguridad Vial en el Sistema.</t>
  </si>
  <si>
    <t>Diseñar e implementar cuatro (04) acciones de prevención de accidentes y/o Seguridad Vial</t>
  </si>
  <si>
    <t>(Campañas de prevención vial diseñadas e implementadas /4)*0,3333
+
{(Comités de seguridad operacional realizados/12)*0,3334
+
( Acciones de prevención de accidentes coordinadas con SDM /4)*0,3333
*
100</t>
  </si>
  <si>
    <t>Realización de doce (12) comités de seguridad Troncal  para la coordinación de acciones de prevención de accidentes de transito, promovidas por los concesionarios de operación; teniendo en cuenta el seguimiento a las estadísticas de accidentalidad y los análisis de accidentes realizados por la interventoría.</t>
  </si>
  <si>
    <t>Coordinar con la Secretaría Distrital de Movilidad, la realización de cuatro (4) acciones de prevención de accidentes, de acuerdo con los riesgos identificados.</t>
  </si>
  <si>
    <t xml:space="preserve">1.4.2
1.4.10
</t>
  </si>
  <si>
    <t>DSP10</t>
  </si>
  <si>
    <t>Diseñar e implementar el Plan de gestión de velocidad, en el componente zonal</t>
  </si>
  <si>
    <t>Seguimiento de velocidades desde el Centro de Control Maestro</t>
  </si>
  <si>
    <t xml:space="preserve">Un Comité de Operaciones para presentar y aprobar la aplicación de hallazgos y desincentivos a partir del seguimiento de velocidades desde el Centro de Control Maestro elaborado y aprobado en Comité de </t>
  </si>
  <si>
    <t xml:space="preserve">Realizar un Comité de Operaciones para presentar y aprobar la aplicación de hallazgos y desincentivos a partir del seguimiento de velocidades desde el Centro de Control Maestro elaborado y aprobado en Comité de </t>
  </si>
  <si>
    <t>(Comité de Operaciones realizado /1)*100</t>
  </si>
  <si>
    <t xml:space="preserve">1.4.10
</t>
  </si>
  <si>
    <t>DSP11</t>
  </si>
  <si>
    <t>Realizar inspecciones de seguridad vial (ISV), en sus componentes Troncal y alimentación.</t>
  </si>
  <si>
    <t>Realizar cinco (05) inspecciones de seguridad vial (ISV) en puntos críticos de accidentalidad del Sistema.</t>
  </si>
  <si>
    <t>Realizar un (01) informe de Identificación de los cinco (05) puntos más críticos de accidentalidad del Sistema, en sus componentes Troncal y alimentación.</t>
  </si>
  <si>
    <t>{(Informe de identificación Realizado/1)*0,50
+
 (Inspecciones de seguridad realizada con su respectivo informe elaboradas /5)*0,5}
*
100</t>
  </si>
  <si>
    <t>Realizar una (01) inspección de seguridad vial en cada punto crítico (5) generando el respectivo informe por cada punto</t>
  </si>
  <si>
    <t>Análisis de Accidentes</t>
  </si>
  <si>
    <t>Seguimiento a la prestación del servicio de vigilancia y seguridad privada del Sistema TransMilenio a cargo de TRANSMILENIO S.A.</t>
  </si>
  <si>
    <t>Nombre del Indicador</t>
  </si>
  <si>
    <t>Tipo de Indicador</t>
  </si>
  <si>
    <t>Formula</t>
  </si>
  <si>
    <t>Objetivo</t>
  </si>
  <si>
    <t>Periodicidad</t>
  </si>
  <si>
    <t>Valor MinimoAceptado</t>
  </si>
  <si>
    <t>Meta a Logar</t>
  </si>
  <si>
    <t>Observaciones OCI</t>
  </si>
  <si>
    <t xml:space="preserve">% de cumplimiento </t>
  </si>
  <si>
    <t xml:space="preserve">(Total de novedades gestionadas y atendidas por el contratista /Total de novedades reportadas al contratista)*100
</t>
  </si>
  <si>
    <t>Verificar el cumplimiento operacional y la prestación del servicio de vigilancia y seguridad privada en el Sistema a cargo de TRANSMILENIO S.A</t>
  </si>
  <si>
    <t>Mensual</t>
  </si>
  <si>
    <t>Efectividad</t>
  </si>
  <si>
    <t>(Total accidentes con fatalidad y lesiones de gravedad analizados en el mes/Total accidentes presentados con fatalidad y lesiones de gravedad en el mes)*100</t>
  </si>
  <si>
    <t>Analizar oportunamente cada uno de los eventos de transito clasificados como accidentes con fatalidad y lesiones de gravedad en el Sistema para sus diferentes componentes (Troncal, zonal, Alimentador)</t>
  </si>
  <si>
    <r>
      <t xml:space="preserve">95%
</t>
    </r>
    <r>
      <rPr>
        <sz val="8"/>
        <color theme="1"/>
        <rFont val="Tahoma"/>
        <family val="2"/>
      </rPr>
      <t xml:space="preserve">El 95% de los accidentes presentados en el mes se deberá analizar a más tardar el mes siguiente. </t>
    </r>
  </si>
  <si>
    <t>Resultado del Auditor</t>
  </si>
  <si>
    <t>Resultado Esperado</t>
  </si>
  <si>
    <t>Se llevaron a cabo las reuniones</t>
  </si>
  <si>
    <t>El documento no ha sido oficializado</t>
  </si>
  <si>
    <t xml:space="preserve">Se elaboraron informes de la estrategia de mediación y de pedagogía, talleres externos a través de estrategias de Carpa Viajera, Estrategias de sensibilización Pagar Es Lo Correcto, Colarse es lo corrupto y Transmilenio te lleva cada vez más cerca de la Navidad implementadas en estaciones y portales de mayor evasión. Contra la venta irregular de pasajes en el sistema TransMilenio, se realizaron mesas locales con las autoridades competentes para afrontar la problemática. Se realizaron informes sobre la implementación de la estrategia de pedagogía CNP, 
Informes sobre la implementación de la estrategia de Mediación Social, Talleres de sensibilización, Mesa de trabajo de concertación adelantada con la SAUC, Mesas de trabajo con Consejo Local de Seguridad, de Gobierno con participación de TMSA, Mesas Técnicas Interinstitucionales convocadas
</t>
  </si>
  <si>
    <t>Se realizaron varias campañas de prevención de Accidentes  tales como: "Cuidar a los peatones Salva Vidas", "Eres Cordial";  "Pasos Seguros" enfocadas al manejo preventivo y la protección con el peatón. 
Se realizaron los Comités de Seguridad Vial del Componente Troncal, donde quedaron compromisos de acciones de prevención e identificación de riesgos para mitigar los accidentes de tránsito. 
Se realizó campaña con apoyo de la Secretaría de Movilidad "Campaña Perdona al imprudente", con mensajes de prevención a peatones imprudentes, entre otros</t>
  </si>
  <si>
    <t xml:space="preserve">El 19 de junio de 2019 se llevo a cabo el Comité de Operadores  y se presentaron los hallazgos  y desincentivos a partir del seguimiento realizado  a las velocidades </t>
  </si>
  <si>
    <t>El indicador fue reportado a tiempo  a la OA. Cumpliendo el procedimiento y se encuetnra todos los meses por encima del 95%
Se evidencia las bases de datos en excel  donde se relacionan los accidentes y se hace la marcación si fue o no analizado.
El del mes de diciembre no se reportó en virtud de que se analizan en el mes de enero de 2020</t>
  </si>
  <si>
    <t>Este indicador viene siendo reportado al 100% por lo que la OCI sugiere se fijen otras metas a medir que se integren a la  prestación del servicio.
El 100% se basa en los correos que desde la Dirección de Seguridad se remiten a la empresa de vigilancia  solicitando acciones que la OCI no pudo verificar en su cumplimiento, por tanto se abstiene de dar calificación a este indicador</t>
  </si>
  <si>
    <t>Fecha de Entrega de la Actividad</t>
  </si>
  <si>
    <t>En el micrositio de la intranet se identificó  el documento TDS- 012 PLAN DE PREVENCIÓN, PREPARACIÓN Y RESPUESTA ANTE EMERGENCIAS –PORTALES SISTEMA TRANSMILENIO de fecha marzo de 2019, donde se relacionan los 9 portales.
Igualmente mediante resolución No. 1229 del 06 de diciembre de 2019 fue adoptado el documento T-DS-019 PPPRE Estaciones de la Troncal Caracas de Transmilenio.</t>
  </si>
  <si>
    <t>Los documentos fueron socializados por la intranet de la Entidad y se encuentran en el Micrositio del MIPG
De otra parte se anexan fotografía y planillas con firmas donde consta la socialización de los mismos con los agentes del sistema</t>
  </si>
  <si>
    <t>Las visitas de campo fueron  realizadas y como evidencia se anexan  fotografías y listados de asistencia de socialización  de los mismos. De otra parte la Oficina de Control Interno realizo el trabajo de consultoría cuyo informe fue radicado bajo el  No. OCI-2019-052 donde evidenció el avance y generó recomendaciones al respecto</t>
  </si>
  <si>
    <t xml:space="preserve">En el Micrositio de la Intranet se encuentran oficializados </t>
  </si>
  <si>
    <t>Se realizaron dos simulacros el 02 de octubre de 2019 uno en el   RETORNO   OPERATIVO   ENTRE RECINTO   FERIAL QUINTA PAREDES SENTIDO ORIENTE -OCCIDENTE y el otro enTRANSMICABLE  a las 9 am. en estación Manitas  y Paraíso.  Cabe aclarar que primero se adelantó el plan y luego la realización del simulacro.</t>
  </si>
  <si>
    <t>Se ejecutaron los simulacros</t>
  </si>
  <si>
    <t xml:space="preserve">El  cronograma se elaboró en el primer trimestre y las Capacitaciones fueron realizadas durante el año a vigilancia, pedagogía para un total de 1,103 las cuales fueron confirmada en el seguimiento al plan de mejoramiento.  </t>
  </si>
  <si>
    <t>En el primer trimestre se llevó a cabo la reunión con la Secretaria Distrital de salud 
Se realizó capacitación en el transcurso del año a 400 agentes del sistema entre ellos personal  de cable móvil, interventoría mediación y pedagogía 
A corte de junio 233 y los restantes (167 a diciembre)</t>
  </si>
  <si>
    <t xml:space="preserve">Durante el primer trimestre se estableció el plan de trabajo y en abril de 2019 se instaló una herramienta  tecnológica  para continuar con el seguimiento a la prestación del servicio. "Plataforma de Seguimiento y Supervisión a la Vigilancia Privada".
Con la revisión del servicio se genera mensualmente  un informe que se incluye en el informe de interventoría.
El cumplimiento de l prestación de servicios de vigilancia afecta la facturación presentada por el proveedor  dependiendo el % de cumplimiento </t>
  </si>
  <si>
    <t>Solamente se diseño el manual pero aun no  ha sido oficializado, esta en revisión  por el supervisor del contrato de vigilancia.</t>
  </si>
  <si>
    <t>Se realizaron las 18 acciones operativas en coordinación con secretaria de seguridad  policía metropolitana  migración Colombia  ICBF, Secretaria de Integración Social .  Se  anexan evidencias fotográficas.  La Temática dentro de los operativos fue para  mitigar problemáticas de mendicidad  con niños y niñas adolescentes, ventas informales .  Registro de personas para identificar antecedentes. Acoso y violencia contra la mujer.
En el desarrollo de algunos operativos se entregó información acerca de la oferta Distrital para las diferentes problemáticas.</t>
  </si>
  <si>
    <t>Se adelantaron las siguientes iniciativas.
1. Te muevo en Paz y me muevo SEGURA ( (en alianza con la secretaria de la mujer)
2. Tips de Autocuidado
3.  Alianza de Cultura Ciudadana con el SENA
4. Monedas de Cambio (moneda con la información de los centro de atención distritales</t>
  </si>
  <si>
    <t>1. Se firmó pacto contra la ilegalidad con los concesionarios zonales y el SITP provisional 
2. Se hizo una consultoría con la secretario de Movilidad "Alternativas para mitigación del transporte ilegal "
3.  Mesa de trabajo con Seguridad, Jurídica, Buses, Sigan y la Metropolitana para definir una estrategia de sanción administrativa y penal  para con el transporte  ilegal.</t>
  </si>
  <si>
    <t>Esta meta se cumplió desde el tercer trimestre  en unión con la Unidad Administrativa Especial de Servicios Públicos (UAESP) y la interventoría del servicio de alumbrado público  la revisión del alumbrado público de los puntos identificados como inseguros y se realizó el cambio de luminarias por tipo LED blanca mejorando la percepción de seguridad en la zona intervenida (Calle 19 entre carreras tercera y Séptima.
Lo anterior como resultado del análisis de puntos críticos de seguridad para el componente zonal del Sistema.</t>
  </si>
  <si>
    <t xml:space="preserve">Se realizaron los conversatorios entre los temas mas importantes esta el trabajo en conjunto con la se Secretaría Distrital de la Mujer y demás Entidades del Distrito, en la cual TRANSMILENIO S.A., desempeño una labor estratégico en el ámbito de sus competencias, para la aprobación e implementación de la primera fase del Protocolo de Prevención, Atención y Sanción de Violencias contra las mujeres en el espacio y transporte público en Bogotá, D.C.  De manera especifica, se logro socializar el protocolo a más 1.507 colaboradores de TMSA; se registraron los casos en el GestSAE y reportaron a la Mujer 28 casos de violencia contra la mujer en el Sistema. </t>
  </si>
  <si>
    <t>Se realizaron los conversatorios con los técnicos de control de Transmilenio y concesionarios. Evidencia fotografía  y lista de asistencia</t>
  </si>
  <si>
    <t>Informe como tal no fue encontrado no obstante mes a mes se encuentra un correo remitido a la secretaria de la mujer donde se relacionan los caso que se encontraron en el mes inmediatamente anterior</t>
  </si>
  <si>
    <t>Este plan incluye las actividades relacionas con emergencias y contingencias, seguridad física  y ciudadana y seguridad vial de las cuales no se cumplió la realización de un curso con el SENA  y la oficialización del Manual para  el seguimiento a la prestación del servicio de vigilancia</t>
  </si>
  <si>
    <t xml:space="preserve">Bajo esta actividad se implementan dispositivos  de unidades  de vigilancia anti – evasión En el ultimo trimestre se realizaron en Estación Ricaurte (9 unidades), Estación Marly (4 unidades), Estación Las Nieves (2 unidades), Estación Centro de Memoria (2 unidades).  Se aplicaron comparendos por parte del Comando Transporte Masivo. Entre el 1° de enero y el 12 de diciembre de 2019 se aplicaron 103.732 comparendos por evasión.
Se anexan fotografías de las actividades desarrolladas con PONAL y vigilancia  del componente troncal
Durante el año 2019 se inicio con 18 caninos  y a  23 de Diciembre de 2019 se tienen 54 servicios logrando la cobertura de 7 portales y 2 estaciones. 
</t>
  </si>
  <si>
    <t>El auditado reportó: "En 2019 con corte 31-Dic avance del 36% en el diseño y puesta en marcha del Plan para un acumulado del 90%, con la realización de: Incremento a 155 servicios de vigilancia sin armas y 54 servicios caninos en defensa controlada; Desarrollo de más 3058 talleres pedagógicos para más 6705 personas en CNP; Sensibilización a más 143915 usuarios paseadores e intervención de 271497 evasores recuperando 98390 pasajes; Atención de más 990 casos de hurtos y 6295 eventos de salud, extraviados, conflictos y bloqueos; Aplicación de 103732 comparendos por evasión; Realización de 160 talleres externos para 7617 personas; Realización de 450 activaciones contra la evasión. Decomiso de 2872 tarjetas, bloqueo de 2530 y 245 Ordenes de Comparando por venta irregular"</t>
  </si>
  <si>
    <t>Se evidenciaron  presentaciones con el  PESVI: Es la Planificación articulada de actividades en los componentes de formación, comunicación e incentivos en seguridad vial, que se presenta como alternativa para mitigar las causas de siniestros viales, por factores del operador del Sistema TransMilenio en su componente zonal (incluye alimentación).
Se evidencia citaciones a los operadores, registros fotográficos , se realizaron talleres etc.</t>
  </si>
  <si>
    <t>Durante el 2019 se lograron realizar 4 cursos con el SENA, con la participación de diferentes actores del Sistema y se logró realizar un curso de formador de formadores para el componente Troncal
No se cumplió con la actividad "Realizar (en coordinación con el SENA) un (1) curso de formadores para instructores de conducción de buses biarticulado "</t>
  </si>
  <si>
    <t>Se evidenciaron los estudios previos en marzo de  2019 y anexo técnico de fecha mayo de 2019</t>
  </si>
  <si>
    <r>
      <t xml:space="preserve">Implementar el componente de </t>
    </r>
    <r>
      <rPr>
        <b/>
        <sz val="8"/>
        <color theme="1"/>
        <rFont val="Cambria"/>
        <family val="1"/>
      </rPr>
      <t>Fiscalización</t>
    </r>
    <r>
      <rPr>
        <sz val="8"/>
        <color theme="1"/>
        <rFont val="Cambria"/>
        <family val="1"/>
      </rPr>
      <t xml:space="preserve"> del Plan Estratégico Anti- Evasión </t>
    </r>
  </si>
  <si>
    <r>
      <t xml:space="preserve">Implementar el componente de </t>
    </r>
    <r>
      <rPr>
        <b/>
        <sz val="8"/>
        <color theme="1"/>
        <rFont val="Cambria"/>
        <family val="1"/>
      </rPr>
      <t>Infraestructura</t>
    </r>
    <r>
      <rPr>
        <sz val="8"/>
        <color theme="1"/>
        <rFont val="Cambria"/>
        <family val="1"/>
      </rPr>
      <t xml:space="preserve"> del Plan Estratégico Anti- Evasión </t>
    </r>
  </si>
  <si>
    <r>
      <t xml:space="preserve">Se evidenciaron  los documentos: </t>
    </r>
    <r>
      <rPr>
        <b/>
        <sz val="8"/>
        <color theme="1"/>
        <rFont val="Calibri"/>
        <family val="2"/>
        <scheme val="minor"/>
      </rPr>
      <t xml:space="preserve">Propuesta de Masivo Capital </t>
    </r>
    <r>
      <rPr>
        <sz val="8"/>
        <color theme="1"/>
        <rFont val="Calibri"/>
        <family val="2"/>
        <scheme val="minor"/>
      </rPr>
      <t xml:space="preserve"> (1), solicitud, solicitud de </t>
    </r>
    <r>
      <rPr>
        <b/>
        <sz val="8"/>
        <color theme="1"/>
        <rFont val="Calibri"/>
        <family val="2"/>
        <scheme val="minor"/>
      </rPr>
      <t>Este es mi -bus</t>
    </r>
    <r>
      <rPr>
        <sz val="8"/>
        <color theme="1"/>
        <rFont val="Calibri"/>
        <family val="2"/>
        <scheme val="minor"/>
      </rPr>
      <t xml:space="preserve"> relacionadas con evasión y </t>
    </r>
    <r>
      <rPr>
        <b/>
        <sz val="8"/>
        <color theme="1"/>
        <rFont val="Calibri"/>
        <family val="2"/>
        <scheme val="minor"/>
      </rPr>
      <t>Consorcio Express</t>
    </r>
    <r>
      <rPr>
        <sz val="8"/>
        <color theme="1"/>
        <rFont val="Calibri"/>
        <family val="2"/>
        <scheme val="minor"/>
      </rPr>
      <t>, se evidenciaron fotografías de aditamento anti – evasión mecánico tubular como complemento al torniquete de la puerta delantera de algunos buses de rutas del concesionario Masivo Capital para mitigar los factores de oportunidad para la evasión del pago, al menos en las modalidades “por debajo” y “por encima”.
Instalación de barreras perimetrales en los separadores de las vías de las Estaciones Ricaurte por Calle 13, Calle 76, Av. Jiménez por Calle 13, Calle 72 y ampliación de la barrera en el costado sur de la Estación Banderas.  entre otros.</t>
    </r>
  </si>
  <si>
    <r>
      <t xml:space="preserve">Implementar el componente de </t>
    </r>
    <r>
      <rPr>
        <b/>
        <sz val="8"/>
        <color theme="1"/>
        <rFont val="Cambria"/>
        <family val="1"/>
      </rPr>
      <t>Cultura ciudadana</t>
    </r>
    <r>
      <rPr>
        <sz val="8"/>
        <color theme="1"/>
        <rFont val="Cambria"/>
        <family val="1"/>
      </rPr>
      <t xml:space="preserve"> del Plan Estratégico Anti- Evasión </t>
    </r>
  </si>
  <si>
    <t xml:space="preserve">Se llevaron a cabo las inspecciones de seguridad vial en el componente  troncal y alimentación  y se realizaron los respectivos informes </t>
  </si>
  <si>
    <t>Anexo 1 - Matriz Seguimiento al Plan de Acción Institucional</t>
  </si>
  <si>
    <t xml:space="preserve">Porcentaje Total de Cumplimiento </t>
  </si>
  <si>
    <t>Anexo 2 - Matriz de Análisis de Indicadores de Gestión- Dirección Tenica de Seguridad.</t>
  </si>
  <si>
    <t xml:space="preserve">Realizar un documento con el análisis de los resultados de los estudios de línea base de evasión en troncal y de primera fase de evasión en zonal. </t>
  </si>
  <si>
    <t>Se evidenció el documento de fecha 04 de octubre de 2019 "Línea Base de evasión Troncal  y Zonal" v2.  y otro con fecha junio de 2019
con fecha diciembre de 2019 se evidencia un documento "Línea de monitoreo de la evasión para el sistema Transmilenio" - Estadística de la Dirección Técnica de seguridad</t>
  </si>
  <si>
    <t xml:space="preserve">
Se evidenció el informe de fecha marzo de 2019 donde describe como punto críticos  Primer punto para ISV: Calle 67 Sur –Carrera 11 Este. Segundo punto para ISV: Carrera 89 B –Calle 59 C Sur. Tercer punto para ISV: Ingreso y salida del Portal de las Américas. Cuarto punto para ISV: Portal de la 80. Quinto punto para ISV: Ingreso en el Portal el Dorado.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</si>
</sst>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5" formatCode="_-* #,##0_-;\-* #,##0_-;_-* &quot;-&quot;_-;_-@_-"/>
  </numFmts>
  <fonts count="23" x14ac:knownFonts="1">
    <font>
      <sz val="11"/>
      <color theme="1"/>
      <name val="Calibri"/>
      <family val="2"/>
      <scheme val="minor"/>
    </font>
    <font>
      <sz val="12"/>
      <color theme="1"/>
      <name val="Arial"/>
      <family val="2"/>
    </font>
    <font>
      <sz val="11"/>
      <color theme="1"/>
      <name val="Calibri"/>
      <family val="2"/>
      <scheme val="minor"/>
    </font>
    <font>
      <b/>
      <sz val="11"/>
      <color theme="1"/>
      <name val="Calibri"/>
      <family val="2"/>
      <scheme val="minor"/>
    </font>
    <font>
      <b/>
      <sz val="18"/>
      <color theme="1"/>
      <name val="Arial"/>
      <family val="2"/>
    </font>
    <font>
      <sz val="11"/>
      <color theme="1"/>
      <name val="Tahoma"/>
      <family val="2"/>
    </font>
    <font>
      <b/>
      <sz val="10"/>
      <color theme="1"/>
      <name val="Tahoma"/>
      <family val="2"/>
    </font>
    <font>
      <sz val="10"/>
      <color theme="1"/>
      <name val="Tahoma"/>
      <family val="2"/>
    </font>
    <font>
      <sz val="10"/>
      <name val="Tahoma"/>
      <family val="2"/>
    </font>
    <font>
      <sz val="8"/>
      <color theme="1"/>
      <name val="Tahoma"/>
      <family val="2"/>
    </font>
    <font>
      <sz val="12"/>
      <color theme="1"/>
      <name val="Arial"/>
      <family val="2"/>
    </font>
    <font>
      <sz val="11"/>
      <color indexed="8"/>
      <name val="Calibri"/>
      <family val="2"/>
      <scheme val="minor"/>
    </font>
    <font>
      <b/>
      <sz val="8"/>
      <color rgb="FF000000"/>
      <name val="Tahoma"/>
      <family val="2"/>
    </font>
    <font>
      <b/>
      <sz val="9"/>
      <name val="Tahoma"/>
      <family val="2"/>
    </font>
    <font>
      <b/>
      <sz val="8"/>
      <name val="Tahoma"/>
      <family val="2"/>
    </font>
    <font>
      <b/>
      <sz val="8"/>
      <color theme="1"/>
      <name val="Cambria"/>
      <family val="1"/>
    </font>
    <font>
      <sz val="8"/>
      <color theme="1"/>
      <name val="Cambria"/>
      <family val="1"/>
    </font>
    <font>
      <sz val="8"/>
      <color rgb="FF000000"/>
      <name val="Cambria"/>
      <family val="1"/>
    </font>
    <font>
      <sz val="8"/>
      <color theme="1"/>
      <name val="Calibri"/>
      <family val="2"/>
      <scheme val="minor"/>
    </font>
    <font>
      <b/>
      <sz val="8"/>
      <color theme="1"/>
      <name val="Calibri"/>
      <family val="2"/>
      <scheme val="minor"/>
    </font>
    <font>
      <b/>
      <sz val="10"/>
      <name val="Tahoma"/>
      <family val="2"/>
    </font>
    <font>
      <b/>
      <sz val="10"/>
      <name val="Arial"/>
      <family val="2"/>
    </font>
    <font>
      <b/>
      <sz val="18"/>
      <color theme="1"/>
      <name val="Calibri"/>
      <family val="2"/>
      <scheme val="minor"/>
    </font>
  </fonts>
  <fills count="3">
    <fill>
      <patternFill patternType="none"/>
    </fill>
    <fill>
      <patternFill patternType="gray125"/>
    </fill>
    <fill>
      <patternFill patternType="solid">
        <fgColor theme="0"/>
        <bgColor indexed="64"/>
      </patternFill>
    </fill>
  </fills>
  <borders count="36">
    <border>
      <left/>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auto="1"/>
      </top>
      <bottom style="medium">
        <color auto="1"/>
      </bottom>
      <diagonal/>
    </border>
    <border>
      <left style="thin">
        <color auto="1"/>
      </left>
      <right style="medium">
        <color indexed="64"/>
      </right>
      <top style="medium">
        <color auto="1"/>
      </top>
      <bottom style="medium">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style="thin">
        <color auto="1"/>
      </right>
      <top/>
      <bottom style="thin">
        <color auto="1"/>
      </bottom>
      <diagonal/>
    </border>
    <border>
      <left style="thin">
        <color indexed="64"/>
      </left>
      <right style="medium">
        <color indexed="64"/>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medium">
        <color indexed="64"/>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auto="1"/>
      </left>
      <right style="thin">
        <color auto="1"/>
      </right>
      <top style="medium">
        <color auto="1"/>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thin">
        <color auto="1"/>
      </left>
      <right style="medium">
        <color indexed="64"/>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indexed="64"/>
      </right>
      <top style="medium">
        <color auto="1"/>
      </top>
      <bottom/>
      <diagonal/>
    </border>
    <border>
      <left style="medium">
        <color indexed="64"/>
      </left>
      <right style="thin">
        <color auto="1"/>
      </right>
      <top/>
      <bottom/>
      <diagonal/>
    </border>
    <border>
      <left style="medium">
        <color indexed="64"/>
      </left>
      <right style="thin">
        <color auto="1"/>
      </right>
      <top style="thin">
        <color auto="1"/>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auto="1"/>
      </right>
      <top/>
      <bottom/>
      <diagonal/>
    </border>
    <border>
      <left style="thin">
        <color indexed="64"/>
      </left>
      <right style="medium">
        <color indexed="64"/>
      </right>
      <top/>
      <bottom style="medium">
        <color indexed="64"/>
      </bottom>
      <diagonal/>
    </border>
    <border>
      <left style="medium">
        <color indexed="64"/>
      </left>
      <right style="thin">
        <color auto="1"/>
      </right>
      <top style="medium">
        <color indexed="64"/>
      </top>
      <bottom/>
      <diagonal/>
    </border>
    <border>
      <left/>
      <right style="thin">
        <color auto="1"/>
      </right>
      <top style="medium">
        <color indexed="64"/>
      </top>
      <bottom/>
      <diagonal/>
    </border>
  </borders>
  <cellStyleXfs count="16">
    <xf numFmtId="0" fontId="0" fillId="0" borderId="0"/>
    <xf numFmtId="9" fontId="2" fillId="0" borderId="0" applyFont="0" applyFill="0" applyBorder="0" applyAlignment="0" applyProtection="0"/>
    <xf numFmtId="0" fontId="2" fillId="0" borderId="0"/>
    <xf numFmtId="0" fontId="2" fillId="0" borderId="0"/>
    <xf numFmtId="0" fontId="10" fillId="0" borderId="0"/>
    <xf numFmtId="41" fontId="10" fillId="0" borderId="0" applyFont="0" applyFill="0" applyBorder="0" applyAlignment="0" applyProtection="0"/>
    <xf numFmtId="9" fontId="11" fillId="0" borderId="0" applyFont="0" applyFill="0" applyBorder="0" applyAlignment="0" applyProtection="0"/>
    <xf numFmtId="0" fontId="2" fillId="0" borderId="0"/>
    <xf numFmtId="9" fontId="2" fillId="0" borderId="0" applyFont="0" applyFill="0" applyBorder="0" applyAlignment="0" applyProtection="0"/>
    <xf numFmtId="9" fontId="10" fillId="0" borderId="0" applyFont="0" applyFill="0" applyBorder="0" applyAlignment="0" applyProtection="0"/>
    <xf numFmtId="0" fontId="11" fillId="0" borderId="0"/>
    <xf numFmtId="0" fontId="11" fillId="0" borderId="0"/>
    <xf numFmtId="0" fontId="2" fillId="0" borderId="0"/>
    <xf numFmtId="0" fontId="1" fillId="0" borderId="0"/>
    <xf numFmtId="165" fontId="1" fillId="0" borderId="0" applyFont="0" applyFill="0" applyBorder="0" applyAlignment="0" applyProtection="0"/>
    <xf numFmtId="9" fontId="1" fillId="0" borderId="0" applyFont="0" applyFill="0" applyBorder="0" applyAlignment="0" applyProtection="0"/>
  </cellStyleXfs>
  <cellXfs count="186">
    <xf numFmtId="0" fontId="0" fillId="0" borderId="0" xfId="0"/>
    <xf numFmtId="0" fontId="0" fillId="0" borderId="0" xfId="0" applyAlignment="1">
      <alignment shrinkToFit="1"/>
    </xf>
    <xf numFmtId="0" fontId="5" fillId="2" borderId="0" xfId="0" applyFont="1" applyFill="1" applyAlignment="1">
      <alignment vertical="center" wrapText="1"/>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7" fillId="2" borderId="16" xfId="0" applyFont="1" applyFill="1" applyBorder="1" applyAlignment="1">
      <alignment horizontal="justify" vertical="center" wrapText="1"/>
    </xf>
    <xf numFmtId="0" fontId="0" fillId="2" borderId="0" xfId="0" applyFill="1"/>
    <xf numFmtId="10" fontId="0" fillId="2" borderId="0" xfId="0" applyNumberFormat="1" applyFill="1"/>
    <xf numFmtId="0" fontId="12" fillId="2" borderId="2" xfId="4" applyFont="1" applyFill="1" applyBorder="1" applyAlignment="1">
      <alignment horizontal="center" vertical="center" wrapText="1"/>
    </xf>
    <xf numFmtId="0" fontId="20" fillId="2" borderId="10" xfId="4" applyFont="1" applyFill="1" applyBorder="1" applyAlignment="1">
      <alignment horizontal="center" vertical="center" wrapText="1"/>
    </xf>
    <xf numFmtId="9" fontId="13" fillId="2" borderId="11" xfId="4" applyNumberFormat="1" applyFont="1" applyFill="1" applyBorder="1" applyAlignment="1">
      <alignment horizontal="center" vertical="center"/>
    </xf>
    <xf numFmtId="0" fontId="7" fillId="2" borderId="19" xfId="0" applyFont="1" applyFill="1" applyBorder="1" applyAlignment="1">
      <alignment horizontal="center" vertical="center" wrapText="1"/>
    </xf>
    <xf numFmtId="0" fontId="7" fillId="2" borderId="19" xfId="0" applyFont="1" applyFill="1" applyBorder="1" applyAlignment="1">
      <alignment horizontal="justify" vertical="center" wrapText="1"/>
    </xf>
    <xf numFmtId="9" fontId="7" fillId="2" borderId="19" xfId="0" applyNumberFormat="1" applyFont="1" applyFill="1" applyBorder="1" applyAlignment="1">
      <alignment horizontal="center" vertical="center"/>
    </xf>
    <xf numFmtId="9" fontId="7" fillId="2" borderId="19" xfId="0" applyNumberFormat="1" applyFont="1" applyFill="1" applyBorder="1" applyAlignment="1">
      <alignment horizontal="center" vertical="center" wrapText="1"/>
    </xf>
    <xf numFmtId="0" fontId="8" fillId="2" borderId="19" xfId="0" applyFont="1" applyFill="1" applyBorder="1" applyAlignment="1">
      <alignment horizontal="justify" vertical="center" wrapText="1"/>
    </xf>
    <xf numFmtId="10" fontId="8" fillId="2" borderId="20" xfId="1" applyNumberFormat="1" applyFont="1" applyFill="1" applyBorder="1" applyAlignment="1">
      <alignment horizontal="center" vertical="center"/>
    </xf>
    <xf numFmtId="0" fontId="7" fillId="2" borderId="8" xfId="0" applyFont="1" applyFill="1" applyBorder="1" applyAlignment="1">
      <alignment horizontal="justify" vertical="center" wrapText="1"/>
    </xf>
    <xf numFmtId="0" fontId="7" fillId="2" borderId="7" xfId="0" applyFont="1" applyFill="1" applyBorder="1" applyAlignment="1">
      <alignment horizontal="center" vertical="center" wrapText="1"/>
    </xf>
    <xf numFmtId="0" fontId="7" fillId="2" borderId="7" xfId="0" applyFont="1" applyFill="1" applyBorder="1" applyAlignment="1">
      <alignment horizontal="justify" vertical="center" wrapText="1"/>
    </xf>
    <xf numFmtId="9" fontId="7" fillId="2" borderId="7" xfId="0" applyNumberFormat="1" applyFont="1" applyFill="1" applyBorder="1" applyAlignment="1">
      <alignment horizontal="center" vertical="center"/>
    </xf>
    <xf numFmtId="9" fontId="7" fillId="2" borderId="7" xfId="0" applyNumberFormat="1" applyFont="1" applyFill="1" applyBorder="1" applyAlignment="1">
      <alignment horizontal="center" vertical="center" wrapText="1"/>
    </xf>
    <xf numFmtId="0" fontId="8" fillId="2" borderId="7" xfId="0" applyFont="1" applyFill="1" applyBorder="1" applyAlignment="1">
      <alignment horizontal="justify" vertical="center" wrapText="1"/>
    </xf>
    <xf numFmtId="10" fontId="8" fillId="2" borderId="22" xfId="1"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21" fillId="2" borderId="11" xfId="4" applyFont="1" applyFill="1" applyBorder="1" applyAlignment="1">
      <alignment horizontal="center" vertical="center" wrapText="1"/>
    </xf>
    <xf numFmtId="10" fontId="3" fillId="2" borderId="10" xfId="0" applyNumberFormat="1" applyFont="1" applyFill="1" applyBorder="1" applyAlignment="1">
      <alignment horizontal="center"/>
    </xf>
    <xf numFmtId="0" fontId="16" fillId="2" borderId="6" xfId="2" applyFont="1" applyFill="1" applyBorder="1" applyAlignment="1">
      <alignment horizontal="center" vertical="center" wrapText="1"/>
    </xf>
    <xf numFmtId="9" fontId="12" fillId="2" borderId="3" xfId="8" applyFont="1" applyFill="1" applyBorder="1" applyAlignment="1">
      <alignment horizontal="center" vertical="center" wrapText="1"/>
    </xf>
    <xf numFmtId="0" fontId="4" fillId="2" borderId="0" xfId="0" applyFont="1" applyFill="1" applyAlignment="1"/>
    <xf numFmtId="0" fontId="18" fillId="2" borderId="6" xfId="2" applyFont="1" applyFill="1" applyBorder="1" applyAlignment="1">
      <alignment horizontal="center"/>
    </xf>
    <xf numFmtId="0" fontId="18" fillId="2" borderId="7" xfId="2" applyFont="1" applyFill="1" applyBorder="1" applyAlignment="1">
      <alignment horizontal="center"/>
    </xf>
    <xf numFmtId="0" fontId="18" fillId="2" borderId="0" xfId="0" applyFont="1" applyFill="1" applyAlignment="1">
      <alignment vertical="center"/>
    </xf>
    <xf numFmtId="9" fontId="18" fillId="2" borderId="6" xfId="2" applyNumberFormat="1" applyFont="1" applyFill="1" applyBorder="1" applyAlignment="1">
      <alignment horizontal="center" vertical="center" wrapText="1"/>
    </xf>
    <xf numFmtId="9" fontId="18" fillId="2" borderId="5" xfId="2" applyNumberFormat="1" applyFont="1" applyFill="1" applyBorder="1" applyAlignment="1">
      <alignment horizontal="center" vertical="center"/>
    </xf>
    <xf numFmtId="9" fontId="18" fillId="2" borderId="15" xfId="2" applyNumberFormat="1" applyFont="1" applyFill="1" applyBorder="1" applyAlignment="1">
      <alignment horizontal="center" vertical="center"/>
    </xf>
    <xf numFmtId="0" fontId="18" fillId="2" borderId="6" xfId="2" applyFont="1" applyFill="1" applyBorder="1" applyAlignment="1">
      <alignment vertical="center"/>
    </xf>
    <xf numFmtId="0" fontId="18" fillId="2" borderId="7" xfId="2" applyFont="1" applyFill="1" applyBorder="1" applyAlignment="1">
      <alignment vertical="center"/>
    </xf>
    <xf numFmtId="0" fontId="17" fillId="2" borderId="14" xfId="2" applyFont="1" applyFill="1" applyBorder="1" applyAlignment="1">
      <alignment horizontal="justify" vertical="center" wrapText="1"/>
    </xf>
    <xf numFmtId="0" fontId="18" fillId="2" borderId="28" xfId="2" applyFont="1" applyFill="1" applyBorder="1" applyAlignment="1">
      <alignment vertical="center"/>
    </xf>
    <xf numFmtId="0" fontId="17" fillId="2" borderId="18" xfId="2" applyFont="1" applyFill="1" applyBorder="1" applyAlignment="1">
      <alignment horizontal="justify" vertical="center" wrapText="1"/>
    </xf>
    <xf numFmtId="0" fontId="18" fillId="2" borderId="8" xfId="2" applyFont="1" applyFill="1" applyBorder="1" applyAlignment="1">
      <alignment vertical="center"/>
    </xf>
    <xf numFmtId="0" fontId="18" fillId="2" borderId="7" xfId="2" applyFont="1" applyFill="1" applyBorder="1" applyAlignment="1">
      <alignment vertical="center" wrapText="1"/>
    </xf>
    <xf numFmtId="0" fontId="22" fillId="2" borderId="0" xfId="0" applyFont="1" applyFill="1" applyAlignment="1">
      <alignment vertical="center"/>
    </xf>
    <xf numFmtId="0" fontId="15" fillId="2" borderId="1" xfId="2" applyFont="1" applyFill="1" applyBorder="1" applyAlignment="1" applyProtection="1">
      <alignment horizontal="center" vertical="center" wrapText="1"/>
      <protection locked="0"/>
    </xf>
    <xf numFmtId="0" fontId="15" fillId="2" borderId="2" xfId="2" applyFont="1" applyFill="1" applyBorder="1" applyAlignment="1" applyProtection="1">
      <alignment horizontal="center" vertical="center" wrapText="1"/>
      <protection locked="0"/>
    </xf>
    <xf numFmtId="0" fontId="16" fillId="2" borderId="0" xfId="2" applyFont="1" applyFill="1" applyAlignment="1" applyProtection="1">
      <alignment vertical="center"/>
      <protection locked="0"/>
    </xf>
    <xf numFmtId="0" fontId="17" fillId="2" borderId="5" xfId="2" applyFont="1" applyFill="1" applyBorder="1" applyAlignment="1">
      <alignment horizontal="justify" vertical="center" wrapText="1"/>
    </xf>
    <xf numFmtId="14" fontId="16" fillId="2" borderId="5" xfId="2" applyNumberFormat="1" applyFont="1" applyFill="1" applyBorder="1" applyAlignment="1">
      <alignment horizontal="center" vertical="center" wrapText="1"/>
    </xf>
    <xf numFmtId="9" fontId="16" fillId="2" borderId="5" xfId="2" applyNumberFormat="1" applyFont="1" applyFill="1" applyBorder="1" applyAlignment="1">
      <alignment horizontal="center" vertical="center" wrapText="1"/>
    </xf>
    <xf numFmtId="0" fontId="16" fillId="2" borderId="4" xfId="2" applyFont="1" applyFill="1" applyBorder="1" applyAlignment="1">
      <alignment horizontal="center" vertical="center" wrapText="1"/>
    </xf>
    <xf numFmtId="14" fontId="16" fillId="2" borderId="4" xfId="2" applyNumberFormat="1" applyFont="1" applyFill="1" applyBorder="1" applyAlignment="1">
      <alignment horizontal="center" vertical="center"/>
    </xf>
    <xf numFmtId="1" fontId="18" fillId="2" borderId="0" xfId="2" applyNumberFormat="1" applyFont="1" applyFill="1" applyAlignment="1">
      <alignment wrapText="1"/>
    </xf>
    <xf numFmtId="0" fontId="18" fillId="2" borderId="0" xfId="2" applyFont="1" applyFill="1"/>
    <xf numFmtId="0" fontId="18" fillId="2" borderId="6" xfId="2" applyFont="1" applyFill="1" applyBorder="1"/>
    <xf numFmtId="0" fontId="18" fillId="2" borderId="7" xfId="2" applyFont="1" applyFill="1" applyBorder="1"/>
    <xf numFmtId="0" fontId="18" fillId="2" borderId="7" xfId="2" applyFont="1" applyFill="1" applyBorder="1" applyAlignment="1">
      <alignment horizontal="center" vertical="center"/>
    </xf>
    <xf numFmtId="14" fontId="16" fillId="2" borderId="7" xfId="2" applyNumberFormat="1" applyFont="1" applyFill="1" applyBorder="1" applyAlignment="1">
      <alignment horizontal="center" vertical="center"/>
    </xf>
    <xf numFmtId="0" fontId="17" fillId="2" borderId="5" xfId="0" applyFont="1" applyFill="1" applyBorder="1" applyAlignment="1">
      <alignment horizontal="justify" vertical="center" wrapText="1"/>
    </xf>
    <xf numFmtId="9" fontId="16" fillId="2" borderId="5" xfId="0" applyNumberFormat="1" applyFont="1" applyFill="1" applyBorder="1" applyAlignment="1">
      <alignment horizontal="center" vertical="center" wrapText="1"/>
    </xf>
    <xf numFmtId="0" fontId="18" fillId="2" borderId="6" xfId="2" applyFont="1" applyFill="1" applyBorder="1" applyAlignment="1">
      <alignment horizontal="center" vertical="center"/>
    </xf>
    <xf numFmtId="14" fontId="16" fillId="2" borderId="6" xfId="2" applyNumberFormat="1" applyFont="1" applyFill="1" applyBorder="1" applyAlignment="1">
      <alignment horizontal="center" vertical="center"/>
    </xf>
    <xf numFmtId="14" fontId="17" fillId="2" borderId="5" xfId="0" applyNumberFormat="1" applyFont="1" applyFill="1" applyBorder="1" applyAlignment="1">
      <alignment horizontal="center" vertical="center" wrapText="1"/>
    </xf>
    <xf numFmtId="10" fontId="16" fillId="2" borderId="5" xfId="0" applyNumberFormat="1" applyFont="1" applyFill="1" applyBorder="1" applyAlignment="1">
      <alignment horizontal="center" vertical="center" wrapText="1"/>
    </xf>
    <xf numFmtId="14" fontId="17" fillId="2" borderId="5" xfId="2" applyNumberFormat="1" applyFont="1" applyFill="1" applyBorder="1" applyAlignment="1">
      <alignment horizontal="center" vertical="center" wrapText="1"/>
    </xf>
    <xf numFmtId="10" fontId="16" fillId="2" borderId="5" xfId="2" applyNumberFormat="1" applyFont="1" applyFill="1" applyBorder="1" applyAlignment="1">
      <alignment horizontal="center" vertical="center" wrapText="1"/>
    </xf>
    <xf numFmtId="0" fontId="17" fillId="2" borderId="7" xfId="2" applyFont="1" applyFill="1" applyBorder="1" applyAlignment="1">
      <alignment horizontal="justify" vertical="center" wrapText="1"/>
    </xf>
    <xf numFmtId="0" fontId="16" fillId="2" borderId="5" xfId="2" applyFont="1" applyFill="1" applyBorder="1" applyAlignment="1">
      <alignment horizontal="center" vertical="center" wrapText="1"/>
    </xf>
    <xf numFmtId="14" fontId="16" fillId="2" borderId="5" xfId="2" applyNumberFormat="1" applyFont="1" applyFill="1" applyBorder="1" applyAlignment="1">
      <alignment horizontal="center" vertical="center"/>
    </xf>
    <xf numFmtId="0" fontId="18" fillId="2" borderId="0" xfId="0" applyFont="1" applyFill="1"/>
    <xf numFmtId="0" fontId="15" fillId="2" borderId="5" xfId="2" applyFont="1" applyFill="1" applyBorder="1" applyAlignment="1">
      <alignment horizontal="center" vertical="top"/>
    </xf>
    <xf numFmtId="0" fontId="18" fillId="2" borderId="5" xfId="2" applyFont="1" applyFill="1" applyBorder="1" applyAlignment="1">
      <alignment horizontal="center"/>
    </xf>
    <xf numFmtId="0" fontId="18" fillId="2" borderId="5" xfId="2" applyFont="1" applyFill="1" applyBorder="1"/>
    <xf numFmtId="0" fontId="18" fillId="2" borderId="5" xfId="2" applyFont="1" applyFill="1" applyBorder="1" applyAlignment="1">
      <alignment horizontal="center" vertical="center"/>
    </xf>
    <xf numFmtId="9" fontId="18" fillId="2" borderId="5" xfId="2" applyNumberFormat="1" applyFont="1" applyFill="1" applyBorder="1" applyAlignment="1">
      <alignment horizontal="center" vertical="center" wrapText="1"/>
    </xf>
    <xf numFmtId="0" fontId="16" fillId="2" borderId="5" xfId="0" applyFont="1" applyFill="1" applyBorder="1" applyAlignment="1">
      <alignment horizontal="center" vertical="center" wrapText="1"/>
    </xf>
    <xf numFmtId="0" fontId="15" fillId="2" borderId="5" xfId="2" applyFont="1" applyFill="1" applyBorder="1" applyAlignment="1">
      <alignment horizontal="center" vertical="top" wrapText="1"/>
    </xf>
    <xf numFmtId="0" fontId="15" fillId="2" borderId="5" xfId="2" applyFont="1" applyFill="1" applyBorder="1" applyAlignment="1">
      <alignment horizontal="center" vertical="center"/>
    </xf>
    <xf numFmtId="0" fontId="15" fillId="2" borderId="5" xfId="2" applyFont="1" applyFill="1" applyBorder="1" applyAlignment="1">
      <alignment horizontal="center" vertical="center" wrapText="1"/>
    </xf>
    <xf numFmtId="0" fontId="18" fillId="2" borderId="5" xfId="2" applyFont="1" applyFill="1" applyBorder="1" applyAlignment="1">
      <alignment horizontal="justify" vertical="center" wrapText="1"/>
    </xf>
    <xf numFmtId="0" fontId="18" fillId="2" borderId="5" xfId="2" applyFont="1" applyFill="1" applyBorder="1" applyAlignment="1">
      <alignment horizontal="justify" vertical="center"/>
    </xf>
    <xf numFmtId="1" fontId="18" fillId="2" borderId="5" xfId="2" applyNumberFormat="1" applyFont="1" applyFill="1" applyBorder="1" applyAlignment="1">
      <alignment horizontal="justify" vertical="center" wrapText="1"/>
    </xf>
    <xf numFmtId="0" fontId="18" fillId="2" borderId="0" xfId="0" applyFont="1" applyFill="1" applyAlignment="1">
      <alignment horizontal="justify" vertical="center"/>
    </xf>
    <xf numFmtId="0" fontId="15" fillId="2" borderId="12" xfId="2" applyFont="1" applyFill="1" applyBorder="1" applyAlignment="1" applyProtection="1">
      <alignment horizontal="center" vertical="center" wrapText="1"/>
      <protection locked="0"/>
    </xf>
    <xf numFmtId="0" fontId="15" fillId="2" borderId="13" xfId="2" applyFont="1" applyFill="1" applyBorder="1" applyAlignment="1" applyProtection="1">
      <alignment horizontal="center" vertical="center" wrapText="1"/>
      <protection locked="0"/>
    </xf>
    <xf numFmtId="0" fontId="15" fillId="2" borderId="14" xfId="2" applyFont="1" applyFill="1" applyBorder="1" applyAlignment="1">
      <alignment horizontal="center" vertical="top"/>
    </xf>
    <xf numFmtId="9" fontId="18" fillId="2" borderId="15" xfId="2" applyNumberFormat="1" applyFont="1" applyFill="1" applyBorder="1" applyAlignment="1">
      <alignment horizontal="center" vertical="center" wrapText="1"/>
    </xf>
    <xf numFmtId="0" fontId="15" fillId="2" borderId="14" xfId="2" applyFont="1" applyFill="1" applyBorder="1" applyAlignment="1">
      <alignment horizontal="center" vertical="center"/>
    </xf>
    <xf numFmtId="0" fontId="15" fillId="2" borderId="16" xfId="2" applyFont="1" applyFill="1" applyBorder="1" applyAlignment="1">
      <alignment horizontal="center" vertical="top"/>
    </xf>
    <xf numFmtId="0" fontId="15" fillId="2" borderId="19" xfId="2" applyFont="1" applyFill="1" applyBorder="1" applyAlignment="1">
      <alignment horizontal="center" vertical="top"/>
    </xf>
    <xf numFmtId="0" fontId="17" fillId="2" borderId="19" xfId="2" applyFont="1" applyFill="1" applyBorder="1" applyAlignment="1">
      <alignment horizontal="justify" vertical="center" wrapText="1"/>
    </xf>
    <xf numFmtId="14" fontId="17" fillId="2" borderId="19" xfId="2" applyNumberFormat="1" applyFont="1" applyFill="1" applyBorder="1" applyAlignment="1">
      <alignment horizontal="center" vertical="center" wrapText="1"/>
    </xf>
    <xf numFmtId="9" fontId="16" fillId="2" borderId="19" xfId="2" applyNumberFormat="1" applyFont="1" applyFill="1" applyBorder="1" applyAlignment="1">
      <alignment horizontal="center" vertical="center" wrapText="1"/>
    </xf>
    <xf numFmtId="0" fontId="15" fillId="2" borderId="21" xfId="2" applyFont="1" applyFill="1" applyBorder="1" applyAlignment="1" applyProtection="1">
      <alignment horizontal="center" vertical="center" wrapText="1"/>
      <protection locked="0"/>
    </xf>
    <xf numFmtId="9" fontId="12" fillId="2" borderId="2" xfId="8" applyFont="1" applyFill="1" applyBorder="1" applyAlignment="1">
      <alignment horizontal="center" vertical="center" wrapText="1"/>
    </xf>
    <xf numFmtId="0" fontId="18" fillId="2" borderId="7" xfId="2" applyFont="1" applyFill="1" applyBorder="1" applyAlignment="1" applyProtection="1">
      <alignment horizontal="justify" vertical="center" wrapText="1"/>
      <protection locked="0"/>
    </xf>
    <xf numFmtId="10" fontId="16" fillId="2" borderId="17" xfId="2" applyNumberFormat="1" applyFont="1" applyFill="1" applyBorder="1" applyAlignment="1">
      <alignment horizontal="center" vertical="center" wrapText="1"/>
    </xf>
    <xf numFmtId="9" fontId="18" fillId="2" borderId="4" xfId="2" applyNumberFormat="1" applyFont="1" applyFill="1" applyBorder="1" applyAlignment="1">
      <alignment horizontal="center" vertical="center" wrapText="1"/>
    </xf>
    <xf numFmtId="0" fontId="17" fillId="2" borderId="17" xfId="2" applyFont="1" applyFill="1" applyBorder="1" applyAlignment="1">
      <alignment horizontal="center" vertical="top" wrapText="1"/>
    </xf>
    <xf numFmtId="0" fontId="18" fillId="2" borderId="17" xfId="2" applyFont="1" applyFill="1" applyBorder="1" applyAlignment="1">
      <alignment horizontal="center"/>
    </xf>
    <xf numFmtId="0" fontId="17" fillId="2" borderId="17" xfId="2" applyFont="1" applyFill="1" applyBorder="1" applyAlignment="1">
      <alignment horizontal="center" vertical="center" wrapText="1"/>
    </xf>
    <xf numFmtId="0" fontId="18" fillId="2" borderId="23" xfId="2" applyFont="1" applyFill="1" applyBorder="1" applyAlignment="1">
      <alignment horizontal="center"/>
    </xf>
    <xf numFmtId="9" fontId="18" fillId="2" borderId="24" xfId="2" applyNumberFormat="1" applyFont="1" applyFill="1" applyBorder="1" applyAlignment="1">
      <alignment horizontal="center" vertical="center" wrapText="1"/>
    </xf>
    <xf numFmtId="9" fontId="16" fillId="2" borderId="17" xfId="2" applyNumberFormat="1" applyFont="1" applyFill="1" applyBorder="1" applyAlignment="1">
      <alignment horizontal="center" vertical="center" wrapText="1"/>
    </xf>
    <xf numFmtId="9" fontId="18" fillId="2" borderId="7" xfId="2" applyNumberFormat="1" applyFont="1" applyFill="1" applyBorder="1" applyAlignment="1">
      <alignment horizontal="center" vertical="center" wrapText="1"/>
    </xf>
    <xf numFmtId="1" fontId="18" fillId="2" borderId="7" xfId="2" applyNumberFormat="1" applyFont="1" applyFill="1" applyBorder="1" applyAlignment="1">
      <alignment horizontal="center" vertical="center" wrapText="1"/>
    </xf>
    <xf numFmtId="0" fontId="18" fillId="2" borderId="4" xfId="2" applyFont="1" applyFill="1" applyBorder="1" applyAlignment="1" applyProtection="1">
      <alignment horizontal="justify" vertical="center" wrapText="1"/>
      <protection locked="0"/>
    </xf>
    <xf numFmtId="0" fontId="18" fillId="2" borderId="6" xfId="2" applyFont="1" applyFill="1" applyBorder="1" applyAlignment="1" applyProtection="1">
      <alignment horizontal="justify" vertical="center"/>
      <protection locked="0"/>
    </xf>
    <xf numFmtId="0" fontId="18" fillId="2" borderId="6" xfId="2" applyFont="1" applyFill="1" applyBorder="1" applyAlignment="1" applyProtection="1">
      <alignment horizontal="justify" vertical="center" wrapText="1"/>
      <protection locked="0"/>
    </xf>
    <xf numFmtId="0" fontId="17" fillId="2" borderId="4" xfId="2" applyFont="1" applyFill="1" applyBorder="1" applyAlignment="1">
      <alignment horizontal="justify" vertical="center" wrapText="1"/>
    </xf>
    <xf numFmtId="0" fontId="18" fillId="2" borderId="6" xfId="2" applyFont="1" applyFill="1" applyBorder="1" applyAlignment="1">
      <alignment vertical="center" wrapText="1"/>
    </xf>
    <xf numFmtId="0" fontId="17" fillId="2" borderId="29" xfId="2" applyFont="1" applyFill="1" applyBorder="1" applyAlignment="1">
      <alignment horizontal="justify" vertical="center" wrapText="1"/>
    </xf>
    <xf numFmtId="0" fontId="17" fillId="2" borderId="6" xfId="2" applyFont="1" applyFill="1" applyBorder="1" applyAlignment="1">
      <alignment horizontal="justify" vertical="center" wrapText="1"/>
    </xf>
    <xf numFmtId="0" fontId="17" fillId="2" borderId="4" xfId="0" applyFont="1" applyFill="1" applyBorder="1" applyAlignment="1">
      <alignment horizontal="justify" vertical="center" wrapText="1"/>
    </xf>
    <xf numFmtId="0" fontId="17" fillId="2" borderId="8" xfId="0" applyFont="1" applyFill="1" applyBorder="1" applyAlignment="1">
      <alignment horizontal="justify" vertical="center" wrapText="1"/>
    </xf>
    <xf numFmtId="0" fontId="17" fillId="2" borderId="29" xfId="0" applyFont="1" applyFill="1" applyBorder="1" applyAlignment="1">
      <alignment horizontal="justify" vertical="center" wrapText="1"/>
    </xf>
    <xf numFmtId="0" fontId="17" fillId="2" borderId="7" xfId="0" applyFont="1" applyFill="1" applyBorder="1" applyAlignment="1">
      <alignment horizontal="justify" vertical="center" wrapText="1"/>
    </xf>
    <xf numFmtId="0" fontId="18" fillId="2" borderId="8" xfId="0" applyFont="1" applyFill="1" applyBorder="1" applyAlignment="1">
      <alignment vertical="center" wrapText="1"/>
    </xf>
    <xf numFmtId="0" fontId="18" fillId="2" borderId="7" xfId="0" applyFont="1" applyFill="1" applyBorder="1" applyAlignment="1">
      <alignment vertical="center" wrapText="1"/>
    </xf>
    <xf numFmtId="0" fontId="18" fillId="2" borderId="7" xfId="0" applyFont="1" applyFill="1" applyBorder="1" applyAlignment="1">
      <alignment vertical="center"/>
    </xf>
    <xf numFmtId="0" fontId="18" fillId="2" borderId="6" xfId="0" applyFont="1" applyFill="1" applyBorder="1" applyAlignment="1">
      <alignment vertical="center"/>
    </xf>
    <xf numFmtId="0" fontId="18" fillId="2" borderId="6" xfId="0" applyFont="1" applyFill="1" applyBorder="1" applyAlignment="1">
      <alignment vertical="center" wrapText="1"/>
    </xf>
    <xf numFmtId="0" fontId="18" fillId="2" borderId="28" xfId="0" applyFont="1" applyFill="1" applyBorder="1" applyAlignment="1">
      <alignment vertical="center" wrapText="1"/>
    </xf>
    <xf numFmtId="0" fontId="17" fillId="2" borderId="30" xfId="2" applyFont="1" applyFill="1" applyBorder="1" applyAlignment="1">
      <alignment horizontal="justify" vertical="center" wrapText="1"/>
    </xf>
    <xf numFmtId="0" fontId="17" fillId="2" borderId="31" xfId="2" applyFont="1" applyFill="1" applyBorder="1" applyAlignment="1">
      <alignment horizontal="justify" vertical="center" wrapText="1"/>
    </xf>
    <xf numFmtId="1" fontId="18" fillId="2" borderId="18" xfId="2" applyNumberFormat="1" applyFont="1" applyFill="1" applyBorder="1" applyAlignment="1">
      <alignment horizontal="center" vertical="center" wrapText="1"/>
    </xf>
    <xf numFmtId="0" fontId="18" fillId="2" borderId="4" xfId="2" applyFont="1" applyFill="1" applyBorder="1" applyAlignment="1">
      <alignment horizontal="center"/>
    </xf>
    <xf numFmtId="0" fontId="16" fillId="2" borderId="6" xfId="0" applyFont="1" applyFill="1" applyBorder="1" applyAlignment="1">
      <alignment horizontal="center" vertical="center" wrapText="1"/>
    </xf>
    <xf numFmtId="0" fontId="18" fillId="2" borderId="4" xfId="2" applyFont="1" applyFill="1" applyBorder="1" applyAlignment="1">
      <alignment horizontal="justify" vertical="center" wrapText="1"/>
    </xf>
    <xf numFmtId="0" fontId="18" fillId="2" borderId="7" xfId="2" applyFont="1" applyFill="1" applyBorder="1" applyAlignment="1">
      <alignment horizontal="justify" vertical="center"/>
    </xf>
    <xf numFmtId="0" fontId="18" fillId="2" borderId="6" xfId="2" applyFont="1" applyFill="1" applyBorder="1" applyAlignment="1">
      <alignment horizontal="justify" vertical="center"/>
    </xf>
    <xf numFmtId="0" fontId="18" fillId="2" borderId="4" xfId="2" applyFont="1" applyFill="1" applyBorder="1"/>
    <xf numFmtId="0" fontId="16" fillId="2" borderId="4" xfId="0" applyFont="1" applyFill="1" applyBorder="1" applyAlignment="1">
      <alignment horizontal="center" vertical="center" wrapText="1"/>
    </xf>
    <xf numFmtId="0" fontId="16" fillId="2" borderId="7" xfId="2" applyFont="1" applyFill="1" applyBorder="1" applyAlignment="1">
      <alignment horizontal="center" vertical="center" wrapText="1"/>
    </xf>
    <xf numFmtId="0" fontId="18" fillId="2" borderId="26" xfId="2" applyFont="1" applyFill="1" applyBorder="1" applyAlignment="1">
      <alignment horizontal="center"/>
    </xf>
    <xf numFmtId="9" fontId="18" fillId="2" borderId="4" xfId="2" applyNumberFormat="1" applyFont="1" applyFill="1" applyBorder="1" applyAlignment="1">
      <alignment horizontal="center" vertical="center"/>
    </xf>
    <xf numFmtId="9" fontId="18" fillId="2" borderId="7" xfId="2" applyNumberFormat="1" applyFont="1" applyFill="1" applyBorder="1" applyAlignment="1">
      <alignment horizontal="center" vertical="center"/>
    </xf>
    <xf numFmtId="0" fontId="18" fillId="2" borderId="7" xfId="0" applyFont="1" applyFill="1" applyBorder="1" applyAlignment="1">
      <alignment horizontal="center" vertical="center"/>
    </xf>
    <xf numFmtId="0" fontId="18" fillId="2" borderId="7" xfId="2" applyFont="1" applyFill="1" applyBorder="1" applyAlignment="1" applyProtection="1">
      <alignment horizontal="center" vertical="top"/>
      <protection locked="0"/>
    </xf>
    <xf numFmtId="1" fontId="18" fillId="2" borderId="7" xfId="2" applyNumberFormat="1" applyFont="1" applyFill="1" applyBorder="1" applyAlignment="1">
      <alignment horizontal="justify" vertical="center" wrapText="1"/>
    </xf>
    <xf numFmtId="0" fontId="18" fillId="2" borderId="7" xfId="2" applyFont="1" applyFill="1" applyBorder="1" applyAlignment="1" applyProtection="1">
      <alignment horizontal="center" vertical="center"/>
      <protection locked="0"/>
    </xf>
    <xf numFmtId="1" fontId="18" fillId="2" borderId="4" xfId="2" applyNumberFormat="1" applyFont="1" applyFill="1" applyBorder="1" applyAlignment="1">
      <alignment horizontal="justify" vertical="center" wrapText="1"/>
    </xf>
    <xf numFmtId="0" fontId="18" fillId="2" borderId="6" xfId="0" applyFont="1" applyFill="1" applyBorder="1" applyAlignment="1">
      <alignment horizontal="center" vertical="center"/>
    </xf>
    <xf numFmtId="0" fontId="18" fillId="2" borderId="6" xfId="2" applyFont="1" applyFill="1" applyBorder="1" applyAlignment="1" applyProtection="1">
      <alignment horizontal="center" vertical="top"/>
      <protection locked="0"/>
    </xf>
    <xf numFmtId="1" fontId="18" fillId="2" borderId="6" xfId="2" applyNumberFormat="1" applyFont="1" applyFill="1" applyBorder="1" applyAlignment="1">
      <alignment horizontal="justify" vertical="center" wrapText="1"/>
    </xf>
    <xf numFmtId="0" fontId="18" fillId="2" borderId="6" xfId="2" applyFont="1" applyFill="1" applyBorder="1" applyAlignment="1" applyProtection="1">
      <alignment horizontal="center" vertical="center"/>
      <protection locked="0"/>
    </xf>
    <xf numFmtId="9" fontId="18" fillId="2" borderId="4" xfId="2" applyNumberFormat="1" applyFont="1" applyFill="1" applyBorder="1" applyAlignment="1" applyProtection="1">
      <alignment horizontal="center" vertical="top"/>
      <protection locked="0"/>
    </xf>
    <xf numFmtId="9" fontId="18" fillId="2" borderId="4" xfId="2" applyNumberFormat="1" applyFont="1" applyFill="1" applyBorder="1" applyAlignment="1" applyProtection="1">
      <alignment horizontal="center" vertical="center"/>
      <protection locked="0"/>
    </xf>
    <xf numFmtId="0" fontId="18" fillId="2" borderId="31" xfId="2" applyFont="1" applyFill="1" applyBorder="1" applyAlignment="1">
      <alignment horizontal="center" vertical="center"/>
    </xf>
    <xf numFmtId="0" fontId="18" fillId="2" borderId="31" xfId="2" applyFont="1" applyFill="1" applyBorder="1" applyAlignment="1">
      <alignment horizontal="center"/>
    </xf>
    <xf numFmtId="14" fontId="16" fillId="2" borderId="31" xfId="2" applyNumberFormat="1" applyFont="1" applyFill="1" applyBorder="1" applyAlignment="1">
      <alignment horizontal="center" vertical="center"/>
    </xf>
    <xf numFmtId="0" fontId="18" fillId="2" borderId="31" xfId="2" applyFont="1" applyFill="1" applyBorder="1"/>
    <xf numFmtId="1" fontId="18" fillId="2" borderId="31" xfId="2" applyNumberFormat="1" applyFont="1" applyFill="1" applyBorder="1" applyAlignment="1">
      <alignment horizontal="justify" vertical="center" wrapText="1"/>
    </xf>
    <xf numFmtId="0" fontId="18" fillId="2" borderId="31" xfId="2" applyFont="1" applyFill="1" applyBorder="1" applyAlignment="1" applyProtection="1">
      <alignment horizontal="center" vertical="center"/>
      <protection locked="0"/>
    </xf>
    <xf numFmtId="9" fontId="18" fillId="2" borderId="24" xfId="2" applyNumberFormat="1" applyFont="1" applyFill="1" applyBorder="1" applyAlignment="1" applyProtection="1">
      <alignment horizontal="center" vertical="center"/>
      <protection locked="0"/>
    </xf>
    <xf numFmtId="0" fontId="18" fillId="2" borderId="22" xfId="2" applyFont="1" applyFill="1" applyBorder="1" applyAlignment="1" applyProtection="1">
      <alignment horizontal="center" vertical="center"/>
      <protection locked="0"/>
    </xf>
    <xf numFmtId="0" fontId="18" fillId="2" borderId="9" xfId="2" applyFont="1" applyFill="1" applyBorder="1" applyAlignment="1" applyProtection="1">
      <alignment horizontal="center" vertical="center"/>
      <protection locked="0"/>
    </xf>
    <xf numFmtId="0" fontId="18" fillId="2" borderId="33" xfId="2" applyFont="1" applyFill="1" applyBorder="1" applyAlignment="1" applyProtection="1">
      <alignment horizontal="center" vertical="center"/>
      <protection locked="0"/>
    </xf>
    <xf numFmtId="9" fontId="18" fillId="2" borderId="24" xfId="2" applyNumberFormat="1" applyFont="1" applyFill="1" applyBorder="1" applyAlignment="1">
      <alignment horizontal="center" vertical="center"/>
    </xf>
    <xf numFmtId="0" fontId="18" fillId="2" borderId="22" xfId="2" applyFont="1" applyFill="1" applyBorder="1" applyAlignment="1" applyProtection="1">
      <alignment horizontal="center" vertical="center" wrapText="1"/>
      <protection locked="0"/>
    </xf>
    <xf numFmtId="9" fontId="18" fillId="2" borderId="24" xfId="2" applyNumberFormat="1" applyFont="1" applyFill="1" applyBorder="1" applyAlignment="1" applyProtection="1">
      <alignment horizontal="center" vertical="center" wrapText="1"/>
      <protection locked="0"/>
    </xf>
    <xf numFmtId="0" fontId="18" fillId="2" borderId="7" xfId="2" applyFont="1" applyFill="1" applyBorder="1" applyAlignment="1" applyProtection="1">
      <alignment horizontal="center" vertical="center" wrapText="1"/>
      <protection locked="0"/>
    </xf>
    <xf numFmtId="9" fontId="18" fillId="2" borderId="4" xfId="2" applyNumberFormat="1" applyFont="1" applyFill="1" applyBorder="1" applyAlignment="1" applyProtection="1">
      <alignment horizontal="center" vertical="center" wrapText="1"/>
      <protection locked="0"/>
    </xf>
    <xf numFmtId="0" fontId="18" fillId="2" borderId="32" xfId="2" applyFont="1" applyFill="1" applyBorder="1" applyAlignment="1" applyProtection="1">
      <alignment horizontal="center" vertical="center"/>
      <protection locked="0"/>
    </xf>
    <xf numFmtId="0" fontId="18" fillId="2" borderId="25" xfId="2" applyFont="1" applyFill="1" applyBorder="1" applyAlignment="1" applyProtection="1">
      <alignment horizontal="center" vertical="top"/>
      <protection locked="0"/>
    </xf>
    <xf numFmtId="9" fontId="18" fillId="2" borderId="22" xfId="2" applyNumberFormat="1" applyFont="1" applyFill="1" applyBorder="1" applyAlignment="1">
      <alignment horizontal="center" vertical="center" wrapText="1"/>
    </xf>
    <xf numFmtId="9" fontId="18" fillId="2" borderId="9" xfId="2" applyNumberFormat="1" applyFont="1" applyFill="1" applyBorder="1" applyAlignment="1">
      <alignment horizontal="center" vertical="center" wrapText="1"/>
    </xf>
    <xf numFmtId="0" fontId="18" fillId="2" borderId="7" xfId="2" applyFont="1" applyFill="1" applyBorder="1" applyAlignment="1" applyProtection="1">
      <alignment horizontal="justify" vertical="center"/>
      <protection locked="0"/>
    </xf>
    <xf numFmtId="0" fontId="18" fillId="2" borderId="0" xfId="0" applyFont="1" applyFill="1" applyAlignment="1">
      <alignment horizontal="center" vertical="center"/>
    </xf>
    <xf numFmtId="0" fontId="18" fillId="2" borderId="9" xfId="2" applyFont="1" applyFill="1" applyBorder="1" applyAlignment="1">
      <alignment horizontal="center" vertical="center"/>
    </xf>
    <xf numFmtId="0" fontId="18" fillId="2" borderId="22" xfId="2" applyFont="1" applyFill="1" applyBorder="1" applyAlignment="1">
      <alignment horizontal="center" vertical="center"/>
    </xf>
    <xf numFmtId="9" fontId="18" fillId="2" borderId="22" xfId="2" applyNumberFormat="1" applyFont="1" applyFill="1" applyBorder="1" applyAlignment="1">
      <alignment horizontal="center" vertical="center"/>
    </xf>
    <xf numFmtId="9" fontId="18" fillId="2" borderId="0" xfId="0" applyNumberFormat="1" applyFont="1" applyFill="1" applyAlignment="1">
      <alignment horizontal="center" vertical="center"/>
    </xf>
    <xf numFmtId="0" fontId="17" fillId="2" borderId="34" xfId="2" applyFont="1" applyFill="1" applyBorder="1" applyAlignment="1">
      <alignment horizontal="justify" vertical="center" wrapText="1"/>
    </xf>
    <xf numFmtId="0" fontId="17" fillId="2" borderId="13" xfId="2" applyFont="1" applyFill="1" applyBorder="1" applyAlignment="1">
      <alignment horizontal="justify" vertical="center" wrapText="1"/>
    </xf>
    <xf numFmtId="14" fontId="16" fillId="2" borderId="13" xfId="2" applyNumberFormat="1" applyFont="1" applyFill="1" applyBorder="1" applyAlignment="1">
      <alignment horizontal="center" vertical="center" wrapText="1"/>
    </xf>
    <xf numFmtId="9" fontId="16" fillId="2" borderId="21" xfId="2" applyNumberFormat="1" applyFont="1" applyFill="1" applyBorder="1" applyAlignment="1">
      <alignment horizontal="center" vertical="center" wrapText="1"/>
    </xf>
    <xf numFmtId="0" fontId="16" fillId="2" borderId="18" xfId="2" applyFont="1" applyFill="1" applyBorder="1" applyAlignment="1">
      <alignment horizontal="center" wrapText="1"/>
    </xf>
    <xf numFmtId="0" fontId="16" fillId="2" borderId="35" xfId="2" applyFont="1" applyFill="1" applyBorder="1" applyAlignment="1">
      <alignment horizontal="center" vertical="center" wrapText="1"/>
    </xf>
    <xf numFmtId="14" fontId="16" fillId="2" borderId="18" xfId="2" applyNumberFormat="1" applyFont="1" applyFill="1" applyBorder="1" applyAlignment="1">
      <alignment horizontal="center" vertical="center"/>
    </xf>
    <xf numFmtId="0" fontId="18" fillId="2" borderId="13" xfId="2" applyFont="1" applyFill="1" applyBorder="1" applyAlignment="1">
      <alignment horizontal="justify" vertical="center" wrapText="1"/>
    </xf>
    <xf numFmtId="9" fontId="18" fillId="2" borderId="18" xfId="2" applyNumberFormat="1" applyFont="1" applyFill="1" applyBorder="1" applyAlignment="1">
      <alignment horizontal="center" vertical="center" wrapText="1"/>
    </xf>
    <xf numFmtId="9" fontId="18" fillId="2" borderId="27" xfId="2" applyNumberFormat="1" applyFont="1" applyFill="1" applyBorder="1" applyAlignment="1">
      <alignment horizontal="center" vertical="center" wrapText="1"/>
    </xf>
    <xf numFmtId="0" fontId="14" fillId="2" borderId="2" xfId="7" applyFont="1" applyFill="1" applyBorder="1" applyAlignment="1">
      <alignment horizontal="center" vertical="center" wrapText="1"/>
    </xf>
  </cellXfs>
  <cellStyles count="16">
    <cellStyle name="Millares [0] 2" xfId="5" xr:uid="{323BFF17-3B71-4EC4-B7E5-32F54E478768}"/>
    <cellStyle name="Millares [0] 2 2" xfId="14" xr:uid="{8E1E8191-4222-49DA-BB72-DFD70CFCE1D1}"/>
    <cellStyle name="Normal" xfId="0" builtinId="0"/>
    <cellStyle name="Normal 2" xfId="2" xr:uid="{ABB67632-A3BA-4A88-A6B2-D374B66DCED3}"/>
    <cellStyle name="Normal 2 2" xfId="7" xr:uid="{3CCA3541-1211-4208-8A75-E6005DFD5EE1}"/>
    <cellStyle name="Normal 2 3" xfId="3" xr:uid="{B360E7C7-8F09-4C40-82B3-2110B32697F9}"/>
    <cellStyle name="Normal 3" xfId="12" xr:uid="{22DFE424-6965-452D-8C34-8DD33D8754AB}"/>
    <cellStyle name="Normal 4" xfId="10" xr:uid="{840275F9-4A98-4887-A22E-5AD63594CC5D}"/>
    <cellStyle name="Normal 7" xfId="11" xr:uid="{E7916EFC-1C7A-4801-9645-12562268D4FA}"/>
    <cellStyle name="Normal 7 2" xfId="4" xr:uid="{134074F9-3286-44D5-8C6A-C8050534A7E8}"/>
    <cellStyle name="Normal 7 2 2" xfId="13" xr:uid="{82363194-0D0B-4558-B8FC-4920E82A70E2}"/>
    <cellStyle name="Porcentaje" xfId="1" builtinId="5"/>
    <cellStyle name="Porcentaje 2" xfId="6" xr:uid="{3552C9F2-C917-4D00-8C6B-E52C0CBE6BCB}"/>
    <cellStyle name="Porcentaje 2 2" xfId="8" xr:uid="{67AF0DC4-0B0D-4DA7-917B-EBABC17B1B7A}"/>
    <cellStyle name="Porcentaje 4" xfId="9" xr:uid="{E7E02183-5D87-40B3-98C0-08483130620E}"/>
    <cellStyle name="Porcentaje 4 2" xfId="15" xr:uid="{7B0CCF66-CFDF-4F84-AAFA-B571423643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ARCHIVOSTSM\Mis%2520documentos\Ambiental\Desempe&#241;o%2520Ambiental\Indicadores%2520Ambien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LISTAS DESPLEGABLES"/>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3C40A-1710-4010-8F68-E716EFB6EAB1}">
  <dimension ref="A1"/>
  <sheetViews>
    <sheetView workbookViewId="0"/>
  </sheetViews>
  <sheetFormatPr baseColWidth="10" defaultRowHeight="15" x14ac:dyDescent="0.25"/>
  <cols>
    <col min="1" max="16384" width="11.42578125" style="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5791A-5CA7-4E28-A801-1EA8B3C11356}">
  <dimension ref="A1:R59"/>
  <sheetViews>
    <sheetView tabSelected="1" topLeftCell="E1" zoomScale="110" zoomScaleNormal="110" workbookViewId="0">
      <selection activeCell="H54" sqref="H54"/>
    </sheetView>
  </sheetViews>
  <sheetFormatPr baseColWidth="10" defaultColWidth="11.28515625" defaultRowHeight="11.25" x14ac:dyDescent="0.2"/>
  <cols>
    <col min="1" max="1" width="7.7109375" style="71" hidden="1" customWidth="1"/>
    <col min="2" max="2" width="8.42578125" style="71" hidden="1" customWidth="1"/>
    <col min="3" max="3" width="8.5703125" style="71" hidden="1" customWidth="1"/>
    <col min="4" max="4" width="6.42578125" style="71" hidden="1" customWidth="1"/>
    <col min="5" max="5" width="26.42578125" style="34" customWidth="1"/>
    <col min="6" max="6" width="24.85546875" style="34" customWidth="1"/>
    <col min="7" max="7" width="29.5703125" style="34" customWidth="1"/>
    <col min="8" max="8" width="44.42578125" style="71" customWidth="1"/>
    <col min="9" max="9" width="15.85546875" style="71" customWidth="1"/>
    <col min="10" max="10" width="9.85546875" style="71" customWidth="1"/>
    <col min="11" max="11" width="69.85546875" style="71" customWidth="1"/>
    <col min="12" max="12" width="17.42578125" style="71" customWidth="1"/>
    <col min="13" max="13" width="9.5703125" style="71" customWidth="1"/>
    <col min="14" max="14" width="9.140625" style="71" customWidth="1"/>
    <col min="15" max="15" width="66.7109375" style="84" customWidth="1"/>
    <col min="16" max="16" width="13.85546875" style="170" customWidth="1"/>
    <col min="17" max="17" width="14.7109375" style="170" customWidth="1"/>
    <col min="18" max="18" width="13" style="71" customWidth="1"/>
    <col min="19" max="16384" width="11.28515625" style="71"/>
  </cols>
  <sheetData>
    <row r="1" spans="1:18" ht="23.25" x14ac:dyDescent="0.2">
      <c r="A1" s="71" t="s">
        <v>199</v>
      </c>
      <c r="E1" s="71"/>
      <c r="H1" s="45" t="s">
        <v>199</v>
      </c>
    </row>
    <row r="2" spans="1:18" ht="12" thickBot="1" x14ac:dyDescent="0.25"/>
    <row r="3" spans="1:18" s="48" customFormat="1" ht="42.75" thickBot="1" x14ac:dyDescent="0.3">
      <c r="A3" s="85" t="s">
        <v>0</v>
      </c>
      <c r="B3" s="86" t="s">
        <v>1</v>
      </c>
      <c r="C3" s="86" t="s">
        <v>2</v>
      </c>
      <c r="D3" s="95" t="s">
        <v>3</v>
      </c>
      <c r="E3" s="46" t="s">
        <v>4</v>
      </c>
      <c r="F3" s="47" t="s">
        <v>5</v>
      </c>
      <c r="G3" s="185" t="s">
        <v>6</v>
      </c>
      <c r="H3" s="185" t="s">
        <v>7</v>
      </c>
      <c r="I3" s="185" t="s">
        <v>170</v>
      </c>
      <c r="J3" s="185" t="s">
        <v>8</v>
      </c>
      <c r="K3" s="185" t="s">
        <v>9</v>
      </c>
      <c r="L3" s="185" t="s">
        <v>10</v>
      </c>
      <c r="M3" s="185" t="s">
        <v>11</v>
      </c>
      <c r="N3" s="8" t="s">
        <v>9</v>
      </c>
      <c r="O3" s="96" t="s">
        <v>152</v>
      </c>
      <c r="P3" s="96" t="s">
        <v>161</v>
      </c>
      <c r="Q3" s="30" t="s">
        <v>162</v>
      </c>
    </row>
    <row r="4" spans="1:18" s="55" customFormat="1" ht="67.5" x14ac:dyDescent="0.2">
      <c r="A4" s="87">
        <v>1</v>
      </c>
      <c r="B4" s="72" t="s">
        <v>12</v>
      </c>
      <c r="C4" s="72" t="s">
        <v>13</v>
      </c>
      <c r="D4" s="100" t="s">
        <v>14</v>
      </c>
      <c r="E4" s="175" t="s">
        <v>15</v>
      </c>
      <c r="F4" s="42" t="s">
        <v>16</v>
      </c>
      <c r="G4" s="42" t="s">
        <v>17</v>
      </c>
      <c r="H4" s="176" t="s">
        <v>18</v>
      </c>
      <c r="I4" s="177">
        <v>43646</v>
      </c>
      <c r="J4" s="178">
        <v>0.5</v>
      </c>
      <c r="K4" s="179" t="s">
        <v>19</v>
      </c>
      <c r="L4" s="180" t="s">
        <v>20</v>
      </c>
      <c r="M4" s="181">
        <v>43646</v>
      </c>
      <c r="N4" s="127" t="s">
        <v>143</v>
      </c>
      <c r="O4" s="182" t="s">
        <v>171</v>
      </c>
      <c r="P4" s="183">
        <v>1</v>
      </c>
      <c r="Q4" s="184">
        <v>1</v>
      </c>
      <c r="R4" s="54"/>
    </row>
    <row r="5" spans="1:18" s="55" customFormat="1" ht="56.25" x14ac:dyDescent="0.2">
      <c r="A5" s="87"/>
      <c r="B5" s="72"/>
      <c r="C5" s="72"/>
      <c r="D5" s="101"/>
      <c r="E5" s="41"/>
      <c r="F5" s="44"/>
      <c r="G5" s="39"/>
      <c r="H5" s="49" t="s">
        <v>21</v>
      </c>
      <c r="I5" s="50">
        <v>43646</v>
      </c>
      <c r="J5" s="105">
        <v>0.5</v>
      </c>
      <c r="K5" s="58"/>
      <c r="L5" s="33"/>
      <c r="M5" s="59"/>
      <c r="N5" s="107"/>
      <c r="O5" s="81" t="s">
        <v>172</v>
      </c>
      <c r="P5" s="106"/>
      <c r="Q5" s="167"/>
      <c r="R5" s="54"/>
    </row>
    <row r="6" spans="1:18" s="55" customFormat="1" ht="94.5" x14ac:dyDescent="0.2">
      <c r="A6" s="87"/>
      <c r="B6" s="72"/>
      <c r="C6" s="72"/>
      <c r="D6" s="101"/>
      <c r="E6" s="41"/>
      <c r="F6" s="111" t="s">
        <v>22</v>
      </c>
      <c r="G6" s="111" t="s">
        <v>23</v>
      </c>
      <c r="H6" s="60" t="s">
        <v>24</v>
      </c>
      <c r="I6" s="60">
        <v>43830</v>
      </c>
      <c r="J6" s="61">
        <v>0.3</v>
      </c>
      <c r="K6" s="129" t="s">
        <v>25</v>
      </c>
      <c r="L6" s="52" t="s">
        <v>20</v>
      </c>
      <c r="M6" s="53">
        <v>43830</v>
      </c>
      <c r="N6" s="128"/>
      <c r="O6" s="130" t="s">
        <v>173</v>
      </c>
      <c r="P6" s="99"/>
      <c r="Q6" s="104"/>
    </row>
    <row r="7" spans="1:18" s="55" customFormat="1" x14ac:dyDescent="0.2">
      <c r="A7" s="87"/>
      <c r="B7" s="72"/>
      <c r="C7" s="72"/>
      <c r="D7" s="101"/>
      <c r="E7" s="41"/>
      <c r="F7" s="112"/>
      <c r="G7" s="38"/>
      <c r="H7" s="60" t="s">
        <v>26</v>
      </c>
      <c r="I7" s="60">
        <v>43830</v>
      </c>
      <c r="J7" s="61">
        <v>0.3</v>
      </c>
      <c r="K7" s="62"/>
      <c r="L7" s="32"/>
      <c r="M7" s="63"/>
      <c r="N7" s="32"/>
      <c r="O7" s="132"/>
      <c r="P7" s="35">
        <v>1</v>
      </c>
      <c r="Q7" s="168">
        <v>1</v>
      </c>
    </row>
    <row r="8" spans="1:18" s="55" customFormat="1" ht="21" x14ac:dyDescent="0.2">
      <c r="A8" s="87"/>
      <c r="B8" s="72"/>
      <c r="C8" s="72"/>
      <c r="D8" s="101"/>
      <c r="E8" s="41"/>
      <c r="F8" s="112"/>
      <c r="G8" s="38"/>
      <c r="H8" s="60" t="s">
        <v>27</v>
      </c>
      <c r="I8" s="60">
        <v>43830</v>
      </c>
      <c r="J8" s="61">
        <v>0.2</v>
      </c>
      <c r="K8" s="62"/>
      <c r="L8" s="32"/>
      <c r="M8" s="63"/>
      <c r="N8" s="32"/>
      <c r="O8" s="132" t="s">
        <v>174</v>
      </c>
      <c r="P8" s="35"/>
      <c r="Q8" s="168"/>
    </row>
    <row r="9" spans="1:18" s="55" customFormat="1" ht="21" x14ac:dyDescent="0.2">
      <c r="A9" s="87"/>
      <c r="B9" s="72"/>
      <c r="C9" s="72"/>
      <c r="D9" s="101"/>
      <c r="E9" s="43"/>
      <c r="F9" s="44"/>
      <c r="G9" s="39"/>
      <c r="H9" s="60" t="s">
        <v>28</v>
      </c>
      <c r="I9" s="60">
        <v>43830</v>
      </c>
      <c r="J9" s="61">
        <v>0.2</v>
      </c>
      <c r="K9" s="58"/>
      <c r="L9" s="33"/>
      <c r="M9" s="59"/>
      <c r="N9" s="33"/>
      <c r="O9" s="131"/>
      <c r="P9" s="106"/>
      <c r="Q9" s="167"/>
    </row>
    <row r="10" spans="1:18" s="55" customFormat="1" ht="73.5" x14ac:dyDescent="0.2">
      <c r="A10" s="87">
        <v>1</v>
      </c>
      <c r="B10" s="72" t="s">
        <v>12</v>
      </c>
      <c r="C10" s="72" t="s">
        <v>13</v>
      </c>
      <c r="D10" s="100" t="s">
        <v>29</v>
      </c>
      <c r="E10" s="113" t="s">
        <v>30</v>
      </c>
      <c r="F10" s="111" t="s">
        <v>31</v>
      </c>
      <c r="G10" s="111" t="s">
        <v>32</v>
      </c>
      <c r="H10" s="49" t="s">
        <v>33</v>
      </c>
      <c r="I10" s="64" t="s">
        <v>34</v>
      </c>
      <c r="J10" s="65">
        <v>0.25</v>
      </c>
      <c r="K10" s="134" t="s">
        <v>35</v>
      </c>
      <c r="L10" s="52" t="s">
        <v>20</v>
      </c>
      <c r="M10" s="53">
        <v>43830</v>
      </c>
      <c r="N10" s="133"/>
      <c r="O10" s="81" t="s">
        <v>175</v>
      </c>
      <c r="P10" s="137">
        <v>1</v>
      </c>
      <c r="Q10" s="160">
        <v>1</v>
      </c>
    </row>
    <row r="11" spans="1:18" s="55" customFormat="1" ht="21" x14ac:dyDescent="0.2">
      <c r="A11" s="87"/>
      <c r="B11" s="72"/>
      <c r="C11" s="72"/>
      <c r="D11" s="101"/>
      <c r="E11" s="41"/>
      <c r="F11" s="112"/>
      <c r="G11" s="38"/>
      <c r="H11" s="49" t="s">
        <v>36</v>
      </c>
      <c r="I11" s="66">
        <v>43830</v>
      </c>
      <c r="J11" s="65">
        <v>0.25</v>
      </c>
      <c r="K11" s="62"/>
      <c r="L11" s="32"/>
      <c r="M11" s="63"/>
      <c r="N11" s="56"/>
      <c r="O11" s="81" t="s">
        <v>163</v>
      </c>
      <c r="P11" s="62"/>
      <c r="Q11" s="171"/>
    </row>
    <row r="12" spans="1:18" s="55" customFormat="1" x14ac:dyDescent="0.2">
      <c r="A12" s="87"/>
      <c r="B12" s="72"/>
      <c r="C12" s="72"/>
      <c r="D12" s="101"/>
      <c r="E12" s="43"/>
      <c r="F12" s="44"/>
      <c r="G12" s="39"/>
      <c r="H12" s="49" t="s">
        <v>37</v>
      </c>
      <c r="I12" s="66">
        <v>43830</v>
      </c>
      <c r="J12" s="65">
        <v>0.5</v>
      </c>
      <c r="K12" s="58"/>
      <c r="L12" s="33"/>
      <c r="M12" s="59"/>
      <c r="N12" s="57"/>
      <c r="O12" s="81" t="s">
        <v>176</v>
      </c>
      <c r="P12" s="58"/>
      <c r="Q12" s="172"/>
    </row>
    <row r="13" spans="1:18" s="55" customFormat="1" ht="52.5" x14ac:dyDescent="0.2">
      <c r="A13" s="87">
        <v>1</v>
      </c>
      <c r="B13" s="72" t="s">
        <v>12</v>
      </c>
      <c r="C13" s="72" t="s">
        <v>13</v>
      </c>
      <c r="D13" s="100" t="s">
        <v>38</v>
      </c>
      <c r="E13" s="113" t="s">
        <v>39</v>
      </c>
      <c r="F13" s="111" t="s">
        <v>40</v>
      </c>
      <c r="G13" s="111" t="s">
        <v>41</v>
      </c>
      <c r="H13" s="49" t="s">
        <v>42</v>
      </c>
      <c r="I13" s="66">
        <v>43555</v>
      </c>
      <c r="J13" s="61">
        <v>0.1</v>
      </c>
      <c r="K13" s="134" t="s">
        <v>43</v>
      </c>
      <c r="L13" s="52" t="s">
        <v>20</v>
      </c>
      <c r="M13" s="53">
        <v>43830</v>
      </c>
      <c r="N13" s="133"/>
      <c r="O13" s="108" t="s">
        <v>177</v>
      </c>
      <c r="P13" s="137">
        <v>1</v>
      </c>
      <c r="Q13" s="160">
        <v>1</v>
      </c>
    </row>
    <row r="14" spans="1:18" s="55" customFormat="1" x14ac:dyDescent="0.2">
      <c r="A14" s="87"/>
      <c r="B14" s="72"/>
      <c r="C14" s="72"/>
      <c r="D14" s="101"/>
      <c r="E14" s="41"/>
      <c r="F14" s="112"/>
      <c r="G14" s="39"/>
      <c r="H14" s="49" t="s">
        <v>44</v>
      </c>
      <c r="I14" s="66">
        <v>43830</v>
      </c>
      <c r="J14" s="61">
        <v>0.9</v>
      </c>
      <c r="K14" s="58"/>
      <c r="L14" s="33"/>
      <c r="M14" s="59"/>
      <c r="N14" s="57"/>
      <c r="O14" s="97"/>
      <c r="P14" s="58"/>
      <c r="Q14" s="172"/>
    </row>
    <row r="15" spans="1:18" s="55" customFormat="1" ht="67.5" x14ac:dyDescent="0.2">
      <c r="A15" s="87"/>
      <c r="B15" s="72"/>
      <c r="C15" s="72"/>
      <c r="D15" s="101"/>
      <c r="E15" s="41"/>
      <c r="F15" s="112"/>
      <c r="G15" s="111" t="s">
        <v>45</v>
      </c>
      <c r="H15" s="49" t="s">
        <v>46</v>
      </c>
      <c r="I15" s="66">
        <v>43555</v>
      </c>
      <c r="J15" s="51">
        <v>0.1</v>
      </c>
      <c r="K15" s="134" t="s">
        <v>47</v>
      </c>
      <c r="L15" s="52" t="s">
        <v>20</v>
      </c>
      <c r="M15" s="53">
        <v>43814</v>
      </c>
      <c r="N15" s="133"/>
      <c r="O15" s="108" t="s">
        <v>178</v>
      </c>
      <c r="P15" s="137">
        <v>1</v>
      </c>
      <c r="Q15" s="160">
        <v>1</v>
      </c>
    </row>
    <row r="16" spans="1:18" s="55" customFormat="1" ht="21" x14ac:dyDescent="0.2">
      <c r="A16" s="87"/>
      <c r="B16" s="72"/>
      <c r="C16" s="72"/>
      <c r="D16" s="101"/>
      <c r="E16" s="43"/>
      <c r="F16" s="44"/>
      <c r="G16" s="39"/>
      <c r="H16" s="49" t="s">
        <v>48</v>
      </c>
      <c r="I16" s="64">
        <v>43830</v>
      </c>
      <c r="J16" s="61">
        <v>0.9</v>
      </c>
      <c r="K16" s="58"/>
      <c r="L16" s="33"/>
      <c r="M16" s="59"/>
      <c r="N16" s="57"/>
      <c r="O16" s="97"/>
      <c r="P16" s="58"/>
      <c r="Q16" s="172"/>
    </row>
    <row r="17" spans="1:17" s="55" customFormat="1" ht="101.25" x14ac:dyDescent="0.2">
      <c r="A17" s="87">
        <v>1</v>
      </c>
      <c r="B17" s="72" t="s">
        <v>12</v>
      </c>
      <c r="C17" s="78" t="s">
        <v>49</v>
      </c>
      <c r="D17" s="100" t="s">
        <v>50</v>
      </c>
      <c r="E17" s="113" t="s">
        <v>51</v>
      </c>
      <c r="F17" s="111" t="s">
        <v>52</v>
      </c>
      <c r="G17" s="111" t="s">
        <v>53</v>
      </c>
      <c r="H17" s="49" t="s">
        <v>54</v>
      </c>
      <c r="I17" s="66">
        <v>43555</v>
      </c>
      <c r="J17" s="51">
        <v>0.5</v>
      </c>
      <c r="K17" s="52" t="s">
        <v>55</v>
      </c>
      <c r="L17" s="52" t="s">
        <v>20</v>
      </c>
      <c r="M17" s="53">
        <v>43830</v>
      </c>
      <c r="N17" s="133"/>
      <c r="O17" s="108" t="s">
        <v>179</v>
      </c>
      <c r="P17" s="99">
        <v>1</v>
      </c>
      <c r="Q17" s="104">
        <v>1</v>
      </c>
    </row>
    <row r="18" spans="1:17" s="55" customFormat="1" ht="42" x14ac:dyDescent="0.2">
      <c r="A18" s="87"/>
      <c r="B18" s="72"/>
      <c r="C18" s="72"/>
      <c r="D18" s="101"/>
      <c r="E18" s="41"/>
      <c r="F18" s="112"/>
      <c r="G18" s="39"/>
      <c r="H18" s="49" t="s">
        <v>56</v>
      </c>
      <c r="I18" s="66">
        <v>43830</v>
      </c>
      <c r="J18" s="51">
        <v>0.5</v>
      </c>
      <c r="K18" s="135"/>
      <c r="L18" s="33"/>
      <c r="M18" s="59"/>
      <c r="N18" s="57"/>
      <c r="O18" s="97"/>
      <c r="P18" s="58"/>
      <c r="Q18" s="172"/>
    </row>
    <row r="19" spans="1:17" s="55" customFormat="1" ht="52.5" x14ac:dyDescent="0.2">
      <c r="A19" s="87"/>
      <c r="B19" s="72"/>
      <c r="C19" s="72"/>
      <c r="D19" s="101"/>
      <c r="E19" s="41"/>
      <c r="F19" s="112"/>
      <c r="G19" s="111" t="s">
        <v>57</v>
      </c>
      <c r="H19" s="49" t="s">
        <v>58</v>
      </c>
      <c r="I19" s="66">
        <v>43830</v>
      </c>
      <c r="J19" s="51">
        <v>0.5</v>
      </c>
      <c r="K19" s="134" t="s">
        <v>59</v>
      </c>
      <c r="L19" s="52" t="s">
        <v>20</v>
      </c>
      <c r="M19" s="53">
        <v>43830</v>
      </c>
      <c r="N19" s="133"/>
      <c r="O19" s="81" t="s">
        <v>180</v>
      </c>
      <c r="P19" s="99">
        <v>0.5</v>
      </c>
      <c r="Q19" s="104">
        <v>1</v>
      </c>
    </row>
    <row r="20" spans="1:17" s="55" customFormat="1" ht="21" x14ac:dyDescent="0.2">
      <c r="A20" s="87"/>
      <c r="B20" s="72"/>
      <c r="C20" s="72"/>
      <c r="D20" s="101"/>
      <c r="E20" s="43"/>
      <c r="F20" s="44"/>
      <c r="G20" s="68"/>
      <c r="H20" s="60" t="s">
        <v>60</v>
      </c>
      <c r="I20" s="64">
        <v>43830</v>
      </c>
      <c r="J20" s="61">
        <v>0.5</v>
      </c>
      <c r="K20" s="135"/>
      <c r="L20" s="135"/>
      <c r="M20" s="59"/>
      <c r="N20" s="57"/>
      <c r="O20" s="82" t="s">
        <v>164</v>
      </c>
      <c r="P20" s="106"/>
      <c r="Q20" s="167"/>
    </row>
    <row r="21" spans="1:17" s="55" customFormat="1" ht="78.75" x14ac:dyDescent="0.2">
      <c r="A21" s="87">
        <v>1</v>
      </c>
      <c r="B21" s="72" t="s">
        <v>12</v>
      </c>
      <c r="C21" s="78" t="s">
        <v>61</v>
      </c>
      <c r="D21" s="100" t="s">
        <v>62</v>
      </c>
      <c r="E21" s="113" t="s">
        <v>63</v>
      </c>
      <c r="F21" s="111" t="s">
        <v>64</v>
      </c>
      <c r="G21" s="111" t="s">
        <v>64</v>
      </c>
      <c r="H21" s="49" t="s">
        <v>65</v>
      </c>
      <c r="I21" s="66">
        <v>43830</v>
      </c>
      <c r="J21" s="67">
        <v>0.33329999999999999</v>
      </c>
      <c r="K21" s="52" t="s">
        <v>66</v>
      </c>
      <c r="L21" s="52" t="s">
        <v>20</v>
      </c>
      <c r="M21" s="53">
        <v>43830</v>
      </c>
      <c r="N21" s="99"/>
      <c r="O21" s="81" t="s">
        <v>181</v>
      </c>
      <c r="P21" s="99">
        <v>1</v>
      </c>
      <c r="Q21" s="104">
        <v>1</v>
      </c>
    </row>
    <row r="22" spans="1:17" s="55" customFormat="1" ht="56.25" x14ac:dyDescent="0.2">
      <c r="A22" s="87"/>
      <c r="B22" s="72"/>
      <c r="C22" s="72"/>
      <c r="D22" s="101"/>
      <c r="E22" s="41"/>
      <c r="F22" s="112"/>
      <c r="G22" s="38"/>
      <c r="H22" s="49" t="s">
        <v>67</v>
      </c>
      <c r="I22" s="66">
        <v>43830</v>
      </c>
      <c r="J22" s="98">
        <v>0.33329999999999999</v>
      </c>
      <c r="K22" s="62"/>
      <c r="L22" s="32"/>
      <c r="M22" s="63"/>
      <c r="N22" s="56"/>
      <c r="O22" s="81" t="s">
        <v>182</v>
      </c>
      <c r="P22" s="62"/>
      <c r="Q22" s="171"/>
    </row>
    <row r="23" spans="1:17" s="55" customFormat="1" ht="56.25" x14ac:dyDescent="0.2">
      <c r="A23" s="87"/>
      <c r="B23" s="72"/>
      <c r="C23" s="72"/>
      <c r="D23" s="101"/>
      <c r="E23" s="41"/>
      <c r="F23" s="112"/>
      <c r="G23" s="39"/>
      <c r="H23" s="49" t="s">
        <v>68</v>
      </c>
      <c r="I23" s="66">
        <v>43830</v>
      </c>
      <c r="J23" s="98">
        <v>0.33339999999999997</v>
      </c>
      <c r="K23" s="58"/>
      <c r="L23" s="136"/>
      <c r="M23" s="59"/>
      <c r="N23" s="57"/>
      <c r="O23" s="81" t="s">
        <v>183</v>
      </c>
      <c r="P23" s="58"/>
      <c r="Q23" s="172"/>
    </row>
    <row r="24" spans="1:17" s="55" customFormat="1" ht="78.75" x14ac:dyDescent="0.2">
      <c r="A24" s="87"/>
      <c r="B24" s="72"/>
      <c r="C24" s="72"/>
      <c r="D24" s="101"/>
      <c r="E24" s="41"/>
      <c r="F24" s="112"/>
      <c r="G24" s="111" t="s">
        <v>69</v>
      </c>
      <c r="H24" s="60" t="s">
        <v>70</v>
      </c>
      <c r="I24" s="64">
        <v>43555</v>
      </c>
      <c r="J24" s="65">
        <v>0.25</v>
      </c>
      <c r="K24" s="134" t="s">
        <v>71</v>
      </c>
      <c r="L24" s="52" t="s">
        <v>20</v>
      </c>
      <c r="M24" s="53">
        <v>43830</v>
      </c>
      <c r="N24" s="133"/>
      <c r="O24" s="130" t="s">
        <v>184</v>
      </c>
      <c r="P24" s="137">
        <v>1</v>
      </c>
      <c r="Q24" s="160">
        <v>1</v>
      </c>
    </row>
    <row r="25" spans="1:17" s="55" customFormat="1" ht="21" x14ac:dyDescent="0.2">
      <c r="A25" s="87"/>
      <c r="B25" s="72"/>
      <c r="C25" s="72"/>
      <c r="D25" s="101"/>
      <c r="E25" s="41"/>
      <c r="F25" s="112"/>
      <c r="G25" s="114"/>
      <c r="H25" s="60" t="s">
        <v>72</v>
      </c>
      <c r="I25" s="64">
        <v>43646</v>
      </c>
      <c r="J25" s="65">
        <v>0.25</v>
      </c>
      <c r="K25" s="29"/>
      <c r="L25" s="29"/>
      <c r="M25" s="63"/>
      <c r="N25" s="56"/>
      <c r="O25" s="132"/>
      <c r="P25" s="62"/>
      <c r="Q25" s="171"/>
    </row>
    <row r="26" spans="1:17" s="55" customFormat="1" ht="21" x14ac:dyDescent="0.2">
      <c r="A26" s="87"/>
      <c r="B26" s="72"/>
      <c r="C26" s="72"/>
      <c r="D26" s="101"/>
      <c r="E26" s="41"/>
      <c r="F26" s="112"/>
      <c r="G26" s="68"/>
      <c r="H26" s="60" t="s">
        <v>73</v>
      </c>
      <c r="I26" s="64" t="s">
        <v>74</v>
      </c>
      <c r="J26" s="65">
        <v>0.5</v>
      </c>
      <c r="K26" s="135"/>
      <c r="L26" s="135"/>
      <c r="M26" s="59"/>
      <c r="N26" s="57"/>
      <c r="O26" s="131"/>
      <c r="P26" s="58"/>
      <c r="Q26" s="172"/>
    </row>
    <row r="27" spans="1:17" s="55" customFormat="1" ht="90" x14ac:dyDescent="0.2">
      <c r="A27" s="87"/>
      <c r="B27" s="72"/>
      <c r="C27" s="72"/>
      <c r="D27" s="101"/>
      <c r="E27" s="41"/>
      <c r="F27" s="112"/>
      <c r="G27" s="111" t="s">
        <v>75</v>
      </c>
      <c r="H27" s="49" t="s">
        <v>76</v>
      </c>
      <c r="I27" s="66">
        <v>43830</v>
      </c>
      <c r="J27" s="67">
        <v>0.33329999999999999</v>
      </c>
      <c r="K27" s="52" t="s">
        <v>77</v>
      </c>
      <c r="L27" s="52" t="s">
        <v>20</v>
      </c>
      <c r="M27" s="53">
        <v>43830</v>
      </c>
      <c r="N27" s="133"/>
      <c r="O27" s="81" t="s">
        <v>185</v>
      </c>
      <c r="P27" s="137">
        <v>1</v>
      </c>
      <c r="Q27" s="160">
        <v>1</v>
      </c>
    </row>
    <row r="28" spans="1:17" s="55" customFormat="1" ht="52.5" x14ac:dyDescent="0.2">
      <c r="A28" s="87"/>
      <c r="B28" s="72"/>
      <c r="C28" s="72"/>
      <c r="D28" s="101"/>
      <c r="E28" s="41"/>
      <c r="F28" s="112"/>
      <c r="G28" s="38"/>
      <c r="H28" s="49" t="s">
        <v>78</v>
      </c>
      <c r="I28" s="66">
        <v>43830</v>
      </c>
      <c r="J28" s="67">
        <v>0.33329999999999999</v>
      </c>
      <c r="K28" s="62"/>
      <c r="L28" s="32"/>
      <c r="M28" s="63"/>
      <c r="N28" s="56"/>
      <c r="O28" s="81" t="s">
        <v>186</v>
      </c>
      <c r="P28" s="62"/>
      <c r="Q28" s="171"/>
    </row>
    <row r="29" spans="1:17" s="55" customFormat="1" ht="52.5" x14ac:dyDescent="0.2">
      <c r="A29" s="87"/>
      <c r="B29" s="72"/>
      <c r="C29" s="72"/>
      <c r="D29" s="101"/>
      <c r="E29" s="41"/>
      <c r="F29" s="44"/>
      <c r="G29" s="39"/>
      <c r="H29" s="49" t="s">
        <v>79</v>
      </c>
      <c r="I29" s="66">
        <v>43830</v>
      </c>
      <c r="J29" s="67">
        <v>0.33339999999999997</v>
      </c>
      <c r="K29" s="58"/>
      <c r="L29" s="33"/>
      <c r="M29" s="59"/>
      <c r="N29" s="57"/>
      <c r="O29" s="81" t="s">
        <v>187</v>
      </c>
      <c r="P29" s="58"/>
      <c r="Q29" s="172"/>
    </row>
    <row r="30" spans="1:17" s="55" customFormat="1" ht="52.5" x14ac:dyDescent="0.2">
      <c r="A30" s="87"/>
      <c r="B30" s="72"/>
      <c r="C30" s="72"/>
      <c r="D30" s="101"/>
      <c r="E30" s="43"/>
      <c r="F30" s="49" t="s">
        <v>80</v>
      </c>
      <c r="G30" s="49" t="s">
        <v>81</v>
      </c>
      <c r="H30" s="49" t="s">
        <v>80</v>
      </c>
      <c r="I30" s="66">
        <v>43830</v>
      </c>
      <c r="J30" s="67">
        <v>1</v>
      </c>
      <c r="K30" s="69" t="s">
        <v>82</v>
      </c>
      <c r="L30" s="69" t="s">
        <v>20</v>
      </c>
      <c r="M30" s="70">
        <v>43830</v>
      </c>
      <c r="N30" s="74"/>
      <c r="O30" s="81" t="s">
        <v>188</v>
      </c>
      <c r="P30" s="36">
        <v>0.97</v>
      </c>
      <c r="Q30" s="37">
        <v>1</v>
      </c>
    </row>
    <row r="31" spans="1:17" s="55" customFormat="1" ht="123.75" x14ac:dyDescent="0.2">
      <c r="A31" s="87">
        <v>1</v>
      </c>
      <c r="B31" s="72" t="s">
        <v>12</v>
      </c>
      <c r="C31" s="78" t="s">
        <v>83</v>
      </c>
      <c r="D31" s="100" t="s">
        <v>84</v>
      </c>
      <c r="E31" s="113" t="s">
        <v>85</v>
      </c>
      <c r="F31" s="111" t="s">
        <v>85</v>
      </c>
      <c r="G31" s="111" t="s">
        <v>194</v>
      </c>
      <c r="H31" s="49" t="s">
        <v>86</v>
      </c>
      <c r="I31" s="66">
        <v>43830</v>
      </c>
      <c r="J31" s="67">
        <v>0.4</v>
      </c>
      <c r="K31" s="69" t="s">
        <v>87</v>
      </c>
      <c r="L31" s="69" t="s">
        <v>20</v>
      </c>
      <c r="M31" s="70">
        <v>43830</v>
      </c>
      <c r="N31" s="74"/>
      <c r="O31" s="108" t="s">
        <v>189</v>
      </c>
      <c r="P31" s="137">
        <v>1</v>
      </c>
      <c r="Q31" s="160">
        <v>1</v>
      </c>
    </row>
    <row r="32" spans="1:17" s="55" customFormat="1" ht="21" x14ac:dyDescent="0.2">
      <c r="A32" s="87"/>
      <c r="B32" s="72"/>
      <c r="C32" s="72"/>
      <c r="D32" s="101"/>
      <c r="E32" s="41"/>
      <c r="F32" s="112"/>
      <c r="G32" s="68"/>
      <c r="H32" s="49" t="s">
        <v>88</v>
      </c>
      <c r="I32" s="66">
        <v>43830</v>
      </c>
      <c r="J32" s="67">
        <v>0.6</v>
      </c>
      <c r="K32" s="75"/>
      <c r="L32" s="73"/>
      <c r="M32" s="70"/>
      <c r="N32" s="74"/>
      <c r="O32" s="169"/>
      <c r="P32" s="58"/>
      <c r="Q32" s="172"/>
    </row>
    <row r="33" spans="1:17" s="55" customFormat="1" ht="101.25" x14ac:dyDescent="0.2">
      <c r="A33" s="87"/>
      <c r="B33" s="72"/>
      <c r="C33" s="72"/>
      <c r="D33" s="101"/>
      <c r="E33" s="41"/>
      <c r="F33" s="112"/>
      <c r="G33" s="111" t="s">
        <v>195</v>
      </c>
      <c r="H33" s="60" t="s">
        <v>89</v>
      </c>
      <c r="I33" s="66">
        <v>43830</v>
      </c>
      <c r="J33" s="67">
        <v>0.5</v>
      </c>
      <c r="K33" s="77" t="s">
        <v>90</v>
      </c>
      <c r="L33" s="69" t="s">
        <v>20</v>
      </c>
      <c r="M33" s="70">
        <v>43830</v>
      </c>
      <c r="N33" s="74"/>
      <c r="O33" s="108" t="s">
        <v>196</v>
      </c>
      <c r="P33" s="137">
        <v>1</v>
      </c>
      <c r="Q33" s="160">
        <v>1</v>
      </c>
    </row>
    <row r="34" spans="1:17" s="55" customFormat="1" ht="42" x14ac:dyDescent="0.2">
      <c r="A34" s="87"/>
      <c r="B34" s="72"/>
      <c r="C34" s="72"/>
      <c r="D34" s="101"/>
      <c r="E34" s="41"/>
      <c r="F34" s="112"/>
      <c r="G34" s="68"/>
      <c r="H34" s="49" t="s">
        <v>91</v>
      </c>
      <c r="I34" s="66">
        <v>43830</v>
      </c>
      <c r="J34" s="67">
        <v>0.5</v>
      </c>
      <c r="K34" s="75"/>
      <c r="L34" s="73"/>
      <c r="M34" s="70"/>
      <c r="N34" s="74"/>
      <c r="O34" s="169"/>
      <c r="P34" s="58"/>
      <c r="Q34" s="172"/>
    </row>
    <row r="35" spans="1:17" s="55" customFormat="1" ht="168" x14ac:dyDescent="0.2">
      <c r="A35" s="87"/>
      <c r="B35" s="72"/>
      <c r="C35" s="72"/>
      <c r="D35" s="101"/>
      <c r="E35" s="41"/>
      <c r="F35" s="112"/>
      <c r="G35" s="111" t="s">
        <v>197</v>
      </c>
      <c r="H35" s="49" t="s">
        <v>92</v>
      </c>
      <c r="I35" s="66">
        <v>43830</v>
      </c>
      <c r="J35" s="67">
        <v>0.14319999999999999</v>
      </c>
      <c r="K35" s="52" t="s">
        <v>93</v>
      </c>
      <c r="L35" s="52" t="s">
        <v>20</v>
      </c>
      <c r="M35" s="53">
        <v>43830</v>
      </c>
      <c r="N35" s="148"/>
      <c r="O35" s="108" t="s">
        <v>165</v>
      </c>
      <c r="P35" s="149">
        <v>1</v>
      </c>
      <c r="Q35" s="156">
        <v>1</v>
      </c>
    </row>
    <row r="36" spans="1:17" s="55" customFormat="1" ht="21" x14ac:dyDescent="0.2">
      <c r="A36" s="87"/>
      <c r="B36" s="72"/>
      <c r="C36" s="72"/>
      <c r="D36" s="101"/>
      <c r="E36" s="41"/>
      <c r="F36" s="112"/>
      <c r="G36" s="38"/>
      <c r="H36" s="49" t="s">
        <v>94</v>
      </c>
      <c r="I36" s="66">
        <v>43830</v>
      </c>
      <c r="J36" s="67">
        <v>0.14280000000000001</v>
      </c>
      <c r="K36" s="62"/>
      <c r="L36" s="29"/>
      <c r="M36" s="63"/>
      <c r="N36" s="145"/>
      <c r="O36" s="109"/>
      <c r="P36" s="147"/>
      <c r="Q36" s="158"/>
    </row>
    <row r="37" spans="1:17" s="55" customFormat="1" ht="31.5" x14ac:dyDescent="0.2">
      <c r="A37" s="87"/>
      <c r="B37" s="72"/>
      <c r="C37" s="72"/>
      <c r="D37" s="101"/>
      <c r="E37" s="41"/>
      <c r="F37" s="112"/>
      <c r="G37" s="114"/>
      <c r="H37" s="49" t="s">
        <v>95</v>
      </c>
      <c r="I37" s="66">
        <v>43830</v>
      </c>
      <c r="J37" s="67">
        <v>0.14280000000000001</v>
      </c>
      <c r="K37" s="62"/>
      <c r="L37" s="32"/>
      <c r="M37" s="63"/>
      <c r="N37" s="145"/>
      <c r="O37" s="110"/>
      <c r="P37" s="147"/>
      <c r="Q37" s="158"/>
    </row>
    <row r="38" spans="1:17" s="55" customFormat="1" ht="31.5" x14ac:dyDescent="0.2">
      <c r="A38" s="87"/>
      <c r="B38" s="72"/>
      <c r="C38" s="72"/>
      <c r="D38" s="101"/>
      <c r="E38" s="41"/>
      <c r="F38" s="112"/>
      <c r="G38" s="114"/>
      <c r="H38" s="60" t="s">
        <v>96</v>
      </c>
      <c r="I38" s="64">
        <v>43555</v>
      </c>
      <c r="J38" s="67">
        <v>0.14280000000000001</v>
      </c>
      <c r="K38" s="62"/>
      <c r="L38" s="32"/>
      <c r="M38" s="63"/>
      <c r="N38" s="145"/>
      <c r="O38" s="109"/>
      <c r="P38" s="147"/>
      <c r="Q38" s="158"/>
    </row>
    <row r="39" spans="1:17" s="55" customFormat="1" ht="84" x14ac:dyDescent="0.2">
      <c r="A39" s="87"/>
      <c r="B39" s="72"/>
      <c r="C39" s="72"/>
      <c r="D39" s="101"/>
      <c r="E39" s="41"/>
      <c r="F39" s="112"/>
      <c r="G39" s="114"/>
      <c r="H39" s="49" t="s">
        <v>97</v>
      </c>
      <c r="I39" s="66">
        <v>43646</v>
      </c>
      <c r="J39" s="67">
        <v>0.14280000000000001</v>
      </c>
      <c r="K39" s="62"/>
      <c r="L39" s="32"/>
      <c r="M39" s="63"/>
      <c r="N39" s="145"/>
      <c r="O39" s="110"/>
      <c r="P39" s="147"/>
      <c r="Q39" s="158"/>
    </row>
    <row r="40" spans="1:17" s="55" customFormat="1" ht="31.5" x14ac:dyDescent="0.2">
      <c r="A40" s="87"/>
      <c r="B40" s="72"/>
      <c r="C40" s="72"/>
      <c r="D40" s="101"/>
      <c r="E40" s="41"/>
      <c r="F40" s="112"/>
      <c r="G40" s="114"/>
      <c r="H40" s="49" t="s">
        <v>98</v>
      </c>
      <c r="I40" s="66">
        <v>43830</v>
      </c>
      <c r="J40" s="67">
        <v>0.14280000000000001</v>
      </c>
      <c r="K40" s="62"/>
      <c r="L40" s="32"/>
      <c r="M40" s="63"/>
      <c r="N40" s="145"/>
      <c r="O40" s="109"/>
      <c r="P40" s="165"/>
      <c r="Q40" s="158"/>
    </row>
    <row r="41" spans="1:17" s="55" customFormat="1" ht="52.5" x14ac:dyDescent="0.2">
      <c r="A41" s="87"/>
      <c r="B41" s="72"/>
      <c r="C41" s="72"/>
      <c r="D41" s="101"/>
      <c r="E41" s="41"/>
      <c r="F41" s="112"/>
      <c r="G41" s="68"/>
      <c r="H41" s="49" t="s">
        <v>99</v>
      </c>
      <c r="I41" s="66">
        <v>43830</v>
      </c>
      <c r="J41" s="67">
        <v>0.14280000000000001</v>
      </c>
      <c r="K41" s="58"/>
      <c r="L41" s="33"/>
      <c r="M41" s="59"/>
      <c r="N41" s="166"/>
      <c r="O41" s="97"/>
      <c r="P41" s="142"/>
      <c r="Q41" s="157"/>
    </row>
    <row r="42" spans="1:17" s="55" customFormat="1" ht="77.25" customHeight="1" x14ac:dyDescent="0.2">
      <c r="A42" s="87"/>
      <c r="B42" s="72"/>
      <c r="C42" s="72"/>
      <c r="D42" s="101"/>
      <c r="E42" s="41"/>
      <c r="F42" s="112"/>
      <c r="G42" s="115" t="s">
        <v>100</v>
      </c>
      <c r="H42" s="60" t="s">
        <v>202</v>
      </c>
      <c r="I42" s="64">
        <v>43646</v>
      </c>
      <c r="J42" s="61">
        <v>0.5</v>
      </c>
      <c r="K42" s="134" t="s">
        <v>101</v>
      </c>
      <c r="L42" s="52" t="s">
        <v>20</v>
      </c>
      <c r="M42" s="53">
        <v>43830</v>
      </c>
      <c r="N42" s="128"/>
      <c r="O42" s="110" t="s">
        <v>203</v>
      </c>
      <c r="P42" s="164">
        <v>1</v>
      </c>
      <c r="Q42" s="162">
        <v>1</v>
      </c>
    </row>
    <row r="43" spans="1:17" s="55" customFormat="1" ht="42" x14ac:dyDescent="0.2">
      <c r="A43" s="87"/>
      <c r="B43" s="72"/>
      <c r="C43" s="72"/>
      <c r="D43" s="101"/>
      <c r="E43" s="41"/>
      <c r="F43" s="44"/>
      <c r="G43" s="68"/>
      <c r="H43" s="60" t="s">
        <v>102</v>
      </c>
      <c r="I43" s="64">
        <v>43830</v>
      </c>
      <c r="J43" s="61">
        <v>0.5</v>
      </c>
      <c r="K43" s="135"/>
      <c r="L43" s="135"/>
      <c r="M43" s="59"/>
      <c r="N43" s="33"/>
      <c r="O43" s="97"/>
      <c r="P43" s="163"/>
      <c r="Q43" s="161"/>
    </row>
    <row r="44" spans="1:17" s="55" customFormat="1" ht="112.5" x14ac:dyDescent="0.2">
      <c r="A44" s="87"/>
      <c r="B44" s="72"/>
      <c r="C44" s="72"/>
      <c r="D44" s="101"/>
      <c r="E44" s="43"/>
      <c r="F44" s="49" t="s">
        <v>103</v>
      </c>
      <c r="G44" s="49" t="s">
        <v>104</v>
      </c>
      <c r="H44" s="49" t="s">
        <v>103</v>
      </c>
      <c r="I44" s="66">
        <v>43830</v>
      </c>
      <c r="J44" s="67">
        <v>1</v>
      </c>
      <c r="K44" s="69" t="s">
        <v>105</v>
      </c>
      <c r="L44" s="69" t="s">
        <v>20</v>
      </c>
      <c r="M44" s="70">
        <v>43830</v>
      </c>
      <c r="N44" s="74"/>
      <c r="O44" s="81" t="s">
        <v>190</v>
      </c>
      <c r="P44" s="36">
        <v>1</v>
      </c>
      <c r="Q44" s="37">
        <v>1</v>
      </c>
    </row>
    <row r="45" spans="1:17" s="55" customFormat="1" ht="56.25" x14ac:dyDescent="0.2">
      <c r="A45" s="87">
        <v>1</v>
      </c>
      <c r="B45" s="72" t="s">
        <v>12</v>
      </c>
      <c r="C45" s="78" t="s">
        <v>106</v>
      </c>
      <c r="D45" s="100" t="s">
        <v>107</v>
      </c>
      <c r="E45" s="117" t="s">
        <v>108</v>
      </c>
      <c r="F45" s="115" t="s">
        <v>108</v>
      </c>
      <c r="G45" s="115" t="s">
        <v>108</v>
      </c>
      <c r="H45" s="60" t="s">
        <v>109</v>
      </c>
      <c r="I45" s="64">
        <v>43555</v>
      </c>
      <c r="J45" s="61">
        <v>0.2</v>
      </c>
      <c r="K45" s="134" t="s">
        <v>110</v>
      </c>
      <c r="L45" s="52" t="s">
        <v>20</v>
      </c>
      <c r="M45" s="53">
        <v>43830</v>
      </c>
      <c r="N45" s="133"/>
      <c r="O45" s="108" t="s">
        <v>191</v>
      </c>
      <c r="P45" s="137">
        <v>1</v>
      </c>
      <c r="Q45" s="160">
        <v>1</v>
      </c>
    </row>
    <row r="46" spans="1:17" s="55" customFormat="1" ht="21" x14ac:dyDescent="0.2">
      <c r="A46" s="89"/>
      <c r="B46" s="79"/>
      <c r="C46" s="80"/>
      <c r="D46" s="102"/>
      <c r="E46" s="116"/>
      <c r="F46" s="118"/>
      <c r="G46" s="118"/>
      <c r="H46" s="60" t="s">
        <v>111</v>
      </c>
      <c r="I46" s="64">
        <v>43830</v>
      </c>
      <c r="J46" s="61">
        <v>0.8</v>
      </c>
      <c r="K46" s="135"/>
      <c r="L46" s="135"/>
      <c r="M46" s="59"/>
      <c r="N46" s="57"/>
      <c r="O46" s="97"/>
      <c r="P46" s="58"/>
      <c r="Q46" s="172"/>
    </row>
    <row r="47" spans="1:17" s="55" customFormat="1" ht="73.5" x14ac:dyDescent="0.2">
      <c r="A47" s="87">
        <v>1</v>
      </c>
      <c r="B47" s="72" t="s">
        <v>12</v>
      </c>
      <c r="C47" s="78" t="s">
        <v>106</v>
      </c>
      <c r="D47" s="100" t="s">
        <v>112</v>
      </c>
      <c r="E47" s="113" t="s">
        <v>113</v>
      </c>
      <c r="F47" s="111" t="s">
        <v>114</v>
      </c>
      <c r="G47" s="111" t="s">
        <v>115</v>
      </c>
      <c r="H47" s="49" t="s">
        <v>116</v>
      </c>
      <c r="I47" s="66">
        <v>43830</v>
      </c>
      <c r="J47" s="51">
        <v>0.5</v>
      </c>
      <c r="K47" s="52" t="s">
        <v>117</v>
      </c>
      <c r="L47" s="52" t="s">
        <v>20</v>
      </c>
      <c r="M47" s="53">
        <v>43646</v>
      </c>
      <c r="N47" s="133"/>
      <c r="O47" s="108" t="s">
        <v>192</v>
      </c>
      <c r="P47" s="137">
        <v>0.9</v>
      </c>
      <c r="Q47" s="160">
        <v>1</v>
      </c>
    </row>
    <row r="48" spans="1:17" s="55" customFormat="1" ht="31.5" x14ac:dyDescent="0.2">
      <c r="A48" s="87"/>
      <c r="B48" s="72"/>
      <c r="C48" s="72"/>
      <c r="D48" s="101"/>
      <c r="E48" s="41"/>
      <c r="F48" s="112"/>
      <c r="G48" s="68"/>
      <c r="H48" s="49" t="s">
        <v>118</v>
      </c>
      <c r="I48" s="66">
        <v>43555</v>
      </c>
      <c r="J48" s="51">
        <v>0.5</v>
      </c>
      <c r="K48" s="58"/>
      <c r="L48" s="33"/>
      <c r="M48" s="59"/>
      <c r="N48" s="57"/>
      <c r="O48" s="97"/>
      <c r="P48" s="138"/>
      <c r="Q48" s="173"/>
    </row>
    <row r="49" spans="1:17" s="55" customFormat="1" ht="52.5" x14ac:dyDescent="0.2">
      <c r="A49" s="87"/>
      <c r="B49" s="72"/>
      <c r="C49" s="72"/>
      <c r="D49" s="101"/>
      <c r="E49" s="43"/>
      <c r="F49" s="44"/>
      <c r="G49" s="49" t="s">
        <v>119</v>
      </c>
      <c r="H49" s="49" t="s">
        <v>120</v>
      </c>
      <c r="I49" s="66">
        <v>43646</v>
      </c>
      <c r="J49" s="51">
        <v>1</v>
      </c>
      <c r="K49" s="69" t="s">
        <v>121</v>
      </c>
      <c r="L49" s="69" t="s">
        <v>20</v>
      </c>
      <c r="M49" s="70">
        <v>43646</v>
      </c>
      <c r="N49" s="74"/>
      <c r="O49" s="83" t="s">
        <v>193</v>
      </c>
      <c r="P49" s="76">
        <v>1</v>
      </c>
      <c r="Q49" s="88">
        <v>1</v>
      </c>
    </row>
    <row r="50" spans="1:17" s="55" customFormat="1" ht="112.5" x14ac:dyDescent="0.2">
      <c r="A50" s="87">
        <v>1</v>
      </c>
      <c r="B50" s="72" t="s">
        <v>12</v>
      </c>
      <c r="C50" s="78" t="s">
        <v>122</v>
      </c>
      <c r="D50" s="100" t="s">
        <v>123</v>
      </c>
      <c r="E50" s="117" t="s">
        <v>124</v>
      </c>
      <c r="F50" s="115" t="s">
        <v>124</v>
      </c>
      <c r="G50" s="115" t="s">
        <v>124</v>
      </c>
      <c r="H50" s="60" t="s">
        <v>125</v>
      </c>
      <c r="I50" s="64">
        <v>43830</v>
      </c>
      <c r="J50" s="65">
        <v>0.33329999999999999</v>
      </c>
      <c r="K50" s="134" t="s">
        <v>126</v>
      </c>
      <c r="L50" s="52" t="s">
        <v>20</v>
      </c>
      <c r="M50" s="53">
        <v>43830</v>
      </c>
      <c r="N50" s="148"/>
      <c r="O50" s="143" t="s">
        <v>166</v>
      </c>
      <c r="P50" s="149">
        <v>1</v>
      </c>
      <c r="Q50" s="156">
        <v>1</v>
      </c>
    </row>
    <row r="51" spans="1:17" s="55" customFormat="1" ht="63" x14ac:dyDescent="0.2">
      <c r="A51" s="89"/>
      <c r="B51" s="79"/>
      <c r="C51" s="80"/>
      <c r="D51" s="102"/>
      <c r="E51" s="124"/>
      <c r="F51" s="123"/>
      <c r="G51" s="122"/>
      <c r="H51" s="60" t="s">
        <v>127</v>
      </c>
      <c r="I51" s="64">
        <v>43830</v>
      </c>
      <c r="J51" s="65">
        <v>0.33339999999999997</v>
      </c>
      <c r="K51" s="144"/>
      <c r="L51" s="29"/>
      <c r="M51" s="63"/>
      <c r="N51" s="145"/>
      <c r="O51" s="146"/>
      <c r="P51" s="147"/>
      <c r="Q51" s="158"/>
    </row>
    <row r="52" spans="1:17" s="55" customFormat="1" ht="31.5" x14ac:dyDescent="0.2">
      <c r="A52" s="89"/>
      <c r="B52" s="79"/>
      <c r="C52" s="80"/>
      <c r="D52" s="102"/>
      <c r="E52" s="119"/>
      <c r="F52" s="120"/>
      <c r="G52" s="121"/>
      <c r="H52" s="60" t="s">
        <v>128</v>
      </c>
      <c r="I52" s="64">
        <v>43830</v>
      </c>
      <c r="J52" s="65">
        <v>0.33329999999999999</v>
      </c>
      <c r="K52" s="139"/>
      <c r="L52" s="135"/>
      <c r="M52" s="59"/>
      <c r="N52" s="140"/>
      <c r="O52" s="141"/>
      <c r="P52" s="142"/>
      <c r="Q52" s="157"/>
    </row>
    <row r="53" spans="1:17" s="55" customFormat="1" ht="63" x14ac:dyDescent="0.2">
      <c r="A53" s="87">
        <v>1</v>
      </c>
      <c r="B53" s="72" t="s">
        <v>12</v>
      </c>
      <c r="C53" s="78" t="s">
        <v>129</v>
      </c>
      <c r="D53" s="100" t="s">
        <v>130</v>
      </c>
      <c r="E53" s="40" t="s">
        <v>131</v>
      </c>
      <c r="F53" s="49" t="s">
        <v>132</v>
      </c>
      <c r="G53" s="49" t="s">
        <v>133</v>
      </c>
      <c r="H53" s="49" t="s">
        <v>134</v>
      </c>
      <c r="I53" s="66">
        <v>43738</v>
      </c>
      <c r="J53" s="51">
        <v>1</v>
      </c>
      <c r="K53" s="69" t="s">
        <v>135</v>
      </c>
      <c r="L53" s="69" t="s">
        <v>20</v>
      </c>
      <c r="M53" s="70">
        <v>43646</v>
      </c>
      <c r="N53" s="74"/>
      <c r="O53" s="83" t="s">
        <v>167</v>
      </c>
      <c r="P53" s="76">
        <v>1</v>
      </c>
      <c r="Q53" s="88">
        <v>1</v>
      </c>
    </row>
    <row r="54" spans="1:17" s="55" customFormat="1" ht="56.25" x14ac:dyDescent="0.2">
      <c r="A54" s="87">
        <v>1</v>
      </c>
      <c r="B54" s="72" t="s">
        <v>12</v>
      </c>
      <c r="C54" s="78" t="s">
        <v>136</v>
      </c>
      <c r="D54" s="100" t="s">
        <v>137</v>
      </c>
      <c r="E54" s="113" t="s">
        <v>138</v>
      </c>
      <c r="F54" s="111" t="s">
        <v>138</v>
      </c>
      <c r="G54" s="111" t="s">
        <v>139</v>
      </c>
      <c r="H54" s="49" t="s">
        <v>140</v>
      </c>
      <c r="I54" s="66">
        <v>43555</v>
      </c>
      <c r="J54" s="51">
        <v>0.5</v>
      </c>
      <c r="K54" s="52" t="s">
        <v>141</v>
      </c>
      <c r="L54" s="52" t="s">
        <v>20</v>
      </c>
      <c r="M54" s="53">
        <v>43830</v>
      </c>
      <c r="N54" s="133"/>
      <c r="O54" s="143" t="s">
        <v>204</v>
      </c>
      <c r="P54" s="149">
        <v>1</v>
      </c>
      <c r="Q54" s="156">
        <v>1</v>
      </c>
    </row>
    <row r="55" spans="1:17" s="55" customFormat="1" ht="23.25" thickBot="1" x14ac:dyDescent="0.25">
      <c r="A55" s="90"/>
      <c r="B55" s="91"/>
      <c r="C55" s="91"/>
      <c r="D55" s="103"/>
      <c r="E55" s="125"/>
      <c r="F55" s="126"/>
      <c r="G55" s="126"/>
      <c r="H55" s="92" t="s">
        <v>142</v>
      </c>
      <c r="I55" s="93">
        <v>43830</v>
      </c>
      <c r="J55" s="94">
        <v>0.5</v>
      </c>
      <c r="K55" s="150"/>
      <c r="L55" s="151"/>
      <c r="M55" s="152"/>
      <c r="N55" s="153"/>
      <c r="O55" s="154" t="s">
        <v>198</v>
      </c>
      <c r="P55" s="155"/>
      <c r="Q55" s="159"/>
    </row>
    <row r="56" spans="1:17" ht="13.5" thickBot="1" x14ac:dyDescent="0.25">
      <c r="O56" s="9" t="s">
        <v>200</v>
      </c>
      <c r="P56" s="10">
        <f>AVERAGE(P4:P55)</f>
        <v>0.97136363636363621</v>
      </c>
      <c r="Q56" s="10">
        <f>AVERAGE(Q4:Q55)</f>
        <v>1</v>
      </c>
    </row>
    <row r="59" spans="1:17" x14ac:dyDescent="0.2">
      <c r="P59" s="174"/>
    </row>
  </sheetData>
  <dataValidations disablePrompts="1" xWindow="691" yWindow="835" count="1">
    <dataValidation allowBlank="1" showInputMessage="1" showErrorMessage="1" prompt="ESTE CAMPO ES DE OBLIGATORIO DILIGENCIAMIENTO SI Y SOLO SI EL RESULTADO DEL INDICADOR ES MENOR AL RESULTADO ESPERADO PARA EL PERIODO. POR FAVOR NO SOLO REGISTRE EL RETRASO , IDENTIFIQUE Y REGISTRE POR LO MENOS UNA SOLUCIÓN." sqref="O27:O29 O31:O32 O50" xr:uid="{7500A35E-10FA-4A0B-9EB2-9FF2BB16E76C}"/>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89F76-B787-4E5D-A20B-83A06E034AA8}">
  <dimension ref="A1:I9"/>
  <sheetViews>
    <sheetView workbookViewId="0">
      <selection activeCell="C9" sqref="C9"/>
    </sheetView>
  </sheetViews>
  <sheetFormatPr baseColWidth="10" defaultRowHeight="15" x14ac:dyDescent="0.25"/>
  <cols>
    <col min="1" max="1" width="25.140625" style="6" customWidth="1"/>
    <col min="2" max="2" width="15.7109375" style="6" customWidth="1"/>
    <col min="3" max="3" width="29.7109375" style="6" customWidth="1"/>
    <col min="4" max="4" width="38.28515625" style="6" customWidth="1"/>
    <col min="5" max="5" width="14.28515625" style="6" customWidth="1"/>
    <col min="6" max="6" width="11.42578125" style="6"/>
    <col min="7" max="7" width="15.85546875" style="6" customWidth="1"/>
    <col min="8" max="8" width="59.7109375" style="6" customWidth="1"/>
    <col min="9" max="9" width="15.5703125" style="6" customWidth="1"/>
    <col min="10" max="10" width="11.85546875" style="6" bestFit="1" customWidth="1"/>
    <col min="11" max="16384" width="11.42578125" style="6"/>
  </cols>
  <sheetData>
    <row r="1" spans="1:9" ht="9.75" customHeight="1" x14ac:dyDescent="0.25"/>
    <row r="2" spans="1:9" ht="23.25" x14ac:dyDescent="0.35">
      <c r="B2" s="31"/>
      <c r="C2" s="31" t="s">
        <v>201</v>
      </c>
      <c r="D2" s="31"/>
      <c r="E2" s="31"/>
      <c r="F2" s="31"/>
      <c r="G2" s="31"/>
      <c r="H2" s="31"/>
      <c r="I2" s="31"/>
    </row>
    <row r="3" spans="1:9" ht="15.75" thickBot="1" x14ac:dyDescent="0.3">
      <c r="A3" s="2"/>
      <c r="B3" s="3"/>
      <c r="C3" s="3"/>
      <c r="D3" s="2"/>
      <c r="E3" s="2"/>
      <c r="F3" s="3"/>
      <c r="G3" s="2"/>
      <c r="H3" s="2"/>
      <c r="I3" s="4"/>
    </row>
    <row r="4" spans="1:9" ht="39" thickBot="1" x14ac:dyDescent="0.3">
      <c r="A4" s="24" t="s">
        <v>145</v>
      </c>
      <c r="B4" s="25" t="s">
        <v>146</v>
      </c>
      <c r="C4" s="25" t="s">
        <v>147</v>
      </c>
      <c r="D4" s="25" t="s">
        <v>148</v>
      </c>
      <c r="E4" s="25" t="s">
        <v>149</v>
      </c>
      <c r="F4" s="25" t="s">
        <v>150</v>
      </c>
      <c r="G4" s="25" t="s">
        <v>151</v>
      </c>
      <c r="H4" s="25" t="s">
        <v>152</v>
      </c>
      <c r="I4" s="26" t="s">
        <v>153</v>
      </c>
    </row>
    <row r="5" spans="1:9" ht="102" x14ac:dyDescent="0.25">
      <c r="A5" s="17" t="s">
        <v>144</v>
      </c>
      <c r="B5" s="18" t="s">
        <v>157</v>
      </c>
      <c r="C5" s="18" t="s">
        <v>154</v>
      </c>
      <c r="D5" s="19" t="s">
        <v>155</v>
      </c>
      <c r="E5" s="18" t="s">
        <v>156</v>
      </c>
      <c r="F5" s="20">
        <v>0.9</v>
      </c>
      <c r="G5" s="21">
        <v>1</v>
      </c>
      <c r="H5" s="22" t="s">
        <v>169</v>
      </c>
      <c r="I5" s="23">
        <v>0</v>
      </c>
    </row>
    <row r="6" spans="1:9" ht="90" thickBot="1" x14ac:dyDescent="0.3">
      <c r="A6" s="5" t="s">
        <v>143</v>
      </c>
      <c r="B6" s="11" t="s">
        <v>157</v>
      </c>
      <c r="C6" s="11" t="s">
        <v>158</v>
      </c>
      <c r="D6" s="12" t="s">
        <v>159</v>
      </c>
      <c r="E6" s="11" t="s">
        <v>156</v>
      </c>
      <c r="F6" s="13">
        <v>0.7</v>
      </c>
      <c r="G6" s="14" t="s">
        <v>160</v>
      </c>
      <c r="H6" s="15" t="s">
        <v>168</v>
      </c>
      <c r="I6" s="16">
        <v>1</v>
      </c>
    </row>
    <row r="7" spans="1:9" ht="15.75" thickBot="1" x14ac:dyDescent="0.3">
      <c r="H7" s="27" t="s">
        <v>200</v>
      </c>
      <c r="I7" s="28">
        <f>I6</f>
        <v>1</v>
      </c>
    </row>
    <row r="9" spans="1:9" x14ac:dyDescent="0.25">
      <c r="I9" s="7"/>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Anexo 1. Plan de Acción</vt:lpstr>
      <vt:lpstr>Anexo No.2 Cucadro de Mando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Herlay Hurtado Ortiz</dc:creator>
  <cp:lastModifiedBy>Katherine Prada Mejia</cp:lastModifiedBy>
  <dcterms:created xsi:type="dcterms:W3CDTF">2020-01-20T15:24:58Z</dcterms:created>
  <dcterms:modified xsi:type="dcterms:W3CDTF">2020-02-05T16:28:59Z</dcterms:modified>
</cp:coreProperties>
</file>