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C:\Users\john.burgos\Desktop\"/>
    </mc:Choice>
  </mc:AlternateContent>
  <xr:revisionPtr revIDLastSave="0" documentId="13_ncr:1_{3C71622B-654F-4264-AF13-DCC31ED29552}" xr6:coauthVersionLast="47" xr6:coauthVersionMax="47" xr10:uidLastSave="{00000000-0000-0000-0000-000000000000}"/>
  <bookViews>
    <workbookView xWindow="-120" yWindow="-120" windowWidth="29040" windowHeight="15840" tabRatio="822" firstSheet="1" activeTab="1" xr2:uid="{00000000-000D-0000-FFFF-FFFF00000000}"/>
  </bookViews>
  <sheets>
    <sheet name="Acerno_Cache_XXXXX" sheetId="7" state="veryHidden" r:id="rId1"/>
    <sheet name="Resultados Plan de Mejoramiento" sheetId="1" r:id="rId2"/>
    <sheet name="Resumen Plan de Mejoramiento" sheetId="6" state="hidden" r:id="rId3"/>
  </sheets>
  <definedNames>
    <definedName name="_xlnm._FilterDatabase" localSheetId="1" hidden="1">'Resultados Plan de Mejoramiento'!$A$1:$Z$106</definedName>
    <definedName name="Áreas">'Resumen Plan de Mejoramiento'!$A$23:$A$37</definedName>
    <definedName name="Informe_Auditoria">'Resultados Plan de Mejoramiento'!$A$2:$A$342</definedName>
    <definedName name="ProcesoPM">'Resultados Plan de Mejoramiento'!$B:$B</definedName>
    <definedName name="_xlnm.Print_Titles" localSheetId="1">'Resultados Plan de Mejoramiento'!$1:$1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6" l="1"/>
  <c r="G18" i="6"/>
  <c r="F2" i="6"/>
  <c r="F3" i="6"/>
  <c r="F4" i="6"/>
  <c r="F5" i="6"/>
  <c r="F6" i="6"/>
  <c r="F7" i="6"/>
  <c r="F8" i="6"/>
  <c r="F9" i="6"/>
  <c r="F10" i="6"/>
  <c r="F11" i="6"/>
  <c r="F12" i="6"/>
  <c r="F13" i="6"/>
  <c r="F14" i="6"/>
  <c r="F15" i="6"/>
  <c r="E10" i="6" l="1"/>
  <c r="D10" i="6"/>
  <c r="C10" i="6"/>
  <c r="B10" i="6"/>
  <c r="D3" i="6"/>
  <c r="C2" i="6"/>
  <c r="E2" i="6" s="1"/>
  <c r="B3" i="6"/>
  <c r="C3" i="6"/>
  <c r="E3" i="6"/>
  <c r="G3" i="6" l="1"/>
  <c r="C4" i="6" l="1"/>
  <c r="C5" i="6"/>
  <c r="C6" i="6"/>
  <c r="C7" i="6"/>
  <c r="C8" i="6"/>
  <c r="C9" i="6"/>
  <c r="C11" i="6"/>
  <c r="C12" i="6"/>
  <c r="C13" i="6"/>
  <c r="C14" i="6"/>
  <c r="C15" i="6"/>
  <c r="C16" i="6"/>
  <c r="C17" i="6" l="1"/>
  <c r="B14" i="6"/>
  <c r="B7" i="6" l="1"/>
  <c r="D7" i="6"/>
  <c r="E7" i="6"/>
  <c r="B8" i="6"/>
  <c r="D8" i="6"/>
  <c r="E8" i="6"/>
  <c r="B9" i="6"/>
  <c r="D9" i="6"/>
  <c r="E9" i="6"/>
  <c r="B11" i="6"/>
  <c r="D11" i="6"/>
  <c r="E11" i="6"/>
  <c r="B12" i="6"/>
  <c r="D12" i="6"/>
  <c r="E12" i="6"/>
  <c r="E13" i="6"/>
  <c r="D14" i="6"/>
  <c r="E14" i="6"/>
  <c r="B15" i="6"/>
  <c r="D15" i="6"/>
  <c r="E15" i="6"/>
  <c r="G9" i="6" l="1"/>
  <c r="B4" i="6"/>
  <c r="D4" i="6"/>
  <c r="E4" i="6"/>
  <c r="B5" i="6"/>
  <c r="D5" i="6"/>
  <c r="E5" i="6"/>
  <c r="B6" i="6"/>
  <c r="D6" i="6"/>
  <c r="E6" i="6"/>
  <c r="B16" i="6"/>
  <c r="D16" i="6"/>
  <c r="E16" i="6"/>
  <c r="F16" i="6"/>
  <c r="B2" i="6"/>
  <c r="G16" i="6" l="1"/>
  <c r="G11" i="6"/>
  <c r="G7" i="6"/>
  <c r="E17" i="6"/>
  <c r="G14" i="6"/>
  <c r="G12" i="6"/>
  <c r="G8" i="6"/>
  <c r="D17" i="6"/>
  <c r="G6" i="6"/>
  <c r="G10" i="6"/>
  <c r="G13" i="6"/>
  <c r="G4" i="6"/>
  <c r="F17" i="6"/>
  <c r="G15" i="6"/>
  <c r="G5" i="6"/>
  <c r="G2" i="6"/>
  <c r="B17" i="6"/>
  <c r="G17" i="6" l="1"/>
  <c r="G19" i="6" s="1"/>
  <c r="B18" i="6" l="1"/>
  <c r="E18" i="6"/>
  <c r="D18" i="6"/>
  <c r="F18" i="6"/>
  <c r="C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Edward Burgos Piñeros</author>
    <author>Usuario</author>
    <author>Katherine Prada Mejia</author>
    <author>soporte</author>
  </authors>
  <commentList>
    <comment ref="A1" authorId="0" shapeId="0" xr:uid="{00000000-0006-0000-0100-000001000000}">
      <text>
        <r>
          <rPr>
            <sz val="10"/>
            <color theme="1"/>
            <rFont val="Calibri"/>
            <family val="2"/>
            <scheme val="minor"/>
          </rPr>
          <t xml:space="preserve">Desde la columna A hasta la G, la R a la T y la V a X  son diligenciadas por el equipo de la Oficina de Control Interno </t>
        </r>
      </text>
    </comment>
    <comment ref="F1" authorId="1" shapeId="0" xr:uid="{00000000-0006-0000-0100-000002000000}">
      <text>
        <r>
          <rPr>
            <sz val="9"/>
            <color theme="1"/>
            <rFont val="Calibri"/>
            <family val="2"/>
            <scheme val="minor"/>
          </rPr>
          <t>Resumen del Hallazgo, Observación, Oportunidad de Mejora o Recomendación.</t>
        </r>
      </text>
    </comment>
    <comment ref="G1" authorId="2" shapeId="0" xr:uid="{00000000-0006-0000-0100-000003000000}">
      <text>
        <r>
          <rPr>
            <sz val="9"/>
            <color indexed="81"/>
            <rFont val="Calibri"/>
            <family val="2"/>
            <scheme val="minor"/>
          </rPr>
          <t>Cuando un mismo Hallazgo, Observación, Oportunidad de Mejora, tenga mas de una acción numerarlas en orden ascendente, en caso de ser una sola registrar 1</t>
        </r>
      </text>
    </comment>
    <comment ref="H1" authorId="0" shapeId="0" xr:uid="{00000000-0006-0000-0100-000004000000}">
      <text>
        <r>
          <rPr>
            <sz val="8"/>
            <color theme="1"/>
            <rFont val="Calibri"/>
            <family val="2"/>
            <scheme val="minor"/>
          </rPr>
          <t>Desde la columna G hasta la P se diligencian por parte del auditado y corresponden al análisis realizado para eliminar la causa raíz que dio origen al hallazgo o situación evidenciada por la Oficina de Control Interno</t>
        </r>
      </text>
    </comment>
    <comment ref="K1" authorId="0" shapeId="0" xr:uid="{00000000-0006-0000-0100-000005000000}">
      <text>
        <r>
          <rPr>
            <sz val="8"/>
            <color theme="1"/>
            <rFont val="Arial"/>
            <family val="2"/>
          </rPr>
          <t>a) Eficacia: Grado en el que se realizan las actividades planificadas y se alcanzan los resultados planificados
b) Eficiencia: Relación entre el resultado alcanzado y los recursos utilizados
c) Efectividad: Medida del impacto de la gestión tanto en el logro de los resultados planificados, como en el manejo de los recursos utilizados y disponibles.</t>
        </r>
      </text>
    </comment>
    <comment ref="N1" authorId="2" shapeId="0" xr:uid="{00000000-0006-0000-0100-000006000000}">
      <text>
        <r>
          <rPr>
            <b/>
            <sz val="8"/>
            <color indexed="81"/>
            <rFont val="Calibri"/>
            <family val="2"/>
            <scheme val="minor"/>
          </rPr>
          <t>Acción Correctiva:</t>
        </r>
        <r>
          <rPr>
            <sz val="8"/>
            <color indexed="81"/>
            <rFont val="Calibri"/>
            <family val="2"/>
            <scheme val="minor"/>
          </rPr>
          <t xml:space="preserve"> Es aquella emprendida para eliminar la causa de un hallazgo u observación detectada u otra situación no deseada, con el propósito de evitar que vuelva a ocurrir.
</t>
        </r>
        <r>
          <rPr>
            <b/>
            <sz val="8"/>
            <color indexed="81"/>
            <rFont val="Calibri"/>
            <family val="2"/>
            <scheme val="minor"/>
          </rPr>
          <t xml:space="preserve">Acción de Corrección: </t>
        </r>
        <r>
          <rPr>
            <sz val="8"/>
            <color indexed="81"/>
            <rFont val="Calibri"/>
            <family val="2"/>
            <scheme val="minor"/>
          </rPr>
          <t xml:space="preserve">Acción para eliminar un hallazgo detectado. Es decir, corrige el problema actual del hallazgo, pero no tiene en cuenta que se pueda volver a producir en un futuro próximo.
</t>
        </r>
        <r>
          <rPr>
            <b/>
            <sz val="8"/>
            <color indexed="81"/>
            <rFont val="Calibri"/>
            <family val="2"/>
            <scheme val="minor"/>
          </rPr>
          <t>Acción Preventiva:</t>
        </r>
        <r>
          <rPr>
            <sz val="8"/>
            <color indexed="81"/>
            <rFont val="Calibri"/>
            <family val="2"/>
            <scheme val="minor"/>
          </rPr>
          <t xml:space="preserve"> Actividades adelantadas para eliminar la causa raíz de un potencial hallazgo u otra situación potencial no deseable, con el propósito de prevenir que algo suceda.</t>
        </r>
      </text>
    </comment>
    <comment ref="O1" authorId="3" shapeId="0" xr:uid="{00000000-0006-0000-0100-000007000000}">
      <text>
        <r>
          <rPr>
            <sz val="8"/>
            <color indexed="81"/>
            <rFont val="Calibri"/>
            <family val="2"/>
            <scheme val="minor"/>
          </rPr>
          <t>En caso de ser dos áreas las responsables de la implementación de la acción, se deben registrar por separado identificando el responsable</t>
        </r>
      </text>
    </comment>
    <comment ref="P1" authorId="2" shapeId="0" xr:uid="{00000000-0006-0000-0100-000008000000}">
      <text>
        <r>
          <rPr>
            <sz val="8"/>
            <color indexed="81"/>
            <rFont val="Calibri"/>
            <family val="2"/>
            <scheme val="minor"/>
          </rPr>
          <t>a) No usar nombres de personas, se debe registrar el cargo (preferiblemente no use la palabra Grado y los números no llevan el 0 antes, además no use números romanos)
b) Los nombres de los cargos de los responsables deben ser los registrados en la resolución del manual de funciones vigente, para la fecha del informe de auditoría.</t>
        </r>
      </text>
    </comment>
    <comment ref="R1" authorId="2" shapeId="0" xr:uid="{00000000-0006-0000-0100-000009000000}">
      <text>
        <r>
          <rPr>
            <sz val="8"/>
            <color indexed="81"/>
            <rFont val="Calibri"/>
            <family val="2"/>
            <scheme val="minor"/>
          </rPr>
          <t>La fecha de finalización para la implementación de la acción no debe superar los 12 meses, contados a partir de la fecha de formulación del respectivo plan de mejoramiento. No obstante, para el caso de las acciones que por su naturaleza sean impactadas por factores externos y por lo tanto requieran un plazo mayor, deberán ser debidamente justificadas.</t>
        </r>
      </text>
    </comment>
    <comment ref="S1" authorId="2" shapeId="0" xr:uid="{00000000-0006-0000-0100-00000A000000}">
      <text>
        <r>
          <rPr>
            <b/>
            <sz val="8"/>
            <color indexed="81"/>
            <rFont val="Calibri"/>
            <family val="2"/>
            <scheme val="minor"/>
          </rPr>
          <t xml:space="preserve">En Ejecución: </t>
        </r>
        <r>
          <rPr>
            <sz val="8"/>
            <color indexed="81"/>
            <rFont val="Calibri"/>
            <family val="2"/>
            <scheme val="minor"/>
          </rPr>
          <t xml:space="preserve">cuando la fecha de finalización de la acción no se encuentra vencida, debido a que es posterior al corte del seguimiento
</t>
        </r>
        <r>
          <rPr>
            <b/>
            <sz val="8"/>
            <color indexed="81"/>
            <rFont val="Calibri"/>
            <family val="2"/>
            <scheme val="minor"/>
          </rPr>
          <t>En revisión de efectividad:</t>
        </r>
        <r>
          <rPr>
            <sz val="8"/>
            <color indexed="81"/>
            <rFont val="Calibri"/>
            <family val="2"/>
            <scheme val="minor"/>
          </rPr>
          <t xml:space="preserve"> cuando la acción se encuentra cumplida por la dependencia pero está pendiente de evaluar su efectividad.</t>
        </r>
        <r>
          <rPr>
            <b/>
            <sz val="8"/>
            <color indexed="81"/>
            <rFont val="Calibri"/>
            <family val="2"/>
            <scheme val="minor"/>
          </rPr>
          <t xml:space="preserve">
Cerrada: </t>
        </r>
        <r>
          <rPr>
            <sz val="8"/>
            <color indexed="81"/>
            <rFont val="Calibri"/>
            <family val="2"/>
            <scheme val="minor"/>
          </rPr>
          <t xml:space="preserve">cuando las evidencias de las acciones propuestas son ejecutadas en el 100% y se evidencia que se eliminó la causa del hallazgo.
</t>
        </r>
        <r>
          <rPr>
            <b/>
            <sz val="8"/>
            <color indexed="81"/>
            <rFont val="Calibri"/>
            <family val="2"/>
            <scheme val="minor"/>
          </rPr>
          <t xml:space="preserve">Incumplida: </t>
        </r>
        <r>
          <rPr>
            <sz val="8"/>
            <color indexed="81"/>
            <rFont val="Calibri"/>
            <family val="2"/>
            <scheme val="minor"/>
          </rPr>
          <t xml:space="preserve">cuando la fecha de finalización de la acción se encuentra vencida y no se ha ejecutado en el 100% la misma.
</t>
        </r>
        <r>
          <rPr>
            <b/>
            <sz val="8"/>
            <color indexed="81"/>
            <rFont val="Calibri"/>
            <family val="2"/>
            <scheme val="minor"/>
          </rPr>
          <t>Inefectiva:</t>
        </r>
        <r>
          <rPr>
            <sz val="8"/>
            <color indexed="81"/>
            <rFont val="Calibri"/>
            <family val="2"/>
            <scheme val="minor"/>
          </rPr>
          <t xml:space="preserve"> cuando la acción propuesta es ejecutada en el 100%, pero no es eliminada la causa que originó el hallazgo y por tal motivo se deberá formular una nueva acción.</t>
        </r>
      </text>
    </comment>
    <comment ref="T1" authorId="1" shapeId="0" xr:uid="{00000000-0006-0000-0100-00000B000000}">
      <text>
        <r>
          <rPr>
            <sz val="8"/>
            <color theme="1"/>
            <rFont val="Calibri"/>
            <family val="2"/>
            <scheme val="minor"/>
          </rPr>
          <t>Según la vigencia se cuenta con los siguientes cortes:
1. 31 de diciembre, 2. 31 de marzo, 3. 30 de junio, 4. 30 de septiembre</t>
        </r>
      </text>
    </comment>
    <comment ref="U1" authorId="0" shapeId="0" xr:uid="{00000000-0006-0000-0100-00000C000000}">
      <text>
        <r>
          <rPr>
            <sz val="11"/>
            <color theme="1"/>
            <rFont val="Calibri"/>
            <family val="2"/>
            <scheme val="minor"/>
          </rPr>
          <t>día-mes-año en que se realiza el seguimiento.</t>
        </r>
      </text>
    </comment>
    <comment ref="V1" authorId="1" shapeId="0" xr:uid="{00000000-0006-0000-0100-00000D000000}">
      <text>
        <r>
          <rPr>
            <sz val="8"/>
            <color indexed="81"/>
            <rFont val="Tahoma"/>
            <family val="2"/>
          </rPr>
          <t>Campo diligenciado por los responsables de la implementación de la acción, el cual corresponde a la descripción breve del avance reportado,</t>
        </r>
        <r>
          <rPr>
            <b/>
            <sz val="8"/>
            <color indexed="81"/>
            <rFont val="Tahoma"/>
            <family val="2"/>
          </rPr>
          <t xml:space="preserve"> en caso de que el área no remita avance cualitativo registrar un comentario indicando la situación.
</t>
        </r>
        <r>
          <rPr>
            <sz val="8"/>
            <color indexed="81"/>
            <rFont val="Tahoma"/>
            <family val="2"/>
          </rPr>
          <t>Si son varias áreas las que dan respuesta se sugiere indiciar con la sigla de la dependencia para identificarlas</t>
        </r>
      </text>
    </comment>
    <comment ref="W1" authorId="2" shapeId="0" xr:uid="{00000000-0006-0000-0100-00000E000000}">
      <text>
        <r>
          <rPr>
            <sz val="9"/>
            <color indexed="81"/>
            <rFont val="Tahoma"/>
            <family val="2"/>
          </rPr>
          <t>Descripción breve de las observaciones y conclusiones del auditor responsable del seguimiento, conforme a las evidencias analizadas</t>
        </r>
      </text>
    </comment>
    <comment ref="X1" authorId="1" shapeId="0" xr:uid="{00000000-0006-0000-0100-00000F000000}">
      <text>
        <r>
          <rPr>
            <sz val="9"/>
            <color indexed="81"/>
            <rFont val="Tahoma"/>
            <family val="2"/>
          </rPr>
          <t>Porcentaje de cumplimiento de la acción con respecto al resultado del indicador establecido, el cual debe ser coherente a la fórmula de este</t>
        </r>
      </text>
    </comment>
    <comment ref="Y1" authorId="1" shapeId="0" xr:uid="{00000000-0006-0000-0100-000010000000}">
      <text>
        <r>
          <rPr>
            <sz val="9"/>
            <color indexed="81"/>
            <rFont val="Tahoma"/>
            <family val="2"/>
          </rPr>
          <t>Nombre y apellido del auditor que realizó el seguimiento de la acción.</t>
        </r>
      </text>
    </comment>
    <comment ref="Z1" authorId="1" shapeId="0" xr:uid="{00000000-0006-0000-0100-000011000000}">
      <text>
        <r>
          <rPr>
            <sz val="10"/>
            <color theme="1"/>
            <rFont val="Arial"/>
            <family val="2"/>
          </rPr>
          <t>Descripción de los soportes analizados en el seguimiento que evidencian el estado de la acción, independientemente de su estado.</t>
        </r>
      </text>
    </comment>
  </commentList>
</comments>
</file>

<file path=xl/sharedStrings.xml><?xml version="1.0" encoding="utf-8"?>
<sst xmlns="http://schemas.openxmlformats.org/spreadsheetml/2006/main" count="1496" uniqueCount="649">
  <si>
    <t>N° 
INFORME DE AUDITORIA</t>
  </si>
  <si>
    <t>PROCESO</t>
  </si>
  <si>
    <t>N° DEL HALLAZGO O SITUACIÓN</t>
  </si>
  <si>
    <t>TIPO</t>
  </si>
  <si>
    <t>TÍTULO DEL HALLAZGO, OPORTUNIDAD DE MEJORA, OBSERVACIÓN, RECOMENDACIÓN O NO CONFORMIDAD</t>
  </si>
  <si>
    <t>DESCRIPCIÓN DEL HALLAZGO, OPORTUNIDAD DE MEJORA O RECOMENDACIÓN.</t>
  </si>
  <si>
    <t>CÓDIGO DE LA ACCIÓN</t>
  </si>
  <si>
    <t>DESCRIPCIÓN DEL RIESGO</t>
  </si>
  <si>
    <t>CAUSA</t>
  </si>
  <si>
    <t xml:space="preserve">DESCRIPCIÓN DE LA ACCIÓN </t>
  </si>
  <si>
    <t>TIPO DEL INDICADOR</t>
  </si>
  <si>
    <t>FÓRMULA DEL INDICADOR</t>
  </si>
  <si>
    <t>META</t>
  </si>
  <si>
    <t>TIPO DE ACCION</t>
  </si>
  <si>
    <t>ÁREA RESPONSABLE</t>
  </si>
  <si>
    <t>CARGO RESPONSABLE DE EJECUTAR LA ACCIÓN</t>
  </si>
  <si>
    <t>FECHA DE INICIO</t>
  </si>
  <si>
    <t>FECHA DE FINALIZACIÓN</t>
  </si>
  <si>
    <t>ESTADO DE LA ACCIÓN</t>
  </si>
  <si>
    <t>SEGUIMIENTO CON CORTE A</t>
  </si>
  <si>
    <t>FECHA DE SEGUIMIENTO</t>
  </si>
  <si>
    <t xml:space="preserve">AVANCE CUALITATIVO DEL ÁREA RESPONSABLE DE IMPLEMENTAR LA ACCIÓN </t>
  </si>
  <si>
    <t>CONCLUSIONES DE LA OFICINA DE CONTROL INTERNO</t>
  </si>
  <si>
    <t>AVANCE CUANTITATIVO DADO POR LA OCI</t>
  </si>
  <si>
    <t>AUDITOR</t>
  </si>
  <si>
    <t>EVIDENCIAS</t>
  </si>
  <si>
    <t>OCI-2020-050</t>
  </si>
  <si>
    <t>Gestión de Talento Humano</t>
  </si>
  <si>
    <t>Hallazgo</t>
  </si>
  <si>
    <t>Debilidades en la aplicación del porcentaje fijo de retención en la fuente para pagos laborales para el procedimiento No. 2 en cuanto a su fecha de aplicación</t>
  </si>
  <si>
    <t>De acuerdo con lo definido en el numeral 6.4 del Manual de Nómina y Prestaciones Sociales, con código M-DA-003, versión 1 de julio de 2019 y el artículo 386 del Estatuto Tributario, los porcentajes fijos de retención que se encuentran relacionados con el Procedimiento No. 2, se calcularán en los meses de diciembre y de junio de cada año, y éstos, serán aplicables a la base de ingresos gravables de cada trabajador durante los seis meses siguientes a aquél en el cual se haya efectuado el cálculo.
Por lo anterior, y una vez efectuados los análisis relacionados al procedimiento No. 2, se identificó debilidad en la aplicación del porcentaje de retención para junio de 2020. Lo anterior, teniendo en cuenta que el porcentaje aplicado en dicho periodo corresponde a aquel que fue calculado para el periodo julio- diciembre de 2020, es decir, que, en junio de 2020, se debió aplicar el porcentaje calculado en diciembre de 2019, tal y como se describe a continuación:
Nota: Para lectura completa del Hallazgo remitirse al informe</t>
  </si>
  <si>
    <t>No se registra debido a que el nuevo formato se adoptó en junio de 2022 y la auditoría se comunicó previamente</t>
  </si>
  <si>
    <t>Inadecuada parametrización del aplicativo de nómina para el proceso de calculo de retención en la fuente</t>
  </si>
  <si>
    <t>Implementar un módulo de nómina, el cual ofrezca el cálculo de Retención en la Fuente para procedimientos 1 y 2.</t>
  </si>
  <si>
    <t>Eficacia</t>
  </si>
  <si>
    <t>Módulo de Nómina implementado que calcule Retención en la Fuente para procedimientos 1 y 2</t>
  </si>
  <si>
    <t>Contar con un modulo de liquidación de Retención en la Fuente eficiente, que realice los cálculos adecuadamente en procedimiento 1 y 2</t>
  </si>
  <si>
    <t>Correctiva</t>
  </si>
  <si>
    <t>Dirección Corporativa</t>
  </si>
  <si>
    <t>Profesional Universitario 4 - Nómina</t>
  </si>
  <si>
    <t>En Revisión de Efectividad</t>
  </si>
  <si>
    <t>Nohra Lucia Forero</t>
  </si>
  <si>
    <t>Cumplimiento Parcial al Manual de Políticas de Seguridad y Privacidad de la Información con código M-DT-001, por falta de aplicación de los controles en aspectos relacionados con los derechos y o permisos de acceso en el sistema JSP7</t>
  </si>
  <si>
    <t>En la verificación de los log de auditoría de los usuarios del Sistema «JSP7» que hacen parte de la Dirección Corporativa (Talento Humano) y que fueron solicitados por la Oficina de Control Interno a la Dirección de TIC, con el fin de identificar que no presentaran movimientos en el Sistema JSP7 con dichos usuarios durante el periodo de vacaciones, se tomó como referencia a los funcionarios asociados al Proceso de Gestión de Talento Humano (Nómina, Bienestar e incentivos, Formación y Desarrollo y SG-SST) que tuvieran como fecha máxima de disfrute de vacaciones, el 31 de julio de 2020, encontrando debilidades en la aplicación del control, gestión y administración de los usuarios del sistema JSP7, tal como se describe a continuación:
Nota: Para lectura completa del Hallazgo remitirse al informe</t>
  </si>
  <si>
    <t>No se registra debido a que el nuevo formato se adopto en junio de 2022 y la auditoría se comunicó previamente</t>
  </si>
  <si>
    <t>Personal de planta insuficiente con la experiencia y el conocimiento de los procesos.</t>
  </si>
  <si>
    <t>Adelantar un proceso de selección, en el marco de los lineamientos de la Dirección Corporativa y la normatividad vigente, con el fin de vincular un Técnico Administrativo que apoye el proceso de nómina apoye al Profesional de Nómina durante cualquier situación administrativa que se presente.</t>
  </si>
  <si>
    <t>Personal Vinculado</t>
  </si>
  <si>
    <t>Contar con un Técnico de Nómina que maneje el proceso y le de apoyo al Profesional.</t>
  </si>
  <si>
    <t>Incumplida</t>
  </si>
  <si>
    <t>OCI-2021-046</t>
  </si>
  <si>
    <t>No Conformidad</t>
  </si>
  <si>
    <t>Numeral 3.3.6 Medición del ausentismo por causa médica</t>
  </si>
  <si>
    <t>Se evidenciaron casos en los cuales las incapacidades médicas fueron aportadas por los funcionarios entre 2 y 5 meses posteriores y afecta el cumplimiento de la Resolución 0312 de 2019 en su numeral 3.3.6. y lo establecido en el artículo 81 de la Resolución 567 de 2014 «Por medio de la cual se actualiza el Reglamento Interno de Trabajo para los servidores públicos de TRANSMILENIO S. A. con vínculo laboral en calidad de Trabajador Oficial», la cual indica:
(…) Para efectos laborales, el trabajador oficial deberá presentar oportunamente el certificado de incapacidad médica original expedida por la Entidad Promotora de Salud EPS a la que se encuentre afiliado y en caso de no poder presentarse personalmente, deberá enviarlo a la Dirección Administrativa, el mismo día en el que ésta sea expedida (…). (Subrayado fuera de texto).
Nota: Para lectura completa de la No Conformidad remitirse al informe.</t>
  </si>
  <si>
    <t> 
Falta de sensibilización.</t>
  </si>
  <si>
    <t>Emitir una circular en la que se indiquen los tiempos de notificación y entrega de Incapacidades médicas a los equipos de Nómina y de SST de la Dirección Corporativa con copia a su superior inmediato.</t>
  </si>
  <si>
    <t>1 Circular a emitir</t>
  </si>
  <si>
    <t>Directora Corporativa</t>
  </si>
  <si>
    <t>Falta de sensibilización.</t>
  </si>
  <si>
    <t>En los eventos en los que los jefes de dependencia reporten casos de ausentismo laboral no justificado a la Dirección Corporativa, se realizará la confirmación a través de memorando con el colaborador correspondiente para verificar la justificación de dicho caso y en los que se identifique no hay justificación, se le reportará a través del Sistema de Correspondencia (T-Doc) a la Oficina de Control Disciplinario Interno para que ellos realicen la gestión correspondiente</t>
  </si>
  <si>
    <t>(N° reportes enviados a la Oficina de Control Disciplinario Interno / Total de reportes a enviar a la Oficina de Control Disciplinario Interno) * 100</t>
  </si>
  <si>
    <t>100% Reportes enviados a la Oficina de Control Disciplinario Interno</t>
  </si>
  <si>
    <t>Profesional Especializado grado 06 TH</t>
  </si>
  <si>
    <t>Numeral 4.2.4 Realización de inspecciones sistemáticas a las instalaciones, maquinaria o equipos con la participación del COPASST</t>
  </si>
  <si>
    <t>a. Desactualización en los mapas de señalización y rutas de evacuación.
b. La información registrada en el Sistema JSP7 respecto de los extintores de la sede administrativa suministrada por el área de apoyo logístico difiere de la Base de inventarios enviada por el área de SG-SST.
c. Extintores sin identificación individual.
d. Un extintor no cumple con la presión de funcionamiento.
e. Extintores que no permiten su acceso con facilidad.
Nota: Para lectura completa de la No Conformidad remitirse al informe.</t>
  </si>
  <si>
    <t>Falta de seguimiento</t>
  </si>
  <si>
    <t>Emitir una circular en la que se recuerde las condiciones de accesibilidad a los extintores.</t>
  </si>
  <si>
    <t>1 Circular emitida</t>
  </si>
  <si>
    <t>Profesional Universitario 3 - Seguridad y Salud en el Trabajo</t>
  </si>
  <si>
    <t>Realizar una mesa de trabajo semestral con los líderes de los equipos de vigilancia y seguridad y de aseo y cafetería, así como con el(los) supervisor(es) de los contratos correspondientes, así como los centros de control donde se informe las condiciones de accesibilidad a los extintores y demás equipos de emergencia dispuestos en la Sede Administrativa</t>
  </si>
  <si>
    <t>(Mesas de trabajo semestral con los líderes de los equipos de vigilancia y seguridad y de aseo y cafetería, así como con el(los) supervisor(es) de los contratos correspondientes, así como los centros de control / 2) * 100</t>
  </si>
  <si>
    <t>En Ejecución</t>
  </si>
  <si>
    <t>Oportunidad de Mejora</t>
  </si>
  <si>
    <t>Numeral 3.3.1 Medición de la frecuencia de la accidentalidad</t>
  </si>
  <si>
    <t>Culminar la realización de los Exámenes Médicos Ocupacionales a la totalidad de los colaboradores. Lo anterior, en virtud del numeral3.3.1.
a) Se evidenció la evaluación de los exámenes médicos ocupacionales (audiometría, optometría, laboratorios solamente para 171 colaboradores, siendo 48 contratistas, es decir, el 28% y 123 funcionarios, es decir el 72%.
Nota: Para lectura completa de la Oportunidad de Mejora remitirse al informe.</t>
  </si>
  <si>
    <t>Restricciones a la presencialidad limita la continuidad del proceso. Queda en stand by</t>
  </si>
  <si>
    <t>Realizar exámenes médicos ocupacionales a todos los colaboradores de la entidad.</t>
  </si>
  <si>
    <t>N° EMO realizados/N° EMO programados*100</t>
  </si>
  <si>
    <t>10% de cumplimiento</t>
  </si>
  <si>
    <t>Profesional Universitario 4 - Seguridad y Salud en el Trabajo</t>
  </si>
  <si>
    <t>OCI-2021-065</t>
  </si>
  <si>
    <t>Gestión de Servicios Logísticos</t>
  </si>
  <si>
    <t>Diferencias en las pruebas de inventario realizadas por la Oficina de Control Interno</t>
  </si>
  <si>
    <t>En la revisión realizada a 98 bienes registrados en el sistema de información contable JSP7, los cuales según el reporte de inventario por responsable se encuentran ubicados de la siguiente manera: 59 en el patio de la hoja y 39 en la sede administrativa anterior, de lo que se evidenció debilidad en control de los inventarios, debido a que en la visita de campo realizada el 12 de noviembre de 2021 se observó lo siguiente: 
1. De los 59 bienes ubicados en el patio de la hoja, 7 es decir el 11,86%, no fue posible evidenciar su existencia, debido a que no se encontraban en el sitio; los cuales corresponden a 3 computadores (1670020868, 1670020943 y 16700200412) , 1 refrigerador (166502000096) y 3 muebles (1665010005, 1665012088 y 166501000214) por un valor total en libros de $8.813.474
2. De los 98 bienes verificados 11 es decir 11,22%, no cuenta con placa de identificación por lo tanto no se puede verificar si corresponden a los registrados en el sistema de información JSP7, de los cuales se encuentran ubicados 10 en el patio de la hoja y 1 en la sede administrativa.
3. De los 39 bienes ubicados en la sede administrativa anterior, 29 es decir el 74,36%, no fue posible evidenciar su existencia, debido a que no se encontraban en el sitio; de los cuales se resaltan 4 BLADE SERVER por valor en libros cada uno de $26.124.238 y el total de los 29 bienes suma $283.501.468
Nota: Para lectura completa de la Oportunidad de Mejora remitirse al informe.</t>
  </si>
  <si>
    <t>1) Desactualización de los inventarios en el sistema de información JSP7, debido a que los constantes movimientos de bienes que se presentan entre las diferentes ubicaciones de la entidad, no se realiza el registro de forma inmediata en el sistema de información JSP7. 
2) Falta de una efectiva confrontación entre las existencias físicas con la información que reposa en el JSP7.</t>
  </si>
  <si>
    <t>Identificación de la ubicación real y posterior actualización de los bienes en el sistema de información JSP7, con el acompañamiento del contratista L&amp;Q AUDITORES, quienes están realizando el inventario físico de la vigencia 2021</t>
  </si>
  <si>
    <t>Bienes actualizados / bienes con novedades</t>
  </si>
  <si>
    <t>Profesional Universitario 3 - Apoyo logístico</t>
  </si>
  <si>
    <t>Inefectiva</t>
  </si>
  <si>
    <t>OCI-2022-025</t>
  </si>
  <si>
    <t xml:space="preserve">Monitoreo Integral de la Operación </t>
  </si>
  <si>
    <t>Incumplimiento en las actividades número cinco y ocho de las actividades definidas en la caracterización del proceso de Monitoreo Integral de la Operación del SITP</t>
  </si>
  <si>
    <t>1. Existe debilidad en la definición y seguimiento efectivo de los compromisos derivados de los comités de supervisión del SITP, dado que en el capítulo de compromisos pactados del comité, registrado en el espacio al final de cada acta, no se consignan los compromisos que se han adquiridos en el desarrollo del comité, tampoco se asigna responsable de ejecución de la actividad y no se define el periodo final de cumplimiento, de igual forma, no se logró evidenciar que en cada sesión del comité se realice una recapitulación de los compromisos adquiridos en sesiones previas y su estado de cumplimiento. Lo anterior incide en cumplimiento efectivo de la actividad número cinco de la caracterización del proceso en la dimensión del «hacer» del ciclo PHVA (Planificar, Hacer, Verificar y Actuar), la cual establece: «Impartir instrucciones que permitan la mejora del servicio de transporte del SITP», siendo una de sus salidas las «mejoras técnicas, operativas, jurídicas, de negocios o comunicacionales para el desarrollo de los contratos de concesión del SITP como compromisos en las actas del Comité de seguimiento al SITP» .
2. Se evidencia cumplimiento parcial de la actividad número ocho de la caracterización del proceso en la dimensión del «actuar» del ciclo PHVA, la cual consiste en «promover con las áreas técnicas la toma de acciones correctivas, preventivas y de mejora», 
Nota: Para lectura completa de la Oportunidad de Mejora remitirse al informe.</t>
  </si>
  <si>
    <t>Debilidad en la Caracterización del Proceso y la Resolución 1112 de 2019 mediante la cual se creó el comité de Supervisión del SITP</t>
  </si>
  <si>
    <t>Revisar si la documentación del proceso en especial la caracterización y la Resolución 1112 de 2019 necesitan actualización</t>
  </si>
  <si>
    <t># Resolución ajustada/ # Resolución revisada</t>
  </si>
  <si>
    <t>Subgerencia General</t>
  </si>
  <si>
    <t>Profesional Universitario 3 - Apoyo a la Gestión</t>
  </si>
  <si>
    <t>Luz Nelly</t>
  </si>
  <si>
    <t>OCI-2022-027</t>
  </si>
  <si>
    <t>Gestión Económica de los Agentes del Sistema</t>
  </si>
  <si>
    <t>Inefectividad del Procedimiento código P-SE-023 «Metodología para la Actualización del Precio de las Tarjetas Inteligentes sin contacto- TISC a los Usuarios» con versión 0 de julio de 2020, en relación con el giro de los saldos acumulados.</t>
  </si>
  <si>
    <t>En el desarrollo de la prueba realizada al procedimiento código P-SE-023 y al protocolo T-SE-004 «Política para la actualización del precio de las – TISC» versión 0 de julio de 2020, se pudieron evidenciar dos situaciones en un mismo hallazgo así:
a) La primera situación en cabeza de la Subgerencia Económica consistió en que la línea de base que se tomó para dar aplicación a la metodología fue el inicio de la vigencia de la implementación de la política, es decir junio de 2020, sin tener en cuenta los saldos acumulados, lo que permitió que a partir de la formulación de ésta no se genere desequilibrio entre el costo y precio de venta de la tarjeta, en el periodo auditado.
Lo anterior evidencia la falta de claridad de la metodología implementada si se tienen en cuenta los saldos acumulados porque no se tiene claro en qué momento del tiempo los mencionados saldos acumulados se girarán a las cuentas respectivas y así subsanar las diferencias entre el valor intrínseco de la tarjeta y el precio que se le cobra a los usuarios, las cuales fueron permanentes en diferentes momentos del tiempo desde que existe como medio de pago la tarjeta TuLlave.
Nota: Para lectura completa de la Oportunidad de Mejora remitirse al informe.</t>
  </si>
  <si>
    <t>Desconocimiento del saldo inicial para realizar la aplicación de la "Metodología para la Actualización del Precio de las Tarjetas Inteligentes sin contacto - TISC a los Usuarios".</t>
  </si>
  <si>
    <t>Si como resultado de la verificación de la cuenta dispuesta para el recaudo por venta de las TISC existe un diferencial acumulado de periodos anteriores, realizar el reintegro a las cuentas correspondientes de los recursos de diferente naturaleza que ingresaron a la cuenta utilizada para el recaudo por venta de tarjetas y reintegro de las mismas, en caso de ser requerido e identificado por la Subgerencia Económica en la verificación de la cuenta.</t>
  </si>
  <si>
    <t>Cantidad de cuentas a las que se les realiza reintegro/ Cantidad de cuentas que requieren reintegro</t>
  </si>
  <si>
    <t>Realizar el reintegro de los saldos identificados a las cuentas correspondientes en caso de ser requeridos</t>
  </si>
  <si>
    <t>Subgerencia Económica</t>
  </si>
  <si>
    <t>Subgerente Económica y Gerencia general</t>
  </si>
  <si>
    <t>OCI-2022-037</t>
  </si>
  <si>
    <t>Supervisión y Control de la Operación del SITP</t>
  </si>
  <si>
    <t>Debilidad en la supervisión y seguimiento de algunas actividades del convenio 1104 de 2021 suscrito con la Policía Nacional</t>
  </si>
  <si>
    <t>De la revisión realizada al convenio 1104-21 suscrito con la Policía Nacional, se evidenció lo siguiente:
1) El acta de inició se firmó el 17 de noviembre de 2021 y la primera reunión de comité operativo se realizó el 13 de enero de 2022 según la evidencia allegada, es decir dos meses después de haber iniciado el convenio y donde se trataron temas importantes como el cronograma de actividades a realizar. En el Manual operativo se menciona que esta reunión se debe realizar mensualmente. Al 29 de abril de 2022, sólo se habían realizado tres de cinco reuniones del comité operativo, según las actas de reunión allegadas y solicitadas mediante correo electrónico:
a. 13 de enero de 2022
b. 22 de febrero de 2022
c. 27 de abril de 2022
2) El 28 de abril de 2022, se realizó consulta en el aplicativo SECOP I, para acceder a la documentación del convenio 1104-21, observando allí que a esa fecha solamente se encontraban los documentos previos a la suscripción del contrato y el informe No. 1 de supervisión.
Nota: Para lectura completa del Hallazgo remitirse al informe.</t>
  </si>
  <si>
    <t>Posible afectaciones legales y reputacionales, debido a un inefectivo seguimiento al convenio 1104-21 con la policía Nacional en cuanto a la ejecución de los recursos y en el cumplimiento de obligaciones del mismo.</t>
  </si>
  <si>
    <t>Falta de conocimiento sobre el estado y las obligaciones del convenio con la Policía Nacional debido a la rotación constante de supervisores por motivos como vacaciones, incapacidades, entre otros.</t>
  </si>
  <si>
    <t>Durante la reunión mensual del Comité Operativo para el seguimiento del Convenio Interadministrativo con la Policía Nacional, la DTS revisará los gastos presentados por el Fondo Rotatorio de la Policía Nacional (FORPO) en términos presupuestales, asegurando que estén relacionados con el objeto del Convenio</t>
  </si>
  <si>
    <t>(# reuniones de seguimiento/ # de reportes revisado por la DTS con la relación presupuestal presentada por el FORPO de la Policía Nacional. )*100%</t>
  </si>
  <si>
    <t>Dirección Técnica de Seguridad</t>
  </si>
  <si>
    <t>Supervisores del convenio Policía.
Dirección Técnica de Seguridad</t>
  </si>
  <si>
    <t>José Luis Soto</t>
  </si>
  <si>
    <t>OCI-2022-040</t>
  </si>
  <si>
    <t>Incumplimiento del principio de transparencia y publicidad de la contratación pública y de las funciones del Manual de Supervisión e interventoría (M-DA-015)</t>
  </si>
  <si>
    <t>Contrato Compensar
1. Una vez analizados los estudios previos y el anexo técnico del contrato, no se evidenciaron los criterios para la selección de los proveedores que TRANSMILENIO S. A. sugiere a su contratista Compensar. Por lo anterior, no fue posible establecer las razones que llevaron a seleccionar a UBITS como proveedor. Además de lo anterior, en entrevista realizada el 17 de junio de 2022, la dirección corporativa no informó claramente cuál fue el criterio utilizado (técnico, económico etc.) para la sugerencia de dicho proveedor, por lo que se considera afectado el principio de transparencia.
2. En la oferta inicial del contrato de UBITS, el número de licencias para capacitación cotizadas fue de 500, de las cuales 400 tuvieron costo y 100 fueron gratuitas. Sin embargo, en los soportes entregados por el proceso se evidenció que, para el año 2021, existieron 617 licencias asignadas, de las cuales 483 se asignaron a los servidores públicos de la entidad y 134 a los contratistas de esta. y no hay certeza de la forma en que fueron adquiridas las 116 licencias que, no fueron contempladas en la oferta inicial. Y el área encargada no supo dar razón del origen de estas.
Nota: Para lectura completa del hallazgo remitirse al informe</t>
  </si>
  <si>
    <t>Investigaciones y sanciones en contra de la entidad, por la no aplicación de normativa interna y externa legal vigente.</t>
  </si>
  <si>
    <t>Falta de detalle por parte de los supervisores de contratos en la descripción de los productos o servicios recibidos</t>
  </si>
  <si>
    <t>Actualizar el formato R-DA-113 Informe Mensual y Final de supervisión y o interventoría de forma que se pueda unificar la información sobre el cumplimiento financiero, técnico y jurídico del contrato</t>
  </si>
  <si>
    <t>Formato actualizado</t>
  </si>
  <si>
    <t>1 Formato actualizado</t>
  </si>
  <si>
    <t>Profesional Especializado 6 - Contratación</t>
  </si>
  <si>
    <t>Incumplimiento del artículo 54, numerales 54.1 y 54.2, de la convención colectiva de TRANSMILENIO S. A. 2020-2023</t>
  </si>
  <si>
    <t>La Oficina de Control Interno, en el marco de la auditoría al proceso de gestión de talento humano, evidenció que, para el año 2021, la dirección corporativa, en cabeza del área de salud y seguridad en el trabajo, entregó BONOS SODEXO de dotación al personal que labora en los centros de control y en áreas administrativas, en lugar de la dotación para el trabajo, tal como lo establecen los numerales 54.1 y 54.2 del artículo 54 de la Convención Colectiva 2020-2023 (...) en los soportes suministrados por el proceso gestión de talento humano, correspondientes a la entrega de las chaquetas, se evidenció que no se cumplen los términos establecidos en la convención colectiva, en el literal 54.1, es decir, antes de terminar el primer trimestre de cada año, ya que se entregan posteriormente. Lo que evidencia falta de planeación en la realización de esta actividad.
Nota: Para lectura completa del hallazgo remitirse al informe</t>
  </si>
  <si>
    <t>Investigaciones y reclamaciones en contra de la entidad, por el no cumplimiento de lo establecido en la convención colectiva.</t>
  </si>
  <si>
    <t>Falla en los controles para la entrega y devolución de los elementos de dotación.</t>
  </si>
  <si>
    <t>Entregar chaquetas personalizadas a cada Trabajador Oficial o bonos conforme lo acordado con la Convención Colectiva dejando evidencia en acta de la decisión tomada y de la entrega de los elementos correspondientes al momento de realizarse.</t>
  </si>
  <si>
    <t>(Cantidad total de chaquetas personalizadas y/o bonos entregados/ Cantidad total de chaquetas y/o bonos a entregarse) * 100</t>
  </si>
  <si>
    <t>Profesional Especializado 6 - Talento Humano</t>
  </si>
  <si>
    <t>OCI-2022-049</t>
  </si>
  <si>
    <t>Planeación del SITP</t>
  </si>
  <si>
    <t>Incumplimiento del artículo 115 de la Ley 489 de 1998, puesto que el Comité de Kilómetros Eficientes, tanto Troncal como Zonal, no se encuentra debidamente formalizado mediante acto administrativo</t>
  </si>
  <si>
    <t>Incumplimiento del artículo 115 de la Ley 489 de 1998, puesto que el Comité de Kilómetros Eficientes, tanto Troncal como Zonal, no se encuentra debidamente formalizado mediante acto administrativo. 
Teniendo en cuenta que en los documentos «T-ST-001 Protocolo kilómetros eficientes - Troncal» y «T-ST-002 Protocolo kilómetros eficientes - Zonal» se menciona la instancia decisoria para aprobación de los cambios operativos al comité de kilómetros eficientes y el comité de decisión, los cuales, una vez revisada la relación de resoluciones emitidas en la entidad, no se evidencia que estos fuesen adoptados y regulados mediante acto administrativo, conforme a lo establecido en el artículo 115 de la Ley 489 de 1998
Nota: Para lectura completa del Hallazgo remitirse al informe</t>
  </si>
  <si>
    <t>Posibles implementaciones de ajustes o cambios operacionales en el Sistema TransMilenio en sus componentes Troncal y Zonal, sin cumplir con la reglamentación y sin la debida aprobación por parte de los miembros designados para tomar decisiones en el marco de los Comités de Kilómetros Eficientes (KET y KEZ).</t>
  </si>
  <si>
    <t>1. Se involucro en los protocolos el termino de Comités y realmente son mesas de trabajo técnicas
2. Falta de claridad en los roles y responsabilidades de las áreas involucradas en los protocolos.</t>
  </si>
  <si>
    <t>Revisar los documentos P-ST-002,T-ST-001 y T-ST-002, para evaluar la pertinencia de mantener la tipología de estos o si es necesario generar nuevos documentos de tal forma que se identifiquen claramente los roles y responsabilidades de cada una de las áreas y se involucre la mesa técnica en la que se tomen las decisiones.</t>
  </si>
  <si>
    <t xml:space="preserve">Efectividad </t>
  </si>
  <si>
    <t>(N° de inconsistencias resueltas/N° de inconsistencias halladas)*100</t>
  </si>
  <si>
    <t>100% inconsistencias resueltas</t>
  </si>
  <si>
    <t>Subgerencia Técnica y de Servicios</t>
  </si>
  <si>
    <t>Subgerente Técnico y de Servicios</t>
  </si>
  <si>
    <t>Beimar Emilio Castelblanco</t>
  </si>
  <si>
    <t>Ausencia de la descripción de responsabilidades y actividades de las dependencias en el diseño de parámetros técnicos operacionales de proyectos de infraestructura</t>
  </si>
  <si>
    <t>Ausencia de la descripción de responsabilidades y actividades de las dependencias en el diseño de parámetros técnicos operacionales de proyectos de infraestructura.
En la prueba realizada para verificar y evaluar las actividades de especificación de los parámetros técnicos operacionales y de infraestructura para el diseño y posterior construcción de la misma en el Sistema TransMilenio, se identificó que en el procedimiento P-ST-005 «Parámetros para el diseño de la Infraestructura», versión 2 de febrero de 2019, no se incluyen responsabilidades y actividades sobre la especificación de los parámetros técnicos operacionales a las siguientes dependencias: Dirección Técnica de Seguridad, Dirección de TIC, Dirección Técnica de BRT, Dirección de Modos Alternativos, Subgerencia de Atención al Usuario y Comunicaciones, entre otras, las cuales tienen directa incidencia en la marcha, una vez instalada la infraestructura. 
Nota: Para lectura completa del Hallazgo remitirse al informe</t>
  </si>
  <si>
    <t xml:space="preserve">Pérdida de control de actividades asociadas al procedimiento P-ST-005, que son realizadas por áreas diferentes a la Subgerencia Técnica y de Servicios. </t>
  </si>
  <si>
    <t>Debilidad en la definición de los roles de las áreas participantes del procedimiento P-ST-005 aunado a la falta de armonización de la estructura por procesos con la estructura funcional</t>
  </si>
  <si>
    <t>Revisar y ajustar el procedimiento P-ST-005 incluyendo las rutinas y actividades realizadas por otras áreas aclarando sus responsabilidades como proveedoras o receptoras de información o productos del Procedimiento.</t>
  </si>
  <si>
    <t>Número de procedimientos actualizados</t>
  </si>
  <si>
    <t xml:space="preserve">Un (1) procedimiento actualizado </t>
  </si>
  <si>
    <t>OCI-2022-060</t>
  </si>
  <si>
    <t>Incumplimiento al artículo 62 del Decreto 1295 de 1994.</t>
  </si>
  <si>
    <t>En la revisión de los accidentes de trabajo presentados durante la vigencia 2022, no se evidenció que TRANSMILENIO S. A., efectuara el reporte del accidente ocurrido el 2 de abril de 2022, durante la actividad denominada «travesía llanera» realizada en el Tiuma Park, cuando uno de los funcionarios se cayó del caballo y a pesar de que el responsable de la actividad informó del accidente, al igual que otra funcionaria que participó, se incumplió con lo establecido en el artículo 62 del Decreto 1295 de 1994: «(…) Todo accidente de trabajo o enfermedad profesional que ocurra en una empresa o actividad económica, deberá ser informado por el respectivo empleador a la entidad administradora de riesgos profesionales y a la entidad promotora de salud, en forma simultánea, dentro de los dos días hábiles siguientes de ocurrido el accidente o diagnosticada la enfermedad.»</t>
  </si>
  <si>
    <t>Sanciones legales ante el incumplimiento al Sistema General de Riesgos Laborales.</t>
  </si>
  <si>
    <t>Falta de sensibilización</t>
  </si>
  <si>
    <t>Llevar a cabo jornadas de sensibilización (medios oficiales de comunicación) en relación al reporte oportuno de los accidentes, incidentes de trabajo o enfermedad laboral. Lo anterior, con una frecuencia de 2 veces al año.</t>
  </si>
  <si>
    <t>N.º de sensibilizaciones realizadas/N.º de sensibilizaciones programadas * 100</t>
  </si>
  <si>
    <t>Contratista - Seguridad y Salud en el Trabajo.
Profesional Especializado Talento Humano.</t>
  </si>
  <si>
    <t>Incumplimiento del artículo 7 de la Resolución 1401 de 2007.</t>
  </si>
  <si>
    <t>En los 17 casos revisados del reporte de accidentes de trabajo remitidos por SST, no se demostró participación de los jefes de área, por lo tanto, se evidenció incumplimiento del artículo 7 de la Resolución 1401 de 2007, que dice: «Equipo investigador. El aportante debe conformar un equipo para la investigación de todos los incidentes y accidentes de trabajo, integrado como mínimo por el jefe inmediato o supervisor del trabajador accidentado o del área donde ocurrió el incidente, un representante del Comité Paritario de Salud Ocupacional o el Vigía Ocupacional y el encargado del desarrollo del programa de salud ocupacional. Cuando el aportante no tenga la estructura anterior, deberá conformar un equipo investigador integrado por trabajadores capacitados para tal fin»</t>
  </si>
  <si>
    <t>Posibles consecuencias legales y daños a la reputación de la Entidad debido a la falta de acceso a información crucial para tomar medidas preventivas y evitar accidentes entre los colaboradores en el futuro por ejecución de actividades operacionales en el SITP.</t>
  </si>
  <si>
    <t>Inasistencia de los supervisores inmediatos al análisis de los accidentes de sus contratistas</t>
  </si>
  <si>
    <t>Asistir a las reuniones de Investigación de Accidentes de Contratistas de la Dirección Técnica de Seguridad (DTS) en actividades operacionales del SITP. El Supervisor o su delegado deberán participar en estas reuniones para garantizar una adecuada investigación de los accidentes.</t>
  </si>
  <si>
    <t>(# de participaciones en las investigaciones por el supervisor y/o su delegado / # de reportes de accidentes de contratistas de la DTS)*100%</t>
  </si>
  <si>
    <t>Supervisores de contratos de la DTS</t>
  </si>
  <si>
    <t>El delegado asistirá a las reuniones programadas de investigación de accidentes y enviará al Supervisor de los contratistas involucrados en los accidentes un informe detallado por correo electrónico. En este informe se describirán los temas tratados durante la reunión de investigación, con el objetivo de tomar las medidas preventivas adecuadas.</t>
  </si>
  <si>
    <t>(Número de informes o correos electrónicos de las investigaciones de accidentes enviadas al supervisor de los contratistas involucrados / Número de accidentes de contratistas de la DTS) * 100%</t>
  </si>
  <si>
    <t>Sanciones legales, teniendo en cuenta la omisión/negligencia de los jefes de área frente a sus roles y responsabilidades e incumplimiento de la Resolución 1401 de 2007.</t>
  </si>
  <si>
    <t>Falta de compromiso</t>
  </si>
  <si>
    <t>Sensibilizar a los supervisores de contratos en el cumplimiento de hacer parte del equipo investigador como cumplimiento a la Resolución 1401 de 2007. Lo anterior, con una frecuencia de 2 veces al año.</t>
  </si>
  <si>
    <t>Incumplimiento del artículo 221 de la Resolución 2400 de 1979 y del numeral 6.1.3.4 de la NFPA 10, norma para extintores portátiles contra incendios</t>
  </si>
  <si>
    <t xml:space="preserve">Se evidenció que tres extintores ubicados en los centros de control de BRT, Buses y en la Subgerencia de Atención al Usuario y Comunicaciones se encuentran obstruidos. Por lo anterior, se incumple con lo establecido en artículo 221 de la Resolución 2400 de 1979: «(...) Los extinguidores se colocarán en las proximidades de los lugares de mayor riesgo o peligro y en sitios que se encuentren libres de todo obstáculo que permita actuar rápidamente y sin dificultad. (...)» (negrita fuera de texto). 
Adicionalmente, se evidenció que nueve extintores se encuentran en el suelo y estos están ubicados así: a) Seis en el piso 6, b) Uno en el piso 2, c) Uno en el piso 4 y d)Uno en el piso 7, incumplimiento con lo establecido en el numeral 6.1.3.4 de la NFPA 10, norma para extintores portátiles contra incendios: «Los extintores portátiles de incendios que no sean sobre ruedas se deben instalar usando cualquiera de los medios siguientes: (1) Asegurados sobre un soporte apropiado para el extintor. (2) En el soporte provisto por el fabricante del extintor. (3) En soportes listados y probados para este uso. (4) En gabinetes o huecos de pared» </t>
  </si>
  <si>
    <t>Evento de incendio que puede afectar la integridad de los colaboradores y o continuidad del negocio.</t>
  </si>
  <si>
    <t xml:space="preserve">Ejecutar las inspecciones planeadas de los extintores con frecuencia mensual </t>
  </si>
  <si>
    <t>N° de inspecciones realizadas/N° de inspecciones propuestas*100</t>
  </si>
  <si>
    <t>Gestionar los respectivos planes de acción que se generen.</t>
  </si>
  <si>
    <t>N° de planes de acción cerrados/N° planes de acción propuestos * 100</t>
  </si>
  <si>
    <t>OCI-2022-061</t>
  </si>
  <si>
    <t>Gestión Grupos de Interés</t>
  </si>
  <si>
    <t>Incumplimiento al documento T-SC-005 Protocolo Recorridos Pedagógicos</t>
  </si>
  <si>
    <t>La prueba realizada a los recorridos pedagógicos seleccionados en la muestra (20 recorridos) se relacionan a continuación:
(…)
Se evidenció:
1. Que el formato R-OP-00,6 listados de asistencia de los recorridos, no fue aportado como evidencia para determinar el nombre e identificación de los participantes.
2. No aportaron las actas de exoneración de responsabilidad civil R-SC-031 para cada uno de los participantes de las actividades respectivas.
Por lo anterior, al no contar con las actas de responsabilidad civil firmadas, no se puede tener certeza de las personas que participaron de la actividad y se genera el riesgo de que frente a un siniestro terceros que no participaron, pretendan reclamar.
Lo anterior genera un incumplimiento a lo establecido en el «Protocolo Recorridos Pedagógicos T-SC-005 versión numeral 7.1» el cual establece: «entregar a la Institución Educativa el formato R-SC-031 Acta de Exoneración de Responsabilidad Legal y Civil y Autorización para toma de fotos, videos, publicación en redes sociales o página web el cual debe ser diligenciado y firmado por el acudiente del estudiante», además del formato denominado R-OP-006 Listado de Asistencia.
Nota: Para lectura completa del hallazgo remitirse al informe</t>
  </si>
  <si>
    <t xml:space="preserve">Reclamaciones y demandas a la entidad por ocurrencia de siniestros relacionados con los recorridos pedagógicos.                                                               </t>
  </si>
  <si>
    <t>Durante el recorrido no se distribuyen adecuadamente las acciones entre los Gestores que realizan la actividad para diligenciar el listado de asistencia, debido a que durante la actividad se debe estar pendiente de varias cosas a la vez.</t>
  </si>
  <si>
    <t>Revisar y actualizar el T-SC-005 Protocolo Recorridos Pedagógicos definiendo roles del grupo de Gestores que atenderán estas actividades.</t>
  </si>
  <si>
    <t>(# de revisiones y actualizaciones del T-SC-005 Protocolo Recorridos Pedagógicos / # de revisiones y actualizaciones del T-SC-005 Protocolo Recorridos Pedagógicos propuestas)*100</t>
  </si>
  <si>
    <t>Contar con los parámetros necesarios para realizar los recorridos pedagógicos de manera segura para los usuarios y para la Entidad.</t>
  </si>
  <si>
    <t>Subgerencia de Atención al Usuario y Comunicaciones</t>
  </si>
  <si>
    <t>Profesional Especializado 6 - Gestión Social.</t>
  </si>
  <si>
    <t>Oscar Pulgarin</t>
  </si>
  <si>
    <t>Detrimento patrimonial ante posibles reclamaciones por los siniestros que llegasen a ocurrir en el desarrollo de las actividades pedagógicas.</t>
  </si>
  <si>
    <t>No contar con el listado de asistencia que se pueda contrastar con las actas de exoneración en cada uno de los recorridos, puede facilitar que se presente un siniestro durante la actividad y no haya como salvaguardar a la Entidad de las reclamaciones de los usuarios que participan.</t>
  </si>
  <si>
    <t>Gestionar el diligenciamiento del listado de asistencia y del acta de exoneración con todos los participantes al Recorrido Pedagógico, antes de iniciar la actividad.</t>
  </si>
  <si>
    <t>(# de personas que participan en cada Recorrido Pedagógico / # de personas que diligencian el listado de asistencia de cada Recorrido Pedagógico)*100</t>
  </si>
  <si>
    <t>Contar listados de asistencia que concuerden con las actas de exoneración presentadas para cada recorrido pedagógico</t>
  </si>
  <si>
    <t>Al no tener los documentos que cada persona debe presentar para participar en los recorridos pedagógicos, no se da cumplimiento a lo establecido tanto en el protocolo de esta actividad, como en el Manual de Gestión Social.</t>
  </si>
  <si>
    <t>Las actas de recorridos pedagógicos no se encuentran con los soportes necesarios para evidenciar la presentación de documentos por parte de los participantes.</t>
  </si>
  <si>
    <t>Revisar periódicamente las actas de  los Recorridos Pedagógicos para verificar el cumplimiento de los soportes requeridos.</t>
  </si>
  <si>
    <t>(# de actas de recorridos pedagógicos revisadas / # de recorridos pedagógicos realizados)</t>
  </si>
  <si>
    <t>Contar con los soportes que requiere cada una de las actas de los Recorridos Pedagógicos.</t>
  </si>
  <si>
    <t>Se corre el riesgo de que las actas de responsabilidad civil firmadas por los participantes de los recorridos pedagógicos en el sistema no cubran los posibles siniestros a los que pueden estar expuestos, lo que no exime de responsabilidad a la Entidad en estos casos.</t>
  </si>
  <si>
    <t>No se tenía conocimiento sobre la necesidad de contar con una póliza de cobertura para los asistentes de este tipo de actividades.</t>
  </si>
  <si>
    <t>En caso que el concepto sea favorable, se gestionará la póliza ante la Dirección Corporativa.</t>
  </si>
  <si>
    <t>(# gestión realizada ante la Dirección Corporativa/1)*100</t>
  </si>
  <si>
    <t>Obtener una póliza que de cobertura a los participantes de los recorridos pedagógicos para cualquier eventualidad que se presente durante la ejecución de la actividad.</t>
  </si>
  <si>
    <t>Preventiva</t>
  </si>
  <si>
    <t>OCI-2022-075</t>
  </si>
  <si>
    <t>Vulneración del principio de planeación en la contratación estatal evidenciado en el contrato 1244-22</t>
  </si>
  <si>
    <t>En el marco de la auditoría adelantada al proceso de Gestión de Servicios Logísticos, se revisó el contrato 1244-22 que tiene por objeto: «Contratar la prestación del servicio de transporte para personal administrativo y operativo de TRANSMILENIO S.A.», evidenciando una presunta vulneración al principio de planeación contractual debido a que la necesidad de transporte debía suplirse para dos áreas de la entidad, la Dirección Técnica de Seguridad y la Dirección Corporativa, de las cuales, la Dirección Técnica de Seguridad, tenía vigente el contrato No. 1133-21, pues su fecha de finalización correspondía al 28 de octubre de 2022, según la carátula registrada en el aplicativo JSP7 y el contrato 1244-22 inició el 26 de agosto de 2022, esto es, aproximadamente dos meses antes.
Revisada la plataforma SECOP II se observa que a la fecha (diciembre de 2022) aún se encuentra vigente el citado contrato, con un saldo pendiente por ejecutarse de $124.472.864, lo que refuerza el hecho de que no existía una verdadera necesidad de contratar el servicio de transporte para el área Técnica de Seguridad que, (...).
Nota: Para lectura completa del Hallazgo remitirse al informe.</t>
  </si>
  <si>
    <t>Sanciones disciplinarias por incumplimiento de la ley 80 de 1993</t>
  </si>
  <si>
    <t>La Dirección Técnica de Seguridad tenía un contrato destinado para atender las necesidades de transporte de los reguladores y gestores del área, proyecto que se concibió con posterioridad a la adjudicación del contrato que tuvo la Dirección Corporativa hasta los primeros meses de 2022.</t>
  </si>
  <si>
    <t>Solicitar a la Dirección Corporativa que en el próximo  proceso de Licitación Pública que se desarrolle para el contrato de transporte se adjudique por lotes para que de allí salga un contrato para la Dirección Corporativa y otro para la Dirección Técnica de Seguridad.</t>
  </si>
  <si>
    <t>Una solicitud realizada a la Dirección Corportiva/1</t>
  </si>
  <si>
    <t>Profesional de la Dirección encargado de la supervisión del contrato de vigilancia</t>
  </si>
  <si>
    <t>OCI-2023-029</t>
  </si>
  <si>
    <t>Gestión de TIC</t>
  </si>
  <si>
    <t>Incumplimiento en la publicación oportuna de documentación contractual en la plataforma SECOP II y Tienda Virtual del Estado Colombiano, en contravención del Manual de Supervisión e Interventoría de TRANSMILENIO S. A.</t>
  </si>
  <si>
    <t>Durante la auditoría de los siete (7) contratos seleccionados, correspondientes al CTO12-20, CTO533-22, OC95716-22, OC69921-21, CTO1117-22, CTO554-21 y CTO1325-22, se revisó una muestra de 55 documentos, incluyendo informes de supervisión y/o certificados de cumplimiento, actas de inicio y certificados de registro presupuestal. Se constató que 24 de estos documentos se publicaron de manera extemporánea en la plataforma SECOP II y/o Tienda Virtual del Estado Colombiano, lo que incumple el término de publicidad de hasta 3 días hábiles establecido en el Manual de Supervisión e Interventoría de TRANSMILENIO S. A. Numeral 9. FUNCIONES DEL INTERVENTOR Y/O SUPERVISOR, el artículo 2.2.1.1.1.7.1 Publicidad en el SECOP del Decreto 1082 de 2015 y el numeral 1.3. Oportunidad en la publicación de la información en el SECOP de la Circular Externa Única de Colombia. Esta situación puede afectar el principio de transparencia y publicidad en la contratación pública.</t>
  </si>
  <si>
    <t>Posible vulneración al principio de transparencia y publicidad en la contratación pública</t>
  </si>
  <si>
    <t>Publicación inoportuna de documentación contractual en la plataforma SECOP II</t>
  </si>
  <si>
    <t>1. Desarrollar un espacio de sensibilización interna con los supervisores de la Dirección de TIC, encargados de subir los documentos de ejecución del contrato a la plataforma SECOP II, a fin de orientar sobre la publicación oportuna de dichos documentos.</t>
  </si>
  <si>
    <t>Eficiencia</t>
  </si>
  <si>
    <t>(No. de espacios de sensibilización realizados / 1)*100%</t>
  </si>
  <si>
    <t xml:space="preserve">Un espacio de sensibilización </t>
  </si>
  <si>
    <t>Dirección de TIC</t>
  </si>
  <si>
    <t>Isabel Cristina Cruz y Gloria Alexandra Granados - Contratistas TIC</t>
  </si>
  <si>
    <t>Diana Elizabeth Patiño</t>
  </si>
  <si>
    <t>2. Publicar en la plataforma SECOPII  dentro de los tres (3) dias siguientes a la generación de los documentos correspondientes a la ejecución de  los contratos  con recursos a cargo de la Dirección de TIC.</t>
  </si>
  <si>
    <t>(No. de contratos de la Dirección de TIC en que se publlcan oportunamente los documentos / No. de procesos adelantados por la Dierección de TIC) * 100%</t>
  </si>
  <si>
    <t>Documentos de ejecución de los contratos subidos a la plataforma SECOP II de acuerdo con los tiempos establecidos</t>
  </si>
  <si>
    <t>Supervisores de contratos a cargo de la Dirección de TIC</t>
  </si>
  <si>
    <t>Inconsistencias en la información generada por dispositivos ITS, almacenada en la base de datos del centro de gestión y reportada por el sistema de información Smart-Helios.</t>
  </si>
  <si>
    <t>Durante la verificación de los datos generados por los dispositivos ITS, almacenados en la base de datos del centro de gestión y visualizados por el sistema de información Smart-Helios, se detectó que 11 de los 15 vehículos de concesionarios de la fase V del sistema TransMilenio evaluados, reportaron datos erróneos en al menos uno de los nueve dispositivos evaluados. Esta situación incumple con lo establecido en el anexo técnico Nro. 3 numeral 7, que establece que el STS debe capturar con precisión los datos de conducción del vehículo en tiempo de operación.
Este incumplimiento podría tener un impacto negativo en la toma de decisiones, ya que la información registrada en los dispositivos ITS es utilizada para generar tableros de control de las variables medidas, reportes técnicos, modelos analíticos y cualquier otro aprovechamiento de la data, lo que podría resultar desviado debido a la entrada de datos erróneos o alejados de la realidad operativa del vehículo.
Nota: Para obtener información más detallada, se recomienda remitirse al papel de trabajo de la prueba, donde se presentan las variables evaluadas y las desviaciones encontradas.</t>
  </si>
  <si>
    <t xml:space="preserve">Desviación de los resultados de la información para toma de decisiones.
</t>
  </si>
  <si>
    <t>Formulación inadecuada en la lógica del desarrollo del firmware de la solución ITS para las variables detectadas con desviación  en las verificaciones de funcionalidades.</t>
  </si>
  <si>
    <t>1. Fortalecer las actividades de seguimiento y superivisión sobre los planes de mantenimiento ejecutado sobre el equipamiento ITS por los concesionarios, incluyendo verificaciones remotas sobre las variables que presentan desviación y acompañando las pruebas unitarias de las áreas usuarias para su validación de corrección de las variables reportadas.</t>
  </si>
  <si>
    <t>Eficiencia = (Variable temperatura de motor y desgaste de pastillas corregidas / Variable temperatura de motor y desgaste de pastillas a corregir)x100</t>
  </si>
  <si>
    <t>Disposición de información confiable para las variables de temperatura de motor y desgaste de pastillas de frenos.</t>
  </si>
  <si>
    <t xml:space="preserve">Profesional Especializado 06 - Infraestructura de Tecnologias de la Información   </t>
  </si>
  <si>
    <t>2. Gestionar y requerir la solución a los concesionarios mediante la actualización de firmware de los sistemas a corregir para mejorar su eficiencia.</t>
  </si>
  <si>
    <t>Eficienca = (Actualizaciones de firmware desplegadas para corregir sensor de temperatura de motor y desgate de pastilla de frenos / Dos actualizaciones de firmware requeridas)x100</t>
  </si>
  <si>
    <t>Debilidad en el desarrollo y operación de algunas de las funcionalidades de la aplicación TransMiapp propiedad de TRANSMILENIO S. A.</t>
  </si>
  <si>
    <t>Durante la verificación de las funcionalidades de la aplicación TransMiapp propiedad de TRANSMILENIO S.A., se identificaron varias debilidades, entre ellas:
1)	En la validación de la funcionalidad de rutas, no se visualiza el logo institucional en los hitos que describen los paraderos del componente zonal y las estaciones del componente troncal del SITP.
2)	En la funcionalidad de consulta de saldo, se encontraron diferencias en los registros reportados en las siguientes tarjetas:
o	Tarjeta 1010 0000 8580 5083: al consultar el saldo a través de la funcionalidad de la aplicación con el ingreso del código de la tarjeta, muestra un saldo de $20,000 y por la opción de proximidad NFC muestra $18,650, siendo la última utilización de la tarjeta el 11 de abril de 2023 a las 18:30. Es importante destacar que el saldo real es el indicado por la consulta NFC, ya que se realizó un descuento por saldo negativo al momento de realizar la recarga, lo cual no se refleja al consultar el saldo con el código de la tarjeta.
3)	A pesar de haber reportado el cumplimiento del 100% de la actividad de implementar dos nuevas funcionalidades en la TransMiapp (Reporteador y TransMiapp Offline), enmarcadas en el Plan de Acción Institucional de la vigencia 2022 definido por la Dirección de TIC, se evidencia que la funcionalidad de TransMiapp Offline no se encuentra desarrollada ni operativa.</t>
  </si>
  <si>
    <t xml:space="preserve">Posible afectación negativa al consumo de información operacional por parte de los usuarios del Sistema SITP </t>
  </si>
  <si>
    <t>1. Falta de enttrega actualizada de información de saldos de las tarjetas Tullave por parte de RB</t>
  </si>
  <si>
    <t>1. Solicitar a la Alta Dirección, se realice gestión de entrega más efectiva y oportuna por parte de RB en relación con la información de saldos de tarjeta Tullave.</t>
  </si>
  <si>
    <t>(No. de solicitudes de gestión remitidas a la Alta Dirección / 1 ) *100%</t>
  </si>
  <si>
    <t>Una solicitud de gestión remitida a la Alta Dirección</t>
  </si>
  <si>
    <t>Director de TIC</t>
  </si>
  <si>
    <t>OCI-2023-045</t>
  </si>
  <si>
    <t>Gestión de Información Financiera y Contable</t>
  </si>
  <si>
    <t>1. Incumplimiento al Manual para la gestión de tesorería en TRANSMILENIO S.A., código M-DA-009 versión 2 de julio de 2019, etapa 140 del numeral 7.3 Pagos a terceros y a la circular única Colombia Compra Eficiente 2022.</t>
  </si>
  <si>
    <t>El numeral 7.3 «Pagos a terceros» del Manual para la gestión de tesorería en TRANSMILENIO S.A., código M-DA-009 versión 2 de julio de 2019 aprobado mediante resolución 728 del 31 de julio de 2019, indica lo siguiente: en la etapa 140: "registrar el pago en SECOP II, solo en el caso de pagos que se causan por contratos celebrados a partir de 2018 cuyo responsable es el Tesorero", sin embargo desde el 15 de mayo de 2022, por disposición de la Dirección Corporativa, mediante memorando interno con asunto "Circular informativa registro de pagos en la Plataforma SECOP II" la marcación de cada pago no la realiza el Tesorero, sino el supervisor de cada contrato.
Por lo anterior, la entidad ha incumplido el lineamiento dispuesto en el Manual; adicionalmente al no estar publicados en el SECOP II los pagos, se incumplió la circular única de Colombia compra eficiente 2022, en lo que refiere a la publicación, lo cual ha incrementado la materialización del riesgo de pérdida de integridad en la información, ya que en el sistema JSP7 se evidenciaron diferencias en relación con lo publicado en SECOP II (desactualizado)</t>
  </si>
  <si>
    <t>Pérdida de integridad en la información de pagos reportada en el Sistema SECOP II frente a lo reportado en el sistema de información JSP7</t>
  </si>
  <si>
    <t>Desconocimiento del manual de tesorería por parte de los profesionales del equipo</t>
  </si>
  <si>
    <t>Socializar la nueva versión del Manual para la gestión de tesorería en TRANSMILENIO S.A. a los miembros del equipo de Tesorería de la Entidad</t>
  </si>
  <si>
    <t>1 Socialización</t>
  </si>
  <si>
    <t>Profesional Especializado 06 - Tesorería</t>
  </si>
  <si>
    <t>Richart Ruano Marroquin</t>
  </si>
  <si>
    <t xml:space="preserve">Incumplimiento al Manual de Políticas de seguridad  y privacidad de la información, código M-DT- 001 v3 (2019) y v6 (2022), numeral 8.4.4. Control de acceso a sistemas y aplicaciones. Literales b)  y h) </t>
  </si>
  <si>
    <t>Se evidenció incumplimiento al Manual de Políticas de seguridad  y privacidad de la información, código M-DT- 001 v6, de 2022, numeral 8.4. literales b) y h),  toda vez que en 2021, 3 de 9 funcionarios es decir el 33%  y en 2022, 6 de 11 funcionarios, es decir el 54% de la muestra seleccionada con roles no solo de consulta,  realizaron transacciones en el sistema de información JPS7 durante sus periodos de vacaciones y no se evidenciaron las comunicaciones mediante las cuales la Dirección Corporativa haya informado a la Dirección de TIC, sobre la novedad, a fin de restringir y controlar estrictamente el uso  del  sistema JSP7. Lo anterior incrementa la posibilidad de materialización de los riesgos:  Pérdida de confidencialidad, integridad y disponibilidad de la información, la realización de operaciones por funcionarios y/o contratistas no autorizados y demandas por inobservancia a la normatividad vigente, pudiendo a futuro los funcionarios indicar que trabajaron durante su periodo de vacaciones sin poder disfrutarlo a cabalidad, tal como lo estipula la normatividad vigente.</t>
  </si>
  <si>
    <t>Acceso a sistemas de información por parte de colaboradores que se encuentran en situaciones administrativas como vacaciones o licencias</t>
  </si>
  <si>
    <t>Desconocimiento por parte de la Dirección de TIC de la información sobre ausentismo generado por novedades administrativas de los colaboradores</t>
  </si>
  <si>
    <t>Se realizará la consulta al proveedor del sistema Kactus donde se solicitará que, cada vez que se inicie un proceso de aprobación de novedades administrativas como vacaciones y licencias (remuneradas y no remuneradas), se genere un correo al administrador del directorio activo para que éste pueda realizar la gestión correspondiente.</t>
  </si>
  <si>
    <t>1 Sistema de información configurado para envío de correos automáticos</t>
  </si>
  <si>
    <t>Profesional Universitario Grado 03</t>
  </si>
  <si>
    <t>Actualizar el manual de seguridad y privacidad de la información (M-DT-001) indicando que para las novedades administrativas vacaciones y licencias (remuneradas y no remuneradas), el sistema de información Kactus generará los correos electrónicos descritos en la acción 1</t>
  </si>
  <si>
    <t>1 manual actualizado</t>
  </si>
  <si>
    <t>Oficial de Seguridad Informática</t>
  </si>
  <si>
    <t>OCI-2023-048</t>
  </si>
  <si>
    <t>Incumplimiento al numeral 3.2.2.1 Estructura para la descripción del control de la Guía para la administración del riesgo y el diseño de controles en entidades públicas, en su versión 5 de 2020.</t>
  </si>
  <si>
    <t>El equipo de auditoría realizó una revisión de los riesgos identificados y controles formulados por el proceso en la matriz de riesgo de gestión. En este análisis, se observó que 17 de los 19 controles (representando el 89% del total) exhibieron deficiencias según se describe a continuación (...) Para más detalle remitirse al formato de hallazgo o informe.</t>
  </si>
  <si>
    <t>Posible afectaciones operacionales, legales y financieras, derivadas del incumplimiento al Numeral 3.2.2.1, referente a la "Estructura para la descripción del control" en la "Guía para la administración del riesgo y el diseño de controles en entidades públicas V5 de 2020", ya que compromete la adecuada identificación y gestión de riesgos y el diseño efectivo de controles.</t>
  </si>
  <si>
    <t xml:space="preserve">Falta de adherencia a las directrices establecidas en la "Guía para la administración del riesgo y el diseño de controles en entidades públicas V5 de 2020", en cuánto a la gestión de los riesgos y definición y detalles de los controles del proceso. </t>
  </si>
  <si>
    <t>Envío del mapa ajustado. Modificar el mapa según las recomendaciones y enviarlo a la Oficina de Planeación para su oficialización.</t>
  </si>
  <si>
    <t>(correo enviado a la OAP/1)*100</t>
  </si>
  <si>
    <t>Corrección</t>
  </si>
  <si>
    <t>Dirección Técnica de BRT</t>
  </si>
  <si>
    <t>Personal de la Dirección de BRT y apoyo del enlace de gestión de riesgos</t>
  </si>
  <si>
    <t>Socialización con el personal. Informar al personal encargado de ejecutar los controles sobre los cambios en el mapa de riesgos.</t>
  </si>
  <si>
    <t>(Socializacion realizada al personal encargado/1)*100</t>
  </si>
  <si>
    <t>Personal de la Dirección de Seguridad y apoyo del enlace de gestión de riesgos</t>
  </si>
  <si>
    <t>Dirección Técnica de Infraestructura</t>
  </si>
  <si>
    <t>Director (a) Técnico (a) de Infraestructura</t>
  </si>
  <si>
    <t>Dirección Técnica de Buses</t>
  </si>
  <si>
    <t>Profesional Universitario de Planificación y Seguimiento DTB</t>
  </si>
  <si>
    <t>Desactualización de procedimientos para generar información base en la liquidación de flota y programación de operaciones en el componente de alimentación de la Fase V del SITP.</t>
  </si>
  <si>
    <t>El equipo de auditoría llevó a cabo una revisión de la documentación enmarcada en el Modelo Integrado de Planeación y Gestión - MIPG, que se relaciona con la generación de información base, para la liquidación anticipada de retribuciones en contratos de concesión en lo que respecta a la flota, así como la generación de la programación de operaciones en el componente de alimentación de la Fase V del SITP. A raíz de este análisis, se evidenció la inexistencia de documentación al respecto. A continuación, se detallan las observaciones encontradas en cada actividad:  (...) Para más detalle remitirse al formato de hallazgo o informe.</t>
  </si>
  <si>
    <t>Posibles impactos operativos, con consecuencias legales y financieras, como resultado de errores en la programación debidos a la falta de directrices actualizadas en los procedimientos.</t>
  </si>
  <si>
    <t xml:space="preserve">El procedimiento seguido "P-DB-004 Programación de la Operación en Componente Zonal en su versión 2" no asigna responsabilidades específicas al personal de la Dirección de BRT. </t>
  </si>
  <si>
    <t>Actualizar el procedimiento existente  "P-DB-004 Programación de la Operación en Componente Zonal" de la DTB para incluir las responsabilidades de la DTBRT en rutas alimentadoras del componente zonal y presentar la actualización ante la OAP.</t>
  </si>
  <si>
    <t>(Actualización P-DB-004 Programación de la operación en componente zonal / 1) * 100</t>
  </si>
  <si>
    <t xml:space="preserve">Profesional Especializado  Grado 6.  Programación Alimentación DTBRT </t>
  </si>
  <si>
    <t>Realizar una socialización al personal de programación de la Dirección Técnica de BRT sobre la programación de operaciones en la Fase V del sistema de alimentación del SITP, considerando los cambios y actualizaciones.</t>
  </si>
  <si>
    <t>Posibles consecuencias legales y financieras debidas a errores en la consolidación de información de vehículos utilizada para la remuneración de las unidades funcionales</t>
  </si>
  <si>
    <t>Falta de adaptación y actualización de los procedimientos existentes para la Fase V del SITP, ya que se está aplicando una metodología similar a la de la Fase IV, sin hacer mención alguna de la Fase V.</t>
  </si>
  <si>
    <t>Crear y formalizar el procedimiento específico para la consolidación de información de vehículos utilizada en la remuneración de las Unidades Funcionales pertenecientes a la Fase V del SITP.</t>
  </si>
  <si>
    <t>(Creación de procedimiento /1)*100</t>
  </si>
  <si>
    <t xml:space="preserve">Profesional Especializado Grado 6 Flota DTBRT </t>
  </si>
  <si>
    <t>Realizar una sesión de capacitación dirigida al personal del área de flota de la Dirección Técnica de BRT encargado de las actividades relacionadas con el nuevo procedimiento.</t>
  </si>
  <si>
    <t>Omisión en el cumplimiento de la calibración anual de Equipos alcoholímetros, contraviniendo la Resolución No. 001844 de 2015 y el Protocolo T-DS-006.</t>
  </si>
  <si>
    <t>Durante el análisis llevado a cabo a los alcoholímetros utilizados para la ejecución de pruebas de alcoholimetría en los conductores de los concesionarios de operación, se constató que 4 de los 19 equipos sometidos a revisión (lo cual equivale al 21%), carecen del certificado de calibración vigente, esto de acuerdo con la fecha más reciente en que se realizó su última calibración. A continuación, se detallan los dispositivos en cuestión:  (...) Para más detalle remitirse al formato de hallazgo o informe.</t>
  </si>
  <si>
    <t>Posibles consecuencias operacionales, legales y de reputación como resultado del incumplimiento en las pruebas de alcoholimetría debido a la falta de calibración de equipos.</t>
  </si>
  <si>
    <t>Falta de cumplimiento con la calibración anual de los alcoholímetros, en contravención a la Resolución No. 001844 de 2015 y el Protocolo T-DS-006.</t>
  </si>
  <si>
    <t xml:space="preserve">Realizar seguimiento mensual a través de un cronograma con la fecha de vencimiento de calibración de cada alcoholimetro. </t>
  </si>
  <si>
    <t xml:space="preserve">#verificaciones mensuales/ #de alcoholimetros verificados con fecha de vencimiento próximas </t>
  </si>
  <si>
    <t xml:space="preserve">Supervisores de la DTS </t>
  </si>
  <si>
    <t>Debilidades en los informes de flota zonal y troncal relacionados con vehículos inmovilizados, y en los informes de flota para la remuneración de los agentes del sistema.</t>
  </si>
  <si>
    <t>Durante el análisis efectuado a los informes de flota proporcionados por la Dirección Técnica de BRT, y que previamente habían sido enviados a la Subgerencia Económica para la remuneración de los agentes del sistema de la Fase V, se han identificado discrepancias en algunos datos, esto en comparación con los reportes obtenidos en la plataforma Transmitools. Estas diferencias se detallan a continuación: (...) (...) De otra parte, al cruzar las bases de datos que fueron aportadas por las dos Direcciones Técnicas de Buses y BRT, respecto de los vehículos inmovilizados y la información contenida en el reporte de vehículos entregado a la Subgerencia Económica (que se encuentra disponible en Transmitools), se revisaron los siguientes periodos: para componente zonal, los meses de agosto y octubre de 2022 y para el componente de alimentación, septiembre de 2022 y febrero y junio de 2023. De dicho análisis se identificó que, 6 vehículos del componente zonal y 2 del componente troncal, aunque se encontraban inmovilizados aparecen en operación en los meses mencionados, situación que no es clara, como se muestra en el siguiente cuadro: (...) Para más detalle remitirse al formato de hallazgo o informe.</t>
  </si>
  <si>
    <t>Posibles repercusiones legales y financieras, así como sanciones, derivadas de una remuneración incorrecta de vehículos disponibles. Esto se debe a discrepancias en los informes de flota y a la falta de una revisión exhaustiva de la base de datos de flota disponible por vehículo</t>
  </si>
  <si>
    <t>La habilitación temporal de vehículos que originalmente se encontraban inmovilizados, lo que lleva a discrepancias en los informes de flota y a la posible remuneración incorrecta de vehículos disponibles.</t>
  </si>
  <si>
    <t>Incorporar en el nuevo procedimiento de consolidación de información de vehículos, las actividades de consolidación y validación de información de vehículos como insumo para la remuneración de las unidades funcionales.</t>
  </si>
  <si>
    <t>(Incluir actividades de validación de información  en el nuevo procedimiento /1)*100</t>
  </si>
  <si>
    <t xml:space="preserve">Profesional Especializado Grado 6 Flota BRT </t>
  </si>
  <si>
    <t>Realizar una socialización de los ajustes planteados al personal del área de flota de la Dirección Técnica de BRT encargado de la elaboración de los informes de Flota Disponible.</t>
  </si>
  <si>
    <t>Posibles repercusiones legales, financieras y sanciones debido a una remuneración incorrecta de vehículos disponibles, provocada por discrepancias en los informes de flota, así como la desactualización de la información debido a la falta de revisión de los registros de inmovilización para confirmar el estado de la novedad y su cierre cuando corresponda.</t>
  </si>
  <si>
    <t>Falta de atención y seguimiento adecuado por parte del responsable de la ejecución de la inmovilización.</t>
  </si>
  <si>
    <t>Capacitar al personal de operaciones encargado de la ejecución de la inmovilización de vehículos para mejorar la atención y seguimiento en el proceso, reduciendo así las posibles discrepancias en los informes de flota y garantizando la actualización correcta de la información</t>
  </si>
  <si>
    <t>cant. Capacitaciones realizadas en el semestre/2 Capacitaciones en un semestre *100.</t>
  </si>
  <si>
    <t>Profesional Especializado de Coordinación Técnica Operativa DTB</t>
  </si>
  <si>
    <t>Ejecutar diariamiente la consulta a la base SAE para exportar un listado de vehículos con inmovilización creada pero no iniciada, con el fin de completar los pasos faltantes y garantizar la actualización adecuada de la información</t>
  </si>
  <si>
    <t>(revisión diaria/182)*100</t>
  </si>
  <si>
    <t>Observación</t>
  </si>
  <si>
    <t>Debilidad en la publicación de las cuentas de cobro del contrato 1286 de 2021 en la plataforma SECOP II.</t>
  </si>
  <si>
    <t>El equipo de auditoría realizó una revisión de la documentación vinculada al contrato 1286 de 2021 con corte a 25 de julio de 2023. Durante este proceso, se identificó que, en el informe de la carátula que detalla los pagos efectuados, se menciona un total de tres pagos. Sin embargo, al cotejar esta información con los registros alojados en la plataforma del Sistema Electrónico de Contratación Pública (SECOP II), se constató que solamente se habían registrado dos cuentas de cobro. Esta discrepancia entre los registros se presenta de manera visual en las imágenes que se presentan a continuación: (...) Para más detalle remitirse al formato de hallazgo o informe.</t>
  </si>
  <si>
    <t>Posibles sanciones por parte de entidades de control externo debido a deficiencias en la supervisión del contrato 1286 de 2021 en lo que respecta a la puntualidad en la carga de los documentos de respaldo necesarios en la plataforma SECOP II.</t>
  </si>
  <si>
    <t>Falta de oportunidad en el cargue de los documentos soporte de los pagos en la plataforma Secop II.</t>
  </si>
  <si>
    <t>Realizar el seguimiento, verificación y aprobación de los pagos en la plataforma Secop II</t>
  </si>
  <si>
    <t>(Q cuentas de cobro presentadas de acuerdo a la forma de pago / Q captura de pantalla de Secop II de los pagos realizados) *100</t>
  </si>
  <si>
    <t xml:space="preserve">Supervisor del contrato y Apoyo a la supervisión </t>
  </si>
  <si>
    <t>Falta de identificación de riesgos en la gestión de la actividad de cálculo de kilómetros para remuneración de los agentes operadores del Sistema TransMilenio.</t>
  </si>
  <si>
    <t>Durante el proceso de auditoría, se llevó a cabo un análisis exhaustivo de la documentación relacionada con la actividad de cálculo de kilómetros ejecutados, un insumo crítico para la remuneración de los agentes operadores en el Sistema TransMilenio. Se constató que la Dirección Técnica de Buses tiene definido un riesgo de corrupción específico:
Reporte indebido de kilómetros: Liquidación indebida de los kilómetros a remunerar (zonal) en exceso o en defecto, por parte de los funcionarios de la Dirección Técnica de Buses, con el fin de favorecer o perjudicar a terceros, en detrimento de la entidad, a cambio de dádivas o pago de favores.
Sin embargo, al revisar detalladamente los riesgos de gestión establecidos, se identificó la ausencia de un riesgo asociado a esta actividad clave. Considerando la relevancia y la alta frecuencia de la ejecución de los cálculos de kilómetros para remuneración, la Oficina de Control Interno considera pertinente la formulación de un riesgo de gestión en el ciclo PHVA (Planificar, Hacer, Verificar, Actuar) y el enfoque en la mejora continua.  (...) Para más detalle remitirse al formato de hallazgo o informe.</t>
  </si>
  <si>
    <t>Posibles consecuencias legales, financieras y sanciones debido a la incorrecta remuneración de los concesionarios, causada por errores en los informes de kilometraje a remunerar.</t>
  </si>
  <si>
    <t>Posible error humano en el procesamiento de la información, incluyendo o excluyendo datos que deben hacer parte de la liquidación de kilometraje.</t>
  </si>
  <si>
    <t>Incluir en la matriz de riesgos de gestión un riesgo asociado al procedimiento de liquidación de kilometraje y sus controles asociados para mitigar el riesgo.</t>
  </si>
  <si>
    <t>(Identificación e incorporación de un riesgo asociado a liquidación de kilometraje/1)*100%</t>
  </si>
  <si>
    <t>Profesional Especialiazado de Control de la operación</t>
  </si>
  <si>
    <t>OCI-2023-054</t>
  </si>
  <si>
    <t>Incumplimiento de lo establecido en el literal d, numeral 8.4 del Manual M-SE-003 que establece: «Política Contable de Propiedades, Planta y Equipo: Bienes Muebles – Revelaciones» y en el Instructivo I-SE-002.</t>
  </si>
  <si>
    <t>Se evidenció que existen novedades (vinculaciones y desvinculaciones) de flota que no fueron registradas en la contabilidad, esto es el sistema de información JSP7. Lo anterior incrementa la materialización del riesgo de registro erróneo de hechos económicos en los estados financieros del SITP. (...) se evidenció que la cuenta de «propiedad planta y equipo PPE» en la contabilidad de SITP carece del principio de integridad, esto se originó porque los registros asentados en las vigencias 2021 y 2022 se realizaron de manera global, sin tener en cuenta las novedades individualizadas dentro de los bienes reportados.
Para mayor información remitirse al informe generado por la Oficina de Control Interno citado en la columna A de la presente fila</t>
  </si>
  <si>
    <t xml:space="preserve"> Probabilidad de analisis errado de las cifras de hechos económicos en los estados financieros del SITP</t>
  </si>
  <si>
    <t>El instructivo no estaba mostrando los hechos económicos reales ya que a la fecha la contabilidad se encontraba en proceso de maduración</t>
  </si>
  <si>
    <t>La actualizacion del instructivo</t>
  </si>
  <si>
    <t>1 documento actualizado</t>
  </si>
  <si>
    <t>Profesional especializada grado 6 - contabilidad SITP</t>
  </si>
  <si>
    <t>Falta de claridad en los los diferentes procesos de los hechos económicos que alimenta la contabilidad del SITP</t>
  </si>
  <si>
    <t>Mesas de trabajo para la socialización y sensibilización de la importancia de inlformacion de los hechos económicos de la contabilidad del SITP.</t>
  </si>
  <si>
    <t xml:space="preserve">2 mesas de trabajo </t>
  </si>
  <si>
    <t>Incumplimiento a lo establecido en el numeral 8.4.1 «Requisitos del negocio para control de accesos», literales g) y h) de las Políticas de Seguridad y Privacidad de la Información M-DT-001.</t>
  </si>
  <si>
    <t>Se evidencia incumplimiento a lo establecido en los literales g y h del numeral 8.4.1 «Requisitos del negocio para control de accesos», de las Políticas de Seguridad y Privacidad de la Información M-DT-001, que indican lo siguiente: «g) Es responsabilidad de funcionarios públicos, oficiales, proveedores, contratistas y terceras partes, el buen manejo y uso de los recursos, así como de las claves que le han sido asignadas.
h) (…) es responsabilidad del usuario, informar cualquier privilegio que no corresponda con su perfil para que sea ajustado.» Además, se afecta la confidencialidad como uno de los tres pilares de la seguridad de la información.
Para mayor información remitirse al informe generado por la Oficina de Control Interno citado en la columna A de la presente fila</t>
  </si>
  <si>
    <t>Pérdida de confidencialidad, integridad y disponibilidad de la información.
Realización de operaciones por funcionarios y/o contratistas no autorizados.</t>
  </si>
  <si>
    <t>Desconocimiento de lo definido en el Manual de Políticas de Seguridad y Privacidad de la
Información M-DT-001, en materia de seguridad y confidencialidad de la información
sobre permisos, accesos no autorizados, entre otros.</t>
  </si>
  <si>
    <t>Se realiza acta de entrega del token de consulta de las cuentas de la Fiducia SITP,  en donde se deja por escrito la responsabilidad y los usos de este para el contratista. Adicionalmente se realizará un instructivo para las concilaciones de la Fiducia del SITP, en donde, se pueda dejar un control frente a la entrega del token para las consultas de extractos y/o saldos.</t>
  </si>
  <si>
    <t>Instructivo conciliaciones Fiducia SITP</t>
  </si>
  <si>
    <t>1 Instructivo conciliaciones Fiducia SITP</t>
  </si>
  <si>
    <t>Profesional Universitario Grado 03 - Remuneración de agentes del sistema</t>
  </si>
  <si>
    <t>Incumplimiento a lo establecido en el artículo 24 «Obligatoriedad de las tablas de retención» de la Ley 594 de 2000 del Archivo General de la Nación.</t>
  </si>
  <si>
    <t>Se evidencia incumplimiento a lo establecido en el artículo 24 «Obligatoriedad de las tablas de retención» de la Ley 594 de 2000 del Archivo General de
la Nación, que indica lo siguiente: «Será obligatorio para las entidades del Estado elaborar y adoptar las respectivas tablas de retención documental.», así mismo, en el artículo 3° «Requisitos técnicos generales para la elaboración de las Tablas de Retención Documental — TRD y Tablas de Valoración Documental – TVD.» del Acuerdo 004 de 2019 del Archivo General de la Nación, que define, «Las Tablas de Retención Documental – TRD y las Tablas de Valoración Documental – TVD deberán elaborarse para los documentos de archivo que produce la entidad, tanto físicos como electrónicos…»
Para mayor información remitirse al informe generado por la Oficina de Control Interno citado en la columna A de la presente fila</t>
  </si>
  <si>
    <t>Pérdida de la disponibilidad de la información.</t>
  </si>
  <si>
    <t>En tanto el componente de Contabilidad del SITP se adiciona al proceso Gestión de Información Financiera y Contable durante la vigencia 2023, no se había requerido la actualización de las tablas asociadas a las series documentales de dicho proceso durante la vigencia 2022; aún cuando se realizó la publicación de la información en la página web de la Entidad</t>
  </si>
  <si>
    <t>Solicitar al equipo de Gestión Documental la creación de las carpetas correspondientes dentro de la serie documental asociada al proceso Gestión de Información Financiera y Contable.</t>
  </si>
  <si>
    <t>(#Tablas documentales creadas / #Tablas documentales requeridas) * 100</t>
  </si>
  <si>
    <t>Profesional especializado grado 06 - Contabilidad SITP</t>
  </si>
  <si>
    <t>OCI-2023-055</t>
  </si>
  <si>
    <t>Materialización del riesgo «Incumplimiento normativo por parte del Sistema de Seguridad y Salud en el Trabajo», por el incumplimiento del artículo 11 de la Resolución N° 02013 del 6 de junio de 1986 y el artículo 62 del Decreto 1295 de 1994</t>
  </si>
  <si>
    <t>Al revisar las actas de reunión del COPASST, de las 12 que debían existir, solo fueron remitidas seis. Por lo tanto, no se evidenció que el comité se reúna mensualmente o que se mantenga un archivo de las actas, como lo establece el literal K del artículo 11 de la Resolución N° 02013 del 6 de junio de 1986 que indica: «k. Mantener un archivo de las actas de cada reunión y demás actividades que se desarrollen, el cual estará en cualquier momento a disposición del empleador, los trabajadores y las autoridades competentes».</t>
  </si>
  <si>
    <t>Incumplimiento normativo por parte del Sistema de Seguridad y Salud en el Trabajo</t>
  </si>
  <si>
    <t>No se generaron a tiempo las actas quedando pendientes de expedir y por ende no se archivaron de manera adecuada</t>
  </si>
  <si>
    <t>Socializar al COPASST los resultados de la auditoria y generar los plazos mínimos para la entrega del acta correspondiente a cada reunión del Comité.</t>
  </si>
  <si>
    <t>1 socialización</t>
  </si>
  <si>
    <t>Profesional Universitario grado 3 - SST</t>
  </si>
  <si>
    <t>Se evidencia el incumplimiento de lo establecido en el artículo 62 del Decreto 1295 de 1994, que establece: «(…) Todo accidente de trabajo o enfermedad profesional que ocurra en una empresa o actividad económica, deberá ser informado por el respectivo empleador a la entidad administradora de riesgos profesionales y a la entidad promotora de salud, en forma simultánea, dentro de los dos días hábiles siguientes de ocurrido el accidente o diagnosticada la enfermedad». Lo anterior, debido a que, en los accidentes de trabajo ocurridos durante la vigencia 2022, TRANSMILENIO S. A, no adelantó dentro de los términos prudentes las investigaciones, debido a que no cuenta con el número de personal necesario para ejecutar esta actividad.</t>
  </si>
  <si>
    <t>La cantidad de accidentes laborales que están sucediendo sobrepasan la disponibilidad de tiempo de los colaboradores que intervienen en la investigación de los accidentes, afectando esto la oportunidad en la investigación de los mismos</t>
  </si>
  <si>
    <t>Presentar ante el COPAST para su aprobación una guía de investigación de accidentes laborales express, la cual será aplicable únicamente a los casos de accidente del personal designado para acciones Anti evación causados por Riesgo Público.</t>
  </si>
  <si>
    <t>Incumplimiento al numeral 16.1.2 «Ancho no obstruido de las puertas» y del numeral 7.4 «Pasillos internos» de la norma técnica NTC 6047</t>
  </si>
  <si>
    <t>Durante la revisión efectuada de las medidas de distancia que se deben tener en la sala de atención al ciudadano, se evidenció que para dos medidas no se cumple con lo estipulado en la norma técnica.
Así, para el ancho de las puertas que debe ser de 800 mm, actualmente cuentan con una medida de 750 mm y, para el ancho del pasillo, que debe tener mínimo 1200 mm, la distancia que existe entre las sillas y las salas donde se atiende individualmente al ciudadano, es de 700 mm.</t>
  </si>
  <si>
    <t>Desconocimiento de lo establecido en la norma al momento de realizar el diseño de los espacios para atención de ciudadanos en el piso 2 de la sede administrativa</t>
  </si>
  <si>
    <t>Realizar la inspección del área junto con la ARL y escalar el respectivo informe al equipo de Apoyo Logístico - mantenimiento.</t>
  </si>
  <si>
    <t>1 inspección realizada</t>
  </si>
  <si>
    <t>1 inspección</t>
  </si>
  <si>
    <t>OCI-2023-061</t>
  </si>
  <si>
    <t>Ausencia de documentación con respecto a las actividades necesarias para gestionar la financiación de nuevos proyectos de infraestructura en la ampliación del Sistema Integrado de Transporte Público – SITP.</t>
  </si>
  <si>
    <t>Durante la auditoría del proceso de Gestión Económica de los Agentes del Sistema GEAS, se identificó la ausencia de documentación en el Sistema Integrado de Planeación y Gestión – MIPG. Esta ausencia se refiere a la falta de registros detallados que describan el proceso, los tiempos, los responsables y los resultados de las actividades vinculadas a los convenios de financiación de proyectos de infraestructura en el Sistema Integrado de Transporte Público -SITP de Bogotá.
Es importante destacar que esta actividad es nueva para el proceso. Sin embargo, debido a su crucial importancia estratégica para la entidad, es imperativo documentarla de manera oportuna para prevenir la materialización de posibles riesgos.
Lo descrito señala un incumplimiento, ya que no se encuentran documentos de tipo manual, procedimiento, instructivo o protocolo que delineen las actividades establecidas en los convenios de financiación de proyectos de infraestructura. Esto va en contra de las disposiciones establecidas en el Decreto 2609 de 2012 y los principios de la 5ª Dimensión del Modelo Integrado de Planeación y Gestión (MIPG).
(...) Para mayor detalle remitirse al informe de hallazgo o informe de auditoría</t>
  </si>
  <si>
    <t>Riesgo 1: Posibilidad de demoras en la reconstrucción de la memoria institucional debido a cambios en el personal encargado de desarrollar la actividad.
Riesgo 2: Posible inadecuada gestión del conocimiento del proceso, ya que existen largos periodos en los cuales TMSA no se involucra directamente en la gestión de la financiación para los proyectos de infraestructura.</t>
  </si>
  <si>
    <t>La principal razón por la que los procesos para la gestión de recursos de financiación no se encuentra dentro de los procedimientos documentados en el Sistema de Gestión de Calidad, se debe a que dichos procesos no son permanentes en el tiempo, puesto que sólo se requiere en aquellos proyectos de ampliación de infraestructura del SITP que comprometan ingresos financieros futuros, generalmente en forma de vigencias futuras, y sea necesario estructurar e implementar mecanismos de financiación que den liquidez en el periodo de ejecución de la infraestructura, el cual suele ser mucho más corto que el periodo de ingreso de los recursos.</t>
  </si>
  <si>
    <t>Se elaborará la documentación de las actividades necesarias para la gestión de la financiación de proyectos de infraestructura en el marco de convenios de cofinanciación con compromisos de recursos futuros.</t>
  </si>
  <si>
    <t>Procedimiento formulado</t>
  </si>
  <si>
    <t>1 Procedimiento</t>
  </si>
  <si>
    <t>Subgerente Económico</t>
  </si>
  <si>
    <t>Debilidad en la gestión documental y en la promoción de la Innovación y Conocimiento en TRANSMILENIO S.A. en el Marco del Modelo Integrado de Planeación y Gestión – MIPG.</t>
  </si>
  <si>
    <t>Durante la auditoría, se llevaron a cabo actividades de revisión centradas en la gestión y cumplimiento documental del Modelo Integral de Planeación y Gestión, enfocándose en las actividades fundamentales del Proceso de Gestión Económica de los Agentes del Sistema (GEAS). Estas actividades incluyeron aspectos como el recaudo, la remuneración, la financiación de proyectos de infraestructura y la supervisión de concesiones del Sistema Integrado de Transporte Público (SITP). Como resultado de estas revisiones, se obtuvo las siguientes conclusiones:
1.	Revisión de las actividades en los procedimientos de análisis financiero y alertas tempranas.
2.	Lineamientos para el manejo de TISC incautadas por elusión y disposición final de tarjetas
(...) Para mayor detalle remitirse al informe de hallazgo o informe de auditoría</t>
  </si>
  <si>
    <t>Posible generación de errores y/o retrasos en la entrega de los análisis financieros de los contratos de concesión.</t>
  </si>
  <si>
    <t>Falta de revisión periódica de los documentos y herramientas relacionadas con el proceso.</t>
  </si>
  <si>
    <t>Realizar la unificación de los procedimientos de análisis financiero y económico de las concesiones y alertas tempranas, en el cual se actualicen las actividades específicas a realizar, los archivos de recolección y análisis de información de las concesiones a cargo del Ente Gestor.</t>
  </si>
  <si>
    <t>1 Procedimiento revisado y Actualizado / 1 Procedimiento que se requiera revisar</t>
  </si>
  <si>
    <t>Unificar y actualizar los Procedimientos P-SE-013 «Análisis financiero y económico de concesiones» y P-SE-022 «Alertas tempranas»</t>
  </si>
  <si>
    <t>Profesional Especializado Grado 06 de Estudios Sectoriales y Supervisión de Concesiones y Profesional Especializado Grado 05 de Concesiones</t>
  </si>
  <si>
    <t>Posible:materialización de un uso indebido de Tarjetas TISC incautadas debido a la carencia de documentación y lineamientos en el Modelo Integrado de Planeación y Gestión (MIPG) sobre el manejo de las (TISC) incautadas.</t>
  </si>
  <si>
    <t>Debilidad de lineamientos documentados en las actividades relacionadas con las tarjetas incautadas.</t>
  </si>
  <si>
    <t>Relizar mesas de trabajo y fortalecer los lineamientos, documentando las gestiones a realizar entre la Subgerencia Económica y la Dirección Técnica de Seguridad con las tarjetas incautadas.</t>
  </si>
  <si>
    <t>Lineamientos documentados aprobados/ Lineamientos por documentar y aprobar</t>
  </si>
  <si>
    <t>Que la Subgerencia Económica y la Dirección Técnica de Seguridad cuente con lineamientos documentados y aprobados para la gestión de las tarjetas incautadas</t>
  </si>
  <si>
    <t xml:space="preserve">Profesional Especializado Grado 06 de control al Recaudo y a la Remuneración   del Sistema y Profesional Especializado Grado 05 de control al Recaudo </t>
  </si>
  <si>
    <t>Incumplimiento en la caracterización del proceso de GEAS y procedimientos de análisis financiero y alertas tempranas de concesionarios del SITP.</t>
  </si>
  <si>
    <t>Durante la auditoría al proceso de Gestión Económica de los Agentes del Sistema (GEAS), se realizó una prueba para validar la integridad de la información utilizada en el análisis de los estados financieros. El objetivo fue verificar la consolidación adecuada de los datos financieros de los concesionarios en las bases de datos de TRANSMILENIO S.A. Además, se evaluó la correcta integración de la información financiera relevante en los tableros de control (Dashboard), herramientas de sistemas de inteligencia de negocios (BI) adoptada. Se examinaron los informes consolidados derivados de los análisis financieros y las decisiones tomadas con base en esta información, considerando las actividades y productos definidos en los documentos del Modelo Integrado de Planeación y Gestión (MIPG), como la caracterización del proceso y los procedimientos P-SE-013 «Análisis financiero y económico de concesiones» y P-SE-022 «Alertas tempranas». A continuación, se detallan los resultados obtenidos y las situaciones evidenciadas:
1.	Modelo de proyección financiera definido como salida en la caracterización del proceso.
2.	Herramienta de visualización de datos de alertas tempranas - (Dashboard).
3.	Herramientas para el análisis financiero realizado para cada una de las concesiones.
(...) Para mayor detalle remitirse al informe de hallazgo o informe de auditoría</t>
  </si>
  <si>
    <t>Posibles incumplimientos contractuales u omisión de responsabilidades críticas por desarticulación en algunos de los documentos respecto a las funciones especificas para el seguimiento y supervisión financiera de los contratos a cargo de la Entidad.</t>
  </si>
  <si>
    <t>Algunas actividades o salidas de la caracterización del proceso no se ajusta a las funciones propias de la Subgerencia Económica.</t>
  </si>
  <si>
    <t xml:space="preserve">Actualizar la caracterización del proceso en específico para el resultado de Modelos de Proyección Financiera, debido a que los mismos no obedecen a una actividad periódica al seguimiento financiero de las concesiones. Estos modelos se realizan únicamente bajo condiciones específicas de negociación o análisis de un contrato.
</t>
  </si>
  <si>
    <t>1 Caracterización del Proceso revisada / 1 Caracterización del Proceso que se requiera revisar</t>
  </si>
  <si>
    <t>Actualizar la caracterización respecto a los modelos de proyección financiera</t>
  </si>
  <si>
    <t>Generación de posibles errores y/o retrasos en la entrega de los análisis financieros de los contratos de concesión.</t>
  </si>
  <si>
    <t xml:space="preserve">Falta de revisión periódica de los documentos y herramientas relacionadas con el proceso.
</t>
  </si>
  <si>
    <t>Modificar en los documentos propios del seguimiento financiero de las concesiones, la herramienta DashBoard, por los formatos de registro en Excel en los cuales actualmente se realizan todos los análisis y cálculos de los indicadores insumo para la generación de los respectivos informes.</t>
  </si>
  <si>
    <t>Debilidad en las acciones adelantadas para tramitar informe de posible incumplimiento contractual derivado del fenómeno de salto de saldo de tarjetas inteligentes sin contacto - TISC.</t>
  </si>
  <si>
    <t>Durante la auditoría al proceso de Gestión Económica de los Agentes del Sistema (GEAS) se realizó una prueba de auditoría para evaluar el seguimiento al fenómeno de salto de saldo en Tarjetas Inteligentes Sin Contacto – TISC utilizadas por los usuarios del Sistema Integrado de Transporte Público de Bogotá por parte de la Subgerencia Económica. (..) (...) De lo anterior, la Oficina de Control Interno llega a las siguientes conclusiones:
1.	El fenómeno de salto de saldo en tarjetas TISC se evidencia desde octubre de 2017. El concesionario del SIRCI investigó el fenómeno y cuantificó una afectación de $2.993’235.468 hasta septiembre de 2021, siendo esta la base técnica para iniciar el reconocimiento a la aseguradora antes de la comunicación de TMSA en enero de 2022.
2.	El fenómeno de salto de saldo en tarjetas TISC persiste desde julio de 2021, como se evidencia en la validación realizada por TMSA (memorando 2022-EE-00514) para un caso en particular sucedido el 6 de octubre de 2021.
3.	Desde enero de 2022 hasta noviembre de 2023 no se logró que el concesionario del SIRCI estimará la afectación económica total del fenómeno de saltos de saldo de tarjetas TISC. (..)
(...) Para mayor detalle remitirse al informe de observación o informe de auditoría</t>
  </si>
  <si>
    <t>Probabilidad de demoras del concecionario de recadudo en dar respuesta a las solicitudes realizadas por el Ente Gestor.</t>
  </si>
  <si>
    <t>El concesionario de recaudo tiene demoras en las respuestas a las solicitudes realizadas por el Ente Gestor frente al fenómeno del incremento de saldo.</t>
  </si>
  <si>
    <t>Construir una matriz de seguimiento para las comunicaciones enviadas al concecionario de recaudo frente al fenómeno del incremento de saldo.</t>
  </si>
  <si>
    <t>Matriz de seguimiento construida</t>
  </si>
  <si>
    <t>Diligenciar la matriz de seguimiento para las comunicaciones enviadas al concecionario de recaudo frente al fenómeno del incremento de saldo.</t>
  </si>
  <si>
    <t>Profesional Especializado Grado 06 de Control a la remuneración y al Recaudo del Sistema</t>
  </si>
  <si>
    <t>OCI-2023-062</t>
  </si>
  <si>
    <t xml:space="preserve">
Incumplimiento a la Circular Externa Única de Colombia Compra Eficiente, en cuanto a la integridad de la información publicada en SECOP II debido a que hay información registrada en el sistema de información JSP7 difiere de la publicada en SECOP.</t>
  </si>
  <si>
    <t xml:space="preserve">
Se evidenciaron contratos que no tienen registrados en el SECOP II la totalidad de los pagos realizado o la respectiva marcación en los casos en que fue pagada la factura o cuenta de cobro, adicionalmente, en el sistema de información JSP7 lo registrado por el supervisor es diferente. Lo anterior, incrementa la materialización del riesgo de pérdida de integridad en la información, debido a las diferencias entre ambas plataformas.</t>
  </si>
  <si>
    <t>Pérdida de integridad en la información 
Inobservancia a la normativa aplicable.</t>
  </si>
  <si>
    <t>Desconocimiento de la aplicación de los dispuesto en la circular única de Colombia Compra Eficiente 2022. 
Falta de actividades de autocontrol que le permita a los supervisores de los contratos aplicar de forma adecuada el Manual de supervisión e interventoría MDA-015 v3 de 2019</t>
  </si>
  <si>
    <t>Realizar (2) jornadas  de sensibilización y socialización de las normas en materia de publicidad contractual - Secop 2 y manual de interventoria de la entidad para la debida ejcución de contratos que se supervisen.</t>
  </si>
  <si>
    <t xml:space="preserve">*Número de supervisores sensibilizados y socializados / Numero de supervisores
</t>
  </si>
  <si>
    <t xml:space="preserve">100% del personal de supervisión, </t>
  </si>
  <si>
    <t>Profesional Especializado de seguimiento a la gestión G6</t>
  </si>
  <si>
    <t>Requerir a los supervisores a revisar y actualizar la  documentación de su responsabilidad en el SECOP para el 100% de los contratos y que este alineado a JSP7.</t>
  </si>
  <si>
    <t xml:space="preserve">*Número de supervisores  / Numero de supervisores requeridos
</t>
  </si>
  <si>
    <t>Inadecuado seguimiento a la asignación de usuarios en los aplicativos ArcGiS y
AutoCAD evidenciando incumplimiento al Manual de Políticas de Seguridad de la
Información con código M-DT-001 V-6 de 2022</t>
  </si>
  <si>
    <t>licencias están asignadas a profesionales o contratistas que ya finalizaron su
contrato y una a un directivo que ya no trabaja en la entidad desde el primer
semestre de 2023</t>
  </si>
  <si>
    <t>Accesos no autorizados por parte de usuarios retirados y usuarios genéricos. 
Mayor inversión en adquisición de licencias para la Entidad sin ser necesario.</t>
  </si>
  <si>
    <t>1. Desconocimiento del Manual de Política de Seguridad y Privacidad de la Información «M-DT-001 V-6 de 2022», en lo que respecta a notificar a la Dirección de TIC las novedades administrativas (vacaciones, desvinculaciones, etc). 
2. Falta de monitoreo y autocontrol permanente por parte de la Dirección de TIC en la correcta aplicación de controles asociados a la gestión del licenciamiento de software.</t>
  </si>
  <si>
    <t xml:space="preserve">Se realizara revisión del personal que actualmente labora para la subgerencia técnica frente a la asignación de licencias para notificar a la Dirección de TIC quienes se deben mantener las licencias y quienes ya no hacen parte de la STS </t>
  </si>
  <si>
    <t xml:space="preserve">*Número de supervisores sensibilizados / Numero de supervisores
</t>
  </si>
  <si>
    <t xml:space="preserve">Realizar (2) jornadas  de sensibilización sobre el cumplimiento al Manual de Seguridad de la Información para evitar la materialización de los riesgos, y notificar a la Dirección de TIC el 100% de los casos en que se desvincule algún colaborador </t>
  </si>
  <si>
    <t xml:space="preserve">Falta de calidad e inconsistencias en los datos recolectados por los aforadores para la elaboración de estudios, como incumplimiento de lo definido en el procedimiento P-ST-001 Y M-DT-001 v-6. </t>
  </si>
  <si>
    <t>Con el objetivo de verificar el cumplimiento del procedimiento P-ST-001, así como de los principios de seguridad de la información (integridad, confidencialidad y disponibilidad) se evaluaron las actividades desarrolladas por los aforadores para el periodo comprendido entre el segundo semestre de 2022 y lo corrido del 2023. Por lo anterior, aplicando el método de muestreo aleatorio simple, para una población de 73, se tomó una muestra de 9 (12%) actividades o estudios ejecutados por los aforadores, las cuales se identifican con ID o números</t>
  </si>
  <si>
    <t xml:space="preserve">Pérdida de integridad en la información. 
Definición de manera inadecuada de requisitos necesarios para establecer la demanda. 
Utilización de información estadística imprecisa para la toma de decisiones en los cambios operacionales del sistema.
</t>
  </si>
  <si>
    <t>*Los aforadores no estan diligneciado la totalidad de las casillas de los formato, y los organizadores no esta revisando que se diligencie en su totalidad los formatos
*No dejar registro de la notificaion a los solicitantes de estidios  de los cambios en los cronogramas de estudios
*Protocolo desactuailzado</t>
  </si>
  <si>
    <t>Se actualizara el protocolo P-ST-001 Apoyo a la gestión de información estadística de campo V.3 que incluira formatos fisicos, digitales y metodologia de recoleccción</t>
  </si>
  <si>
    <t>protocolo P-ST-001 V3 / actualización protocolo P-ST-001 V4</t>
  </si>
  <si>
    <t>un (1) protocolo actulizado</t>
  </si>
  <si>
    <t>Profesional Especializado de proyecciones y estadisticas G5</t>
  </si>
  <si>
    <t>Envio de solicitud a la OAP para formalización de protocolo P-ST-001 Apoyo a la gestión de información estadística de campo V.3</t>
  </si>
  <si>
    <t xml:space="preserve">Solicitud de aprobación a la OAP/aprobación por la OAP </t>
  </si>
  <si>
    <t>Formalización de protocolo</t>
  </si>
  <si>
    <t xml:space="preserve">Se realizara jornada de socialización y formación del protocolo actualizado y el correcto diligenciamiento de los formatos fisicos de campo además se desarrollo junto con la Direcion de TIC´s una plataforma para toma de datos digital que estandariza los datos a registrar en campo </t>
  </si>
  <si>
    <t>Número de personal / Numero de aforadores y organizadores del grupo</t>
  </si>
  <si>
    <t>100% del personal capacitado</t>
  </si>
  <si>
    <t xml:space="preserve">Se realiza muestreo de la información para determinar y revisar calidad  y que se este llevando correctamente el diligenciamiento y transcripción de la información </t>
  </si>
  <si>
    <t>estudios realizados /muestreo aleatorio</t>
  </si>
  <si>
    <t>100% de los cambios notificados</t>
  </si>
  <si>
    <t>Herlay Hurtado</t>
  </si>
  <si>
    <t>Natalia López Salas</t>
  </si>
  <si>
    <t>Daniel Andrés Gamba</t>
  </si>
  <si>
    <t>German Felipe Naranjo</t>
  </si>
  <si>
    <t>Proceso</t>
  </si>
  <si>
    <t>Cerrada</t>
  </si>
  <si>
    <t>Total</t>
  </si>
  <si>
    <t>Auditor</t>
  </si>
  <si>
    <t>Área</t>
  </si>
  <si>
    <t>Adquisición de Bienes y Servicios</t>
  </si>
  <si>
    <t>Daniel Andres Gamba</t>
  </si>
  <si>
    <t>Desarrollo Estratégico</t>
  </si>
  <si>
    <t>N. A.</t>
  </si>
  <si>
    <t>Dirección Corporativa y Oficina Asesora de Planeación</t>
  </si>
  <si>
    <t>Evaluación y Mejoramiento de la Gestión</t>
  </si>
  <si>
    <t>Oficina de Control Interno</t>
  </si>
  <si>
    <t>Gestión de Asuntos Disciplinarios</t>
  </si>
  <si>
    <t>Oficina de Control Disciplinario Interno</t>
  </si>
  <si>
    <t>Gestión de Mercadeo</t>
  </si>
  <si>
    <t>Natalia Lopez</t>
  </si>
  <si>
    <t>Subgerencia de Desarrollo de Negocios</t>
  </si>
  <si>
    <t>Oscar Pulgarín</t>
  </si>
  <si>
    <t>Gestión Jurídica</t>
  </si>
  <si>
    <t>Subgerencia Jurídica</t>
  </si>
  <si>
    <t>Emilio Castelblanco</t>
  </si>
  <si>
    <t>Subgerencia técnica y de Servicios, Subgerencia Económica y Subgerencia Jurídica</t>
  </si>
  <si>
    <t>Dirección Técnica de Modos Alternativos y E.C. y Dirección Técnica de Seguridad</t>
  </si>
  <si>
    <t>TOTAL</t>
  </si>
  <si>
    <t xml:space="preserve">Áreas </t>
  </si>
  <si>
    <t>Dirección Técnica de Modos Alternativos y E. C.</t>
  </si>
  <si>
    <t>Oficina Asesora de Planeación</t>
  </si>
  <si>
    <t>Se actualizó la metodología y la politica en mayo y abril de 2023 respectivamente modificando condiciones de actualizacion del precio de las TISC. La cantidad de cuentas que se les realiza reintegro son tres y la cantidad de cuentas que requerían reintrego eran cuatro. Así, queda una cuenta a la cual se le deben seguir realizando los traslados por reintegro. Adicionalmente, se realizó el traslado de saldo a fin de ir disminuyendo el valor adeudado a las cuentas recaudadoras (ver anexo).</t>
  </si>
  <si>
    <t>El área informa avances en la acción, reiterando la gestión realizada para adelantar los respectivos traslados por reintegro a las cuentas definidas. La acción, con plazo hasta diciembre de 2027, sigue en ejecución según el plan de mejoramiento del proceso.</t>
  </si>
  <si>
    <t>Comunicación con radicado 2024-EE-09258 dirigido a la Fiduciaria Popular y Cinco-5 extractos de marzo de 2024 en donde se evidencias los traslados del oficio.</t>
  </si>
  <si>
    <t>Con respecto a los compromisos asociados a este compromiso  al momento del presente reporte, no hay avances que registrar. Los proyectos se encuentran en curso y estamos en los tiempos para dar cumplimiento a los productos establecidos. Se adelantará la formulación del procedimiento.</t>
  </si>
  <si>
    <t>Teniendo en cuenta que la actividad presenta fecha posterior al 31 de marzo de 2024, se efectuara seguimiento en próximas evaluaciones.</t>
  </si>
  <si>
    <t>No hay  evidencias para aportar, documentos se encuentran en construcción.</t>
  </si>
  <si>
    <t xml:space="preserve">Con respecto a los compromisos asociados a este compromiso  al momento del presente reporte, no hay avances que registrar. Los proyectos se encuentran en curso y estamos en los tiempos para dar cumplimiento a los productos establecidos. </t>
  </si>
  <si>
    <t>En la mesa de pares del componente tecnológico entre la Interventoría, RB y TMSA se definió unos lineamientos de forma preliminar. El proyecto se encuentra en curso y se adjunta de los lineamientos y acciones definidas en esta etapa inicial.</t>
  </si>
  <si>
    <t>El proceso remitió el documento con el detalle de la reunión denominada mesa de pares, realizada el 21 de marzo de 2024 entre la Subgerencia Económica, la Dirección Técnica de Seguridad y Recaudo Bogotá SAS - Interventoría para establecer los lineamientos de disposición y custodia de tarjetas incautadas. Sin embargo, teniendo en cuenta que la actividad presenta fecha posterior al 31 de marzo de 2024, se efectuara seguimiento en próximas evaluaciones.</t>
  </si>
  <si>
    <t>Lineamiento tarjetas incautadas-Soporte mesa de trabajo</t>
  </si>
  <si>
    <t>Con respecto a los compromisos asociados a este compromiso se adjunta  Matriz en desarrollo del seguimiento a comunicaciones 'Excepción de Recargas', Se adjunta mail con las características de la Matriz y el Excel en el que se está implementando</t>
  </si>
  <si>
    <t>El proceso remitió como avance la construcción de la matriz en Excel con los oficios que se han remitido para adelantar la gestión correspondiente a la acción. Sin embargo, teniendo en cuenta que la actividad presenta fecha posterior al 31 de marzo de 2024, se efectuara seguimiento en próximas evaluaciones.</t>
  </si>
  <si>
    <t>Matriz de seguimiento a comunicaciones (En estructuración)</t>
  </si>
  <si>
    <t xml:space="preserve">El 27 de Noviembre de 2023, la profesional DIANA ALICIA CASTRO ROA de la oficina asesora de planeación, publicó la versión No. 3 del manual (M-DA-009 Manual para la Gestion de Tesoreria en TMSA V.3.) Donde se actualizó el procedimiento descrito en el numeral 7.3 «Pagos a terceros» conforme a las necesidades vigentes.
La Tesorería de la entidad socializó la nueva versión del Manual a los miembros del equipo.  </t>
  </si>
  <si>
    <t>La Oficina de control interno evidencio, que en el Boletín Informativo 82, del 4 de diciembre de 2023 se socializó a los colaboradores de la entidad de la actualización del Manual para la gestión de Tesorería en TRANSMILENIO S.A. M-DA-009 a su versión 3.
De igual manera se evidencio el acta de reunión del grupo de tesorería con fecha 11 de diciembre de 2023, por estas razones, el estado de la acción queda como cerrada.</t>
  </si>
  <si>
    <t>Evidencia OCI-2023-045 Hallazgo 1 Actividad 2
Z:\OCI 2024\3. Asesoria y acompañamiento\1. Planes de mejoramiento interno\Dic-23\1. Soportes\GFN</t>
  </si>
  <si>
    <t>N/A</t>
  </si>
  <si>
    <t>No se hace seguimiendo, teniendo en cuenta la fecha de Finalización.</t>
  </si>
  <si>
    <t>Incumplimiento al numeral 9 «FLUJOS DE INFORMACIÓN» de la Resolución 226 de 2020 de la Contaduría General de la Nación y de lo establecido por la Circular Externa 024 de 2021 de la Secretaría Distrital de Hacienda en el numeral 8</t>
  </si>
  <si>
    <t>La Oficina de Control Interno verificó en la Intranet, en el Modelo Integrado de Planeación y Gestión – MIPG del proceso de Gestión de la Información Financiera y Contable (Proceso que lidera la Dirección Corporativa), los procedimientos, manuales e instructivos implementados en la vigencia 2022, que garantizaran el flujo de la información para el registro de los hechos económicos del Sistema Integrado de Transporte Público – SITP, sin embargo, dentro de la revisión, no se encontraron documentos asociados a la contabilidad del SITP para esta vigencia.</t>
  </si>
  <si>
    <t>La no existencia de un documento que procedimente el flujo de información contable y sus políticas, puede afectar el registro de los hechos económicos del sistema.</t>
  </si>
  <si>
    <t>Tal como se informó a la Contraloría de Bogotá, considerando que el proceso de gestión contable del SITP inició en el tercer trimestre de la vigencia 2021, durante la vigencia 2022 no se tenía la madurez del proceso para realizar la documentación correspondiente, aún cuando se conocían y aplicaban la Circular externa 24 de 2021 y la Resolución 226 de 2020; lo cual se realizaba acogiendo los documentos y normativas de la Secretaría Distrital de Hacienda.</t>
  </si>
  <si>
    <t>Generar y publicar documentos que den respuesta a:
- Flujo de información que permita la correcta conciliación y eliminación de saldos derivados de operaciones recíprocas a través del Procedimiento Conciliaciones de Saldos de la Contabilidad del SITP.
- Políticas operativas contables, que les permita desarrollar adecuadamente todas las etapas que comprenden el proceso, a través del Manual de Políticas Contables del Sistema Integrado de Transporte Público de Bogotá - SITP y del Procedimiento Cierre contable para generación de información contable del SITP.
Los anteriores documentos, tendrán el nivel de detalle requerido para que un profesional contador pueda desarrollar las acciones allí descritas</t>
  </si>
  <si>
    <t>Documentos publicados</t>
  </si>
  <si>
    <t>3 Documentos publicados</t>
  </si>
  <si>
    <t xml:space="preserve">De acuerdo con la solicitud realizada por el auditor, se remiten los documentos contables elaborados por los funcionarios y contratistas que participan en el proceso de la contabilidad del SITP, donde se evidencie el manejo contable de los activos en concesión y la aplicación de las políticas contables del SITP. </t>
  </si>
  <si>
    <t>La Oficina de control interno, evidencio que en la plataforma SIGEST, en septiembre de 2023 se publicó el Manual de Políticas Contables del SITP M-DA-020, junto con 12 anexos.
De igual manera en diciembre de 2023 se publicó el Procedimiento conciliaciones de saldos contabilidad del SITP P-DA-020 y el Instructivo para el manejo de la flota I-DA-003.  Estos documentos dan lineamientos para el registro contable del SIPT. 
Según las soportes remitidos por el área, se puede evidenciar que se estan realizando los registros contables de acuerdo a las policas contatable del SITP. por estas razones, el estado de la acción queda como cerrada.</t>
  </si>
  <si>
    <t>Evidencia OCI-2023-054 Hallazgo 1 Actividad 1 M-DA-020
..\1. Soportes\GFN\comprobante depreciaion junio flujo de Póliticas contables.pdf</t>
  </si>
  <si>
    <t>La Oficina de control interno, evidenio en la plataforma SIGEST, que en diciembre de 2023 se actualizó el Instructivo para el manejo contable los activos en concesión de la flota respaldo de los pasivos financieros de los concesionarios en la contabilidad del SITP V.1, cambiando su codificación de I-SE-002 a I-DA-003.
Según las soportes remitidos por el área, se puede evidenciar que se estan realizando los registros contables de los activos en concesión de la flota del SITP. por estas razones, el estado de la acción queda como cerrada.</t>
  </si>
  <si>
    <t>Evidencia OCI-2023-054 Hallazgo 1 Actividad 1 I-DA-003
..\1. Soportes\GFN\depreciacion enero.pdf</t>
  </si>
  <si>
    <t>La Oficina de control interno evidencio tres mesas de trabajo realizadas por TEAMS sobre el manejo de la PPYE del SITP. Septiembre 25, octubre 12 y 16 de 2023.
Según las soportes remitidos por el área, se puede evidenciar que se estan realizando los registros contables de los activos en concesión de la flota del SITP. por estas razones, el estado de la acción queda como cerrada.</t>
  </si>
  <si>
    <t>Evidencia OCI-2023-054 Hallazgo 2 Actividad 2
..\1. Soportes\GFN\depreciacion febrero.pdf</t>
  </si>
  <si>
    <t>Se trabaja en el Instructivo de las conciliaciones bancarias de las cuentas del Patrimonio Autonomo del SITP, adicional se trabaja en el borrador de la ficha técnica de estas cuentas.</t>
  </si>
  <si>
    <t>La Oficina de control interno, evidencio que no se cumplio con el termino establecido en este plan de mejoramiento en cuanto a la obtención de un instructivo para las concilaciones de la Fiducia del SITP, en donde, se pueda dejar un control frente a la entrega del token para las consultas de extractos y/o saldos.
Por tal razón se determina que esta acción queda incumplida.</t>
  </si>
  <si>
    <t>..\1. Soportes\GFN\INSTRUCTIVO PARA CONCILIACION CUENTAS BANCARIAS PA SITP.docx</t>
  </si>
  <si>
    <t>De acuerdo con la soliciutd realizada por el auditor, se remite pantallazo de los documentos contables de la contabilidad del SITP, debidamente cargados en el expediente T-DOC</t>
  </si>
  <si>
    <t xml:space="preserve">La Oficina de control interno, evidencio la existencia del expediente Estados financieros del SITP, dentro del aplicativo T-DOC y que en diciembre de 2023 se inició a cargar los Estados Financieros del Proceso.
Según las soportes remitidos por el área, se puede evidenciar que se estan archivando los Estados Financieros del SITP en el expediente del aplicativo T-DOC. por estas razones, el estado de la acción queda como cerrada.
</t>
  </si>
  <si>
    <t>..\1. Soportes\GFN\Archivo de informes contables en expedientes t-doc.pdf</t>
  </si>
  <si>
    <t>Después de realizada la gestión ante la Dirección Corporativa y la Subgerencia Jurídica, se evidencia que no es viable continuar con la Actividad "Recorridos Pedagógicos", motivo por el cual se decide eliminar el documento "T-SC-005 Protocolo Recorridos Pedagógicos" y, se modifican el Manual de Gestión Social (M-SC-001) y el formato "R-SC-004 Acta de Actividades Gestión Social".</t>
  </si>
  <si>
    <t>Revisada la información y evidencia aportada por la SAUC, la acción mitiga la causa del hallazgo, por tanto esta se cierra.</t>
  </si>
  <si>
    <t>Correos electrónicos del 22 de marzo de 2024 y verificación en el aplicativo SIGEST.</t>
  </si>
  <si>
    <t xml:space="preserve">De acuerdo con el estado de la acción, la Dirección Corporativa se encuentra en proceso de reformulación de la acción de mejora para el posterior aval de la Oficina de Control Interno, toda vez que la jefe de la dependencia se encuentra en periodo de vacaciones. </t>
  </si>
  <si>
    <t>La Dirección Corporativa presentó como avance que se encuentra adelantando la reformulación de la acción por parte del proceso de Servicios Logísticos, debido a que la acción propuesta inicialmente fue declarada como inefectiva, por lo cual, el área se compromete a que dentro del término establecido en el informe de seguimiento y una vez convalidada la acción propuesta por la Directora Corporativa, enviará a la OCI esta para revisión y aprobación por parte de nuestra oficina, por lo cual la misma continuará en estado de inefectiva hasta que la acción reformulada sea enviada,  y una vez aprobada, pasará a estado de ejecución.</t>
  </si>
  <si>
    <t>La Dirección Corporativa no presenta evidencias, puesto que se encuentran reformulando la acción.</t>
  </si>
  <si>
    <t>El porcentaje de avance respecto a la formula planteada se cumple en un 100%, teniendo en cuenta que se aportaron a la Dirección Corporativa los insumos para estructuración del contrato 2788-23 actualmente en ejecución, para transportar al personal de la Dirección Técnica de Seguridad, para la supervisión de dicho contrato se asignó por parte del ordenador del gasto la supervisión de un profesional por componente o lote, logrando de esta manera la mitigación total de las causas del riesgo constituido en el hallazgo y cumpliendo con el objeto contractual del contrato</t>
  </si>
  <si>
    <t>La OCI evidenció en los soportes suministrados por la DTS que, esta realizó la solicitud de contratación a la DC para iniciar el proceso y contratar el servicio de transporte para el personal administrativo y operativo de TMSA, entregando el anexo técnico del componente de seguridad, y, la ordenadora del gasto estructuró el proceso mediante dos componentes, uno de seguridad y uno administrativo, lo cual se adelantó a través de la licitación pública No. TMSA-LP-07-2023, que se declaró desierta, por lo que, en cumplimiento del artículo 2º numeral 2º literal d de la Ley 1150 de 2007, se adelantó el mismo proceso mediante la selección abreviada de menor cuantía No. TMSA-SAM-14-2023, de la cual se adjudicó el contrato No. CTO2788-23, y sobre este se designaron dos supervisores, para el componente administrativo fue designado el Profesional Universitario Grado 04 de Servicios Logísticos y para el componente de seguridad el Profesional Especializado Grado 06 de la Dirección Técnica de Seguridad, con ello evidenciando que se cumplió la acción propuesta por el área, por lo cual la OCI considera que la acción se cierra debido a la suficiencia de los soportes suministrada por la DTS.</t>
  </si>
  <si>
    <t>Estudios y documentos previos del proceso de selección No. TMSA-SAM-14-2023.</t>
  </si>
  <si>
    <t>Desde el  mes de enero se encuentra funcionando el aplicativo Kactus, el cual realiza el  cálculo de la Retención en la Fuente para los funcionarios de la Entidad.</t>
  </si>
  <si>
    <t xml:space="preserve">De acuerdo con los revisado durante la auditoría al proceso de gestión del talento humano, se considera que la accion fue cumplida y efectiva toda vez que Kactus se encuentra funcionando actualmente y para los meses de enero y febrero de 2024, se ha ejecutado el procedimiento 2, considerandose efectiva la activdad. </t>
  </si>
  <si>
    <t>Nominas revisadas en la auditoría al proceso de gestión de talento humano</t>
  </si>
  <si>
    <t>Con la Convocatoria Interna 04-2023, se oferto el cargo de Técnico Administrativo – Nómina (x 2 plazas), donde al final del concurso quedó una lista de elegibles con 2 funcionarios como ganadores del cargo; lamentablemente estas dos personas, también ganaron en otros cargos de la misma Convocatoria y decidieron aceptar esos otros cargar, dejando Desiertas las dos plazas de Técnico Administrativo – Nómina. (Circular 06 de 2024)</t>
  </si>
  <si>
    <t>Continua en estado incumplido, toda vez que no se ha contratado el tecnico administrativo.</t>
  </si>
  <si>
    <t>No aplican evidencias</t>
  </si>
  <si>
    <t xml:space="preserve">Se remite base de datos con la fecha de remisión de las incapacidades por parte de Nomina a SST y registro de incapacidades con sus respectivas fechas. </t>
  </si>
  <si>
    <t>Después de revisar la información remitida, no fue fácil determinar si se está cumpliendo con el plazo descrito en el manual M-DA-003 MANUAL DE NÓMINA Y PRESTACIONES SOCIALES, sección 6.3 Novedades de nómina, que establece un plazo de tres días para remitir incapacidad. Por lo tanto, se evaluará la efectividad de este cumplimiento en el contexto de la auditoría en relación con el Decreto 1072 de 2015.</t>
  </si>
  <si>
    <t>INFORME OCI-2021-046 HALLAZGO No. 4 - AUSENTISMO 2024</t>
  </si>
  <si>
    <t>Se remite Excel con la información solicitada. (Marzo no ha llegado reporte)</t>
  </si>
  <si>
    <t>Se observó listado de remisiones a control disciplinario interno por ausentismos que no presentan una causa razonable para la no asistencia a trabajar, presentados entre los meses de febrero y marzo. Por lo tanto, se considera que la acción se cumplió y se consideró efectiva.</t>
  </si>
  <si>
    <t>OCI-2021-046 HALLAZGO No. 4 Ausentismo Control Interno Disciplinario</t>
  </si>
  <si>
    <t>OCI: El area no reportó información</t>
  </si>
  <si>
    <t>Para validar la efectividad de esta acción se revisará en el proceso de auditoría de cumplimiento al Decreto 1072 de 2015.</t>
  </si>
  <si>
    <t>No se revisa en este seguimiento toda vez que presenta fecha de terminación posterior a la de este corte.</t>
  </si>
  <si>
    <t>Se remite anexo correos de citaciones a personal de planta y contratistas para EMO y listado de EMO de personal que asistió y no asistió a EMO.</t>
  </si>
  <si>
    <t>Se observa que se cumplió con la actividad, ya que se llevaron a cabo las acciones necesarias para realizar los exámenes médicos al personal de planta. La evaluación de su efectividad se llevará a cabo en seguimientos posteriores.</t>
  </si>
  <si>
    <t>OCI-2021-046 HALLAZGO No. 4 EXAMENES OCUPACIONALES</t>
  </si>
  <si>
    <t>Se revisará su efectividad en posteriores seguimientos.</t>
  </si>
  <si>
    <t>Se remite listado firmado de la entrega correspondiente a la vigencia 2023</t>
  </si>
  <si>
    <t>Se confirma la distribución de bonos como parte de la acción prevista, la cual se considera exitosa al alcanzar al 99,9% de la población. Además, se presenta un acta en colaboración con el sindicato que respalda la aprobación de la distribución de bonos en lugar de chaquetas. Por lo anterior, se considera cumplida y efectiva la acción.</t>
  </si>
  <si>
    <t>Acta Bonos Chaquetas
OCI-2022-040 HALLAZGO No. 5 Entrega bonos Vigencia 2023</t>
  </si>
  <si>
    <t>Se remite archivo con la solicitud de pieza de sensibilización del me de Julio de 2023.</t>
  </si>
  <si>
    <t>Se observó que se efectuó solo una solicitu de la pieza de sencibilización, sin embargo no se observó una segunsa solicitud para el año pasado no para la vigencia 2024, por lo tanto se considera que la acción continua incumplida.</t>
  </si>
  <si>
    <t>OCI-2022-060 HALLAZGO No. 1 Solicitud de piezas y publicaciones para comunicación interna - REPORTE OPORTUNO ACCIDENTE DE TRABAJO Y ENFERMEDAD.._</t>
  </si>
  <si>
    <t>Se remite listado de accidentes de trabajo a la fecha.</t>
  </si>
  <si>
    <t>INFORME OCI-2022-060 HALLAZGO No. 2 Matriz Seguimiento de AT 2024</t>
  </si>
  <si>
    <t xml:space="preserve">Se remite anexo registro de inspecciones realizadas a los extintores. </t>
  </si>
  <si>
    <t>Se observa que se continuan con las revisiones mensuales de los extintores considerandose cumplida y efectiva la acción.</t>
  </si>
  <si>
    <t>OCI-2022-060 HALLAZGO No. 5 INSPECCION EXTINTORES ENERO
OCI-2022-060 HALLAZGO No. 5 INSPECCION EXTINTORES FEBRERO
OCI-2022-060 HALLAZGO No. 5 INSPECCION EXTINTORES MARZO</t>
  </si>
  <si>
    <t>No se evidencia como se gestionan los planes de mejoramiento generados a partir de las observaciones realizadas durante las inspecciones por tal razon se efectuará revisión de efectividad durante la auditoría al  cumplimiento al Decreto 1072 de 2015.</t>
  </si>
  <si>
    <t>Desde SST se solicitó realizar el comité el día Miércoles 27 de Marzo de 2024 2:00 P.M.-4:00 P.M. y no se pudo finalizar por falta de quorum.</t>
  </si>
  <si>
    <t xml:space="preserve">Se remite correo enviado a COPASST. </t>
  </si>
  <si>
    <t>Se evidenció remisión por correo electrónico cumpliendo con la socialización. Para validar la efectividad de esta acción se revisará en el proceso de auditoría de cumplimiento al Decreto 1072 de 2015.</t>
  </si>
  <si>
    <t>OCI-2023-055 HALLAZGO No. 1 Formato de investigación y presentación para investigación de accidentes</t>
  </si>
  <si>
    <t>En seguimiento anterior, se entregó evidencia de Sensibilización en Contratación y Supervisión de Contratos.
Adicionalmente se entrega amarzo 2024 lista en excel de procesos a Dic2023 y a Mar2024 y  pantallazos de correos que evidencian el acompañamiento para efectividad en los procesos; sin embargo, la evidencia de todas las actuaciones contractuales se encuentra en la plataforma SECOP.</t>
  </si>
  <si>
    <t>Verificando los tiempos de publicación en SECOP II definidos en el Manual de Supervisión e Interventoría (3 días hábiles) para 2 contratos bajo la supervisión de TI se encontró: CTO2862-23 fecha de inicio 09/01/2024, el Acta de inicio y CRP se publicaron el 06/02/2024, 7 días hábiles después del inicio del contrato y el CTO2858-23 fecha de inicio 29/12/2023, el Acta se publicó el 26/01/2024, 24 días hábiles después del inicio. Evidenciando inefectividad en la acción y deber ser reformulada.</t>
  </si>
  <si>
    <t>S1. Acta de inicio contrato CTO2862-23
S2. CRP contrato CTO2862-23.pdf
S3. Acta de inicio contrato CTO2858-23.pdf
S4. CRP contrato CTO2858-23.pdf
S5. Fecha publicación acta de inicio CTO6862
S6. Fecha publicación acta de inicio CTO2858
S7. Fecha publicación CRP CTO6862
S8. Fecha publicación CRP CTO2858</t>
  </si>
  <si>
    <t>Como se indicó en seguimiento anterior, en la sencibilización realizada, se reiteró la importancia de disponer oportunamente en la plataforma SECOP los documentos  de responsabilidad de la Dirección asociados a los contratos, 
Se ha realizado internamente acompañamiento en el desarrollo de los procesos para lo cual se remite pantallazo de correos que lo evidencias; sin embargo, los soportes de cada uno de los procesos se encuentran dispuestos en la plataforma SECOP.</t>
  </si>
  <si>
    <t>Seguimiento del desgaste de pastillas y temperatura de motor a través del tablero de control con la información transmitida por los ITS al CDEG e inspecciones en campo, para prevenir fallas técnicas de los buses en servicio que afecten la operación del sistema. Las novedades encontradas son reportadas para la subsanación por parte del Concesionario en los tiempos establecidos en el Manual de Operaciones Zonal.</t>
  </si>
  <si>
    <t xml:space="preserve">Se ha realizado seguimiento a las variables de temperatura del motor y desgaste de pastillas de freno durante septiembre y diciembre de 2023, además de continuar con este monitoreo de enero a marzo de 2024. De acuerdo con lo anterior, se concluye que la acción ha sido completada y se procede a su cierre.  </t>
  </si>
  <si>
    <t>S9. Presentación seguimiento calidad de datos.( agosto)
S10. Presentación seguimiento calidad de datos noviembre 2023 GAU
S11. Informe Gran Americas Seguimiento Calidad de Dato Enero
S12. Informe Gran Americas Seguimiento Calidad de Dato Febrero
S13. Informe Operadora Distrital Seguimiento a la calidad de datos Enero
S14. Informe Operadora Distrital Seguimiento a la calidad de datos Feb
S15. Informe Operadora Distrital Seguimiento a la calidad de datos marzo</t>
  </si>
  <si>
    <t>Validación de FW que corrige variable desgaste de pastilla de frenos en la ODT, finalización de despliegue en producción del 100% de la flota el 1 diciembre 2023. 
Validación de FW que corrige variable de temperatura de motor en buses de la ODT, 19 mayo 2023.
Validación de FW que corrige la variable de pastilla de frenos en GAU, junio 2023.</t>
  </si>
  <si>
    <t xml:space="preserve">En diciembre de 2023, la Dirección de TIC verificó la actualización de firmware para pastillas de frenos y temperatura del motor en 195 buses del patio de la Rolita y 239 buses del patio Uval. Esta validación confirmó mejoras en la eficiencia de los vehículos. Por tanto, se considera concluida la acción. </t>
  </si>
  <si>
    <t>17. Aprobación de actualización firmware.</t>
  </si>
  <si>
    <t>Se seguimiento anterior se reportó a la OCI ejecuciòn de la acciòn  con los soportes de reunión realizada con Gerencia en la que se expuso el tema de entrega oportuna de inforamción por parte de RB para entrega de manera más oportuna de información a usuarios. Asì mismo se entregaron evidencias de nuevas funcionalidades para facilitar decisiòn de viaje de los usuarios, asì como de gestiòn complementaria mediante acercamientos con Maas para mejora entre otros, de consultas de saldo de tarjeta</t>
  </si>
  <si>
    <t xml:space="preserve">Durante el 2023, la Dirección de TIC realizó acercamientos con la gerencia anterior, la cual mantuvo reuniones con RB sin obtener resultados favorables. Sin embargo, la nueva administración priorizó el despliegue de mejoras del SAE definidas en los otrosí 20 y 21 contrato de RB. Por consiguiente, TIC decidió efectuar ajustes en la TransmiApp, con la colaboración de los 2 ingenieros del área incluyendo la planeación de viaje y algoritmos de tiempos. Por lo anterior, se da por cerrada la acción. </t>
  </si>
  <si>
    <t xml:space="preserve">16. Presentación de mejoras
</t>
  </si>
  <si>
    <t>Actas del Comité de 2023 donde consta un efectivo seguimiento a los compromisos materializados en las sesiones de la instancia  del comite; y Res.696 del 11 /12/2023. Es importante anotar, que según los antecedentes y consideraciones la entidad "(...) revisó de manera detallada la Resolución 1112 de 2019 siendo necesario unificar las disposiciones allí contenidas y materializar las funciones de articulación y seguimiento a la ejecución de los contratos de concesión y operación.."</t>
  </si>
  <si>
    <t>Revisados los soportes remitidos por la SG, se logra evidenciar que, desde la vigencia 2023 se incorporó el acápite de «Compromisos Pactados», además se realizó la actualización de la resolución en dic 2023, donde fue posible evidenciar el acta de seguimiento de febrero 2024 que cumple con lo solicitado en la acción propuesta. Por lo tanto, es posible cerrar la acción.</t>
  </si>
  <si>
    <t>Los soportes se detallan a continuación:
• Resolución N° 696 de 2023.
• 16 actas de comité de seguimiento realizadas en la vigencia 2023.
• Acta de comité de seguimiento de febrero de 2024.
• Correo de Seguimiento Planes de Mejoramiento con corte a 31 de marzo de 2024.</t>
  </si>
  <si>
    <t>En diciembre 2023 se adoptó en el Sistema de Gestión de la Entidad el documento P-ST-014 PROCEDIMIENTO PARA PLANEACIÓN TÁCTICA DEL SISTEMA DE TRANSPORTE EN EL CORTO PLAZO EN SUS COMPONENTES ZONAL Y TRONCAL, el cual sustituye los siguientes documentos del sistema de gestión documental: P-ST-002, P-ST-007, T-ST-002  y T-ST-001 .
El documento P-ST-014, fue socializado y esta implementado en las mesas de trabajo llevadas a cabo en 2024</t>
  </si>
  <si>
    <t>Se evidenció un avance en la gestión del 100 %, así mismo, la STS socializó el documento el 14/02/24 de acuerdo con el acta de reunión aportado para ese día en la mesa de Directivos Zonal; de igual forma el 28/02/24 el área solicitó una ampliación del tiempo para la revisión de la efectividad de la accion propuesta. En este sentido, la evaluación de la efectividad se realizará durante la auditoría al Proceso de Planeación del SITP; la cual iniciará en septiembre de 2024.</t>
  </si>
  <si>
    <t xml:space="preserve">Anexo 1
06032024_Acta KMZ D
14022024_Acta KMZ D
28022024_Acta KMZ D
Mesa Directiva KEZ 06032024    (1-12)
Mesa Directiva KEZ 14022024  (1-16)
Mesa Directiva KEZ 28022024   (1-12) (1)
P-ST-014 Procedimiento Elaboración de los estudios para la Planeación Táctica V.0
</t>
  </si>
  <si>
    <t>El procedimiento P-ST-005 fue actualizado a sur version 3 en el mes de diciembre de 2023. Para su aplicabilidad, en lo corrido del 2024, el equipo de Planeación de la Infraestructura de la STS que lidera la elaboración de Parámetros, ha considerado el procedimiento y las actividades mínimas a adelantar para la elaboración del documento de Parámetros de Diseño del patio zonal definitvo San José, culminado y remitido al IDU como entidad ejecutoria mediante radicado 2024-EE-00864 de 11 enero 2024</t>
  </si>
  <si>
    <t>Se evidenció un avance en la gestión del 100%, así mismo, la STS solicito la eliminación de los protocolos P-ST-006  que fue remplazado por el P-DI-012;  P-ST-009 y el  P-ST-010 el 08/02/24; de igual forma el 28/02/24 el área solicitó una ampliación del tiempo para la revisión de la efectividad de la accion propuesta. En este sentido, la evaluación de la efectividad se realizará durante la auditoría al Proceso de Planeación del SITP; la cual iniciará en septiembre de 2024.</t>
  </si>
  <si>
    <t>Anexo 2
Patio zonal San Jose_Oficio a IDU y Parametros
P-ST-005 Parámetros para el Diseño de la Infraestructura V.3
Solicitud de eliminación protocolos STS</t>
  </si>
  <si>
    <t>Las capacitaciones en SECOP II y demas temas de contratacion estan programadas para realizarse en el II trimestre de 2024 por el grupo de contratacion de bienes y servicios de la Direccion Corporativa</t>
  </si>
  <si>
    <t>El área reporta que las capactaciones del grupo de contratacion de bienes y servicios de la Direccion Corporativa, estan programadas para el segundo trimestre del 2024; así mismo, la feche de finalización de la acción es posterior a la fecha del presente seguimiento, por lo tanto, la ejecución de la acción en se validará durante el proximo seguimiento.</t>
  </si>
  <si>
    <t>Sin soportes</t>
  </si>
  <si>
    <t>Esta actividad se encuentra en ejecución, cada supervisor se encarga de mantener actualizadas las plataformas JSP7 y SECOP II, según su responsabilidad, de igual menera se realizan revision aleatorias para verificar el estado de los contratos</t>
  </si>
  <si>
    <t>El área requirió a los supervisores del STS, así mismo realizó una revisisón aleatoria de los contratos, encontrandose que todavía algunos no estan armonizados las plataformas JSP/ y SECOP II; en este sentido la acción se establece como inefectiva, por lo que debe reformularse y reprogramarse.</t>
  </si>
  <si>
    <t>Anexo 4
Correo: actividades plan de mejora  STS 2024 I
Panllazos JSP7 SECOP 2
Revisión contratos STS</t>
  </si>
  <si>
    <t xml:space="preserve">Actualmente se está actualizando lo correspondiente a licencias asignadas a contratos de la vigencia 2023 que están terminando y no continúan para la presente vigencia. De igual manera, dado que actualmente el proceso de los contratos 2024 se encuentra en ejecución, hasta tanto no se de inicio a los contratos que surjan, se actualizara determinar que licencias continuaran vigentes y cuales se cancelaran. </t>
  </si>
  <si>
    <t>Si bien la STS, entrega una relación de personas con licencias a cargo, la STS manfiesta queactualmente se encuentran en procesos de contratación y liquidación de contratos, por lo que todavía esta acción se encuentra en ejecución; por tal motivo, se validará durante el proximo seguimeinto, toda vez que la misma tiene fecha de finalización posterior al actual seguimiento.</t>
  </si>
  <si>
    <t>Anexo 5
Listado Software STS</t>
  </si>
  <si>
    <t>El personal de la Subgerencia Técnica y de Servicios asistió a las dos jornadas realizadas de capacitación en seguridad de la información
De igual manera, se ha informado a la dirección de TIC cuando un contratista ha dejado de laborar.</t>
  </si>
  <si>
    <t>La STS reporta que el personal que finaliza el contrato, se realiza la notificación con el fin que se de por terminado el contrato, y si el mismo cuenta con alguna licencia activa, se notifica mediante correo electronico a TIC, para que se de baja.
Por lo anterior, esta acción esta pendiente de revisión de efectividad, y la cual será validada en el proximo seguimiento.</t>
  </si>
  <si>
    <t>Anexo 6
Desactivación licencia y copia correo  CTO224-23
Desactivación licencia y copia correo CTO2049-23
Solicitud desactivación licencia y copia correo 2721-23
Terminación del contrato CTO794-22
Pantallazos capacitacion
Solicitud Listado Asistencia Capación
RE_ Listado Asistencia Capación</t>
  </si>
  <si>
    <t>Protocolo P-ST-001 se encuentra en proceso de modificación</t>
  </si>
  <si>
    <t>Se registra un avance en la gestión del 50% debido a que el procedimiento P-ST-001 actualmente se encuentra en modificacion y actualización, no obstante el mismo debe ser implementado y solcializado una vez ya este en firme. Adicional a ello la fecha de finalización de la acción es posterior al seguimeinto actual, por tal motivo se validara la ejecución durante el próximo seguimiento.</t>
  </si>
  <si>
    <t>Anexo 7
P-ST-001 Apoyo a la gestión de información estadística de campo V.xx</t>
  </si>
  <si>
    <t>Dado que el protocolo P-ST-001 esta en proceso de modificacion esta accion no aplica</t>
  </si>
  <si>
    <t xml:space="preserve"> Se registra un avance en la gestión del 0% debido a que el procedimiento P-ST-001 actualmente se encuentra en modificacion y actualización, el mismo no se ha remitido a OAP para su formalización. Adicional a ello la fecha de finalización de la acción es posterior al seguimeinto actual, por tal motivo se validara la ejecución durante el próximo seguimiento.</t>
  </si>
  <si>
    <t>Anexo 8
P-ST-001 Apoyo a la gestión de información estadística de campo V.xx</t>
  </si>
  <si>
    <t>El personal del Área de Proyecciones y Estadísticas recibió en diciembre de 2023 capacitación en el Plan de Mejoramiento - Acciones Correctivas en cuanto a nuevos formatos y su correcto llenado, en los cambios en el cronograma de tomas de información se enviara un correo a los interesados informandoles del cambio en el cronograma, implementación de aplicación Survey123 para las Tablets de toma de información, etc..</t>
  </si>
  <si>
    <t>Al validar la información aportada por el área, se observó que se realizaron las capacitaciones a los aforadores en el diciembre del 2023, al igual que  los pantallazos de la app Survey 123 la cual fue creada para la toma de datos. Por lo anterior, se registra un 100% en el avance de la gestión; En este sentido, la acciòn queda pendiente de revisiòn de efectividad.</t>
  </si>
  <si>
    <t>Anexo 9
Reunión Plan de Mejoramiento 11-01-2024
Reunión de capacitación Plan de Mejoramiento 26-27-28-29-12-2023
Correo Retraso en tomas de información ID 178</t>
  </si>
  <si>
    <t>El personal del Área de Proyecciones y Estadísticas recibió en diciembre de 2023 capacitación en el Plan de Mejoramiento - Acciones Correctivas en cuanto a nuevos formatos y su correcto llenado, adicional a fin de mejorar la calidad del dato se está realizando un muestreo de confiabilidad en cada uno de los estudios con un nivel de confianza del 95%. adicional a ello se está implementando la aplicación Survey 123 para la colección de datos  con diseñó basado en listado y interfaces que limitan el error de los datos tomados manualmente.</t>
  </si>
  <si>
    <t>El área reporta que se realizan muestreos de manera aleatoria, para la revisrón y validación de los datos aportados por los aforadores, y al encontrarse inconsistencias se reporta para que sea subsanada la novedad. Así las cosas, la acción queda pendiente de revisión de efectividad.</t>
  </si>
  <si>
    <t>Anexo 10
CALCULO TAMAÑO DE MUESTRA PARA CONFIABILIDAD DE ESTUDIOS
CORREO REVISION
CORREO REVISION 2
CORRERO REVISION 3</t>
  </si>
  <si>
    <t>En el seguimiento actual del plan de mejora para el proceso de Supervisión y Control de la Operación del SITP, las áreas no ha presentado documentación que respalde la ejecución completa de la acción establecida para evaluar su cierre. En consecuencia, esta acción será sometida a una nueva revisión en el próximo seguimiento.</t>
  </si>
  <si>
    <t>Durante la evaluación del plan de mejoramiento del proceso, se evidenció que el área responsable de implementar la actividad no reportó avance en su ejecución. No obstante, se debe tener en cuenta que la fecha de finalización de la acción es posterior al periodo evaluado, por lo que se espera que el área continúe su implementación en los próximos seguimientos.</t>
  </si>
  <si>
    <t>No se encontraron evidencias de la ejecución de la acción evaluada, ya que su fecha de finalización se encuentra posterior al periodo evaluado</t>
  </si>
  <si>
    <t xml:space="preserve">Una vez revisada la Matriz de Riesgos de gestión, se realizó el proceso de ajuste y modificación de los riesgos teniendo en cuenta las observaciones allegadas por la OCI en 2023. Se realizó el envío de la matriz corregida a la OAP para que pudiera hacerse la respectiva actualización. </t>
  </si>
  <si>
    <t>El área adjuntó evidencia del correo a la Oficina Asesora de Planeación, con la versión actualizada del mapa de riesgos de gestión tras revisión y ajuste de la Dirección Técnica de BRT. Se confirma su disponibilidad en el micrositio de mapas de riesgo en la Intranet. Estas pruebas respaldan acciones proactivas para formular riesgos y controles de gestión, abordando observaciones de la auditoría. Esto permitió evaluar y cerrar la acción.</t>
  </si>
  <si>
    <t>Soportes:
1.	Captura de pantalla Verificación de Mapa de riesgos.png
2.	Correo_Matriz Riesgos de Gestión.pdf
3.	F. Mapa de Riesgos Supervisión y Control de la Operación publicado.xlsx
4.	Mapa Riesgos Supervision y Control Operacion_DEFINICIÓN.xlsx
5.	Maria Paula Afanador Bastidas ha compartido la carpeta _1_ Seguimiento marzo 2024_ contigo.msg</t>
  </si>
  <si>
    <t xml:space="preserve">El día viernes 16 de febrero del año 2024, se remitió correo a la Profesional Neyssla Carolina Ramos Carmona, adjuntando la matriz actualizada de los riesgos de gestión de la Dirección Técnica de Seguridad, siguiendo en consideración a las recomendaciones elevadas por la Oficina de Control Interno y la Oficina Asesora de Planeación. </t>
  </si>
  <si>
    <t xml:space="preserve">
El área ha adjuntado evidencias que respaldan la gestión y cumplimiento de la acción, como el listado de asistencias a reuniones de revisión de riesgos, ajustes aprobados consolidados en la matriz de riesgos de gestión en la Intranet. Estas pruebas respaldan las acciones de la Dirección Técnica de Infraestructura para formular adecuadamente riesgos y controles, abordando observaciones de la auditoría, evaluando su efectividad y llevando al cierre.</t>
  </si>
  <si>
    <t>Soportes:
1.	Asistencia Estructuración y Socialización RG.jpg
2.	ASISTENCIA REUNIÓN ACTUALIZACIÓN Y SOCIALIZACIÓN RG.txt
3.	REPORTE SEGUIMIENTO PLANES DE MEJORAMIENTO DIRECCIÓN TÉCNICA DE SEGURIDAD CORTE 31 DE MARZO DE 2024.msg
4.	RIESGOS DE GESTIÓN CORREO.pdf
5.	Riesgos Supervisión y Control DTS.xlsx</t>
  </si>
  <si>
    <t xml:space="preserve">El día 2 de febrero de 2024, se estructuró y socializó con los profesionales y contratistas de la Dirección Técnica de Seguridad las causas, descripción y controles de los riesgos de gestión de la DTS. </t>
  </si>
  <si>
    <t>El área adjuntó evidencias que respaldan la gestión y cumplimiento de la acción. Incluyen listados de asistencia a reuniones de revisión de riesgos y la matriz de riesgos en la Intranet. Estos documentos muestran la participación del personal en la ejecución de controles. Respaldan acciones de la Dirección Técnica de Seguridad para formular adecuadamente riesgos y controles, abordando observaciones de la auditoría. Este proceso permitió evaluar su efectividad y llevarla a su cierre.</t>
  </si>
  <si>
    <t>Se realiza reunión con la OAP para la revisión y ajustes, los cuales fueron incorporados de acuerdo a las observaciones recibidas, se procede a la revisión, aprobación y publicación por parte de la OAP de la versión final de la matriz, se adjuntan correos electrónicos y la matriz con la trazabilidad de lo mencionado.</t>
  </si>
  <si>
    <t xml:space="preserve">
En marzo de 2024, se iniciaron sesiones de retroalimentación y supervisión de vehículos inmovilizados. Se establecieron directrices y rotación de tareas, con validación diaria del estado de los vehículos mediante herramientas tecnológicas. Una prueba de recorrido en abril evidenció la efectividad del control, incluyendo la gestión de novedades como el vehículo Z40-7175. Este proceso permitió evaluar su efectividad y llevarla a su cierre.</t>
  </si>
  <si>
    <t xml:space="preserve">Soportes:
1. Reunión revision riesgos OAP.pdf
2. Reunión Revisión Riesgos 22 enero de 2024.xlsx
3. 5022024_Reunión con OAP para revision matriz.pdf
4. Correo_ DTI A OAP con Matriz de riesgos para revisar.pdf
5. 12032024_Correo OAP Matriz de Riesgos de gestión.pdf
6. 12032024_Mapa de Riesgos Supervisión y Control de la Operación_socializada OAP.xlsx
7. Correo_ DTI a responsables matriz de riesgos.pdf
</t>
  </si>
  <si>
    <t>Durante el proceso de revisión a la matriz de riesgos se vinculó a los responsables de efectuar los controles, quienes asistieron a las reuniones con la OAP con el propósito de sensibilizar la importancia de establecer controles que sean efectivos para sus procesos y del seguimiento que ellos mismos deben efectuar. Se adjunta el correo con la versión final de la matriz publicada por la OAP para el seguimiento.</t>
  </si>
  <si>
    <t>Una vez revisada la Matriz de Riesgos de gestión, se realizó el proceso de ajuste y modificación de los riesgos teniendo en cuenta las observaciones allegadas por la OCI en 2023. Se realizó el envío de la matriz corregida a la OAP para que pudiera hacerse la respectiva actualización, tanto para los reisgos de gestión, com riesgos anticorrupción.</t>
  </si>
  <si>
    <t>El área adjuntó evidencia del correo con la versión actualizada del mapa de riesgos de gestión enviado a la Oficina Asesora de Planeación. Este mapa está disponible en el micrositio de la Intranet. Estas pruebas respaldan la adecuada formulación de riesgos y controles, abordando observaciones de auditoría, y llevando al cierre del proceso.</t>
  </si>
  <si>
    <t xml:space="preserve">
Soportes:
1.	MATRIZ RIESGOS CORRUPCIÓN 2024 DTB .msg
2.	PANTALLAZOS REUNIÓN CON OAP 22 ENE 2024.docx
3.	PROPUETA Riesgos de corrupción 2024.msg
4.	RE_ Matriz Riesgos Gestión Sup y Control Operación PPTA DTB 2024_xlsx.msg
5.	RE_ Riesgos de corrupción 2024.msg
6.	Reunión revisión de los Riesgos de Gestión del 22_1_2024.msg</t>
  </si>
  <si>
    <t>Mediante correo electrónico del 30 de enero de 2024 se socializó a los reponsables de procesos sobre la revisión y actualización de Riesgos de la Dirección, previa validación con los grupos y la Oficina Asesora de Planeación.</t>
  </si>
  <si>
    <t>El área respalda la gestión con evidencias como actas de reuniones y ajustes aprobados. Estas pruebas confirman la participación del personal en controles, asegurando una formulación adecuada de riesgos. El proceso de revisión fue socializado por correo. . Este proceso permitió evaluar la efectividad de la acción, llevando a su cierre.</t>
  </si>
  <si>
    <t>En el mes de marzo de 2024 se abrieron los espacios de retroalimentación con el personal de Fuerza Operativa a cargo del seguimiento a las inmovilizaciones de vehículos y en el marco de los mismos se han dado los lineamientos de los aspectos más importante sa revisar y se ha establecido una dinámica para hacer controles entre el mismo grupo en donde se rota la revisión de casos entre las personas que desarrollan la labor.</t>
  </si>
  <si>
    <t>El área informa que en marzo de 2024, se iniciaron sesiones de retroalimentación con el personal de Fuerza Operativa para supervisar inmovilizaciones de vehículos. Se establecieron directrices y rotación de tareas. Se valida diariamente el estado de los vehículos con herramientas tecnológicas, pero no se adjuntaron evidencias, lo que resultó en incumplimiento para el periodo actual.</t>
  </si>
  <si>
    <t xml:space="preserve">
Soportes:
1_SocializacionDeErrores.msg
2_EjecucionDiaririaDeNovedadesInmovilizados.msg
3_GestionDeNovedadesInmovilizacion.msg
4_GestionDeNovedadesInmovilizacionSatisfactoria.msg</t>
  </si>
  <si>
    <t>Mediante consulta automática a la herramienta tecnológica se realiza validación diaria del estado de los vehículos se revisa la información de los vehículos y se generar alertas de ser el caso, para visualizar las posibles desviaciones en el proceso.</t>
  </si>
  <si>
    <t xml:space="preserve">Dado el seguimiento realizado por la DTI al contrato en Secop, se adjunta la captura de pantalla del cargue y aprobación de pagos en la plataforma, así como los Informes Ejecutivos para los 4 Pagos presentados, y los Certificados de Cumplimiento de los pagos. </t>
  </si>
  <si>
    <t>El área ha adjuntado evidencias que respaldan la gestión de la acción, incluyendo seguimientos a pagos en el SECOP y certificados de cumplimiento. Se radicaron las cuentas de cobro No. 5 y 6 del contrato 1286-21 el 20 de marzo de 2024. Se asigna un avance del 100%, pendiente de verificar información.</t>
  </si>
  <si>
    <t>Soportes:
8. Seguimiento pagos Secop.pdf
9. Certificados de Cumplimiento Contrato 1286-21.zip
10. Informes Ejecutivos contrato 1286-21.zip</t>
  </si>
  <si>
    <t>Para la nueva versión de MAtriz de Riesgos ANTICORRUPCIÓN 2024 fue incluido el riesgo R12 denominado "Manipulación del Reporte  de kilómetros a remunerar en el componente zonal" con el cual se establecesn acciones y controles para validar hitos de este proceso.</t>
  </si>
  <si>
    <t>El departamento ha adjuntado las siguientes pruebas. Tras revisarlas y analizarlas, se ha identificado que la matriz de riesgos de anticorrupción para el año 2024 incluye un nuevo riesgo (R12) titulado "Manipulación del Reporte de Kilómetros a Remunerar en el Componente Zonal".  Como resultado de este proceso, se ha podido evaluar la efectividad de las medidas tomadas, lo que ha conducido a su cierre.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</si>
</sst>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27"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name val="Arial"/>
      <family val="2"/>
    </font>
    <font>
      <sz val="10"/>
      <name val="Arial"/>
      <family val="2"/>
    </font>
    <font>
      <sz val="9"/>
      <color indexed="81"/>
      <name val="Tahoma"/>
      <family val="2"/>
    </font>
    <font>
      <u/>
      <sz val="10"/>
      <color indexed="12"/>
      <name val="Arial"/>
      <family val="2"/>
    </font>
    <font>
      <sz val="11"/>
      <color indexed="8"/>
      <name val="Calibri"/>
      <family val="2"/>
    </font>
    <font>
      <sz val="10"/>
      <color theme="1"/>
      <name val="Tahoma"/>
      <family val="2"/>
    </font>
    <font>
      <sz val="10"/>
      <color indexed="8"/>
      <name val="Tahoma"/>
      <family val="2"/>
    </font>
    <font>
      <sz val="11"/>
      <color rgb="FF000000"/>
      <name val="Tahoma"/>
      <family val="2"/>
    </font>
    <font>
      <sz val="11"/>
      <color theme="1"/>
      <name val="Tahoma"/>
      <family val="2"/>
    </font>
    <font>
      <b/>
      <sz val="11"/>
      <name val="Tahoma"/>
      <family val="2"/>
    </font>
    <font>
      <b/>
      <sz val="11"/>
      <color rgb="FF000000"/>
      <name val="Tahoma"/>
      <family val="2"/>
    </font>
    <font>
      <sz val="8"/>
      <name val="Calibri"/>
      <family val="2"/>
      <scheme val="minor"/>
    </font>
    <font>
      <sz val="9"/>
      <color theme="1"/>
      <name val="Calibri"/>
      <family val="2"/>
      <scheme val="minor"/>
    </font>
    <font>
      <b/>
      <sz val="8"/>
      <color indexed="81"/>
      <name val="Tahoma"/>
      <family val="2"/>
    </font>
    <font>
      <sz val="8"/>
      <color indexed="81"/>
      <name val="Tahoma"/>
      <family val="2"/>
    </font>
    <font>
      <sz val="11"/>
      <name val="Tahoma"/>
      <family val="2"/>
    </font>
    <font>
      <b/>
      <sz val="8"/>
      <color rgb="FF000000"/>
      <name val="Arial"/>
      <family val="2"/>
    </font>
    <font>
      <sz val="10"/>
      <color theme="1"/>
      <name val="Calibri"/>
      <family val="2"/>
      <scheme val="minor"/>
    </font>
    <font>
      <sz val="10"/>
      <color theme="1"/>
      <name val="Arial"/>
      <family val="2"/>
    </font>
    <font>
      <sz val="8"/>
      <color theme="1"/>
      <name val="Calibri"/>
      <family val="2"/>
      <scheme val="minor"/>
    </font>
    <font>
      <sz val="9"/>
      <color indexed="81"/>
      <name val="Calibri"/>
      <family val="2"/>
      <scheme val="minor"/>
    </font>
    <font>
      <b/>
      <sz val="8"/>
      <color indexed="81"/>
      <name val="Calibri"/>
      <family val="2"/>
      <scheme val="minor"/>
    </font>
    <font>
      <sz val="8"/>
      <color indexed="8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2EFDA"/>
        <bgColor indexed="64"/>
      </patternFill>
    </fill>
    <fill>
      <patternFill patternType="solid">
        <fgColor theme="0" tint="-4.9989318521683403E-2"/>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935">
    <xf numFmtId="0" fontId="0" fillId="0" borderId="0"/>
    <xf numFmtId="9" fontId="1"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7" fillId="0" borderId="0" applyNumberFormat="0" applyFill="0" applyBorder="0" applyAlignment="0" applyProtection="0">
      <alignment vertical="top"/>
      <protection locked="0"/>
    </xf>
    <xf numFmtId="166"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64"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167"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9" fontId="8" fillId="0" borderId="0" applyFont="0" applyFill="0" applyBorder="0" applyAlignment="0" applyProtection="0"/>
    <xf numFmtId="9"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4" fontId="5" fillId="0" borderId="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cellStyleXfs>
  <cellXfs count="88">
    <xf numFmtId="0" fontId="0" fillId="0" borderId="0" xfId="0"/>
    <xf numFmtId="0" fontId="0" fillId="0" borderId="0" xfId="0" applyAlignment="1">
      <alignment shrinkToFit="1"/>
    </xf>
    <xf numFmtId="0" fontId="2" fillId="0" borderId="1" xfId="0" applyFont="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3" fillId="0" borderId="1" xfId="0" applyFont="1" applyBorder="1" applyAlignment="1">
      <alignment horizontal="left" vertical="center"/>
    </xf>
    <xf numFmtId="0" fontId="3" fillId="0" borderId="1" xfId="0" quotePrefix="1" applyFont="1" applyBorder="1" applyAlignment="1" applyProtection="1">
      <alignment horizontal="left" vertical="center" wrapText="1"/>
      <protection locked="0"/>
    </xf>
    <xf numFmtId="0" fontId="12" fillId="0" borderId="0" xfId="0" applyFont="1" applyAlignment="1">
      <alignment vertical="center" wrapText="1"/>
    </xf>
    <xf numFmtId="9" fontId="12" fillId="0" borderId="0" xfId="1"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hidden="1"/>
    </xf>
    <xf numFmtId="0" fontId="4" fillId="0" borderId="1" xfId="0" applyFont="1" applyBorder="1" applyAlignment="1">
      <alignment horizontal="left" vertical="center" wrapText="1"/>
    </xf>
    <xf numFmtId="0" fontId="11" fillId="0" borderId="2" xfId="0" applyFont="1" applyBorder="1" applyAlignment="1">
      <alignment horizontal="justify" vertical="center" wrapText="1"/>
    </xf>
    <xf numFmtId="0" fontId="12" fillId="0" borderId="1" xfId="0" applyFont="1" applyBorder="1" applyAlignment="1">
      <alignment horizontal="center" vertical="center" wrapText="1"/>
    </xf>
    <xf numFmtId="0" fontId="12" fillId="0" borderId="3" xfId="0" quotePrefix="1" applyFont="1" applyBorder="1" applyAlignment="1">
      <alignment horizontal="left" vertical="center" wrapText="1"/>
    </xf>
    <xf numFmtId="0" fontId="12" fillId="0" borderId="3" xfId="0" applyFont="1" applyBorder="1" applyAlignment="1">
      <alignment horizontal="left" vertical="center" wrapText="1"/>
    </xf>
    <xf numFmtId="0" fontId="19" fillId="0" borderId="4" xfId="0" applyFont="1" applyBorder="1" applyAlignment="1" applyProtection="1">
      <alignment horizontal="left" vertical="center" wrapText="1"/>
      <protection hidden="1"/>
    </xf>
    <xf numFmtId="0" fontId="12" fillId="0" borderId="5" xfId="0" applyFont="1" applyBorder="1" applyAlignment="1">
      <alignment horizontal="left" vertical="center" wrapText="1"/>
    </xf>
    <xf numFmtId="0" fontId="19"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4" fillId="6" borderId="1" xfId="2" applyFont="1" applyFill="1" applyBorder="1" applyAlignment="1">
      <alignment horizontal="left" vertical="center" wrapText="1"/>
    </xf>
    <xf numFmtId="0" fontId="4" fillId="5" borderId="1" xfId="2" applyFont="1" applyFill="1" applyBorder="1" applyAlignment="1">
      <alignment horizontal="left" vertical="center" wrapText="1"/>
    </xf>
    <xf numFmtId="0" fontId="4" fillId="4" borderId="1" xfId="2" applyFont="1" applyFill="1" applyBorder="1" applyAlignment="1">
      <alignment horizontal="left" vertical="center" wrapText="1"/>
    </xf>
    <xf numFmtId="0" fontId="16" fillId="0" borderId="0" xfId="0" applyFont="1" applyAlignment="1">
      <alignment horizontal="left" vertical="center"/>
    </xf>
    <xf numFmtId="0" fontId="11" fillId="0" borderId="8" xfId="0" applyFont="1" applyBorder="1" applyAlignment="1">
      <alignment horizontal="justify" vertical="center" wrapText="1"/>
    </xf>
    <xf numFmtId="0" fontId="12" fillId="0" borderId="9" xfId="0" applyFont="1" applyBorder="1" applyAlignment="1">
      <alignment horizontal="center" vertical="center" wrapText="1"/>
    </xf>
    <xf numFmtId="0" fontId="12" fillId="2" borderId="9" xfId="0" applyFont="1" applyFill="1" applyBorder="1" applyAlignment="1">
      <alignment horizontal="center" vertical="center" wrapText="1"/>
    </xf>
    <xf numFmtId="0" fontId="12" fillId="0" borderId="10" xfId="0" applyFont="1" applyBorder="1" applyAlignment="1">
      <alignment horizontal="left" vertical="center" wrapText="1"/>
    </xf>
    <xf numFmtId="0" fontId="11" fillId="0" borderId="13" xfId="0" applyFont="1" applyBorder="1" applyAlignment="1">
      <alignment horizontal="justify"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2" borderId="14" xfId="0" applyFont="1" applyFill="1" applyBorder="1" applyAlignment="1">
      <alignment horizontal="center" vertical="center" wrapText="1"/>
    </xf>
    <xf numFmtId="0" fontId="11" fillId="0" borderId="16" xfId="0" applyFont="1" applyBorder="1" applyAlignment="1">
      <alignment horizontal="justify" vertical="center" wrapText="1"/>
    </xf>
    <xf numFmtId="0" fontId="11" fillId="0" borderId="17" xfId="0" applyFont="1" applyBorder="1" applyAlignment="1">
      <alignment horizontal="justify" vertical="center" wrapText="1"/>
    </xf>
    <xf numFmtId="0" fontId="11" fillId="0" borderId="18" xfId="0" applyFont="1" applyBorder="1" applyAlignment="1">
      <alignment horizontal="justify" vertical="center" wrapText="1"/>
    </xf>
    <xf numFmtId="0" fontId="13" fillId="7" borderId="1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6" xfId="0" applyFont="1" applyFill="1" applyBorder="1" applyAlignment="1">
      <alignment horizontal="left" vertical="center" wrapText="1"/>
    </xf>
    <xf numFmtId="0" fontId="13" fillId="7" borderId="12" xfId="0" applyFont="1" applyFill="1" applyBorder="1" applyAlignment="1">
      <alignment horizontal="left" vertical="center" wrapText="1"/>
    </xf>
    <xf numFmtId="0" fontId="14" fillId="7"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4" fillId="5" borderId="9" xfId="2" applyFont="1" applyFill="1" applyBorder="1" applyAlignment="1">
      <alignment horizontal="left" vertical="center" wrapText="1"/>
    </xf>
    <xf numFmtId="0" fontId="3" fillId="2" borderId="1" xfId="0" applyFont="1" applyFill="1" applyBorder="1" applyAlignment="1">
      <alignment horizontal="left" vertical="center" wrapText="1"/>
    </xf>
    <xf numFmtId="9" fontId="3" fillId="2" borderId="1" xfId="1" applyFont="1" applyFill="1" applyBorder="1" applyAlignment="1">
      <alignment horizontal="left"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169" fontId="3" fillId="2" borderId="1" xfId="0" applyNumberFormat="1" applyFont="1" applyFill="1" applyBorder="1" applyAlignment="1" applyProtection="1">
      <alignment horizontal="left" vertical="center" wrapText="1"/>
      <protection hidden="1"/>
    </xf>
    <xf numFmtId="0" fontId="3" fillId="0" borderId="1" xfId="0" applyFont="1" applyBorder="1" applyAlignment="1" applyProtection="1">
      <alignment horizontal="center" vertical="center" wrapText="1"/>
      <protection hidden="1"/>
    </xf>
    <xf numFmtId="0" fontId="3" fillId="0" borderId="1" xfId="0" applyFont="1" applyBorder="1" applyAlignment="1">
      <alignment horizontal="center" vertical="center" wrapText="1"/>
    </xf>
    <xf numFmtId="9" fontId="3" fillId="2" borderId="1" xfId="1" applyFont="1" applyFill="1" applyBorder="1" applyAlignment="1">
      <alignment horizontal="left" vertical="center" wrapText="1"/>
    </xf>
    <xf numFmtId="169" fontId="3" fillId="0" borderId="1" xfId="0" applyNumberFormat="1" applyFont="1" applyBorder="1" applyAlignment="1" applyProtection="1">
      <alignment horizontal="left" vertical="center" wrapText="1"/>
      <protection locked="0"/>
    </xf>
    <xf numFmtId="169" fontId="3" fillId="0" borderId="1" xfId="0" applyNumberFormat="1" applyFont="1" applyBorder="1" applyAlignment="1" applyProtection="1">
      <alignment horizontal="left" vertical="center" wrapText="1"/>
      <protection hidden="1"/>
    </xf>
    <xf numFmtId="168" fontId="4" fillId="4" borderId="1" xfId="2" applyNumberFormat="1" applyFont="1" applyFill="1" applyBorder="1" applyAlignment="1">
      <alignment horizontal="left" vertical="center" wrapText="1"/>
    </xf>
    <xf numFmtId="9" fontId="3" fillId="0" borderId="1" xfId="1" applyFont="1" applyBorder="1" applyAlignment="1">
      <alignment horizontal="left" vertical="center"/>
    </xf>
    <xf numFmtId="168" fontId="3" fillId="2" borderId="0" xfId="0" applyNumberFormat="1" applyFont="1" applyFill="1" applyAlignment="1">
      <alignment horizontal="left" vertical="center"/>
    </xf>
    <xf numFmtId="0" fontId="20" fillId="5" borderId="1" xfId="2" applyFont="1" applyFill="1" applyBorder="1" applyAlignment="1">
      <alignment horizontal="left" vertical="center" wrapText="1"/>
    </xf>
    <xf numFmtId="0" fontId="20" fillId="3" borderId="1" xfId="2" applyFont="1" applyFill="1" applyBorder="1" applyAlignment="1">
      <alignment horizontal="left" vertical="center" wrapText="1"/>
    </xf>
    <xf numFmtId="9" fontId="20" fillId="5" borderId="1" xfId="1" applyFont="1" applyFill="1" applyBorder="1" applyAlignment="1">
      <alignment horizontal="left" vertical="center" wrapText="1"/>
    </xf>
    <xf numFmtId="0" fontId="4" fillId="5" borderId="1" xfId="2" applyFont="1" applyFill="1" applyBorder="1" applyAlignment="1">
      <alignment horizontal="center" vertical="center" wrapText="1"/>
    </xf>
    <xf numFmtId="0" fontId="3" fillId="2" borderId="0" xfId="0" applyFont="1" applyFill="1" applyAlignment="1">
      <alignment horizontal="center" vertical="center"/>
    </xf>
    <xf numFmtId="0" fontId="11" fillId="8" borderId="2" xfId="0" applyFont="1" applyFill="1" applyBorder="1" applyAlignment="1">
      <alignment horizontal="justify" vertical="center" wrapText="1"/>
    </xf>
    <xf numFmtId="0" fontId="12" fillId="8" borderId="1"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8" borderId="14" xfId="0" applyFont="1" applyFill="1" applyBorder="1" applyAlignment="1">
      <alignment horizontal="center" vertical="center" wrapText="1"/>
    </xf>
    <xf numFmtId="0" fontId="12" fillId="8" borderId="3" xfId="0" applyFont="1" applyFill="1" applyBorder="1" applyAlignment="1">
      <alignment horizontal="left" vertical="center" wrapText="1"/>
    </xf>
    <xf numFmtId="0" fontId="12" fillId="8" borderId="0" xfId="0" applyFont="1" applyFill="1" applyAlignment="1">
      <alignment vertical="center" wrapText="1"/>
    </xf>
    <xf numFmtId="9" fontId="3" fillId="2" borderId="1" xfId="0" applyNumberFormat="1" applyFont="1" applyFill="1" applyBorder="1" applyAlignment="1" applyProtection="1">
      <alignment horizontal="center" vertical="center" wrapText="1"/>
      <protection locked="0"/>
    </xf>
    <xf numFmtId="14" fontId="3" fillId="2" borderId="1" xfId="0" applyNumberFormat="1" applyFont="1" applyFill="1" applyBorder="1" applyAlignment="1">
      <alignment horizontal="left" vertical="center" wrapText="1"/>
    </xf>
    <xf numFmtId="0" fontId="19" fillId="2" borderId="9" xfId="0" applyFont="1" applyFill="1" applyBorder="1" applyAlignment="1" applyProtection="1">
      <alignment horizontal="left" vertical="center" wrapText="1"/>
      <protection hidden="1"/>
    </xf>
    <xf numFmtId="0" fontId="19" fillId="2" borderId="1" xfId="0" applyFont="1" applyFill="1" applyBorder="1" applyAlignment="1" applyProtection="1">
      <alignment horizontal="left" vertical="center" wrapText="1"/>
      <protection hidden="1"/>
    </xf>
    <xf numFmtId="0" fontId="3" fillId="2" borderId="1" xfId="0" applyFont="1" applyFill="1" applyBorder="1" applyAlignment="1">
      <alignment horizontal="left" vertical="center"/>
    </xf>
    <xf numFmtId="169" fontId="3" fillId="2" borderId="1" xfId="0" applyNumberFormat="1" applyFont="1" applyFill="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xf>
    <xf numFmtId="169" fontId="3" fillId="0" borderId="1" xfId="0" applyNumberFormat="1" applyFont="1" applyBorder="1" applyAlignment="1" applyProtection="1">
      <alignment horizontal="center" vertical="center" wrapText="1"/>
      <protection hidden="1"/>
    </xf>
  </cellXfs>
  <cellStyles count="2935">
    <cellStyle name="Euro" xfId="4" xr:uid="{00000000-0005-0000-0000-000000000000}"/>
    <cellStyle name="Hipervínculo 2" xfId="5" xr:uid="{00000000-0005-0000-0000-000001000000}"/>
    <cellStyle name="Millares 2" xfId="6" xr:uid="{00000000-0005-0000-0000-000002000000}"/>
    <cellStyle name="Millares 3" xfId="7" xr:uid="{00000000-0005-0000-0000-000003000000}"/>
    <cellStyle name="Millares 3 10" xfId="343" xr:uid="{00000000-0005-0000-0000-000004000000}"/>
    <cellStyle name="Millares 3 10 2" xfId="1063" xr:uid="{00000000-0005-0000-0000-000005000000}"/>
    <cellStyle name="Millares 3 10 2 2" xfId="2503" xr:uid="{00000000-0005-0000-0000-000006000000}"/>
    <cellStyle name="Millares 3 10 3" xfId="1783" xr:uid="{00000000-0005-0000-0000-000007000000}"/>
    <cellStyle name="Millares 3 11" xfId="487" xr:uid="{00000000-0005-0000-0000-000008000000}"/>
    <cellStyle name="Millares 3 11 2" xfId="1207" xr:uid="{00000000-0005-0000-0000-000009000000}"/>
    <cellStyle name="Millares 3 11 2 2" xfId="2647" xr:uid="{00000000-0005-0000-0000-00000A000000}"/>
    <cellStyle name="Millares 3 11 3" xfId="1927" xr:uid="{00000000-0005-0000-0000-00000B000000}"/>
    <cellStyle name="Millares 3 12" xfId="631" xr:uid="{00000000-0005-0000-0000-00000C000000}"/>
    <cellStyle name="Millares 3 12 2" xfId="1351" xr:uid="{00000000-0005-0000-0000-00000D000000}"/>
    <cellStyle name="Millares 3 12 2 2" xfId="2791" xr:uid="{00000000-0005-0000-0000-00000E000000}"/>
    <cellStyle name="Millares 3 12 3" xfId="2071" xr:uid="{00000000-0005-0000-0000-00000F000000}"/>
    <cellStyle name="Millares 3 13" xfId="775" xr:uid="{00000000-0005-0000-0000-000010000000}"/>
    <cellStyle name="Millares 3 13 2" xfId="2215" xr:uid="{00000000-0005-0000-0000-000011000000}"/>
    <cellStyle name="Millares 3 14" xfId="1495" xr:uid="{00000000-0005-0000-0000-000012000000}"/>
    <cellStyle name="Millares 3 2" xfId="56" xr:uid="{00000000-0005-0000-0000-000013000000}"/>
    <cellStyle name="Millares 3 2 10" xfId="489" xr:uid="{00000000-0005-0000-0000-000014000000}"/>
    <cellStyle name="Millares 3 2 10 2" xfId="1209" xr:uid="{00000000-0005-0000-0000-000015000000}"/>
    <cellStyle name="Millares 3 2 10 2 2" xfId="2649" xr:uid="{00000000-0005-0000-0000-000016000000}"/>
    <cellStyle name="Millares 3 2 10 3" xfId="1929" xr:uid="{00000000-0005-0000-0000-000017000000}"/>
    <cellStyle name="Millares 3 2 11" xfId="633" xr:uid="{00000000-0005-0000-0000-000018000000}"/>
    <cellStyle name="Millares 3 2 11 2" xfId="1353" xr:uid="{00000000-0005-0000-0000-000019000000}"/>
    <cellStyle name="Millares 3 2 11 2 2" xfId="2793" xr:uid="{00000000-0005-0000-0000-00001A000000}"/>
    <cellStyle name="Millares 3 2 11 3" xfId="2073" xr:uid="{00000000-0005-0000-0000-00001B000000}"/>
    <cellStyle name="Millares 3 2 12" xfId="777" xr:uid="{00000000-0005-0000-0000-00001C000000}"/>
    <cellStyle name="Millares 3 2 12 2" xfId="2217" xr:uid="{00000000-0005-0000-0000-00001D000000}"/>
    <cellStyle name="Millares 3 2 13" xfId="1497" xr:uid="{00000000-0005-0000-0000-00001E000000}"/>
    <cellStyle name="Millares 3 2 2" xfId="60" xr:uid="{00000000-0005-0000-0000-00001F000000}"/>
    <cellStyle name="Millares 3 2 2 10" xfId="781" xr:uid="{00000000-0005-0000-0000-000020000000}"/>
    <cellStyle name="Millares 3 2 2 10 2" xfId="2221" xr:uid="{00000000-0005-0000-0000-000021000000}"/>
    <cellStyle name="Millares 3 2 2 11" xfId="1501" xr:uid="{00000000-0005-0000-0000-000022000000}"/>
    <cellStyle name="Millares 3 2 2 2" xfId="72" xr:uid="{00000000-0005-0000-0000-000023000000}"/>
    <cellStyle name="Millares 3 2 2 2 10" xfId="1513" xr:uid="{00000000-0005-0000-0000-000024000000}"/>
    <cellStyle name="Millares 3 2 2 2 2" xfId="97" xr:uid="{00000000-0005-0000-0000-000025000000}"/>
    <cellStyle name="Millares 3 2 2 2 2 2" xfId="193" xr:uid="{00000000-0005-0000-0000-000026000000}"/>
    <cellStyle name="Millares 3 2 2 2 2 2 2" xfId="337" xr:uid="{00000000-0005-0000-0000-000027000000}"/>
    <cellStyle name="Millares 3 2 2 2 2 2 2 2" xfId="1057" xr:uid="{00000000-0005-0000-0000-000028000000}"/>
    <cellStyle name="Millares 3 2 2 2 2 2 2 2 2" xfId="2497" xr:uid="{00000000-0005-0000-0000-000029000000}"/>
    <cellStyle name="Millares 3 2 2 2 2 2 2 3" xfId="1777" xr:uid="{00000000-0005-0000-0000-00002A000000}"/>
    <cellStyle name="Millares 3 2 2 2 2 2 3" xfId="481" xr:uid="{00000000-0005-0000-0000-00002B000000}"/>
    <cellStyle name="Millares 3 2 2 2 2 2 3 2" xfId="1201" xr:uid="{00000000-0005-0000-0000-00002C000000}"/>
    <cellStyle name="Millares 3 2 2 2 2 2 3 2 2" xfId="2641" xr:uid="{00000000-0005-0000-0000-00002D000000}"/>
    <cellStyle name="Millares 3 2 2 2 2 2 3 3" xfId="1921" xr:uid="{00000000-0005-0000-0000-00002E000000}"/>
    <cellStyle name="Millares 3 2 2 2 2 2 4" xfId="625" xr:uid="{00000000-0005-0000-0000-00002F000000}"/>
    <cellStyle name="Millares 3 2 2 2 2 2 4 2" xfId="1345" xr:uid="{00000000-0005-0000-0000-000030000000}"/>
    <cellStyle name="Millares 3 2 2 2 2 2 4 2 2" xfId="2785" xr:uid="{00000000-0005-0000-0000-000031000000}"/>
    <cellStyle name="Millares 3 2 2 2 2 2 4 3" xfId="2065" xr:uid="{00000000-0005-0000-0000-000032000000}"/>
    <cellStyle name="Millares 3 2 2 2 2 2 5" xfId="769" xr:uid="{00000000-0005-0000-0000-000033000000}"/>
    <cellStyle name="Millares 3 2 2 2 2 2 5 2" xfId="1489" xr:uid="{00000000-0005-0000-0000-000034000000}"/>
    <cellStyle name="Millares 3 2 2 2 2 2 5 2 2" xfId="2929" xr:uid="{00000000-0005-0000-0000-000035000000}"/>
    <cellStyle name="Millares 3 2 2 2 2 2 5 3" xfId="2209" xr:uid="{00000000-0005-0000-0000-000036000000}"/>
    <cellStyle name="Millares 3 2 2 2 2 2 6" xfId="913" xr:uid="{00000000-0005-0000-0000-000037000000}"/>
    <cellStyle name="Millares 3 2 2 2 2 2 6 2" xfId="2353" xr:uid="{00000000-0005-0000-0000-000038000000}"/>
    <cellStyle name="Millares 3 2 2 2 2 2 7" xfId="1633" xr:uid="{00000000-0005-0000-0000-000039000000}"/>
    <cellStyle name="Millares 3 2 2 2 2 3" xfId="145" xr:uid="{00000000-0005-0000-0000-00003A000000}"/>
    <cellStyle name="Millares 3 2 2 2 2 3 2" xfId="289" xr:uid="{00000000-0005-0000-0000-00003B000000}"/>
    <cellStyle name="Millares 3 2 2 2 2 3 2 2" xfId="1009" xr:uid="{00000000-0005-0000-0000-00003C000000}"/>
    <cellStyle name="Millares 3 2 2 2 2 3 2 2 2" xfId="2449" xr:uid="{00000000-0005-0000-0000-00003D000000}"/>
    <cellStyle name="Millares 3 2 2 2 2 3 2 3" xfId="1729" xr:uid="{00000000-0005-0000-0000-00003E000000}"/>
    <cellStyle name="Millares 3 2 2 2 2 3 3" xfId="433" xr:uid="{00000000-0005-0000-0000-00003F000000}"/>
    <cellStyle name="Millares 3 2 2 2 2 3 3 2" xfId="1153" xr:uid="{00000000-0005-0000-0000-000040000000}"/>
    <cellStyle name="Millares 3 2 2 2 2 3 3 2 2" xfId="2593" xr:uid="{00000000-0005-0000-0000-000041000000}"/>
    <cellStyle name="Millares 3 2 2 2 2 3 3 3" xfId="1873" xr:uid="{00000000-0005-0000-0000-000042000000}"/>
    <cellStyle name="Millares 3 2 2 2 2 3 4" xfId="577" xr:uid="{00000000-0005-0000-0000-000043000000}"/>
    <cellStyle name="Millares 3 2 2 2 2 3 4 2" xfId="1297" xr:uid="{00000000-0005-0000-0000-000044000000}"/>
    <cellStyle name="Millares 3 2 2 2 2 3 4 2 2" xfId="2737" xr:uid="{00000000-0005-0000-0000-000045000000}"/>
    <cellStyle name="Millares 3 2 2 2 2 3 4 3" xfId="2017" xr:uid="{00000000-0005-0000-0000-000046000000}"/>
    <cellStyle name="Millares 3 2 2 2 2 3 5" xfId="721" xr:uid="{00000000-0005-0000-0000-000047000000}"/>
    <cellStyle name="Millares 3 2 2 2 2 3 5 2" xfId="1441" xr:uid="{00000000-0005-0000-0000-000048000000}"/>
    <cellStyle name="Millares 3 2 2 2 2 3 5 2 2" xfId="2881" xr:uid="{00000000-0005-0000-0000-000049000000}"/>
    <cellStyle name="Millares 3 2 2 2 2 3 5 3" xfId="2161" xr:uid="{00000000-0005-0000-0000-00004A000000}"/>
    <cellStyle name="Millares 3 2 2 2 2 3 6" xfId="865" xr:uid="{00000000-0005-0000-0000-00004B000000}"/>
    <cellStyle name="Millares 3 2 2 2 2 3 6 2" xfId="2305" xr:uid="{00000000-0005-0000-0000-00004C000000}"/>
    <cellStyle name="Millares 3 2 2 2 2 3 7" xfId="1585" xr:uid="{00000000-0005-0000-0000-00004D000000}"/>
    <cellStyle name="Millares 3 2 2 2 2 4" xfId="241" xr:uid="{00000000-0005-0000-0000-00004E000000}"/>
    <cellStyle name="Millares 3 2 2 2 2 4 2" xfId="961" xr:uid="{00000000-0005-0000-0000-00004F000000}"/>
    <cellStyle name="Millares 3 2 2 2 2 4 2 2" xfId="2401" xr:uid="{00000000-0005-0000-0000-000050000000}"/>
    <cellStyle name="Millares 3 2 2 2 2 4 3" xfId="1681" xr:uid="{00000000-0005-0000-0000-000051000000}"/>
    <cellStyle name="Millares 3 2 2 2 2 5" xfId="385" xr:uid="{00000000-0005-0000-0000-000052000000}"/>
    <cellStyle name="Millares 3 2 2 2 2 5 2" xfId="1105" xr:uid="{00000000-0005-0000-0000-000053000000}"/>
    <cellStyle name="Millares 3 2 2 2 2 5 2 2" xfId="2545" xr:uid="{00000000-0005-0000-0000-000054000000}"/>
    <cellStyle name="Millares 3 2 2 2 2 5 3" xfId="1825" xr:uid="{00000000-0005-0000-0000-000055000000}"/>
    <cellStyle name="Millares 3 2 2 2 2 6" xfId="529" xr:uid="{00000000-0005-0000-0000-000056000000}"/>
    <cellStyle name="Millares 3 2 2 2 2 6 2" xfId="1249" xr:uid="{00000000-0005-0000-0000-000057000000}"/>
    <cellStyle name="Millares 3 2 2 2 2 6 2 2" xfId="2689" xr:uid="{00000000-0005-0000-0000-000058000000}"/>
    <cellStyle name="Millares 3 2 2 2 2 6 3" xfId="1969" xr:uid="{00000000-0005-0000-0000-000059000000}"/>
    <cellStyle name="Millares 3 2 2 2 2 7" xfId="673" xr:uid="{00000000-0005-0000-0000-00005A000000}"/>
    <cellStyle name="Millares 3 2 2 2 2 7 2" xfId="1393" xr:uid="{00000000-0005-0000-0000-00005B000000}"/>
    <cellStyle name="Millares 3 2 2 2 2 7 2 2" xfId="2833" xr:uid="{00000000-0005-0000-0000-00005C000000}"/>
    <cellStyle name="Millares 3 2 2 2 2 7 3" xfId="2113" xr:uid="{00000000-0005-0000-0000-00005D000000}"/>
    <cellStyle name="Millares 3 2 2 2 2 8" xfId="817" xr:uid="{00000000-0005-0000-0000-00005E000000}"/>
    <cellStyle name="Millares 3 2 2 2 2 8 2" xfId="2257" xr:uid="{00000000-0005-0000-0000-00005F000000}"/>
    <cellStyle name="Millares 3 2 2 2 2 9" xfId="1537" xr:uid="{00000000-0005-0000-0000-000060000000}"/>
    <cellStyle name="Millares 3 2 2 2 3" xfId="169" xr:uid="{00000000-0005-0000-0000-000061000000}"/>
    <cellStyle name="Millares 3 2 2 2 3 2" xfId="313" xr:uid="{00000000-0005-0000-0000-000062000000}"/>
    <cellStyle name="Millares 3 2 2 2 3 2 2" xfId="1033" xr:uid="{00000000-0005-0000-0000-000063000000}"/>
    <cellStyle name="Millares 3 2 2 2 3 2 2 2" xfId="2473" xr:uid="{00000000-0005-0000-0000-000064000000}"/>
    <cellStyle name="Millares 3 2 2 2 3 2 3" xfId="1753" xr:uid="{00000000-0005-0000-0000-000065000000}"/>
    <cellStyle name="Millares 3 2 2 2 3 3" xfId="457" xr:uid="{00000000-0005-0000-0000-000066000000}"/>
    <cellStyle name="Millares 3 2 2 2 3 3 2" xfId="1177" xr:uid="{00000000-0005-0000-0000-000067000000}"/>
    <cellStyle name="Millares 3 2 2 2 3 3 2 2" xfId="2617" xr:uid="{00000000-0005-0000-0000-000068000000}"/>
    <cellStyle name="Millares 3 2 2 2 3 3 3" xfId="1897" xr:uid="{00000000-0005-0000-0000-000069000000}"/>
    <cellStyle name="Millares 3 2 2 2 3 4" xfId="601" xr:uid="{00000000-0005-0000-0000-00006A000000}"/>
    <cellStyle name="Millares 3 2 2 2 3 4 2" xfId="1321" xr:uid="{00000000-0005-0000-0000-00006B000000}"/>
    <cellStyle name="Millares 3 2 2 2 3 4 2 2" xfId="2761" xr:uid="{00000000-0005-0000-0000-00006C000000}"/>
    <cellStyle name="Millares 3 2 2 2 3 4 3" xfId="2041" xr:uid="{00000000-0005-0000-0000-00006D000000}"/>
    <cellStyle name="Millares 3 2 2 2 3 5" xfId="745" xr:uid="{00000000-0005-0000-0000-00006E000000}"/>
    <cellStyle name="Millares 3 2 2 2 3 5 2" xfId="1465" xr:uid="{00000000-0005-0000-0000-00006F000000}"/>
    <cellStyle name="Millares 3 2 2 2 3 5 2 2" xfId="2905" xr:uid="{00000000-0005-0000-0000-000070000000}"/>
    <cellStyle name="Millares 3 2 2 2 3 5 3" xfId="2185" xr:uid="{00000000-0005-0000-0000-000071000000}"/>
    <cellStyle name="Millares 3 2 2 2 3 6" xfId="889" xr:uid="{00000000-0005-0000-0000-000072000000}"/>
    <cellStyle name="Millares 3 2 2 2 3 6 2" xfId="2329" xr:uid="{00000000-0005-0000-0000-000073000000}"/>
    <cellStyle name="Millares 3 2 2 2 3 7" xfId="1609" xr:uid="{00000000-0005-0000-0000-000074000000}"/>
    <cellStyle name="Millares 3 2 2 2 4" xfId="121" xr:uid="{00000000-0005-0000-0000-000075000000}"/>
    <cellStyle name="Millares 3 2 2 2 4 2" xfId="265" xr:uid="{00000000-0005-0000-0000-000076000000}"/>
    <cellStyle name="Millares 3 2 2 2 4 2 2" xfId="985" xr:uid="{00000000-0005-0000-0000-000077000000}"/>
    <cellStyle name="Millares 3 2 2 2 4 2 2 2" xfId="2425" xr:uid="{00000000-0005-0000-0000-000078000000}"/>
    <cellStyle name="Millares 3 2 2 2 4 2 3" xfId="1705" xr:uid="{00000000-0005-0000-0000-000079000000}"/>
    <cellStyle name="Millares 3 2 2 2 4 3" xfId="409" xr:uid="{00000000-0005-0000-0000-00007A000000}"/>
    <cellStyle name="Millares 3 2 2 2 4 3 2" xfId="1129" xr:uid="{00000000-0005-0000-0000-00007B000000}"/>
    <cellStyle name="Millares 3 2 2 2 4 3 2 2" xfId="2569" xr:uid="{00000000-0005-0000-0000-00007C000000}"/>
    <cellStyle name="Millares 3 2 2 2 4 3 3" xfId="1849" xr:uid="{00000000-0005-0000-0000-00007D000000}"/>
    <cellStyle name="Millares 3 2 2 2 4 4" xfId="553" xr:uid="{00000000-0005-0000-0000-00007E000000}"/>
    <cellStyle name="Millares 3 2 2 2 4 4 2" xfId="1273" xr:uid="{00000000-0005-0000-0000-00007F000000}"/>
    <cellStyle name="Millares 3 2 2 2 4 4 2 2" xfId="2713" xr:uid="{00000000-0005-0000-0000-000080000000}"/>
    <cellStyle name="Millares 3 2 2 2 4 4 3" xfId="1993" xr:uid="{00000000-0005-0000-0000-000081000000}"/>
    <cellStyle name="Millares 3 2 2 2 4 5" xfId="697" xr:uid="{00000000-0005-0000-0000-000082000000}"/>
    <cellStyle name="Millares 3 2 2 2 4 5 2" xfId="1417" xr:uid="{00000000-0005-0000-0000-000083000000}"/>
    <cellStyle name="Millares 3 2 2 2 4 5 2 2" xfId="2857" xr:uid="{00000000-0005-0000-0000-000084000000}"/>
    <cellStyle name="Millares 3 2 2 2 4 5 3" xfId="2137" xr:uid="{00000000-0005-0000-0000-000085000000}"/>
    <cellStyle name="Millares 3 2 2 2 4 6" xfId="841" xr:uid="{00000000-0005-0000-0000-000086000000}"/>
    <cellStyle name="Millares 3 2 2 2 4 6 2" xfId="2281" xr:uid="{00000000-0005-0000-0000-000087000000}"/>
    <cellStyle name="Millares 3 2 2 2 4 7" xfId="1561" xr:uid="{00000000-0005-0000-0000-000088000000}"/>
    <cellStyle name="Millares 3 2 2 2 5" xfId="217" xr:uid="{00000000-0005-0000-0000-000089000000}"/>
    <cellStyle name="Millares 3 2 2 2 5 2" xfId="937" xr:uid="{00000000-0005-0000-0000-00008A000000}"/>
    <cellStyle name="Millares 3 2 2 2 5 2 2" xfId="2377" xr:uid="{00000000-0005-0000-0000-00008B000000}"/>
    <cellStyle name="Millares 3 2 2 2 5 3" xfId="1657" xr:uid="{00000000-0005-0000-0000-00008C000000}"/>
    <cellStyle name="Millares 3 2 2 2 6" xfId="361" xr:uid="{00000000-0005-0000-0000-00008D000000}"/>
    <cellStyle name="Millares 3 2 2 2 6 2" xfId="1081" xr:uid="{00000000-0005-0000-0000-00008E000000}"/>
    <cellStyle name="Millares 3 2 2 2 6 2 2" xfId="2521" xr:uid="{00000000-0005-0000-0000-00008F000000}"/>
    <cellStyle name="Millares 3 2 2 2 6 3" xfId="1801" xr:uid="{00000000-0005-0000-0000-000090000000}"/>
    <cellStyle name="Millares 3 2 2 2 7" xfId="505" xr:uid="{00000000-0005-0000-0000-000091000000}"/>
    <cellStyle name="Millares 3 2 2 2 7 2" xfId="1225" xr:uid="{00000000-0005-0000-0000-000092000000}"/>
    <cellStyle name="Millares 3 2 2 2 7 2 2" xfId="2665" xr:uid="{00000000-0005-0000-0000-000093000000}"/>
    <cellStyle name="Millares 3 2 2 2 7 3" xfId="1945" xr:uid="{00000000-0005-0000-0000-000094000000}"/>
    <cellStyle name="Millares 3 2 2 2 8" xfId="649" xr:uid="{00000000-0005-0000-0000-000095000000}"/>
    <cellStyle name="Millares 3 2 2 2 8 2" xfId="1369" xr:uid="{00000000-0005-0000-0000-000096000000}"/>
    <cellStyle name="Millares 3 2 2 2 8 2 2" xfId="2809" xr:uid="{00000000-0005-0000-0000-000097000000}"/>
    <cellStyle name="Millares 3 2 2 2 8 3" xfId="2089" xr:uid="{00000000-0005-0000-0000-000098000000}"/>
    <cellStyle name="Millares 3 2 2 2 9" xfId="793" xr:uid="{00000000-0005-0000-0000-000099000000}"/>
    <cellStyle name="Millares 3 2 2 2 9 2" xfId="2233" xr:uid="{00000000-0005-0000-0000-00009A000000}"/>
    <cellStyle name="Millares 3 2 2 3" xfId="85" xr:uid="{00000000-0005-0000-0000-00009B000000}"/>
    <cellStyle name="Millares 3 2 2 3 2" xfId="181" xr:uid="{00000000-0005-0000-0000-00009C000000}"/>
    <cellStyle name="Millares 3 2 2 3 2 2" xfId="325" xr:uid="{00000000-0005-0000-0000-00009D000000}"/>
    <cellStyle name="Millares 3 2 2 3 2 2 2" xfId="1045" xr:uid="{00000000-0005-0000-0000-00009E000000}"/>
    <cellStyle name="Millares 3 2 2 3 2 2 2 2" xfId="2485" xr:uid="{00000000-0005-0000-0000-00009F000000}"/>
    <cellStyle name="Millares 3 2 2 3 2 2 3" xfId="1765" xr:uid="{00000000-0005-0000-0000-0000A0000000}"/>
    <cellStyle name="Millares 3 2 2 3 2 3" xfId="469" xr:uid="{00000000-0005-0000-0000-0000A1000000}"/>
    <cellStyle name="Millares 3 2 2 3 2 3 2" xfId="1189" xr:uid="{00000000-0005-0000-0000-0000A2000000}"/>
    <cellStyle name="Millares 3 2 2 3 2 3 2 2" xfId="2629" xr:uid="{00000000-0005-0000-0000-0000A3000000}"/>
    <cellStyle name="Millares 3 2 2 3 2 3 3" xfId="1909" xr:uid="{00000000-0005-0000-0000-0000A4000000}"/>
    <cellStyle name="Millares 3 2 2 3 2 4" xfId="613" xr:uid="{00000000-0005-0000-0000-0000A5000000}"/>
    <cellStyle name="Millares 3 2 2 3 2 4 2" xfId="1333" xr:uid="{00000000-0005-0000-0000-0000A6000000}"/>
    <cellStyle name="Millares 3 2 2 3 2 4 2 2" xfId="2773" xr:uid="{00000000-0005-0000-0000-0000A7000000}"/>
    <cellStyle name="Millares 3 2 2 3 2 4 3" xfId="2053" xr:uid="{00000000-0005-0000-0000-0000A8000000}"/>
    <cellStyle name="Millares 3 2 2 3 2 5" xfId="757" xr:uid="{00000000-0005-0000-0000-0000A9000000}"/>
    <cellStyle name="Millares 3 2 2 3 2 5 2" xfId="1477" xr:uid="{00000000-0005-0000-0000-0000AA000000}"/>
    <cellStyle name="Millares 3 2 2 3 2 5 2 2" xfId="2917" xr:uid="{00000000-0005-0000-0000-0000AB000000}"/>
    <cellStyle name="Millares 3 2 2 3 2 5 3" xfId="2197" xr:uid="{00000000-0005-0000-0000-0000AC000000}"/>
    <cellStyle name="Millares 3 2 2 3 2 6" xfId="901" xr:uid="{00000000-0005-0000-0000-0000AD000000}"/>
    <cellStyle name="Millares 3 2 2 3 2 6 2" xfId="2341" xr:uid="{00000000-0005-0000-0000-0000AE000000}"/>
    <cellStyle name="Millares 3 2 2 3 2 7" xfId="1621" xr:uid="{00000000-0005-0000-0000-0000AF000000}"/>
    <cellStyle name="Millares 3 2 2 3 3" xfId="133" xr:uid="{00000000-0005-0000-0000-0000B0000000}"/>
    <cellStyle name="Millares 3 2 2 3 3 2" xfId="277" xr:uid="{00000000-0005-0000-0000-0000B1000000}"/>
    <cellStyle name="Millares 3 2 2 3 3 2 2" xfId="997" xr:uid="{00000000-0005-0000-0000-0000B2000000}"/>
    <cellStyle name="Millares 3 2 2 3 3 2 2 2" xfId="2437" xr:uid="{00000000-0005-0000-0000-0000B3000000}"/>
    <cellStyle name="Millares 3 2 2 3 3 2 3" xfId="1717" xr:uid="{00000000-0005-0000-0000-0000B4000000}"/>
    <cellStyle name="Millares 3 2 2 3 3 3" xfId="421" xr:uid="{00000000-0005-0000-0000-0000B5000000}"/>
    <cellStyle name="Millares 3 2 2 3 3 3 2" xfId="1141" xr:uid="{00000000-0005-0000-0000-0000B6000000}"/>
    <cellStyle name="Millares 3 2 2 3 3 3 2 2" xfId="2581" xr:uid="{00000000-0005-0000-0000-0000B7000000}"/>
    <cellStyle name="Millares 3 2 2 3 3 3 3" xfId="1861" xr:uid="{00000000-0005-0000-0000-0000B8000000}"/>
    <cellStyle name="Millares 3 2 2 3 3 4" xfId="565" xr:uid="{00000000-0005-0000-0000-0000B9000000}"/>
    <cellStyle name="Millares 3 2 2 3 3 4 2" xfId="1285" xr:uid="{00000000-0005-0000-0000-0000BA000000}"/>
    <cellStyle name="Millares 3 2 2 3 3 4 2 2" xfId="2725" xr:uid="{00000000-0005-0000-0000-0000BB000000}"/>
    <cellStyle name="Millares 3 2 2 3 3 4 3" xfId="2005" xr:uid="{00000000-0005-0000-0000-0000BC000000}"/>
    <cellStyle name="Millares 3 2 2 3 3 5" xfId="709" xr:uid="{00000000-0005-0000-0000-0000BD000000}"/>
    <cellStyle name="Millares 3 2 2 3 3 5 2" xfId="1429" xr:uid="{00000000-0005-0000-0000-0000BE000000}"/>
    <cellStyle name="Millares 3 2 2 3 3 5 2 2" xfId="2869" xr:uid="{00000000-0005-0000-0000-0000BF000000}"/>
    <cellStyle name="Millares 3 2 2 3 3 5 3" xfId="2149" xr:uid="{00000000-0005-0000-0000-0000C0000000}"/>
    <cellStyle name="Millares 3 2 2 3 3 6" xfId="853" xr:uid="{00000000-0005-0000-0000-0000C1000000}"/>
    <cellStyle name="Millares 3 2 2 3 3 6 2" xfId="2293" xr:uid="{00000000-0005-0000-0000-0000C2000000}"/>
    <cellStyle name="Millares 3 2 2 3 3 7" xfId="1573" xr:uid="{00000000-0005-0000-0000-0000C3000000}"/>
    <cellStyle name="Millares 3 2 2 3 4" xfId="229" xr:uid="{00000000-0005-0000-0000-0000C4000000}"/>
    <cellStyle name="Millares 3 2 2 3 4 2" xfId="949" xr:uid="{00000000-0005-0000-0000-0000C5000000}"/>
    <cellStyle name="Millares 3 2 2 3 4 2 2" xfId="2389" xr:uid="{00000000-0005-0000-0000-0000C6000000}"/>
    <cellStyle name="Millares 3 2 2 3 4 3" xfId="1669" xr:uid="{00000000-0005-0000-0000-0000C7000000}"/>
    <cellStyle name="Millares 3 2 2 3 5" xfId="373" xr:uid="{00000000-0005-0000-0000-0000C8000000}"/>
    <cellStyle name="Millares 3 2 2 3 5 2" xfId="1093" xr:uid="{00000000-0005-0000-0000-0000C9000000}"/>
    <cellStyle name="Millares 3 2 2 3 5 2 2" xfId="2533" xr:uid="{00000000-0005-0000-0000-0000CA000000}"/>
    <cellStyle name="Millares 3 2 2 3 5 3" xfId="1813" xr:uid="{00000000-0005-0000-0000-0000CB000000}"/>
    <cellStyle name="Millares 3 2 2 3 6" xfId="517" xr:uid="{00000000-0005-0000-0000-0000CC000000}"/>
    <cellStyle name="Millares 3 2 2 3 6 2" xfId="1237" xr:uid="{00000000-0005-0000-0000-0000CD000000}"/>
    <cellStyle name="Millares 3 2 2 3 6 2 2" xfId="2677" xr:uid="{00000000-0005-0000-0000-0000CE000000}"/>
    <cellStyle name="Millares 3 2 2 3 6 3" xfId="1957" xr:uid="{00000000-0005-0000-0000-0000CF000000}"/>
    <cellStyle name="Millares 3 2 2 3 7" xfId="661" xr:uid="{00000000-0005-0000-0000-0000D0000000}"/>
    <cellStyle name="Millares 3 2 2 3 7 2" xfId="1381" xr:uid="{00000000-0005-0000-0000-0000D1000000}"/>
    <cellStyle name="Millares 3 2 2 3 7 2 2" xfId="2821" xr:uid="{00000000-0005-0000-0000-0000D2000000}"/>
    <cellStyle name="Millares 3 2 2 3 7 3" xfId="2101" xr:uid="{00000000-0005-0000-0000-0000D3000000}"/>
    <cellStyle name="Millares 3 2 2 3 8" xfId="805" xr:uid="{00000000-0005-0000-0000-0000D4000000}"/>
    <cellStyle name="Millares 3 2 2 3 8 2" xfId="2245" xr:uid="{00000000-0005-0000-0000-0000D5000000}"/>
    <cellStyle name="Millares 3 2 2 3 9" xfId="1525" xr:uid="{00000000-0005-0000-0000-0000D6000000}"/>
    <cellStyle name="Millares 3 2 2 4" xfId="157" xr:uid="{00000000-0005-0000-0000-0000D7000000}"/>
    <cellStyle name="Millares 3 2 2 4 2" xfId="301" xr:uid="{00000000-0005-0000-0000-0000D8000000}"/>
    <cellStyle name="Millares 3 2 2 4 2 2" xfId="1021" xr:uid="{00000000-0005-0000-0000-0000D9000000}"/>
    <cellStyle name="Millares 3 2 2 4 2 2 2" xfId="2461" xr:uid="{00000000-0005-0000-0000-0000DA000000}"/>
    <cellStyle name="Millares 3 2 2 4 2 3" xfId="1741" xr:uid="{00000000-0005-0000-0000-0000DB000000}"/>
    <cellStyle name="Millares 3 2 2 4 3" xfId="445" xr:uid="{00000000-0005-0000-0000-0000DC000000}"/>
    <cellStyle name="Millares 3 2 2 4 3 2" xfId="1165" xr:uid="{00000000-0005-0000-0000-0000DD000000}"/>
    <cellStyle name="Millares 3 2 2 4 3 2 2" xfId="2605" xr:uid="{00000000-0005-0000-0000-0000DE000000}"/>
    <cellStyle name="Millares 3 2 2 4 3 3" xfId="1885" xr:uid="{00000000-0005-0000-0000-0000DF000000}"/>
    <cellStyle name="Millares 3 2 2 4 4" xfId="589" xr:uid="{00000000-0005-0000-0000-0000E0000000}"/>
    <cellStyle name="Millares 3 2 2 4 4 2" xfId="1309" xr:uid="{00000000-0005-0000-0000-0000E1000000}"/>
    <cellStyle name="Millares 3 2 2 4 4 2 2" xfId="2749" xr:uid="{00000000-0005-0000-0000-0000E2000000}"/>
    <cellStyle name="Millares 3 2 2 4 4 3" xfId="2029" xr:uid="{00000000-0005-0000-0000-0000E3000000}"/>
    <cellStyle name="Millares 3 2 2 4 5" xfId="733" xr:uid="{00000000-0005-0000-0000-0000E4000000}"/>
    <cellStyle name="Millares 3 2 2 4 5 2" xfId="1453" xr:uid="{00000000-0005-0000-0000-0000E5000000}"/>
    <cellStyle name="Millares 3 2 2 4 5 2 2" xfId="2893" xr:uid="{00000000-0005-0000-0000-0000E6000000}"/>
    <cellStyle name="Millares 3 2 2 4 5 3" xfId="2173" xr:uid="{00000000-0005-0000-0000-0000E7000000}"/>
    <cellStyle name="Millares 3 2 2 4 6" xfId="877" xr:uid="{00000000-0005-0000-0000-0000E8000000}"/>
    <cellStyle name="Millares 3 2 2 4 6 2" xfId="2317" xr:uid="{00000000-0005-0000-0000-0000E9000000}"/>
    <cellStyle name="Millares 3 2 2 4 7" xfId="1597" xr:uid="{00000000-0005-0000-0000-0000EA000000}"/>
    <cellStyle name="Millares 3 2 2 5" xfId="109" xr:uid="{00000000-0005-0000-0000-0000EB000000}"/>
    <cellStyle name="Millares 3 2 2 5 2" xfId="253" xr:uid="{00000000-0005-0000-0000-0000EC000000}"/>
    <cellStyle name="Millares 3 2 2 5 2 2" xfId="973" xr:uid="{00000000-0005-0000-0000-0000ED000000}"/>
    <cellStyle name="Millares 3 2 2 5 2 2 2" xfId="2413" xr:uid="{00000000-0005-0000-0000-0000EE000000}"/>
    <cellStyle name="Millares 3 2 2 5 2 3" xfId="1693" xr:uid="{00000000-0005-0000-0000-0000EF000000}"/>
    <cellStyle name="Millares 3 2 2 5 3" xfId="397" xr:uid="{00000000-0005-0000-0000-0000F0000000}"/>
    <cellStyle name="Millares 3 2 2 5 3 2" xfId="1117" xr:uid="{00000000-0005-0000-0000-0000F1000000}"/>
    <cellStyle name="Millares 3 2 2 5 3 2 2" xfId="2557" xr:uid="{00000000-0005-0000-0000-0000F2000000}"/>
    <cellStyle name="Millares 3 2 2 5 3 3" xfId="1837" xr:uid="{00000000-0005-0000-0000-0000F3000000}"/>
    <cellStyle name="Millares 3 2 2 5 4" xfId="541" xr:uid="{00000000-0005-0000-0000-0000F4000000}"/>
    <cellStyle name="Millares 3 2 2 5 4 2" xfId="1261" xr:uid="{00000000-0005-0000-0000-0000F5000000}"/>
    <cellStyle name="Millares 3 2 2 5 4 2 2" xfId="2701" xr:uid="{00000000-0005-0000-0000-0000F6000000}"/>
    <cellStyle name="Millares 3 2 2 5 4 3" xfId="1981" xr:uid="{00000000-0005-0000-0000-0000F7000000}"/>
    <cellStyle name="Millares 3 2 2 5 5" xfId="685" xr:uid="{00000000-0005-0000-0000-0000F8000000}"/>
    <cellStyle name="Millares 3 2 2 5 5 2" xfId="1405" xr:uid="{00000000-0005-0000-0000-0000F9000000}"/>
    <cellStyle name="Millares 3 2 2 5 5 2 2" xfId="2845" xr:uid="{00000000-0005-0000-0000-0000FA000000}"/>
    <cellStyle name="Millares 3 2 2 5 5 3" xfId="2125" xr:uid="{00000000-0005-0000-0000-0000FB000000}"/>
    <cellStyle name="Millares 3 2 2 5 6" xfId="829" xr:uid="{00000000-0005-0000-0000-0000FC000000}"/>
    <cellStyle name="Millares 3 2 2 5 6 2" xfId="2269" xr:uid="{00000000-0005-0000-0000-0000FD000000}"/>
    <cellStyle name="Millares 3 2 2 5 7" xfId="1549" xr:uid="{00000000-0005-0000-0000-0000FE000000}"/>
    <cellStyle name="Millares 3 2 2 6" xfId="205" xr:uid="{00000000-0005-0000-0000-0000FF000000}"/>
    <cellStyle name="Millares 3 2 2 6 2" xfId="925" xr:uid="{00000000-0005-0000-0000-000000010000}"/>
    <cellStyle name="Millares 3 2 2 6 2 2" xfId="2365" xr:uid="{00000000-0005-0000-0000-000001010000}"/>
    <cellStyle name="Millares 3 2 2 6 3" xfId="1645" xr:uid="{00000000-0005-0000-0000-000002010000}"/>
    <cellStyle name="Millares 3 2 2 7" xfId="349" xr:uid="{00000000-0005-0000-0000-000003010000}"/>
    <cellStyle name="Millares 3 2 2 7 2" xfId="1069" xr:uid="{00000000-0005-0000-0000-000004010000}"/>
    <cellStyle name="Millares 3 2 2 7 2 2" xfId="2509" xr:uid="{00000000-0005-0000-0000-000005010000}"/>
    <cellStyle name="Millares 3 2 2 7 3" xfId="1789" xr:uid="{00000000-0005-0000-0000-000006010000}"/>
    <cellStyle name="Millares 3 2 2 8" xfId="493" xr:uid="{00000000-0005-0000-0000-000007010000}"/>
    <cellStyle name="Millares 3 2 2 8 2" xfId="1213" xr:uid="{00000000-0005-0000-0000-000008010000}"/>
    <cellStyle name="Millares 3 2 2 8 2 2" xfId="2653" xr:uid="{00000000-0005-0000-0000-000009010000}"/>
    <cellStyle name="Millares 3 2 2 8 3" xfId="1933" xr:uid="{00000000-0005-0000-0000-00000A010000}"/>
    <cellStyle name="Millares 3 2 2 9" xfId="637" xr:uid="{00000000-0005-0000-0000-00000B010000}"/>
    <cellStyle name="Millares 3 2 2 9 2" xfId="1357" xr:uid="{00000000-0005-0000-0000-00000C010000}"/>
    <cellStyle name="Millares 3 2 2 9 2 2" xfId="2797" xr:uid="{00000000-0005-0000-0000-00000D010000}"/>
    <cellStyle name="Millares 3 2 2 9 3" xfId="2077" xr:uid="{00000000-0005-0000-0000-00000E010000}"/>
    <cellStyle name="Millares 3 2 3" xfId="64" xr:uid="{00000000-0005-0000-0000-00000F010000}"/>
    <cellStyle name="Millares 3 2 3 10" xfId="785" xr:uid="{00000000-0005-0000-0000-000010010000}"/>
    <cellStyle name="Millares 3 2 3 10 2" xfId="2225" xr:uid="{00000000-0005-0000-0000-000011010000}"/>
    <cellStyle name="Millares 3 2 3 11" xfId="1505" xr:uid="{00000000-0005-0000-0000-000012010000}"/>
    <cellStyle name="Millares 3 2 3 2" xfId="76" xr:uid="{00000000-0005-0000-0000-000013010000}"/>
    <cellStyle name="Millares 3 2 3 2 10" xfId="1517" xr:uid="{00000000-0005-0000-0000-000014010000}"/>
    <cellStyle name="Millares 3 2 3 2 2" xfId="101" xr:uid="{00000000-0005-0000-0000-000015010000}"/>
    <cellStyle name="Millares 3 2 3 2 2 2" xfId="197" xr:uid="{00000000-0005-0000-0000-000016010000}"/>
    <cellStyle name="Millares 3 2 3 2 2 2 2" xfId="341" xr:uid="{00000000-0005-0000-0000-000017010000}"/>
    <cellStyle name="Millares 3 2 3 2 2 2 2 2" xfId="1061" xr:uid="{00000000-0005-0000-0000-000018010000}"/>
    <cellStyle name="Millares 3 2 3 2 2 2 2 2 2" xfId="2501" xr:uid="{00000000-0005-0000-0000-000019010000}"/>
    <cellStyle name="Millares 3 2 3 2 2 2 2 3" xfId="1781" xr:uid="{00000000-0005-0000-0000-00001A010000}"/>
    <cellStyle name="Millares 3 2 3 2 2 2 3" xfId="485" xr:uid="{00000000-0005-0000-0000-00001B010000}"/>
    <cellStyle name="Millares 3 2 3 2 2 2 3 2" xfId="1205" xr:uid="{00000000-0005-0000-0000-00001C010000}"/>
    <cellStyle name="Millares 3 2 3 2 2 2 3 2 2" xfId="2645" xr:uid="{00000000-0005-0000-0000-00001D010000}"/>
    <cellStyle name="Millares 3 2 3 2 2 2 3 3" xfId="1925" xr:uid="{00000000-0005-0000-0000-00001E010000}"/>
    <cellStyle name="Millares 3 2 3 2 2 2 4" xfId="629" xr:uid="{00000000-0005-0000-0000-00001F010000}"/>
    <cellStyle name="Millares 3 2 3 2 2 2 4 2" xfId="1349" xr:uid="{00000000-0005-0000-0000-000020010000}"/>
    <cellStyle name="Millares 3 2 3 2 2 2 4 2 2" xfId="2789" xr:uid="{00000000-0005-0000-0000-000021010000}"/>
    <cellStyle name="Millares 3 2 3 2 2 2 4 3" xfId="2069" xr:uid="{00000000-0005-0000-0000-000022010000}"/>
    <cellStyle name="Millares 3 2 3 2 2 2 5" xfId="773" xr:uid="{00000000-0005-0000-0000-000023010000}"/>
    <cellStyle name="Millares 3 2 3 2 2 2 5 2" xfId="1493" xr:uid="{00000000-0005-0000-0000-000024010000}"/>
    <cellStyle name="Millares 3 2 3 2 2 2 5 2 2" xfId="2933" xr:uid="{00000000-0005-0000-0000-000025010000}"/>
    <cellStyle name="Millares 3 2 3 2 2 2 5 3" xfId="2213" xr:uid="{00000000-0005-0000-0000-000026010000}"/>
    <cellStyle name="Millares 3 2 3 2 2 2 6" xfId="917" xr:uid="{00000000-0005-0000-0000-000027010000}"/>
    <cellStyle name="Millares 3 2 3 2 2 2 6 2" xfId="2357" xr:uid="{00000000-0005-0000-0000-000028010000}"/>
    <cellStyle name="Millares 3 2 3 2 2 2 7" xfId="1637" xr:uid="{00000000-0005-0000-0000-000029010000}"/>
    <cellStyle name="Millares 3 2 3 2 2 3" xfId="149" xr:uid="{00000000-0005-0000-0000-00002A010000}"/>
    <cellStyle name="Millares 3 2 3 2 2 3 2" xfId="293" xr:uid="{00000000-0005-0000-0000-00002B010000}"/>
    <cellStyle name="Millares 3 2 3 2 2 3 2 2" xfId="1013" xr:uid="{00000000-0005-0000-0000-00002C010000}"/>
    <cellStyle name="Millares 3 2 3 2 2 3 2 2 2" xfId="2453" xr:uid="{00000000-0005-0000-0000-00002D010000}"/>
    <cellStyle name="Millares 3 2 3 2 2 3 2 3" xfId="1733" xr:uid="{00000000-0005-0000-0000-00002E010000}"/>
    <cellStyle name="Millares 3 2 3 2 2 3 3" xfId="437" xr:uid="{00000000-0005-0000-0000-00002F010000}"/>
    <cellStyle name="Millares 3 2 3 2 2 3 3 2" xfId="1157" xr:uid="{00000000-0005-0000-0000-000030010000}"/>
    <cellStyle name="Millares 3 2 3 2 2 3 3 2 2" xfId="2597" xr:uid="{00000000-0005-0000-0000-000031010000}"/>
    <cellStyle name="Millares 3 2 3 2 2 3 3 3" xfId="1877" xr:uid="{00000000-0005-0000-0000-000032010000}"/>
    <cellStyle name="Millares 3 2 3 2 2 3 4" xfId="581" xr:uid="{00000000-0005-0000-0000-000033010000}"/>
    <cellStyle name="Millares 3 2 3 2 2 3 4 2" xfId="1301" xr:uid="{00000000-0005-0000-0000-000034010000}"/>
    <cellStyle name="Millares 3 2 3 2 2 3 4 2 2" xfId="2741" xr:uid="{00000000-0005-0000-0000-000035010000}"/>
    <cellStyle name="Millares 3 2 3 2 2 3 4 3" xfId="2021" xr:uid="{00000000-0005-0000-0000-000036010000}"/>
    <cellStyle name="Millares 3 2 3 2 2 3 5" xfId="725" xr:uid="{00000000-0005-0000-0000-000037010000}"/>
    <cellStyle name="Millares 3 2 3 2 2 3 5 2" xfId="1445" xr:uid="{00000000-0005-0000-0000-000038010000}"/>
    <cellStyle name="Millares 3 2 3 2 2 3 5 2 2" xfId="2885" xr:uid="{00000000-0005-0000-0000-000039010000}"/>
    <cellStyle name="Millares 3 2 3 2 2 3 5 3" xfId="2165" xr:uid="{00000000-0005-0000-0000-00003A010000}"/>
    <cellStyle name="Millares 3 2 3 2 2 3 6" xfId="869" xr:uid="{00000000-0005-0000-0000-00003B010000}"/>
    <cellStyle name="Millares 3 2 3 2 2 3 6 2" xfId="2309" xr:uid="{00000000-0005-0000-0000-00003C010000}"/>
    <cellStyle name="Millares 3 2 3 2 2 3 7" xfId="1589" xr:uid="{00000000-0005-0000-0000-00003D010000}"/>
    <cellStyle name="Millares 3 2 3 2 2 4" xfId="245" xr:uid="{00000000-0005-0000-0000-00003E010000}"/>
    <cellStyle name="Millares 3 2 3 2 2 4 2" xfId="965" xr:uid="{00000000-0005-0000-0000-00003F010000}"/>
    <cellStyle name="Millares 3 2 3 2 2 4 2 2" xfId="2405" xr:uid="{00000000-0005-0000-0000-000040010000}"/>
    <cellStyle name="Millares 3 2 3 2 2 4 3" xfId="1685" xr:uid="{00000000-0005-0000-0000-000041010000}"/>
    <cellStyle name="Millares 3 2 3 2 2 5" xfId="389" xr:uid="{00000000-0005-0000-0000-000042010000}"/>
    <cellStyle name="Millares 3 2 3 2 2 5 2" xfId="1109" xr:uid="{00000000-0005-0000-0000-000043010000}"/>
    <cellStyle name="Millares 3 2 3 2 2 5 2 2" xfId="2549" xr:uid="{00000000-0005-0000-0000-000044010000}"/>
    <cellStyle name="Millares 3 2 3 2 2 5 3" xfId="1829" xr:uid="{00000000-0005-0000-0000-000045010000}"/>
    <cellStyle name="Millares 3 2 3 2 2 6" xfId="533" xr:uid="{00000000-0005-0000-0000-000046010000}"/>
    <cellStyle name="Millares 3 2 3 2 2 6 2" xfId="1253" xr:uid="{00000000-0005-0000-0000-000047010000}"/>
    <cellStyle name="Millares 3 2 3 2 2 6 2 2" xfId="2693" xr:uid="{00000000-0005-0000-0000-000048010000}"/>
    <cellStyle name="Millares 3 2 3 2 2 6 3" xfId="1973" xr:uid="{00000000-0005-0000-0000-000049010000}"/>
    <cellStyle name="Millares 3 2 3 2 2 7" xfId="677" xr:uid="{00000000-0005-0000-0000-00004A010000}"/>
    <cellStyle name="Millares 3 2 3 2 2 7 2" xfId="1397" xr:uid="{00000000-0005-0000-0000-00004B010000}"/>
    <cellStyle name="Millares 3 2 3 2 2 7 2 2" xfId="2837" xr:uid="{00000000-0005-0000-0000-00004C010000}"/>
    <cellStyle name="Millares 3 2 3 2 2 7 3" xfId="2117" xr:uid="{00000000-0005-0000-0000-00004D010000}"/>
    <cellStyle name="Millares 3 2 3 2 2 8" xfId="821" xr:uid="{00000000-0005-0000-0000-00004E010000}"/>
    <cellStyle name="Millares 3 2 3 2 2 8 2" xfId="2261" xr:uid="{00000000-0005-0000-0000-00004F010000}"/>
    <cellStyle name="Millares 3 2 3 2 2 9" xfId="1541" xr:uid="{00000000-0005-0000-0000-000050010000}"/>
    <cellStyle name="Millares 3 2 3 2 3" xfId="173" xr:uid="{00000000-0005-0000-0000-000051010000}"/>
    <cellStyle name="Millares 3 2 3 2 3 2" xfId="317" xr:uid="{00000000-0005-0000-0000-000052010000}"/>
    <cellStyle name="Millares 3 2 3 2 3 2 2" xfId="1037" xr:uid="{00000000-0005-0000-0000-000053010000}"/>
    <cellStyle name="Millares 3 2 3 2 3 2 2 2" xfId="2477" xr:uid="{00000000-0005-0000-0000-000054010000}"/>
    <cellStyle name="Millares 3 2 3 2 3 2 3" xfId="1757" xr:uid="{00000000-0005-0000-0000-000055010000}"/>
    <cellStyle name="Millares 3 2 3 2 3 3" xfId="461" xr:uid="{00000000-0005-0000-0000-000056010000}"/>
    <cellStyle name="Millares 3 2 3 2 3 3 2" xfId="1181" xr:uid="{00000000-0005-0000-0000-000057010000}"/>
    <cellStyle name="Millares 3 2 3 2 3 3 2 2" xfId="2621" xr:uid="{00000000-0005-0000-0000-000058010000}"/>
    <cellStyle name="Millares 3 2 3 2 3 3 3" xfId="1901" xr:uid="{00000000-0005-0000-0000-000059010000}"/>
    <cellStyle name="Millares 3 2 3 2 3 4" xfId="605" xr:uid="{00000000-0005-0000-0000-00005A010000}"/>
    <cellStyle name="Millares 3 2 3 2 3 4 2" xfId="1325" xr:uid="{00000000-0005-0000-0000-00005B010000}"/>
    <cellStyle name="Millares 3 2 3 2 3 4 2 2" xfId="2765" xr:uid="{00000000-0005-0000-0000-00005C010000}"/>
    <cellStyle name="Millares 3 2 3 2 3 4 3" xfId="2045" xr:uid="{00000000-0005-0000-0000-00005D010000}"/>
    <cellStyle name="Millares 3 2 3 2 3 5" xfId="749" xr:uid="{00000000-0005-0000-0000-00005E010000}"/>
    <cellStyle name="Millares 3 2 3 2 3 5 2" xfId="1469" xr:uid="{00000000-0005-0000-0000-00005F010000}"/>
    <cellStyle name="Millares 3 2 3 2 3 5 2 2" xfId="2909" xr:uid="{00000000-0005-0000-0000-000060010000}"/>
    <cellStyle name="Millares 3 2 3 2 3 5 3" xfId="2189" xr:uid="{00000000-0005-0000-0000-000061010000}"/>
    <cellStyle name="Millares 3 2 3 2 3 6" xfId="893" xr:uid="{00000000-0005-0000-0000-000062010000}"/>
    <cellStyle name="Millares 3 2 3 2 3 6 2" xfId="2333" xr:uid="{00000000-0005-0000-0000-000063010000}"/>
    <cellStyle name="Millares 3 2 3 2 3 7" xfId="1613" xr:uid="{00000000-0005-0000-0000-000064010000}"/>
    <cellStyle name="Millares 3 2 3 2 4" xfId="125" xr:uid="{00000000-0005-0000-0000-000065010000}"/>
    <cellStyle name="Millares 3 2 3 2 4 2" xfId="269" xr:uid="{00000000-0005-0000-0000-000066010000}"/>
    <cellStyle name="Millares 3 2 3 2 4 2 2" xfId="989" xr:uid="{00000000-0005-0000-0000-000067010000}"/>
    <cellStyle name="Millares 3 2 3 2 4 2 2 2" xfId="2429" xr:uid="{00000000-0005-0000-0000-000068010000}"/>
    <cellStyle name="Millares 3 2 3 2 4 2 3" xfId="1709" xr:uid="{00000000-0005-0000-0000-000069010000}"/>
    <cellStyle name="Millares 3 2 3 2 4 3" xfId="413" xr:uid="{00000000-0005-0000-0000-00006A010000}"/>
    <cellStyle name="Millares 3 2 3 2 4 3 2" xfId="1133" xr:uid="{00000000-0005-0000-0000-00006B010000}"/>
    <cellStyle name="Millares 3 2 3 2 4 3 2 2" xfId="2573" xr:uid="{00000000-0005-0000-0000-00006C010000}"/>
    <cellStyle name="Millares 3 2 3 2 4 3 3" xfId="1853" xr:uid="{00000000-0005-0000-0000-00006D010000}"/>
    <cellStyle name="Millares 3 2 3 2 4 4" xfId="557" xr:uid="{00000000-0005-0000-0000-00006E010000}"/>
    <cellStyle name="Millares 3 2 3 2 4 4 2" xfId="1277" xr:uid="{00000000-0005-0000-0000-00006F010000}"/>
    <cellStyle name="Millares 3 2 3 2 4 4 2 2" xfId="2717" xr:uid="{00000000-0005-0000-0000-000070010000}"/>
    <cellStyle name="Millares 3 2 3 2 4 4 3" xfId="1997" xr:uid="{00000000-0005-0000-0000-000071010000}"/>
    <cellStyle name="Millares 3 2 3 2 4 5" xfId="701" xr:uid="{00000000-0005-0000-0000-000072010000}"/>
    <cellStyle name="Millares 3 2 3 2 4 5 2" xfId="1421" xr:uid="{00000000-0005-0000-0000-000073010000}"/>
    <cellStyle name="Millares 3 2 3 2 4 5 2 2" xfId="2861" xr:uid="{00000000-0005-0000-0000-000074010000}"/>
    <cellStyle name="Millares 3 2 3 2 4 5 3" xfId="2141" xr:uid="{00000000-0005-0000-0000-000075010000}"/>
    <cellStyle name="Millares 3 2 3 2 4 6" xfId="845" xr:uid="{00000000-0005-0000-0000-000076010000}"/>
    <cellStyle name="Millares 3 2 3 2 4 6 2" xfId="2285" xr:uid="{00000000-0005-0000-0000-000077010000}"/>
    <cellStyle name="Millares 3 2 3 2 4 7" xfId="1565" xr:uid="{00000000-0005-0000-0000-000078010000}"/>
    <cellStyle name="Millares 3 2 3 2 5" xfId="221" xr:uid="{00000000-0005-0000-0000-000079010000}"/>
    <cellStyle name="Millares 3 2 3 2 5 2" xfId="941" xr:uid="{00000000-0005-0000-0000-00007A010000}"/>
    <cellStyle name="Millares 3 2 3 2 5 2 2" xfId="2381" xr:uid="{00000000-0005-0000-0000-00007B010000}"/>
    <cellStyle name="Millares 3 2 3 2 5 3" xfId="1661" xr:uid="{00000000-0005-0000-0000-00007C010000}"/>
    <cellStyle name="Millares 3 2 3 2 6" xfId="365" xr:uid="{00000000-0005-0000-0000-00007D010000}"/>
    <cellStyle name="Millares 3 2 3 2 6 2" xfId="1085" xr:uid="{00000000-0005-0000-0000-00007E010000}"/>
    <cellStyle name="Millares 3 2 3 2 6 2 2" xfId="2525" xr:uid="{00000000-0005-0000-0000-00007F010000}"/>
    <cellStyle name="Millares 3 2 3 2 6 3" xfId="1805" xr:uid="{00000000-0005-0000-0000-000080010000}"/>
    <cellStyle name="Millares 3 2 3 2 7" xfId="509" xr:uid="{00000000-0005-0000-0000-000081010000}"/>
    <cellStyle name="Millares 3 2 3 2 7 2" xfId="1229" xr:uid="{00000000-0005-0000-0000-000082010000}"/>
    <cellStyle name="Millares 3 2 3 2 7 2 2" xfId="2669" xr:uid="{00000000-0005-0000-0000-000083010000}"/>
    <cellStyle name="Millares 3 2 3 2 7 3" xfId="1949" xr:uid="{00000000-0005-0000-0000-000084010000}"/>
    <cellStyle name="Millares 3 2 3 2 8" xfId="653" xr:uid="{00000000-0005-0000-0000-000085010000}"/>
    <cellStyle name="Millares 3 2 3 2 8 2" xfId="1373" xr:uid="{00000000-0005-0000-0000-000086010000}"/>
    <cellStyle name="Millares 3 2 3 2 8 2 2" xfId="2813" xr:uid="{00000000-0005-0000-0000-000087010000}"/>
    <cellStyle name="Millares 3 2 3 2 8 3" xfId="2093" xr:uid="{00000000-0005-0000-0000-000088010000}"/>
    <cellStyle name="Millares 3 2 3 2 9" xfId="797" xr:uid="{00000000-0005-0000-0000-000089010000}"/>
    <cellStyle name="Millares 3 2 3 2 9 2" xfId="2237" xr:uid="{00000000-0005-0000-0000-00008A010000}"/>
    <cellStyle name="Millares 3 2 3 3" xfId="89" xr:uid="{00000000-0005-0000-0000-00008B010000}"/>
    <cellStyle name="Millares 3 2 3 3 2" xfId="185" xr:uid="{00000000-0005-0000-0000-00008C010000}"/>
    <cellStyle name="Millares 3 2 3 3 2 2" xfId="329" xr:uid="{00000000-0005-0000-0000-00008D010000}"/>
    <cellStyle name="Millares 3 2 3 3 2 2 2" xfId="1049" xr:uid="{00000000-0005-0000-0000-00008E010000}"/>
    <cellStyle name="Millares 3 2 3 3 2 2 2 2" xfId="2489" xr:uid="{00000000-0005-0000-0000-00008F010000}"/>
    <cellStyle name="Millares 3 2 3 3 2 2 3" xfId="1769" xr:uid="{00000000-0005-0000-0000-000090010000}"/>
    <cellStyle name="Millares 3 2 3 3 2 3" xfId="473" xr:uid="{00000000-0005-0000-0000-000091010000}"/>
    <cellStyle name="Millares 3 2 3 3 2 3 2" xfId="1193" xr:uid="{00000000-0005-0000-0000-000092010000}"/>
    <cellStyle name="Millares 3 2 3 3 2 3 2 2" xfId="2633" xr:uid="{00000000-0005-0000-0000-000093010000}"/>
    <cellStyle name="Millares 3 2 3 3 2 3 3" xfId="1913" xr:uid="{00000000-0005-0000-0000-000094010000}"/>
    <cellStyle name="Millares 3 2 3 3 2 4" xfId="617" xr:uid="{00000000-0005-0000-0000-000095010000}"/>
    <cellStyle name="Millares 3 2 3 3 2 4 2" xfId="1337" xr:uid="{00000000-0005-0000-0000-000096010000}"/>
    <cellStyle name="Millares 3 2 3 3 2 4 2 2" xfId="2777" xr:uid="{00000000-0005-0000-0000-000097010000}"/>
    <cellStyle name="Millares 3 2 3 3 2 4 3" xfId="2057" xr:uid="{00000000-0005-0000-0000-000098010000}"/>
    <cellStyle name="Millares 3 2 3 3 2 5" xfId="761" xr:uid="{00000000-0005-0000-0000-000099010000}"/>
    <cellStyle name="Millares 3 2 3 3 2 5 2" xfId="1481" xr:uid="{00000000-0005-0000-0000-00009A010000}"/>
    <cellStyle name="Millares 3 2 3 3 2 5 2 2" xfId="2921" xr:uid="{00000000-0005-0000-0000-00009B010000}"/>
    <cellStyle name="Millares 3 2 3 3 2 5 3" xfId="2201" xr:uid="{00000000-0005-0000-0000-00009C010000}"/>
    <cellStyle name="Millares 3 2 3 3 2 6" xfId="905" xr:uid="{00000000-0005-0000-0000-00009D010000}"/>
    <cellStyle name="Millares 3 2 3 3 2 6 2" xfId="2345" xr:uid="{00000000-0005-0000-0000-00009E010000}"/>
    <cellStyle name="Millares 3 2 3 3 2 7" xfId="1625" xr:uid="{00000000-0005-0000-0000-00009F010000}"/>
    <cellStyle name="Millares 3 2 3 3 3" xfId="137" xr:uid="{00000000-0005-0000-0000-0000A0010000}"/>
    <cellStyle name="Millares 3 2 3 3 3 2" xfId="281" xr:uid="{00000000-0005-0000-0000-0000A1010000}"/>
    <cellStyle name="Millares 3 2 3 3 3 2 2" xfId="1001" xr:uid="{00000000-0005-0000-0000-0000A2010000}"/>
    <cellStyle name="Millares 3 2 3 3 3 2 2 2" xfId="2441" xr:uid="{00000000-0005-0000-0000-0000A3010000}"/>
    <cellStyle name="Millares 3 2 3 3 3 2 3" xfId="1721" xr:uid="{00000000-0005-0000-0000-0000A4010000}"/>
    <cellStyle name="Millares 3 2 3 3 3 3" xfId="425" xr:uid="{00000000-0005-0000-0000-0000A5010000}"/>
    <cellStyle name="Millares 3 2 3 3 3 3 2" xfId="1145" xr:uid="{00000000-0005-0000-0000-0000A6010000}"/>
    <cellStyle name="Millares 3 2 3 3 3 3 2 2" xfId="2585" xr:uid="{00000000-0005-0000-0000-0000A7010000}"/>
    <cellStyle name="Millares 3 2 3 3 3 3 3" xfId="1865" xr:uid="{00000000-0005-0000-0000-0000A8010000}"/>
    <cellStyle name="Millares 3 2 3 3 3 4" xfId="569" xr:uid="{00000000-0005-0000-0000-0000A9010000}"/>
    <cellStyle name="Millares 3 2 3 3 3 4 2" xfId="1289" xr:uid="{00000000-0005-0000-0000-0000AA010000}"/>
    <cellStyle name="Millares 3 2 3 3 3 4 2 2" xfId="2729" xr:uid="{00000000-0005-0000-0000-0000AB010000}"/>
    <cellStyle name="Millares 3 2 3 3 3 4 3" xfId="2009" xr:uid="{00000000-0005-0000-0000-0000AC010000}"/>
    <cellStyle name="Millares 3 2 3 3 3 5" xfId="713" xr:uid="{00000000-0005-0000-0000-0000AD010000}"/>
    <cellStyle name="Millares 3 2 3 3 3 5 2" xfId="1433" xr:uid="{00000000-0005-0000-0000-0000AE010000}"/>
    <cellStyle name="Millares 3 2 3 3 3 5 2 2" xfId="2873" xr:uid="{00000000-0005-0000-0000-0000AF010000}"/>
    <cellStyle name="Millares 3 2 3 3 3 5 3" xfId="2153" xr:uid="{00000000-0005-0000-0000-0000B0010000}"/>
    <cellStyle name="Millares 3 2 3 3 3 6" xfId="857" xr:uid="{00000000-0005-0000-0000-0000B1010000}"/>
    <cellStyle name="Millares 3 2 3 3 3 6 2" xfId="2297" xr:uid="{00000000-0005-0000-0000-0000B2010000}"/>
    <cellStyle name="Millares 3 2 3 3 3 7" xfId="1577" xr:uid="{00000000-0005-0000-0000-0000B3010000}"/>
    <cellStyle name="Millares 3 2 3 3 4" xfId="233" xr:uid="{00000000-0005-0000-0000-0000B4010000}"/>
    <cellStyle name="Millares 3 2 3 3 4 2" xfId="953" xr:uid="{00000000-0005-0000-0000-0000B5010000}"/>
    <cellStyle name="Millares 3 2 3 3 4 2 2" xfId="2393" xr:uid="{00000000-0005-0000-0000-0000B6010000}"/>
    <cellStyle name="Millares 3 2 3 3 4 3" xfId="1673" xr:uid="{00000000-0005-0000-0000-0000B7010000}"/>
    <cellStyle name="Millares 3 2 3 3 5" xfId="377" xr:uid="{00000000-0005-0000-0000-0000B8010000}"/>
    <cellStyle name="Millares 3 2 3 3 5 2" xfId="1097" xr:uid="{00000000-0005-0000-0000-0000B9010000}"/>
    <cellStyle name="Millares 3 2 3 3 5 2 2" xfId="2537" xr:uid="{00000000-0005-0000-0000-0000BA010000}"/>
    <cellStyle name="Millares 3 2 3 3 5 3" xfId="1817" xr:uid="{00000000-0005-0000-0000-0000BB010000}"/>
    <cellStyle name="Millares 3 2 3 3 6" xfId="521" xr:uid="{00000000-0005-0000-0000-0000BC010000}"/>
    <cellStyle name="Millares 3 2 3 3 6 2" xfId="1241" xr:uid="{00000000-0005-0000-0000-0000BD010000}"/>
    <cellStyle name="Millares 3 2 3 3 6 2 2" xfId="2681" xr:uid="{00000000-0005-0000-0000-0000BE010000}"/>
    <cellStyle name="Millares 3 2 3 3 6 3" xfId="1961" xr:uid="{00000000-0005-0000-0000-0000BF010000}"/>
    <cellStyle name="Millares 3 2 3 3 7" xfId="665" xr:uid="{00000000-0005-0000-0000-0000C0010000}"/>
    <cellStyle name="Millares 3 2 3 3 7 2" xfId="1385" xr:uid="{00000000-0005-0000-0000-0000C1010000}"/>
    <cellStyle name="Millares 3 2 3 3 7 2 2" xfId="2825" xr:uid="{00000000-0005-0000-0000-0000C2010000}"/>
    <cellStyle name="Millares 3 2 3 3 7 3" xfId="2105" xr:uid="{00000000-0005-0000-0000-0000C3010000}"/>
    <cellStyle name="Millares 3 2 3 3 8" xfId="809" xr:uid="{00000000-0005-0000-0000-0000C4010000}"/>
    <cellStyle name="Millares 3 2 3 3 8 2" xfId="2249" xr:uid="{00000000-0005-0000-0000-0000C5010000}"/>
    <cellStyle name="Millares 3 2 3 3 9" xfId="1529" xr:uid="{00000000-0005-0000-0000-0000C6010000}"/>
    <cellStyle name="Millares 3 2 3 4" xfId="161" xr:uid="{00000000-0005-0000-0000-0000C7010000}"/>
    <cellStyle name="Millares 3 2 3 4 2" xfId="305" xr:uid="{00000000-0005-0000-0000-0000C8010000}"/>
    <cellStyle name="Millares 3 2 3 4 2 2" xfId="1025" xr:uid="{00000000-0005-0000-0000-0000C9010000}"/>
    <cellStyle name="Millares 3 2 3 4 2 2 2" xfId="2465" xr:uid="{00000000-0005-0000-0000-0000CA010000}"/>
    <cellStyle name="Millares 3 2 3 4 2 3" xfId="1745" xr:uid="{00000000-0005-0000-0000-0000CB010000}"/>
    <cellStyle name="Millares 3 2 3 4 3" xfId="449" xr:uid="{00000000-0005-0000-0000-0000CC010000}"/>
    <cellStyle name="Millares 3 2 3 4 3 2" xfId="1169" xr:uid="{00000000-0005-0000-0000-0000CD010000}"/>
    <cellStyle name="Millares 3 2 3 4 3 2 2" xfId="2609" xr:uid="{00000000-0005-0000-0000-0000CE010000}"/>
    <cellStyle name="Millares 3 2 3 4 3 3" xfId="1889" xr:uid="{00000000-0005-0000-0000-0000CF010000}"/>
    <cellStyle name="Millares 3 2 3 4 4" xfId="593" xr:uid="{00000000-0005-0000-0000-0000D0010000}"/>
    <cellStyle name="Millares 3 2 3 4 4 2" xfId="1313" xr:uid="{00000000-0005-0000-0000-0000D1010000}"/>
    <cellStyle name="Millares 3 2 3 4 4 2 2" xfId="2753" xr:uid="{00000000-0005-0000-0000-0000D2010000}"/>
    <cellStyle name="Millares 3 2 3 4 4 3" xfId="2033" xr:uid="{00000000-0005-0000-0000-0000D3010000}"/>
    <cellStyle name="Millares 3 2 3 4 5" xfId="737" xr:uid="{00000000-0005-0000-0000-0000D4010000}"/>
    <cellStyle name="Millares 3 2 3 4 5 2" xfId="1457" xr:uid="{00000000-0005-0000-0000-0000D5010000}"/>
    <cellStyle name="Millares 3 2 3 4 5 2 2" xfId="2897" xr:uid="{00000000-0005-0000-0000-0000D6010000}"/>
    <cellStyle name="Millares 3 2 3 4 5 3" xfId="2177" xr:uid="{00000000-0005-0000-0000-0000D7010000}"/>
    <cellStyle name="Millares 3 2 3 4 6" xfId="881" xr:uid="{00000000-0005-0000-0000-0000D8010000}"/>
    <cellStyle name="Millares 3 2 3 4 6 2" xfId="2321" xr:uid="{00000000-0005-0000-0000-0000D9010000}"/>
    <cellStyle name="Millares 3 2 3 4 7" xfId="1601" xr:uid="{00000000-0005-0000-0000-0000DA010000}"/>
    <cellStyle name="Millares 3 2 3 5" xfId="113" xr:uid="{00000000-0005-0000-0000-0000DB010000}"/>
    <cellStyle name="Millares 3 2 3 5 2" xfId="257" xr:uid="{00000000-0005-0000-0000-0000DC010000}"/>
    <cellStyle name="Millares 3 2 3 5 2 2" xfId="977" xr:uid="{00000000-0005-0000-0000-0000DD010000}"/>
    <cellStyle name="Millares 3 2 3 5 2 2 2" xfId="2417" xr:uid="{00000000-0005-0000-0000-0000DE010000}"/>
    <cellStyle name="Millares 3 2 3 5 2 3" xfId="1697" xr:uid="{00000000-0005-0000-0000-0000DF010000}"/>
    <cellStyle name="Millares 3 2 3 5 3" xfId="401" xr:uid="{00000000-0005-0000-0000-0000E0010000}"/>
    <cellStyle name="Millares 3 2 3 5 3 2" xfId="1121" xr:uid="{00000000-0005-0000-0000-0000E1010000}"/>
    <cellStyle name="Millares 3 2 3 5 3 2 2" xfId="2561" xr:uid="{00000000-0005-0000-0000-0000E2010000}"/>
    <cellStyle name="Millares 3 2 3 5 3 3" xfId="1841" xr:uid="{00000000-0005-0000-0000-0000E3010000}"/>
    <cellStyle name="Millares 3 2 3 5 4" xfId="545" xr:uid="{00000000-0005-0000-0000-0000E4010000}"/>
    <cellStyle name="Millares 3 2 3 5 4 2" xfId="1265" xr:uid="{00000000-0005-0000-0000-0000E5010000}"/>
    <cellStyle name="Millares 3 2 3 5 4 2 2" xfId="2705" xr:uid="{00000000-0005-0000-0000-0000E6010000}"/>
    <cellStyle name="Millares 3 2 3 5 4 3" xfId="1985" xr:uid="{00000000-0005-0000-0000-0000E7010000}"/>
    <cellStyle name="Millares 3 2 3 5 5" xfId="689" xr:uid="{00000000-0005-0000-0000-0000E8010000}"/>
    <cellStyle name="Millares 3 2 3 5 5 2" xfId="1409" xr:uid="{00000000-0005-0000-0000-0000E9010000}"/>
    <cellStyle name="Millares 3 2 3 5 5 2 2" xfId="2849" xr:uid="{00000000-0005-0000-0000-0000EA010000}"/>
    <cellStyle name="Millares 3 2 3 5 5 3" xfId="2129" xr:uid="{00000000-0005-0000-0000-0000EB010000}"/>
    <cellStyle name="Millares 3 2 3 5 6" xfId="833" xr:uid="{00000000-0005-0000-0000-0000EC010000}"/>
    <cellStyle name="Millares 3 2 3 5 6 2" xfId="2273" xr:uid="{00000000-0005-0000-0000-0000ED010000}"/>
    <cellStyle name="Millares 3 2 3 5 7" xfId="1553" xr:uid="{00000000-0005-0000-0000-0000EE010000}"/>
    <cellStyle name="Millares 3 2 3 6" xfId="209" xr:uid="{00000000-0005-0000-0000-0000EF010000}"/>
    <cellStyle name="Millares 3 2 3 6 2" xfId="929" xr:uid="{00000000-0005-0000-0000-0000F0010000}"/>
    <cellStyle name="Millares 3 2 3 6 2 2" xfId="2369" xr:uid="{00000000-0005-0000-0000-0000F1010000}"/>
    <cellStyle name="Millares 3 2 3 6 3" xfId="1649" xr:uid="{00000000-0005-0000-0000-0000F2010000}"/>
    <cellStyle name="Millares 3 2 3 7" xfId="353" xr:uid="{00000000-0005-0000-0000-0000F3010000}"/>
    <cellStyle name="Millares 3 2 3 7 2" xfId="1073" xr:uid="{00000000-0005-0000-0000-0000F4010000}"/>
    <cellStyle name="Millares 3 2 3 7 2 2" xfId="2513" xr:uid="{00000000-0005-0000-0000-0000F5010000}"/>
    <cellStyle name="Millares 3 2 3 7 3" xfId="1793" xr:uid="{00000000-0005-0000-0000-0000F6010000}"/>
    <cellStyle name="Millares 3 2 3 8" xfId="497" xr:uid="{00000000-0005-0000-0000-0000F7010000}"/>
    <cellStyle name="Millares 3 2 3 8 2" xfId="1217" xr:uid="{00000000-0005-0000-0000-0000F8010000}"/>
    <cellStyle name="Millares 3 2 3 8 2 2" xfId="2657" xr:uid="{00000000-0005-0000-0000-0000F9010000}"/>
    <cellStyle name="Millares 3 2 3 8 3" xfId="1937" xr:uid="{00000000-0005-0000-0000-0000FA010000}"/>
    <cellStyle name="Millares 3 2 3 9" xfId="641" xr:uid="{00000000-0005-0000-0000-0000FB010000}"/>
    <cellStyle name="Millares 3 2 3 9 2" xfId="1361" xr:uid="{00000000-0005-0000-0000-0000FC010000}"/>
    <cellStyle name="Millares 3 2 3 9 2 2" xfId="2801" xr:uid="{00000000-0005-0000-0000-0000FD010000}"/>
    <cellStyle name="Millares 3 2 3 9 3" xfId="2081" xr:uid="{00000000-0005-0000-0000-0000FE010000}"/>
    <cellStyle name="Millares 3 2 4" xfId="68" xr:uid="{00000000-0005-0000-0000-0000FF010000}"/>
    <cellStyle name="Millares 3 2 4 10" xfId="1509" xr:uid="{00000000-0005-0000-0000-000000020000}"/>
    <cellStyle name="Millares 3 2 4 2" xfId="93" xr:uid="{00000000-0005-0000-0000-000001020000}"/>
    <cellStyle name="Millares 3 2 4 2 2" xfId="189" xr:uid="{00000000-0005-0000-0000-000002020000}"/>
    <cellStyle name="Millares 3 2 4 2 2 2" xfId="333" xr:uid="{00000000-0005-0000-0000-000003020000}"/>
    <cellStyle name="Millares 3 2 4 2 2 2 2" xfId="1053" xr:uid="{00000000-0005-0000-0000-000004020000}"/>
    <cellStyle name="Millares 3 2 4 2 2 2 2 2" xfId="2493" xr:uid="{00000000-0005-0000-0000-000005020000}"/>
    <cellStyle name="Millares 3 2 4 2 2 2 3" xfId="1773" xr:uid="{00000000-0005-0000-0000-000006020000}"/>
    <cellStyle name="Millares 3 2 4 2 2 3" xfId="477" xr:uid="{00000000-0005-0000-0000-000007020000}"/>
    <cellStyle name="Millares 3 2 4 2 2 3 2" xfId="1197" xr:uid="{00000000-0005-0000-0000-000008020000}"/>
    <cellStyle name="Millares 3 2 4 2 2 3 2 2" xfId="2637" xr:uid="{00000000-0005-0000-0000-000009020000}"/>
    <cellStyle name="Millares 3 2 4 2 2 3 3" xfId="1917" xr:uid="{00000000-0005-0000-0000-00000A020000}"/>
    <cellStyle name="Millares 3 2 4 2 2 4" xfId="621" xr:uid="{00000000-0005-0000-0000-00000B020000}"/>
    <cellStyle name="Millares 3 2 4 2 2 4 2" xfId="1341" xr:uid="{00000000-0005-0000-0000-00000C020000}"/>
    <cellStyle name="Millares 3 2 4 2 2 4 2 2" xfId="2781" xr:uid="{00000000-0005-0000-0000-00000D020000}"/>
    <cellStyle name="Millares 3 2 4 2 2 4 3" xfId="2061" xr:uid="{00000000-0005-0000-0000-00000E020000}"/>
    <cellStyle name="Millares 3 2 4 2 2 5" xfId="765" xr:uid="{00000000-0005-0000-0000-00000F020000}"/>
    <cellStyle name="Millares 3 2 4 2 2 5 2" xfId="1485" xr:uid="{00000000-0005-0000-0000-000010020000}"/>
    <cellStyle name="Millares 3 2 4 2 2 5 2 2" xfId="2925" xr:uid="{00000000-0005-0000-0000-000011020000}"/>
    <cellStyle name="Millares 3 2 4 2 2 5 3" xfId="2205" xr:uid="{00000000-0005-0000-0000-000012020000}"/>
    <cellStyle name="Millares 3 2 4 2 2 6" xfId="909" xr:uid="{00000000-0005-0000-0000-000013020000}"/>
    <cellStyle name="Millares 3 2 4 2 2 6 2" xfId="2349" xr:uid="{00000000-0005-0000-0000-000014020000}"/>
    <cellStyle name="Millares 3 2 4 2 2 7" xfId="1629" xr:uid="{00000000-0005-0000-0000-000015020000}"/>
    <cellStyle name="Millares 3 2 4 2 3" xfId="141" xr:uid="{00000000-0005-0000-0000-000016020000}"/>
    <cellStyle name="Millares 3 2 4 2 3 2" xfId="285" xr:uid="{00000000-0005-0000-0000-000017020000}"/>
    <cellStyle name="Millares 3 2 4 2 3 2 2" xfId="1005" xr:uid="{00000000-0005-0000-0000-000018020000}"/>
    <cellStyle name="Millares 3 2 4 2 3 2 2 2" xfId="2445" xr:uid="{00000000-0005-0000-0000-000019020000}"/>
    <cellStyle name="Millares 3 2 4 2 3 2 3" xfId="1725" xr:uid="{00000000-0005-0000-0000-00001A020000}"/>
    <cellStyle name="Millares 3 2 4 2 3 3" xfId="429" xr:uid="{00000000-0005-0000-0000-00001B020000}"/>
    <cellStyle name="Millares 3 2 4 2 3 3 2" xfId="1149" xr:uid="{00000000-0005-0000-0000-00001C020000}"/>
    <cellStyle name="Millares 3 2 4 2 3 3 2 2" xfId="2589" xr:uid="{00000000-0005-0000-0000-00001D020000}"/>
    <cellStyle name="Millares 3 2 4 2 3 3 3" xfId="1869" xr:uid="{00000000-0005-0000-0000-00001E020000}"/>
    <cellStyle name="Millares 3 2 4 2 3 4" xfId="573" xr:uid="{00000000-0005-0000-0000-00001F020000}"/>
    <cellStyle name="Millares 3 2 4 2 3 4 2" xfId="1293" xr:uid="{00000000-0005-0000-0000-000020020000}"/>
    <cellStyle name="Millares 3 2 4 2 3 4 2 2" xfId="2733" xr:uid="{00000000-0005-0000-0000-000021020000}"/>
    <cellStyle name="Millares 3 2 4 2 3 4 3" xfId="2013" xr:uid="{00000000-0005-0000-0000-000022020000}"/>
    <cellStyle name="Millares 3 2 4 2 3 5" xfId="717" xr:uid="{00000000-0005-0000-0000-000023020000}"/>
    <cellStyle name="Millares 3 2 4 2 3 5 2" xfId="1437" xr:uid="{00000000-0005-0000-0000-000024020000}"/>
    <cellStyle name="Millares 3 2 4 2 3 5 2 2" xfId="2877" xr:uid="{00000000-0005-0000-0000-000025020000}"/>
    <cellStyle name="Millares 3 2 4 2 3 5 3" xfId="2157" xr:uid="{00000000-0005-0000-0000-000026020000}"/>
    <cellStyle name="Millares 3 2 4 2 3 6" xfId="861" xr:uid="{00000000-0005-0000-0000-000027020000}"/>
    <cellStyle name="Millares 3 2 4 2 3 6 2" xfId="2301" xr:uid="{00000000-0005-0000-0000-000028020000}"/>
    <cellStyle name="Millares 3 2 4 2 3 7" xfId="1581" xr:uid="{00000000-0005-0000-0000-000029020000}"/>
    <cellStyle name="Millares 3 2 4 2 4" xfId="237" xr:uid="{00000000-0005-0000-0000-00002A020000}"/>
    <cellStyle name="Millares 3 2 4 2 4 2" xfId="957" xr:uid="{00000000-0005-0000-0000-00002B020000}"/>
    <cellStyle name="Millares 3 2 4 2 4 2 2" xfId="2397" xr:uid="{00000000-0005-0000-0000-00002C020000}"/>
    <cellStyle name="Millares 3 2 4 2 4 3" xfId="1677" xr:uid="{00000000-0005-0000-0000-00002D020000}"/>
    <cellStyle name="Millares 3 2 4 2 5" xfId="381" xr:uid="{00000000-0005-0000-0000-00002E020000}"/>
    <cellStyle name="Millares 3 2 4 2 5 2" xfId="1101" xr:uid="{00000000-0005-0000-0000-00002F020000}"/>
    <cellStyle name="Millares 3 2 4 2 5 2 2" xfId="2541" xr:uid="{00000000-0005-0000-0000-000030020000}"/>
    <cellStyle name="Millares 3 2 4 2 5 3" xfId="1821" xr:uid="{00000000-0005-0000-0000-000031020000}"/>
    <cellStyle name="Millares 3 2 4 2 6" xfId="525" xr:uid="{00000000-0005-0000-0000-000032020000}"/>
    <cellStyle name="Millares 3 2 4 2 6 2" xfId="1245" xr:uid="{00000000-0005-0000-0000-000033020000}"/>
    <cellStyle name="Millares 3 2 4 2 6 2 2" xfId="2685" xr:uid="{00000000-0005-0000-0000-000034020000}"/>
    <cellStyle name="Millares 3 2 4 2 6 3" xfId="1965" xr:uid="{00000000-0005-0000-0000-000035020000}"/>
    <cellStyle name="Millares 3 2 4 2 7" xfId="669" xr:uid="{00000000-0005-0000-0000-000036020000}"/>
    <cellStyle name="Millares 3 2 4 2 7 2" xfId="1389" xr:uid="{00000000-0005-0000-0000-000037020000}"/>
    <cellStyle name="Millares 3 2 4 2 7 2 2" xfId="2829" xr:uid="{00000000-0005-0000-0000-000038020000}"/>
    <cellStyle name="Millares 3 2 4 2 7 3" xfId="2109" xr:uid="{00000000-0005-0000-0000-000039020000}"/>
    <cellStyle name="Millares 3 2 4 2 8" xfId="813" xr:uid="{00000000-0005-0000-0000-00003A020000}"/>
    <cellStyle name="Millares 3 2 4 2 8 2" xfId="2253" xr:uid="{00000000-0005-0000-0000-00003B020000}"/>
    <cellStyle name="Millares 3 2 4 2 9" xfId="1533" xr:uid="{00000000-0005-0000-0000-00003C020000}"/>
    <cellStyle name="Millares 3 2 4 3" xfId="165" xr:uid="{00000000-0005-0000-0000-00003D020000}"/>
    <cellStyle name="Millares 3 2 4 3 2" xfId="309" xr:uid="{00000000-0005-0000-0000-00003E020000}"/>
    <cellStyle name="Millares 3 2 4 3 2 2" xfId="1029" xr:uid="{00000000-0005-0000-0000-00003F020000}"/>
    <cellStyle name="Millares 3 2 4 3 2 2 2" xfId="2469" xr:uid="{00000000-0005-0000-0000-000040020000}"/>
    <cellStyle name="Millares 3 2 4 3 2 3" xfId="1749" xr:uid="{00000000-0005-0000-0000-000041020000}"/>
    <cellStyle name="Millares 3 2 4 3 3" xfId="453" xr:uid="{00000000-0005-0000-0000-000042020000}"/>
    <cellStyle name="Millares 3 2 4 3 3 2" xfId="1173" xr:uid="{00000000-0005-0000-0000-000043020000}"/>
    <cellStyle name="Millares 3 2 4 3 3 2 2" xfId="2613" xr:uid="{00000000-0005-0000-0000-000044020000}"/>
    <cellStyle name="Millares 3 2 4 3 3 3" xfId="1893" xr:uid="{00000000-0005-0000-0000-000045020000}"/>
    <cellStyle name="Millares 3 2 4 3 4" xfId="597" xr:uid="{00000000-0005-0000-0000-000046020000}"/>
    <cellStyle name="Millares 3 2 4 3 4 2" xfId="1317" xr:uid="{00000000-0005-0000-0000-000047020000}"/>
    <cellStyle name="Millares 3 2 4 3 4 2 2" xfId="2757" xr:uid="{00000000-0005-0000-0000-000048020000}"/>
    <cellStyle name="Millares 3 2 4 3 4 3" xfId="2037" xr:uid="{00000000-0005-0000-0000-000049020000}"/>
    <cellStyle name="Millares 3 2 4 3 5" xfId="741" xr:uid="{00000000-0005-0000-0000-00004A020000}"/>
    <cellStyle name="Millares 3 2 4 3 5 2" xfId="1461" xr:uid="{00000000-0005-0000-0000-00004B020000}"/>
    <cellStyle name="Millares 3 2 4 3 5 2 2" xfId="2901" xr:uid="{00000000-0005-0000-0000-00004C020000}"/>
    <cellStyle name="Millares 3 2 4 3 5 3" xfId="2181" xr:uid="{00000000-0005-0000-0000-00004D020000}"/>
    <cellStyle name="Millares 3 2 4 3 6" xfId="885" xr:uid="{00000000-0005-0000-0000-00004E020000}"/>
    <cellStyle name="Millares 3 2 4 3 6 2" xfId="2325" xr:uid="{00000000-0005-0000-0000-00004F020000}"/>
    <cellStyle name="Millares 3 2 4 3 7" xfId="1605" xr:uid="{00000000-0005-0000-0000-000050020000}"/>
    <cellStyle name="Millares 3 2 4 4" xfId="117" xr:uid="{00000000-0005-0000-0000-000051020000}"/>
    <cellStyle name="Millares 3 2 4 4 2" xfId="261" xr:uid="{00000000-0005-0000-0000-000052020000}"/>
    <cellStyle name="Millares 3 2 4 4 2 2" xfId="981" xr:uid="{00000000-0005-0000-0000-000053020000}"/>
    <cellStyle name="Millares 3 2 4 4 2 2 2" xfId="2421" xr:uid="{00000000-0005-0000-0000-000054020000}"/>
    <cellStyle name="Millares 3 2 4 4 2 3" xfId="1701" xr:uid="{00000000-0005-0000-0000-000055020000}"/>
    <cellStyle name="Millares 3 2 4 4 3" xfId="405" xr:uid="{00000000-0005-0000-0000-000056020000}"/>
    <cellStyle name="Millares 3 2 4 4 3 2" xfId="1125" xr:uid="{00000000-0005-0000-0000-000057020000}"/>
    <cellStyle name="Millares 3 2 4 4 3 2 2" xfId="2565" xr:uid="{00000000-0005-0000-0000-000058020000}"/>
    <cellStyle name="Millares 3 2 4 4 3 3" xfId="1845" xr:uid="{00000000-0005-0000-0000-000059020000}"/>
    <cellStyle name="Millares 3 2 4 4 4" xfId="549" xr:uid="{00000000-0005-0000-0000-00005A020000}"/>
    <cellStyle name="Millares 3 2 4 4 4 2" xfId="1269" xr:uid="{00000000-0005-0000-0000-00005B020000}"/>
    <cellStyle name="Millares 3 2 4 4 4 2 2" xfId="2709" xr:uid="{00000000-0005-0000-0000-00005C020000}"/>
    <cellStyle name="Millares 3 2 4 4 4 3" xfId="1989" xr:uid="{00000000-0005-0000-0000-00005D020000}"/>
    <cellStyle name="Millares 3 2 4 4 5" xfId="693" xr:uid="{00000000-0005-0000-0000-00005E020000}"/>
    <cellStyle name="Millares 3 2 4 4 5 2" xfId="1413" xr:uid="{00000000-0005-0000-0000-00005F020000}"/>
    <cellStyle name="Millares 3 2 4 4 5 2 2" xfId="2853" xr:uid="{00000000-0005-0000-0000-000060020000}"/>
    <cellStyle name="Millares 3 2 4 4 5 3" xfId="2133" xr:uid="{00000000-0005-0000-0000-000061020000}"/>
    <cellStyle name="Millares 3 2 4 4 6" xfId="837" xr:uid="{00000000-0005-0000-0000-000062020000}"/>
    <cellStyle name="Millares 3 2 4 4 6 2" xfId="2277" xr:uid="{00000000-0005-0000-0000-000063020000}"/>
    <cellStyle name="Millares 3 2 4 4 7" xfId="1557" xr:uid="{00000000-0005-0000-0000-000064020000}"/>
    <cellStyle name="Millares 3 2 4 5" xfId="213" xr:uid="{00000000-0005-0000-0000-000065020000}"/>
    <cellStyle name="Millares 3 2 4 5 2" xfId="933" xr:uid="{00000000-0005-0000-0000-000066020000}"/>
    <cellStyle name="Millares 3 2 4 5 2 2" xfId="2373" xr:uid="{00000000-0005-0000-0000-000067020000}"/>
    <cellStyle name="Millares 3 2 4 5 3" xfId="1653" xr:uid="{00000000-0005-0000-0000-000068020000}"/>
    <cellStyle name="Millares 3 2 4 6" xfId="357" xr:uid="{00000000-0005-0000-0000-000069020000}"/>
    <cellStyle name="Millares 3 2 4 6 2" xfId="1077" xr:uid="{00000000-0005-0000-0000-00006A020000}"/>
    <cellStyle name="Millares 3 2 4 6 2 2" xfId="2517" xr:uid="{00000000-0005-0000-0000-00006B020000}"/>
    <cellStyle name="Millares 3 2 4 6 3" xfId="1797" xr:uid="{00000000-0005-0000-0000-00006C020000}"/>
    <cellStyle name="Millares 3 2 4 7" xfId="501" xr:uid="{00000000-0005-0000-0000-00006D020000}"/>
    <cellStyle name="Millares 3 2 4 7 2" xfId="1221" xr:uid="{00000000-0005-0000-0000-00006E020000}"/>
    <cellStyle name="Millares 3 2 4 7 2 2" xfId="2661" xr:uid="{00000000-0005-0000-0000-00006F020000}"/>
    <cellStyle name="Millares 3 2 4 7 3" xfId="1941" xr:uid="{00000000-0005-0000-0000-000070020000}"/>
    <cellStyle name="Millares 3 2 4 8" xfId="645" xr:uid="{00000000-0005-0000-0000-000071020000}"/>
    <cellStyle name="Millares 3 2 4 8 2" xfId="1365" xr:uid="{00000000-0005-0000-0000-000072020000}"/>
    <cellStyle name="Millares 3 2 4 8 2 2" xfId="2805" xr:uid="{00000000-0005-0000-0000-000073020000}"/>
    <cellStyle name="Millares 3 2 4 8 3" xfId="2085" xr:uid="{00000000-0005-0000-0000-000074020000}"/>
    <cellStyle name="Millares 3 2 4 9" xfId="789" xr:uid="{00000000-0005-0000-0000-000075020000}"/>
    <cellStyle name="Millares 3 2 4 9 2" xfId="2229" xr:uid="{00000000-0005-0000-0000-000076020000}"/>
    <cellStyle name="Millares 3 2 5" xfId="81" xr:uid="{00000000-0005-0000-0000-000077020000}"/>
    <cellStyle name="Millares 3 2 5 2" xfId="177" xr:uid="{00000000-0005-0000-0000-000078020000}"/>
    <cellStyle name="Millares 3 2 5 2 2" xfId="321" xr:uid="{00000000-0005-0000-0000-000079020000}"/>
    <cellStyle name="Millares 3 2 5 2 2 2" xfId="1041" xr:uid="{00000000-0005-0000-0000-00007A020000}"/>
    <cellStyle name="Millares 3 2 5 2 2 2 2" xfId="2481" xr:uid="{00000000-0005-0000-0000-00007B020000}"/>
    <cellStyle name="Millares 3 2 5 2 2 3" xfId="1761" xr:uid="{00000000-0005-0000-0000-00007C020000}"/>
    <cellStyle name="Millares 3 2 5 2 3" xfId="465" xr:uid="{00000000-0005-0000-0000-00007D020000}"/>
    <cellStyle name="Millares 3 2 5 2 3 2" xfId="1185" xr:uid="{00000000-0005-0000-0000-00007E020000}"/>
    <cellStyle name="Millares 3 2 5 2 3 2 2" xfId="2625" xr:uid="{00000000-0005-0000-0000-00007F020000}"/>
    <cellStyle name="Millares 3 2 5 2 3 3" xfId="1905" xr:uid="{00000000-0005-0000-0000-000080020000}"/>
    <cellStyle name="Millares 3 2 5 2 4" xfId="609" xr:uid="{00000000-0005-0000-0000-000081020000}"/>
    <cellStyle name="Millares 3 2 5 2 4 2" xfId="1329" xr:uid="{00000000-0005-0000-0000-000082020000}"/>
    <cellStyle name="Millares 3 2 5 2 4 2 2" xfId="2769" xr:uid="{00000000-0005-0000-0000-000083020000}"/>
    <cellStyle name="Millares 3 2 5 2 4 3" xfId="2049" xr:uid="{00000000-0005-0000-0000-000084020000}"/>
    <cellStyle name="Millares 3 2 5 2 5" xfId="753" xr:uid="{00000000-0005-0000-0000-000085020000}"/>
    <cellStyle name="Millares 3 2 5 2 5 2" xfId="1473" xr:uid="{00000000-0005-0000-0000-000086020000}"/>
    <cellStyle name="Millares 3 2 5 2 5 2 2" xfId="2913" xr:uid="{00000000-0005-0000-0000-000087020000}"/>
    <cellStyle name="Millares 3 2 5 2 5 3" xfId="2193" xr:uid="{00000000-0005-0000-0000-000088020000}"/>
    <cellStyle name="Millares 3 2 5 2 6" xfId="897" xr:uid="{00000000-0005-0000-0000-000089020000}"/>
    <cellStyle name="Millares 3 2 5 2 6 2" xfId="2337" xr:uid="{00000000-0005-0000-0000-00008A020000}"/>
    <cellStyle name="Millares 3 2 5 2 7" xfId="1617" xr:uid="{00000000-0005-0000-0000-00008B020000}"/>
    <cellStyle name="Millares 3 2 5 3" xfId="129" xr:uid="{00000000-0005-0000-0000-00008C020000}"/>
    <cellStyle name="Millares 3 2 5 3 2" xfId="273" xr:uid="{00000000-0005-0000-0000-00008D020000}"/>
    <cellStyle name="Millares 3 2 5 3 2 2" xfId="993" xr:uid="{00000000-0005-0000-0000-00008E020000}"/>
    <cellStyle name="Millares 3 2 5 3 2 2 2" xfId="2433" xr:uid="{00000000-0005-0000-0000-00008F020000}"/>
    <cellStyle name="Millares 3 2 5 3 2 3" xfId="1713" xr:uid="{00000000-0005-0000-0000-000090020000}"/>
    <cellStyle name="Millares 3 2 5 3 3" xfId="417" xr:uid="{00000000-0005-0000-0000-000091020000}"/>
    <cellStyle name="Millares 3 2 5 3 3 2" xfId="1137" xr:uid="{00000000-0005-0000-0000-000092020000}"/>
    <cellStyle name="Millares 3 2 5 3 3 2 2" xfId="2577" xr:uid="{00000000-0005-0000-0000-000093020000}"/>
    <cellStyle name="Millares 3 2 5 3 3 3" xfId="1857" xr:uid="{00000000-0005-0000-0000-000094020000}"/>
    <cellStyle name="Millares 3 2 5 3 4" xfId="561" xr:uid="{00000000-0005-0000-0000-000095020000}"/>
    <cellStyle name="Millares 3 2 5 3 4 2" xfId="1281" xr:uid="{00000000-0005-0000-0000-000096020000}"/>
    <cellStyle name="Millares 3 2 5 3 4 2 2" xfId="2721" xr:uid="{00000000-0005-0000-0000-000097020000}"/>
    <cellStyle name="Millares 3 2 5 3 4 3" xfId="2001" xr:uid="{00000000-0005-0000-0000-000098020000}"/>
    <cellStyle name="Millares 3 2 5 3 5" xfId="705" xr:uid="{00000000-0005-0000-0000-000099020000}"/>
    <cellStyle name="Millares 3 2 5 3 5 2" xfId="1425" xr:uid="{00000000-0005-0000-0000-00009A020000}"/>
    <cellStyle name="Millares 3 2 5 3 5 2 2" xfId="2865" xr:uid="{00000000-0005-0000-0000-00009B020000}"/>
    <cellStyle name="Millares 3 2 5 3 5 3" xfId="2145" xr:uid="{00000000-0005-0000-0000-00009C020000}"/>
    <cellStyle name="Millares 3 2 5 3 6" xfId="849" xr:uid="{00000000-0005-0000-0000-00009D020000}"/>
    <cellStyle name="Millares 3 2 5 3 6 2" xfId="2289" xr:uid="{00000000-0005-0000-0000-00009E020000}"/>
    <cellStyle name="Millares 3 2 5 3 7" xfId="1569" xr:uid="{00000000-0005-0000-0000-00009F020000}"/>
    <cellStyle name="Millares 3 2 5 4" xfId="225" xr:uid="{00000000-0005-0000-0000-0000A0020000}"/>
    <cellStyle name="Millares 3 2 5 4 2" xfId="945" xr:uid="{00000000-0005-0000-0000-0000A1020000}"/>
    <cellStyle name="Millares 3 2 5 4 2 2" xfId="2385" xr:uid="{00000000-0005-0000-0000-0000A2020000}"/>
    <cellStyle name="Millares 3 2 5 4 3" xfId="1665" xr:uid="{00000000-0005-0000-0000-0000A3020000}"/>
    <cellStyle name="Millares 3 2 5 5" xfId="369" xr:uid="{00000000-0005-0000-0000-0000A4020000}"/>
    <cellStyle name="Millares 3 2 5 5 2" xfId="1089" xr:uid="{00000000-0005-0000-0000-0000A5020000}"/>
    <cellStyle name="Millares 3 2 5 5 2 2" xfId="2529" xr:uid="{00000000-0005-0000-0000-0000A6020000}"/>
    <cellStyle name="Millares 3 2 5 5 3" xfId="1809" xr:uid="{00000000-0005-0000-0000-0000A7020000}"/>
    <cellStyle name="Millares 3 2 5 6" xfId="513" xr:uid="{00000000-0005-0000-0000-0000A8020000}"/>
    <cellStyle name="Millares 3 2 5 6 2" xfId="1233" xr:uid="{00000000-0005-0000-0000-0000A9020000}"/>
    <cellStyle name="Millares 3 2 5 6 2 2" xfId="2673" xr:uid="{00000000-0005-0000-0000-0000AA020000}"/>
    <cellStyle name="Millares 3 2 5 6 3" xfId="1953" xr:uid="{00000000-0005-0000-0000-0000AB020000}"/>
    <cellStyle name="Millares 3 2 5 7" xfId="657" xr:uid="{00000000-0005-0000-0000-0000AC020000}"/>
    <cellStyle name="Millares 3 2 5 7 2" xfId="1377" xr:uid="{00000000-0005-0000-0000-0000AD020000}"/>
    <cellStyle name="Millares 3 2 5 7 2 2" xfId="2817" xr:uid="{00000000-0005-0000-0000-0000AE020000}"/>
    <cellStyle name="Millares 3 2 5 7 3" xfId="2097" xr:uid="{00000000-0005-0000-0000-0000AF020000}"/>
    <cellStyle name="Millares 3 2 5 8" xfId="801" xr:uid="{00000000-0005-0000-0000-0000B0020000}"/>
    <cellStyle name="Millares 3 2 5 8 2" xfId="2241" xr:uid="{00000000-0005-0000-0000-0000B1020000}"/>
    <cellStyle name="Millares 3 2 5 9" xfId="1521" xr:uid="{00000000-0005-0000-0000-0000B2020000}"/>
    <cellStyle name="Millares 3 2 6" xfId="153" xr:uid="{00000000-0005-0000-0000-0000B3020000}"/>
    <cellStyle name="Millares 3 2 6 2" xfId="297" xr:uid="{00000000-0005-0000-0000-0000B4020000}"/>
    <cellStyle name="Millares 3 2 6 2 2" xfId="1017" xr:uid="{00000000-0005-0000-0000-0000B5020000}"/>
    <cellStyle name="Millares 3 2 6 2 2 2" xfId="2457" xr:uid="{00000000-0005-0000-0000-0000B6020000}"/>
    <cellStyle name="Millares 3 2 6 2 3" xfId="1737" xr:uid="{00000000-0005-0000-0000-0000B7020000}"/>
    <cellStyle name="Millares 3 2 6 3" xfId="441" xr:uid="{00000000-0005-0000-0000-0000B8020000}"/>
    <cellStyle name="Millares 3 2 6 3 2" xfId="1161" xr:uid="{00000000-0005-0000-0000-0000B9020000}"/>
    <cellStyle name="Millares 3 2 6 3 2 2" xfId="2601" xr:uid="{00000000-0005-0000-0000-0000BA020000}"/>
    <cellStyle name="Millares 3 2 6 3 3" xfId="1881" xr:uid="{00000000-0005-0000-0000-0000BB020000}"/>
    <cellStyle name="Millares 3 2 6 4" xfId="585" xr:uid="{00000000-0005-0000-0000-0000BC020000}"/>
    <cellStyle name="Millares 3 2 6 4 2" xfId="1305" xr:uid="{00000000-0005-0000-0000-0000BD020000}"/>
    <cellStyle name="Millares 3 2 6 4 2 2" xfId="2745" xr:uid="{00000000-0005-0000-0000-0000BE020000}"/>
    <cellStyle name="Millares 3 2 6 4 3" xfId="2025" xr:uid="{00000000-0005-0000-0000-0000BF020000}"/>
    <cellStyle name="Millares 3 2 6 5" xfId="729" xr:uid="{00000000-0005-0000-0000-0000C0020000}"/>
    <cellStyle name="Millares 3 2 6 5 2" xfId="1449" xr:uid="{00000000-0005-0000-0000-0000C1020000}"/>
    <cellStyle name="Millares 3 2 6 5 2 2" xfId="2889" xr:uid="{00000000-0005-0000-0000-0000C2020000}"/>
    <cellStyle name="Millares 3 2 6 5 3" xfId="2169" xr:uid="{00000000-0005-0000-0000-0000C3020000}"/>
    <cellStyle name="Millares 3 2 6 6" xfId="873" xr:uid="{00000000-0005-0000-0000-0000C4020000}"/>
    <cellStyle name="Millares 3 2 6 6 2" xfId="2313" xr:uid="{00000000-0005-0000-0000-0000C5020000}"/>
    <cellStyle name="Millares 3 2 6 7" xfId="1593" xr:uid="{00000000-0005-0000-0000-0000C6020000}"/>
    <cellStyle name="Millares 3 2 7" xfId="105" xr:uid="{00000000-0005-0000-0000-0000C7020000}"/>
    <cellStyle name="Millares 3 2 7 2" xfId="249" xr:uid="{00000000-0005-0000-0000-0000C8020000}"/>
    <cellStyle name="Millares 3 2 7 2 2" xfId="969" xr:uid="{00000000-0005-0000-0000-0000C9020000}"/>
    <cellStyle name="Millares 3 2 7 2 2 2" xfId="2409" xr:uid="{00000000-0005-0000-0000-0000CA020000}"/>
    <cellStyle name="Millares 3 2 7 2 3" xfId="1689" xr:uid="{00000000-0005-0000-0000-0000CB020000}"/>
    <cellStyle name="Millares 3 2 7 3" xfId="393" xr:uid="{00000000-0005-0000-0000-0000CC020000}"/>
    <cellStyle name="Millares 3 2 7 3 2" xfId="1113" xr:uid="{00000000-0005-0000-0000-0000CD020000}"/>
    <cellStyle name="Millares 3 2 7 3 2 2" xfId="2553" xr:uid="{00000000-0005-0000-0000-0000CE020000}"/>
    <cellStyle name="Millares 3 2 7 3 3" xfId="1833" xr:uid="{00000000-0005-0000-0000-0000CF020000}"/>
    <cellStyle name="Millares 3 2 7 4" xfId="537" xr:uid="{00000000-0005-0000-0000-0000D0020000}"/>
    <cellStyle name="Millares 3 2 7 4 2" xfId="1257" xr:uid="{00000000-0005-0000-0000-0000D1020000}"/>
    <cellStyle name="Millares 3 2 7 4 2 2" xfId="2697" xr:uid="{00000000-0005-0000-0000-0000D2020000}"/>
    <cellStyle name="Millares 3 2 7 4 3" xfId="1977" xr:uid="{00000000-0005-0000-0000-0000D3020000}"/>
    <cellStyle name="Millares 3 2 7 5" xfId="681" xr:uid="{00000000-0005-0000-0000-0000D4020000}"/>
    <cellStyle name="Millares 3 2 7 5 2" xfId="1401" xr:uid="{00000000-0005-0000-0000-0000D5020000}"/>
    <cellStyle name="Millares 3 2 7 5 2 2" xfId="2841" xr:uid="{00000000-0005-0000-0000-0000D6020000}"/>
    <cellStyle name="Millares 3 2 7 5 3" xfId="2121" xr:uid="{00000000-0005-0000-0000-0000D7020000}"/>
    <cellStyle name="Millares 3 2 7 6" xfId="825" xr:uid="{00000000-0005-0000-0000-0000D8020000}"/>
    <cellStyle name="Millares 3 2 7 6 2" xfId="2265" xr:uid="{00000000-0005-0000-0000-0000D9020000}"/>
    <cellStyle name="Millares 3 2 7 7" xfId="1545" xr:uid="{00000000-0005-0000-0000-0000DA020000}"/>
    <cellStyle name="Millares 3 2 8" xfId="201" xr:uid="{00000000-0005-0000-0000-0000DB020000}"/>
    <cellStyle name="Millares 3 2 8 2" xfId="921" xr:uid="{00000000-0005-0000-0000-0000DC020000}"/>
    <cellStyle name="Millares 3 2 8 2 2" xfId="2361" xr:uid="{00000000-0005-0000-0000-0000DD020000}"/>
    <cellStyle name="Millares 3 2 8 3" xfId="1641" xr:uid="{00000000-0005-0000-0000-0000DE020000}"/>
    <cellStyle name="Millares 3 2 9" xfId="345" xr:uid="{00000000-0005-0000-0000-0000DF020000}"/>
    <cellStyle name="Millares 3 2 9 2" xfId="1065" xr:uid="{00000000-0005-0000-0000-0000E0020000}"/>
    <cellStyle name="Millares 3 2 9 2 2" xfId="2505" xr:uid="{00000000-0005-0000-0000-0000E1020000}"/>
    <cellStyle name="Millares 3 2 9 3" xfId="1785" xr:uid="{00000000-0005-0000-0000-0000E2020000}"/>
    <cellStyle name="Millares 3 3" xfId="58" xr:uid="{00000000-0005-0000-0000-0000E3020000}"/>
    <cellStyle name="Millares 3 3 10" xfId="779" xr:uid="{00000000-0005-0000-0000-0000E4020000}"/>
    <cellStyle name="Millares 3 3 10 2" xfId="2219" xr:uid="{00000000-0005-0000-0000-0000E5020000}"/>
    <cellStyle name="Millares 3 3 11" xfId="1499" xr:uid="{00000000-0005-0000-0000-0000E6020000}"/>
    <cellStyle name="Millares 3 3 2" xfId="70" xr:uid="{00000000-0005-0000-0000-0000E7020000}"/>
    <cellStyle name="Millares 3 3 2 10" xfId="1511" xr:uid="{00000000-0005-0000-0000-0000E8020000}"/>
    <cellStyle name="Millares 3 3 2 2" xfId="95" xr:uid="{00000000-0005-0000-0000-0000E9020000}"/>
    <cellStyle name="Millares 3 3 2 2 2" xfId="191" xr:uid="{00000000-0005-0000-0000-0000EA020000}"/>
    <cellStyle name="Millares 3 3 2 2 2 2" xfId="335" xr:uid="{00000000-0005-0000-0000-0000EB020000}"/>
    <cellStyle name="Millares 3 3 2 2 2 2 2" xfId="1055" xr:uid="{00000000-0005-0000-0000-0000EC020000}"/>
    <cellStyle name="Millares 3 3 2 2 2 2 2 2" xfId="2495" xr:uid="{00000000-0005-0000-0000-0000ED020000}"/>
    <cellStyle name="Millares 3 3 2 2 2 2 3" xfId="1775" xr:uid="{00000000-0005-0000-0000-0000EE020000}"/>
    <cellStyle name="Millares 3 3 2 2 2 3" xfId="479" xr:uid="{00000000-0005-0000-0000-0000EF020000}"/>
    <cellStyle name="Millares 3 3 2 2 2 3 2" xfId="1199" xr:uid="{00000000-0005-0000-0000-0000F0020000}"/>
    <cellStyle name="Millares 3 3 2 2 2 3 2 2" xfId="2639" xr:uid="{00000000-0005-0000-0000-0000F1020000}"/>
    <cellStyle name="Millares 3 3 2 2 2 3 3" xfId="1919" xr:uid="{00000000-0005-0000-0000-0000F2020000}"/>
    <cellStyle name="Millares 3 3 2 2 2 4" xfId="623" xr:uid="{00000000-0005-0000-0000-0000F3020000}"/>
    <cellStyle name="Millares 3 3 2 2 2 4 2" xfId="1343" xr:uid="{00000000-0005-0000-0000-0000F4020000}"/>
    <cellStyle name="Millares 3 3 2 2 2 4 2 2" xfId="2783" xr:uid="{00000000-0005-0000-0000-0000F5020000}"/>
    <cellStyle name="Millares 3 3 2 2 2 4 3" xfId="2063" xr:uid="{00000000-0005-0000-0000-0000F6020000}"/>
    <cellStyle name="Millares 3 3 2 2 2 5" xfId="767" xr:uid="{00000000-0005-0000-0000-0000F7020000}"/>
    <cellStyle name="Millares 3 3 2 2 2 5 2" xfId="1487" xr:uid="{00000000-0005-0000-0000-0000F8020000}"/>
    <cellStyle name="Millares 3 3 2 2 2 5 2 2" xfId="2927" xr:uid="{00000000-0005-0000-0000-0000F9020000}"/>
    <cellStyle name="Millares 3 3 2 2 2 5 3" xfId="2207" xr:uid="{00000000-0005-0000-0000-0000FA020000}"/>
    <cellStyle name="Millares 3 3 2 2 2 6" xfId="911" xr:uid="{00000000-0005-0000-0000-0000FB020000}"/>
    <cellStyle name="Millares 3 3 2 2 2 6 2" xfId="2351" xr:uid="{00000000-0005-0000-0000-0000FC020000}"/>
    <cellStyle name="Millares 3 3 2 2 2 7" xfId="1631" xr:uid="{00000000-0005-0000-0000-0000FD020000}"/>
    <cellStyle name="Millares 3 3 2 2 3" xfId="143" xr:uid="{00000000-0005-0000-0000-0000FE020000}"/>
    <cellStyle name="Millares 3 3 2 2 3 2" xfId="287" xr:uid="{00000000-0005-0000-0000-0000FF020000}"/>
    <cellStyle name="Millares 3 3 2 2 3 2 2" xfId="1007" xr:uid="{00000000-0005-0000-0000-000000030000}"/>
    <cellStyle name="Millares 3 3 2 2 3 2 2 2" xfId="2447" xr:uid="{00000000-0005-0000-0000-000001030000}"/>
    <cellStyle name="Millares 3 3 2 2 3 2 3" xfId="1727" xr:uid="{00000000-0005-0000-0000-000002030000}"/>
    <cellStyle name="Millares 3 3 2 2 3 3" xfId="431" xr:uid="{00000000-0005-0000-0000-000003030000}"/>
    <cellStyle name="Millares 3 3 2 2 3 3 2" xfId="1151" xr:uid="{00000000-0005-0000-0000-000004030000}"/>
    <cellStyle name="Millares 3 3 2 2 3 3 2 2" xfId="2591" xr:uid="{00000000-0005-0000-0000-000005030000}"/>
    <cellStyle name="Millares 3 3 2 2 3 3 3" xfId="1871" xr:uid="{00000000-0005-0000-0000-000006030000}"/>
    <cellStyle name="Millares 3 3 2 2 3 4" xfId="575" xr:uid="{00000000-0005-0000-0000-000007030000}"/>
    <cellStyle name="Millares 3 3 2 2 3 4 2" xfId="1295" xr:uid="{00000000-0005-0000-0000-000008030000}"/>
    <cellStyle name="Millares 3 3 2 2 3 4 2 2" xfId="2735" xr:uid="{00000000-0005-0000-0000-000009030000}"/>
    <cellStyle name="Millares 3 3 2 2 3 4 3" xfId="2015" xr:uid="{00000000-0005-0000-0000-00000A030000}"/>
    <cellStyle name="Millares 3 3 2 2 3 5" xfId="719" xr:uid="{00000000-0005-0000-0000-00000B030000}"/>
    <cellStyle name="Millares 3 3 2 2 3 5 2" xfId="1439" xr:uid="{00000000-0005-0000-0000-00000C030000}"/>
    <cellStyle name="Millares 3 3 2 2 3 5 2 2" xfId="2879" xr:uid="{00000000-0005-0000-0000-00000D030000}"/>
    <cellStyle name="Millares 3 3 2 2 3 5 3" xfId="2159" xr:uid="{00000000-0005-0000-0000-00000E030000}"/>
    <cellStyle name="Millares 3 3 2 2 3 6" xfId="863" xr:uid="{00000000-0005-0000-0000-00000F030000}"/>
    <cellStyle name="Millares 3 3 2 2 3 6 2" xfId="2303" xr:uid="{00000000-0005-0000-0000-000010030000}"/>
    <cellStyle name="Millares 3 3 2 2 3 7" xfId="1583" xr:uid="{00000000-0005-0000-0000-000011030000}"/>
    <cellStyle name="Millares 3 3 2 2 4" xfId="239" xr:uid="{00000000-0005-0000-0000-000012030000}"/>
    <cellStyle name="Millares 3 3 2 2 4 2" xfId="959" xr:uid="{00000000-0005-0000-0000-000013030000}"/>
    <cellStyle name="Millares 3 3 2 2 4 2 2" xfId="2399" xr:uid="{00000000-0005-0000-0000-000014030000}"/>
    <cellStyle name="Millares 3 3 2 2 4 3" xfId="1679" xr:uid="{00000000-0005-0000-0000-000015030000}"/>
    <cellStyle name="Millares 3 3 2 2 5" xfId="383" xr:uid="{00000000-0005-0000-0000-000016030000}"/>
    <cellStyle name="Millares 3 3 2 2 5 2" xfId="1103" xr:uid="{00000000-0005-0000-0000-000017030000}"/>
    <cellStyle name="Millares 3 3 2 2 5 2 2" xfId="2543" xr:uid="{00000000-0005-0000-0000-000018030000}"/>
    <cellStyle name="Millares 3 3 2 2 5 3" xfId="1823" xr:uid="{00000000-0005-0000-0000-000019030000}"/>
    <cellStyle name="Millares 3 3 2 2 6" xfId="527" xr:uid="{00000000-0005-0000-0000-00001A030000}"/>
    <cellStyle name="Millares 3 3 2 2 6 2" xfId="1247" xr:uid="{00000000-0005-0000-0000-00001B030000}"/>
    <cellStyle name="Millares 3 3 2 2 6 2 2" xfId="2687" xr:uid="{00000000-0005-0000-0000-00001C030000}"/>
    <cellStyle name="Millares 3 3 2 2 6 3" xfId="1967" xr:uid="{00000000-0005-0000-0000-00001D030000}"/>
    <cellStyle name="Millares 3 3 2 2 7" xfId="671" xr:uid="{00000000-0005-0000-0000-00001E030000}"/>
    <cellStyle name="Millares 3 3 2 2 7 2" xfId="1391" xr:uid="{00000000-0005-0000-0000-00001F030000}"/>
    <cellStyle name="Millares 3 3 2 2 7 2 2" xfId="2831" xr:uid="{00000000-0005-0000-0000-000020030000}"/>
    <cellStyle name="Millares 3 3 2 2 7 3" xfId="2111" xr:uid="{00000000-0005-0000-0000-000021030000}"/>
    <cellStyle name="Millares 3 3 2 2 8" xfId="815" xr:uid="{00000000-0005-0000-0000-000022030000}"/>
    <cellStyle name="Millares 3 3 2 2 8 2" xfId="2255" xr:uid="{00000000-0005-0000-0000-000023030000}"/>
    <cellStyle name="Millares 3 3 2 2 9" xfId="1535" xr:uid="{00000000-0005-0000-0000-000024030000}"/>
    <cellStyle name="Millares 3 3 2 3" xfId="167" xr:uid="{00000000-0005-0000-0000-000025030000}"/>
    <cellStyle name="Millares 3 3 2 3 2" xfId="311" xr:uid="{00000000-0005-0000-0000-000026030000}"/>
    <cellStyle name="Millares 3 3 2 3 2 2" xfId="1031" xr:uid="{00000000-0005-0000-0000-000027030000}"/>
    <cellStyle name="Millares 3 3 2 3 2 2 2" xfId="2471" xr:uid="{00000000-0005-0000-0000-000028030000}"/>
    <cellStyle name="Millares 3 3 2 3 2 3" xfId="1751" xr:uid="{00000000-0005-0000-0000-000029030000}"/>
    <cellStyle name="Millares 3 3 2 3 3" xfId="455" xr:uid="{00000000-0005-0000-0000-00002A030000}"/>
    <cellStyle name="Millares 3 3 2 3 3 2" xfId="1175" xr:uid="{00000000-0005-0000-0000-00002B030000}"/>
    <cellStyle name="Millares 3 3 2 3 3 2 2" xfId="2615" xr:uid="{00000000-0005-0000-0000-00002C030000}"/>
    <cellStyle name="Millares 3 3 2 3 3 3" xfId="1895" xr:uid="{00000000-0005-0000-0000-00002D030000}"/>
    <cellStyle name="Millares 3 3 2 3 4" xfId="599" xr:uid="{00000000-0005-0000-0000-00002E030000}"/>
    <cellStyle name="Millares 3 3 2 3 4 2" xfId="1319" xr:uid="{00000000-0005-0000-0000-00002F030000}"/>
    <cellStyle name="Millares 3 3 2 3 4 2 2" xfId="2759" xr:uid="{00000000-0005-0000-0000-000030030000}"/>
    <cellStyle name="Millares 3 3 2 3 4 3" xfId="2039" xr:uid="{00000000-0005-0000-0000-000031030000}"/>
    <cellStyle name="Millares 3 3 2 3 5" xfId="743" xr:uid="{00000000-0005-0000-0000-000032030000}"/>
    <cellStyle name="Millares 3 3 2 3 5 2" xfId="1463" xr:uid="{00000000-0005-0000-0000-000033030000}"/>
    <cellStyle name="Millares 3 3 2 3 5 2 2" xfId="2903" xr:uid="{00000000-0005-0000-0000-000034030000}"/>
    <cellStyle name="Millares 3 3 2 3 5 3" xfId="2183" xr:uid="{00000000-0005-0000-0000-000035030000}"/>
    <cellStyle name="Millares 3 3 2 3 6" xfId="887" xr:uid="{00000000-0005-0000-0000-000036030000}"/>
    <cellStyle name="Millares 3 3 2 3 6 2" xfId="2327" xr:uid="{00000000-0005-0000-0000-000037030000}"/>
    <cellStyle name="Millares 3 3 2 3 7" xfId="1607" xr:uid="{00000000-0005-0000-0000-000038030000}"/>
    <cellStyle name="Millares 3 3 2 4" xfId="119" xr:uid="{00000000-0005-0000-0000-000039030000}"/>
    <cellStyle name="Millares 3 3 2 4 2" xfId="263" xr:uid="{00000000-0005-0000-0000-00003A030000}"/>
    <cellStyle name="Millares 3 3 2 4 2 2" xfId="983" xr:uid="{00000000-0005-0000-0000-00003B030000}"/>
    <cellStyle name="Millares 3 3 2 4 2 2 2" xfId="2423" xr:uid="{00000000-0005-0000-0000-00003C030000}"/>
    <cellStyle name="Millares 3 3 2 4 2 3" xfId="1703" xr:uid="{00000000-0005-0000-0000-00003D030000}"/>
    <cellStyle name="Millares 3 3 2 4 3" xfId="407" xr:uid="{00000000-0005-0000-0000-00003E030000}"/>
    <cellStyle name="Millares 3 3 2 4 3 2" xfId="1127" xr:uid="{00000000-0005-0000-0000-00003F030000}"/>
    <cellStyle name="Millares 3 3 2 4 3 2 2" xfId="2567" xr:uid="{00000000-0005-0000-0000-000040030000}"/>
    <cellStyle name="Millares 3 3 2 4 3 3" xfId="1847" xr:uid="{00000000-0005-0000-0000-000041030000}"/>
    <cellStyle name="Millares 3 3 2 4 4" xfId="551" xr:uid="{00000000-0005-0000-0000-000042030000}"/>
    <cellStyle name="Millares 3 3 2 4 4 2" xfId="1271" xr:uid="{00000000-0005-0000-0000-000043030000}"/>
    <cellStyle name="Millares 3 3 2 4 4 2 2" xfId="2711" xr:uid="{00000000-0005-0000-0000-000044030000}"/>
    <cellStyle name="Millares 3 3 2 4 4 3" xfId="1991" xr:uid="{00000000-0005-0000-0000-000045030000}"/>
    <cellStyle name="Millares 3 3 2 4 5" xfId="695" xr:uid="{00000000-0005-0000-0000-000046030000}"/>
    <cellStyle name="Millares 3 3 2 4 5 2" xfId="1415" xr:uid="{00000000-0005-0000-0000-000047030000}"/>
    <cellStyle name="Millares 3 3 2 4 5 2 2" xfId="2855" xr:uid="{00000000-0005-0000-0000-000048030000}"/>
    <cellStyle name="Millares 3 3 2 4 5 3" xfId="2135" xr:uid="{00000000-0005-0000-0000-000049030000}"/>
    <cellStyle name="Millares 3 3 2 4 6" xfId="839" xr:uid="{00000000-0005-0000-0000-00004A030000}"/>
    <cellStyle name="Millares 3 3 2 4 6 2" xfId="2279" xr:uid="{00000000-0005-0000-0000-00004B030000}"/>
    <cellStyle name="Millares 3 3 2 4 7" xfId="1559" xr:uid="{00000000-0005-0000-0000-00004C030000}"/>
    <cellStyle name="Millares 3 3 2 5" xfId="215" xr:uid="{00000000-0005-0000-0000-00004D030000}"/>
    <cellStyle name="Millares 3 3 2 5 2" xfId="935" xr:uid="{00000000-0005-0000-0000-00004E030000}"/>
    <cellStyle name="Millares 3 3 2 5 2 2" xfId="2375" xr:uid="{00000000-0005-0000-0000-00004F030000}"/>
    <cellStyle name="Millares 3 3 2 5 3" xfId="1655" xr:uid="{00000000-0005-0000-0000-000050030000}"/>
    <cellStyle name="Millares 3 3 2 6" xfId="359" xr:uid="{00000000-0005-0000-0000-000051030000}"/>
    <cellStyle name="Millares 3 3 2 6 2" xfId="1079" xr:uid="{00000000-0005-0000-0000-000052030000}"/>
    <cellStyle name="Millares 3 3 2 6 2 2" xfId="2519" xr:uid="{00000000-0005-0000-0000-000053030000}"/>
    <cellStyle name="Millares 3 3 2 6 3" xfId="1799" xr:uid="{00000000-0005-0000-0000-000054030000}"/>
    <cellStyle name="Millares 3 3 2 7" xfId="503" xr:uid="{00000000-0005-0000-0000-000055030000}"/>
    <cellStyle name="Millares 3 3 2 7 2" xfId="1223" xr:uid="{00000000-0005-0000-0000-000056030000}"/>
    <cellStyle name="Millares 3 3 2 7 2 2" xfId="2663" xr:uid="{00000000-0005-0000-0000-000057030000}"/>
    <cellStyle name="Millares 3 3 2 7 3" xfId="1943" xr:uid="{00000000-0005-0000-0000-000058030000}"/>
    <cellStyle name="Millares 3 3 2 8" xfId="647" xr:uid="{00000000-0005-0000-0000-000059030000}"/>
    <cellStyle name="Millares 3 3 2 8 2" xfId="1367" xr:uid="{00000000-0005-0000-0000-00005A030000}"/>
    <cellStyle name="Millares 3 3 2 8 2 2" xfId="2807" xr:uid="{00000000-0005-0000-0000-00005B030000}"/>
    <cellStyle name="Millares 3 3 2 8 3" xfId="2087" xr:uid="{00000000-0005-0000-0000-00005C030000}"/>
    <cellStyle name="Millares 3 3 2 9" xfId="791" xr:uid="{00000000-0005-0000-0000-00005D030000}"/>
    <cellStyle name="Millares 3 3 2 9 2" xfId="2231" xr:uid="{00000000-0005-0000-0000-00005E030000}"/>
    <cellStyle name="Millares 3 3 3" xfId="83" xr:uid="{00000000-0005-0000-0000-00005F030000}"/>
    <cellStyle name="Millares 3 3 3 2" xfId="179" xr:uid="{00000000-0005-0000-0000-000060030000}"/>
    <cellStyle name="Millares 3 3 3 2 2" xfId="323" xr:uid="{00000000-0005-0000-0000-000061030000}"/>
    <cellStyle name="Millares 3 3 3 2 2 2" xfId="1043" xr:uid="{00000000-0005-0000-0000-000062030000}"/>
    <cellStyle name="Millares 3 3 3 2 2 2 2" xfId="2483" xr:uid="{00000000-0005-0000-0000-000063030000}"/>
    <cellStyle name="Millares 3 3 3 2 2 3" xfId="1763" xr:uid="{00000000-0005-0000-0000-000064030000}"/>
    <cellStyle name="Millares 3 3 3 2 3" xfId="467" xr:uid="{00000000-0005-0000-0000-000065030000}"/>
    <cellStyle name="Millares 3 3 3 2 3 2" xfId="1187" xr:uid="{00000000-0005-0000-0000-000066030000}"/>
    <cellStyle name="Millares 3 3 3 2 3 2 2" xfId="2627" xr:uid="{00000000-0005-0000-0000-000067030000}"/>
    <cellStyle name="Millares 3 3 3 2 3 3" xfId="1907" xr:uid="{00000000-0005-0000-0000-000068030000}"/>
    <cellStyle name="Millares 3 3 3 2 4" xfId="611" xr:uid="{00000000-0005-0000-0000-000069030000}"/>
    <cellStyle name="Millares 3 3 3 2 4 2" xfId="1331" xr:uid="{00000000-0005-0000-0000-00006A030000}"/>
    <cellStyle name="Millares 3 3 3 2 4 2 2" xfId="2771" xr:uid="{00000000-0005-0000-0000-00006B030000}"/>
    <cellStyle name="Millares 3 3 3 2 4 3" xfId="2051" xr:uid="{00000000-0005-0000-0000-00006C030000}"/>
    <cellStyle name="Millares 3 3 3 2 5" xfId="755" xr:uid="{00000000-0005-0000-0000-00006D030000}"/>
    <cellStyle name="Millares 3 3 3 2 5 2" xfId="1475" xr:uid="{00000000-0005-0000-0000-00006E030000}"/>
    <cellStyle name="Millares 3 3 3 2 5 2 2" xfId="2915" xr:uid="{00000000-0005-0000-0000-00006F030000}"/>
    <cellStyle name="Millares 3 3 3 2 5 3" xfId="2195" xr:uid="{00000000-0005-0000-0000-000070030000}"/>
    <cellStyle name="Millares 3 3 3 2 6" xfId="899" xr:uid="{00000000-0005-0000-0000-000071030000}"/>
    <cellStyle name="Millares 3 3 3 2 6 2" xfId="2339" xr:uid="{00000000-0005-0000-0000-000072030000}"/>
    <cellStyle name="Millares 3 3 3 2 7" xfId="1619" xr:uid="{00000000-0005-0000-0000-000073030000}"/>
    <cellStyle name="Millares 3 3 3 3" xfId="131" xr:uid="{00000000-0005-0000-0000-000074030000}"/>
    <cellStyle name="Millares 3 3 3 3 2" xfId="275" xr:uid="{00000000-0005-0000-0000-000075030000}"/>
    <cellStyle name="Millares 3 3 3 3 2 2" xfId="995" xr:uid="{00000000-0005-0000-0000-000076030000}"/>
    <cellStyle name="Millares 3 3 3 3 2 2 2" xfId="2435" xr:uid="{00000000-0005-0000-0000-000077030000}"/>
    <cellStyle name="Millares 3 3 3 3 2 3" xfId="1715" xr:uid="{00000000-0005-0000-0000-000078030000}"/>
    <cellStyle name="Millares 3 3 3 3 3" xfId="419" xr:uid="{00000000-0005-0000-0000-000079030000}"/>
    <cellStyle name="Millares 3 3 3 3 3 2" xfId="1139" xr:uid="{00000000-0005-0000-0000-00007A030000}"/>
    <cellStyle name="Millares 3 3 3 3 3 2 2" xfId="2579" xr:uid="{00000000-0005-0000-0000-00007B030000}"/>
    <cellStyle name="Millares 3 3 3 3 3 3" xfId="1859" xr:uid="{00000000-0005-0000-0000-00007C030000}"/>
    <cellStyle name="Millares 3 3 3 3 4" xfId="563" xr:uid="{00000000-0005-0000-0000-00007D030000}"/>
    <cellStyle name="Millares 3 3 3 3 4 2" xfId="1283" xr:uid="{00000000-0005-0000-0000-00007E030000}"/>
    <cellStyle name="Millares 3 3 3 3 4 2 2" xfId="2723" xr:uid="{00000000-0005-0000-0000-00007F030000}"/>
    <cellStyle name="Millares 3 3 3 3 4 3" xfId="2003" xr:uid="{00000000-0005-0000-0000-000080030000}"/>
    <cellStyle name="Millares 3 3 3 3 5" xfId="707" xr:uid="{00000000-0005-0000-0000-000081030000}"/>
    <cellStyle name="Millares 3 3 3 3 5 2" xfId="1427" xr:uid="{00000000-0005-0000-0000-000082030000}"/>
    <cellStyle name="Millares 3 3 3 3 5 2 2" xfId="2867" xr:uid="{00000000-0005-0000-0000-000083030000}"/>
    <cellStyle name="Millares 3 3 3 3 5 3" xfId="2147" xr:uid="{00000000-0005-0000-0000-000084030000}"/>
    <cellStyle name="Millares 3 3 3 3 6" xfId="851" xr:uid="{00000000-0005-0000-0000-000085030000}"/>
    <cellStyle name="Millares 3 3 3 3 6 2" xfId="2291" xr:uid="{00000000-0005-0000-0000-000086030000}"/>
    <cellStyle name="Millares 3 3 3 3 7" xfId="1571" xr:uid="{00000000-0005-0000-0000-000087030000}"/>
    <cellStyle name="Millares 3 3 3 4" xfId="227" xr:uid="{00000000-0005-0000-0000-000088030000}"/>
    <cellStyle name="Millares 3 3 3 4 2" xfId="947" xr:uid="{00000000-0005-0000-0000-000089030000}"/>
    <cellStyle name="Millares 3 3 3 4 2 2" xfId="2387" xr:uid="{00000000-0005-0000-0000-00008A030000}"/>
    <cellStyle name="Millares 3 3 3 4 3" xfId="1667" xr:uid="{00000000-0005-0000-0000-00008B030000}"/>
    <cellStyle name="Millares 3 3 3 5" xfId="371" xr:uid="{00000000-0005-0000-0000-00008C030000}"/>
    <cellStyle name="Millares 3 3 3 5 2" xfId="1091" xr:uid="{00000000-0005-0000-0000-00008D030000}"/>
    <cellStyle name="Millares 3 3 3 5 2 2" xfId="2531" xr:uid="{00000000-0005-0000-0000-00008E030000}"/>
    <cellStyle name="Millares 3 3 3 5 3" xfId="1811" xr:uid="{00000000-0005-0000-0000-00008F030000}"/>
    <cellStyle name="Millares 3 3 3 6" xfId="515" xr:uid="{00000000-0005-0000-0000-000090030000}"/>
    <cellStyle name="Millares 3 3 3 6 2" xfId="1235" xr:uid="{00000000-0005-0000-0000-000091030000}"/>
    <cellStyle name="Millares 3 3 3 6 2 2" xfId="2675" xr:uid="{00000000-0005-0000-0000-000092030000}"/>
    <cellStyle name="Millares 3 3 3 6 3" xfId="1955" xr:uid="{00000000-0005-0000-0000-000093030000}"/>
    <cellStyle name="Millares 3 3 3 7" xfId="659" xr:uid="{00000000-0005-0000-0000-000094030000}"/>
    <cellStyle name="Millares 3 3 3 7 2" xfId="1379" xr:uid="{00000000-0005-0000-0000-000095030000}"/>
    <cellStyle name="Millares 3 3 3 7 2 2" xfId="2819" xr:uid="{00000000-0005-0000-0000-000096030000}"/>
    <cellStyle name="Millares 3 3 3 7 3" xfId="2099" xr:uid="{00000000-0005-0000-0000-000097030000}"/>
    <cellStyle name="Millares 3 3 3 8" xfId="803" xr:uid="{00000000-0005-0000-0000-000098030000}"/>
    <cellStyle name="Millares 3 3 3 8 2" xfId="2243" xr:uid="{00000000-0005-0000-0000-000099030000}"/>
    <cellStyle name="Millares 3 3 3 9" xfId="1523" xr:uid="{00000000-0005-0000-0000-00009A030000}"/>
    <cellStyle name="Millares 3 3 4" xfId="155" xr:uid="{00000000-0005-0000-0000-00009B030000}"/>
    <cellStyle name="Millares 3 3 4 2" xfId="299" xr:uid="{00000000-0005-0000-0000-00009C030000}"/>
    <cellStyle name="Millares 3 3 4 2 2" xfId="1019" xr:uid="{00000000-0005-0000-0000-00009D030000}"/>
    <cellStyle name="Millares 3 3 4 2 2 2" xfId="2459" xr:uid="{00000000-0005-0000-0000-00009E030000}"/>
    <cellStyle name="Millares 3 3 4 2 3" xfId="1739" xr:uid="{00000000-0005-0000-0000-00009F030000}"/>
    <cellStyle name="Millares 3 3 4 3" xfId="443" xr:uid="{00000000-0005-0000-0000-0000A0030000}"/>
    <cellStyle name="Millares 3 3 4 3 2" xfId="1163" xr:uid="{00000000-0005-0000-0000-0000A1030000}"/>
    <cellStyle name="Millares 3 3 4 3 2 2" xfId="2603" xr:uid="{00000000-0005-0000-0000-0000A2030000}"/>
    <cellStyle name="Millares 3 3 4 3 3" xfId="1883" xr:uid="{00000000-0005-0000-0000-0000A3030000}"/>
    <cellStyle name="Millares 3 3 4 4" xfId="587" xr:uid="{00000000-0005-0000-0000-0000A4030000}"/>
    <cellStyle name="Millares 3 3 4 4 2" xfId="1307" xr:uid="{00000000-0005-0000-0000-0000A5030000}"/>
    <cellStyle name="Millares 3 3 4 4 2 2" xfId="2747" xr:uid="{00000000-0005-0000-0000-0000A6030000}"/>
    <cellStyle name="Millares 3 3 4 4 3" xfId="2027" xr:uid="{00000000-0005-0000-0000-0000A7030000}"/>
    <cellStyle name="Millares 3 3 4 5" xfId="731" xr:uid="{00000000-0005-0000-0000-0000A8030000}"/>
    <cellStyle name="Millares 3 3 4 5 2" xfId="1451" xr:uid="{00000000-0005-0000-0000-0000A9030000}"/>
    <cellStyle name="Millares 3 3 4 5 2 2" xfId="2891" xr:uid="{00000000-0005-0000-0000-0000AA030000}"/>
    <cellStyle name="Millares 3 3 4 5 3" xfId="2171" xr:uid="{00000000-0005-0000-0000-0000AB030000}"/>
    <cellStyle name="Millares 3 3 4 6" xfId="875" xr:uid="{00000000-0005-0000-0000-0000AC030000}"/>
    <cellStyle name="Millares 3 3 4 6 2" xfId="2315" xr:uid="{00000000-0005-0000-0000-0000AD030000}"/>
    <cellStyle name="Millares 3 3 4 7" xfId="1595" xr:uid="{00000000-0005-0000-0000-0000AE030000}"/>
    <cellStyle name="Millares 3 3 5" xfId="107" xr:uid="{00000000-0005-0000-0000-0000AF030000}"/>
    <cellStyle name="Millares 3 3 5 2" xfId="251" xr:uid="{00000000-0005-0000-0000-0000B0030000}"/>
    <cellStyle name="Millares 3 3 5 2 2" xfId="971" xr:uid="{00000000-0005-0000-0000-0000B1030000}"/>
    <cellStyle name="Millares 3 3 5 2 2 2" xfId="2411" xr:uid="{00000000-0005-0000-0000-0000B2030000}"/>
    <cellStyle name="Millares 3 3 5 2 3" xfId="1691" xr:uid="{00000000-0005-0000-0000-0000B3030000}"/>
    <cellStyle name="Millares 3 3 5 3" xfId="395" xr:uid="{00000000-0005-0000-0000-0000B4030000}"/>
    <cellStyle name="Millares 3 3 5 3 2" xfId="1115" xr:uid="{00000000-0005-0000-0000-0000B5030000}"/>
    <cellStyle name="Millares 3 3 5 3 2 2" xfId="2555" xr:uid="{00000000-0005-0000-0000-0000B6030000}"/>
    <cellStyle name="Millares 3 3 5 3 3" xfId="1835" xr:uid="{00000000-0005-0000-0000-0000B7030000}"/>
    <cellStyle name="Millares 3 3 5 4" xfId="539" xr:uid="{00000000-0005-0000-0000-0000B8030000}"/>
    <cellStyle name="Millares 3 3 5 4 2" xfId="1259" xr:uid="{00000000-0005-0000-0000-0000B9030000}"/>
    <cellStyle name="Millares 3 3 5 4 2 2" xfId="2699" xr:uid="{00000000-0005-0000-0000-0000BA030000}"/>
    <cellStyle name="Millares 3 3 5 4 3" xfId="1979" xr:uid="{00000000-0005-0000-0000-0000BB030000}"/>
    <cellStyle name="Millares 3 3 5 5" xfId="683" xr:uid="{00000000-0005-0000-0000-0000BC030000}"/>
    <cellStyle name="Millares 3 3 5 5 2" xfId="1403" xr:uid="{00000000-0005-0000-0000-0000BD030000}"/>
    <cellStyle name="Millares 3 3 5 5 2 2" xfId="2843" xr:uid="{00000000-0005-0000-0000-0000BE030000}"/>
    <cellStyle name="Millares 3 3 5 5 3" xfId="2123" xr:uid="{00000000-0005-0000-0000-0000BF030000}"/>
    <cellStyle name="Millares 3 3 5 6" xfId="827" xr:uid="{00000000-0005-0000-0000-0000C0030000}"/>
    <cellStyle name="Millares 3 3 5 6 2" xfId="2267" xr:uid="{00000000-0005-0000-0000-0000C1030000}"/>
    <cellStyle name="Millares 3 3 5 7" xfId="1547" xr:uid="{00000000-0005-0000-0000-0000C2030000}"/>
    <cellStyle name="Millares 3 3 6" xfId="203" xr:uid="{00000000-0005-0000-0000-0000C3030000}"/>
    <cellStyle name="Millares 3 3 6 2" xfId="923" xr:uid="{00000000-0005-0000-0000-0000C4030000}"/>
    <cellStyle name="Millares 3 3 6 2 2" xfId="2363" xr:uid="{00000000-0005-0000-0000-0000C5030000}"/>
    <cellStyle name="Millares 3 3 6 3" xfId="1643" xr:uid="{00000000-0005-0000-0000-0000C6030000}"/>
    <cellStyle name="Millares 3 3 7" xfId="347" xr:uid="{00000000-0005-0000-0000-0000C7030000}"/>
    <cellStyle name="Millares 3 3 7 2" xfId="1067" xr:uid="{00000000-0005-0000-0000-0000C8030000}"/>
    <cellStyle name="Millares 3 3 7 2 2" xfId="2507" xr:uid="{00000000-0005-0000-0000-0000C9030000}"/>
    <cellStyle name="Millares 3 3 7 3" xfId="1787" xr:uid="{00000000-0005-0000-0000-0000CA030000}"/>
    <cellStyle name="Millares 3 3 8" xfId="491" xr:uid="{00000000-0005-0000-0000-0000CB030000}"/>
    <cellStyle name="Millares 3 3 8 2" xfId="1211" xr:uid="{00000000-0005-0000-0000-0000CC030000}"/>
    <cellStyle name="Millares 3 3 8 2 2" xfId="2651" xr:uid="{00000000-0005-0000-0000-0000CD030000}"/>
    <cellStyle name="Millares 3 3 8 3" xfId="1931" xr:uid="{00000000-0005-0000-0000-0000CE030000}"/>
    <cellStyle name="Millares 3 3 9" xfId="635" xr:uid="{00000000-0005-0000-0000-0000CF030000}"/>
    <cellStyle name="Millares 3 3 9 2" xfId="1355" xr:uid="{00000000-0005-0000-0000-0000D0030000}"/>
    <cellStyle name="Millares 3 3 9 2 2" xfId="2795" xr:uid="{00000000-0005-0000-0000-0000D1030000}"/>
    <cellStyle name="Millares 3 3 9 3" xfId="2075" xr:uid="{00000000-0005-0000-0000-0000D2030000}"/>
    <cellStyle name="Millares 3 4" xfId="62" xr:uid="{00000000-0005-0000-0000-0000D3030000}"/>
    <cellStyle name="Millares 3 4 10" xfId="783" xr:uid="{00000000-0005-0000-0000-0000D4030000}"/>
    <cellStyle name="Millares 3 4 10 2" xfId="2223" xr:uid="{00000000-0005-0000-0000-0000D5030000}"/>
    <cellStyle name="Millares 3 4 11" xfId="1503" xr:uid="{00000000-0005-0000-0000-0000D6030000}"/>
    <cellStyle name="Millares 3 4 2" xfId="74" xr:uid="{00000000-0005-0000-0000-0000D7030000}"/>
    <cellStyle name="Millares 3 4 2 10" xfId="1515" xr:uid="{00000000-0005-0000-0000-0000D8030000}"/>
    <cellStyle name="Millares 3 4 2 2" xfId="99" xr:uid="{00000000-0005-0000-0000-0000D9030000}"/>
    <cellStyle name="Millares 3 4 2 2 2" xfId="195" xr:uid="{00000000-0005-0000-0000-0000DA030000}"/>
    <cellStyle name="Millares 3 4 2 2 2 2" xfId="339" xr:uid="{00000000-0005-0000-0000-0000DB030000}"/>
    <cellStyle name="Millares 3 4 2 2 2 2 2" xfId="1059" xr:uid="{00000000-0005-0000-0000-0000DC030000}"/>
    <cellStyle name="Millares 3 4 2 2 2 2 2 2" xfId="2499" xr:uid="{00000000-0005-0000-0000-0000DD030000}"/>
    <cellStyle name="Millares 3 4 2 2 2 2 3" xfId="1779" xr:uid="{00000000-0005-0000-0000-0000DE030000}"/>
    <cellStyle name="Millares 3 4 2 2 2 3" xfId="483" xr:uid="{00000000-0005-0000-0000-0000DF030000}"/>
    <cellStyle name="Millares 3 4 2 2 2 3 2" xfId="1203" xr:uid="{00000000-0005-0000-0000-0000E0030000}"/>
    <cellStyle name="Millares 3 4 2 2 2 3 2 2" xfId="2643" xr:uid="{00000000-0005-0000-0000-0000E1030000}"/>
    <cellStyle name="Millares 3 4 2 2 2 3 3" xfId="1923" xr:uid="{00000000-0005-0000-0000-0000E2030000}"/>
    <cellStyle name="Millares 3 4 2 2 2 4" xfId="627" xr:uid="{00000000-0005-0000-0000-0000E3030000}"/>
    <cellStyle name="Millares 3 4 2 2 2 4 2" xfId="1347" xr:uid="{00000000-0005-0000-0000-0000E4030000}"/>
    <cellStyle name="Millares 3 4 2 2 2 4 2 2" xfId="2787" xr:uid="{00000000-0005-0000-0000-0000E5030000}"/>
    <cellStyle name="Millares 3 4 2 2 2 4 3" xfId="2067" xr:uid="{00000000-0005-0000-0000-0000E6030000}"/>
    <cellStyle name="Millares 3 4 2 2 2 5" xfId="771" xr:uid="{00000000-0005-0000-0000-0000E7030000}"/>
    <cellStyle name="Millares 3 4 2 2 2 5 2" xfId="1491" xr:uid="{00000000-0005-0000-0000-0000E8030000}"/>
    <cellStyle name="Millares 3 4 2 2 2 5 2 2" xfId="2931" xr:uid="{00000000-0005-0000-0000-0000E9030000}"/>
    <cellStyle name="Millares 3 4 2 2 2 5 3" xfId="2211" xr:uid="{00000000-0005-0000-0000-0000EA030000}"/>
    <cellStyle name="Millares 3 4 2 2 2 6" xfId="915" xr:uid="{00000000-0005-0000-0000-0000EB030000}"/>
    <cellStyle name="Millares 3 4 2 2 2 6 2" xfId="2355" xr:uid="{00000000-0005-0000-0000-0000EC030000}"/>
    <cellStyle name="Millares 3 4 2 2 2 7" xfId="1635" xr:uid="{00000000-0005-0000-0000-0000ED030000}"/>
    <cellStyle name="Millares 3 4 2 2 3" xfId="147" xr:uid="{00000000-0005-0000-0000-0000EE030000}"/>
    <cellStyle name="Millares 3 4 2 2 3 2" xfId="291" xr:uid="{00000000-0005-0000-0000-0000EF030000}"/>
    <cellStyle name="Millares 3 4 2 2 3 2 2" xfId="1011" xr:uid="{00000000-0005-0000-0000-0000F0030000}"/>
    <cellStyle name="Millares 3 4 2 2 3 2 2 2" xfId="2451" xr:uid="{00000000-0005-0000-0000-0000F1030000}"/>
    <cellStyle name="Millares 3 4 2 2 3 2 3" xfId="1731" xr:uid="{00000000-0005-0000-0000-0000F2030000}"/>
    <cellStyle name="Millares 3 4 2 2 3 3" xfId="435" xr:uid="{00000000-0005-0000-0000-0000F3030000}"/>
    <cellStyle name="Millares 3 4 2 2 3 3 2" xfId="1155" xr:uid="{00000000-0005-0000-0000-0000F4030000}"/>
    <cellStyle name="Millares 3 4 2 2 3 3 2 2" xfId="2595" xr:uid="{00000000-0005-0000-0000-0000F5030000}"/>
    <cellStyle name="Millares 3 4 2 2 3 3 3" xfId="1875" xr:uid="{00000000-0005-0000-0000-0000F6030000}"/>
    <cellStyle name="Millares 3 4 2 2 3 4" xfId="579" xr:uid="{00000000-0005-0000-0000-0000F7030000}"/>
    <cellStyle name="Millares 3 4 2 2 3 4 2" xfId="1299" xr:uid="{00000000-0005-0000-0000-0000F8030000}"/>
    <cellStyle name="Millares 3 4 2 2 3 4 2 2" xfId="2739" xr:uid="{00000000-0005-0000-0000-0000F9030000}"/>
    <cellStyle name="Millares 3 4 2 2 3 4 3" xfId="2019" xr:uid="{00000000-0005-0000-0000-0000FA030000}"/>
    <cellStyle name="Millares 3 4 2 2 3 5" xfId="723" xr:uid="{00000000-0005-0000-0000-0000FB030000}"/>
    <cellStyle name="Millares 3 4 2 2 3 5 2" xfId="1443" xr:uid="{00000000-0005-0000-0000-0000FC030000}"/>
    <cellStyle name="Millares 3 4 2 2 3 5 2 2" xfId="2883" xr:uid="{00000000-0005-0000-0000-0000FD030000}"/>
    <cellStyle name="Millares 3 4 2 2 3 5 3" xfId="2163" xr:uid="{00000000-0005-0000-0000-0000FE030000}"/>
    <cellStyle name="Millares 3 4 2 2 3 6" xfId="867" xr:uid="{00000000-0005-0000-0000-0000FF030000}"/>
    <cellStyle name="Millares 3 4 2 2 3 6 2" xfId="2307" xr:uid="{00000000-0005-0000-0000-000000040000}"/>
    <cellStyle name="Millares 3 4 2 2 3 7" xfId="1587" xr:uid="{00000000-0005-0000-0000-000001040000}"/>
    <cellStyle name="Millares 3 4 2 2 4" xfId="243" xr:uid="{00000000-0005-0000-0000-000002040000}"/>
    <cellStyle name="Millares 3 4 2 2 4 2" xfId="963" xr:uid="{00000000-0005-0000-0000-000003040000}"/>
    <cellStyle name="Millares 3 4 2 2 4 2 2" xfId="2403" xr:uid="{00000000-0005-0000-0000-000004040000}"/>
    <cellStyle name="Millares 3 4 2 2 4 3" xfId="1683" xr:uid="{00000000-0005-0000-0000-000005040000}"/>
    <cellStyle name="Millares 3 4 2 2 5" xfId="387" xr:uid="{00000000-0005-0000-0000-000006040000}"/>
    <cellStyle name="Millares 3 4 2 2 5 2" xfId="1107" xr:uid="{00000000-0005-0000-0000-000007040000}"/>
    <cellStyle name="Millares 3 4 2 2 5 2 2" xfId="2547" xr:uid="{00000000-0005-0000-0000-000008040000}"/>
    <cellStyle name="Millares 3 4 2 2 5 3" xfId="1827" xr:uid="{00000000-0005-0000-0000-000009040000}"/>
    <cellStyle name="Millares 3 4 2 2 6" xfId="531" xr:uid="{00000000-0005-0000-0000-00000A040000}"/>
    <cellStyle name="Millares 3 4 2 2 6 2" xfId="1251" xr:uid="{00000000-0005-0000-0000-00000B040000}"/>
    <cellStyle name="Millares 3 4 2 2 6 2 2" xfId="2691" xr:uid="{00000000-0005-0000-0000-00000C040000}"/>
    <cellStyle name="Millares 3 4 2 2 6 3" xfId="1971" xr:uid="{00000000-0005-0000-0000-00000D040000}"/>
    <cellStyle name="Millares 3 4 2 2 7" xfId="675" xr:uid="{00000000-0005-0000-0000-00000E040000}"/>
    <cellStyle name="Millares 3 4 2 2 7 2" xfId="1395" xr:uid="{00000000-0005-0000-0000-00000F040000}"/>
    <cellStyle name="Millares 3 4 2 2 7 2 2" xfId="2835" xr:uid="{00000000-0005-0000-0000-000010040000}"/>
    <cellStyle name="Millares 3 4 2 2 7 3" xfId="2115" xr:uid="{00000000-0005-0000-0000-000011040000}"/>
    <cellStyle name="Millares 3 4 2 2 8" xfId="819" xr:uid="{00000000-0005-0000-0000-000012040000}"/>
    <cellStyle name="Millares 3 4 2 2 8 2" xfId="2259" xr:uid="{00000000-0005-0000-0000-000013040000}"/>
    <cellStyle name="Millares 3 4 2 2 9" xfId="1539" xr:uid="{00000000-0005-0000-0000-000014040000}"/>
    <cellStyle name="Millares 3 4 2 3" xfId="171" xr:uid="{00000000-0005-0000-0000-000015040000}"/>
    <cellStyle name="Millares 3 4 2 3 2" xfId="315" xr:uid="{00000000-0005-0000-0000-000016040000}"/>
    <cellStyle name="Millares 3 4 2 3 2 2" xfId="1035" xr:uid="{00000000-0005-0000-0000-000017040000}"/>
    <cellStyle name="Millares 3 4 2 3 2 2 2" xfId="2475" xr:uid="{00000000-0005-0000-0000-000018040000}"/>
    <cellStyle name="Millares 3 4 2 3 2 3" xfId="1755" xr:uid="{00000000-0005-0000-0000-000019040000}"/>
    <cellStyle name="Millares 3 4 2 3 3" xfId="459" xr:uid="{00000000-0005-0000-0000-00001A040000}"/>
    <cellStyle name="Millares 3 4 2 3 3 2" xfId="1179" xr:uid="{00000000-0005-0000-0000-00001B040000}"/>
    <cellStyle name="Millares 3 4 2 3 3 2 2" xfId="2619" xr:uid="{00000000-0005-0000-0000-00001C040000}"/>
    <cellStyle name="Millares 3 4 2 3 3 3" xfId="1899" xr:uid="{00000000-0005-0000-0000-00001D040000}"/>
    <cellStyle name="Millares 3 4 2 3 4" xfId="603" xr:uid="{00000000-0005-0000-0000-00001E040000}"/>
    <cellStyle name="Millares 3 4 2 3 4 2" xfId="1323" xr:uid="{00000000-0005-0000-0000-00001F040000}"/>
    <cellStyle name="Millares 3 4 2 3 4 2 2" xfId="2763" xr:uid="{00000000-0005-0000-0000-000020040000}"/>
    <cellStyle name="Millares 3 4 2 3 4 3" xfId="2043" xr:uid="{00000000-0005-0000-0000-000021040000}"/>
    <cellStyle name="Millares 3 4 2 3 5" xfId="747" xr:uid="{00000000-0005-0000-0000-000022040000}"/>
    <cellStyle name="Millares 3 4 2 3 5 2" xfId="1467" xr:uid="{00000000-0005-0000-0000-000023040000}"/>
    <cellStyle name="Millares 3 4 2 3 5 2 2" xfId="2907" xr:uid="{00000000-0005-0000-0000-000024040000}"/>
    <cellStyle name="Millares 3 4 2 3 5 3" xfId="2187" xr:uid="{00000000-0005-0000-0000-000025040000}"/>
    <cellStyle name="Millares 3 4 2 3 6" xfId="891" xr:uid="{00000000-0005-0000-0000-000026040000}"/>
    <cellStyle name="Millares 3 4 2 3 6 2" xfId="2331" xr:uid="{00000000-0005-0000-0000-000027040000}"/>
    <cellStyle name="Millares 3 4 2 3 7" xfId="1611" xr:uid="{00000000-0005-0000-0000-000028040000}"/>
    <cellStyle name="Millares 3 4 2 4" xfId="123" xr:uid="{00000000-0005-0000-0000-000029040000}"/>
    <cellStyle name="Millares 3 4 2 4 2" xfId="267" xr:uid="{00000000-0005-0000-0000-00002A040000}"/>
    <cellStyle name="Millares 3 4 2 4 2 2" xfId="987" xr:uid="{00000000-0005-0000-0000-00002B040000}"/>
    <cellStyle name="Millares 3 4 2 4 2 2 2" xfId="2427" xr:uid="{00000000-0005-0000-0000-00002C040000}"/>
    <cellStyle name="Millares 3 4 2 4 2 3" xfId="1707" xr:uid="{00000000-0005-0000-0000-00002D040000}"/>
    <cellStyle name="Millares 3 4 2 4 3" xfId="411" xr:uid="{00000000-0005-0000-0000-00002E040000}"/>
    <cellStyle name="Millares 3 4 2 4 3 2" xfId="1131" xr:uid="{00000000-0005-0000-0000-00002F040000}"/>
    <cellStyle name="Millares 3 4 2 4 3 2 2" xfId="2571" xr:uid="{00000000-0005-0000-0000-000030040000}"/>
    <cellStyle name="Millares 3 4 2 4 3 3" xfId="1851" xr:uid="{00000000-0005-0000-0000-000031040000}"/>
    <cellStyle name="Millares 3 4 2 4 4" xfId="555" xr:uid="{00000000-0005-0000-0000-000032040000}"/>
    <cellStyle name="Millares 3 4 2 4 4 2" xfId="1275" xr:uid="{00000000-0005-0000-0000-000033040000}"/>
    <cellStyle name="Millares 3 4 2 4 4 2 2" xfId="2715" xr:uid="{00000000-0005-0000-0000-000034040000}"/>
    <cellStyle name="Millares 3 4 2 4 4 3" xfId="1995" xr:uid="{00000000-0005-0000-0000-000035040000}"/>
    <cellStyle name="Millares 3 4 2 4 5" xfId="699" xr:uid="{00000000-0005-0000-0000-000036040000}"/>
    <cellStyle name="Millares 3 4 2 4 5 2" xfId="1419" xr:uid="{00000000-0005-0000-0000-000037040000}"/>
    <cellStyle name="Millares 3 4 2 4 5 2 2" xfId="2859" xr:uid="{00000000-0005-0000-0000-000038040000}"/>
    <cellStyle name="Millares 3 4 2 4 5 3" xfId="2139" xr:uid="{00000000-0005-0000-0000-000039040000}"/>
    <cellStyle name="Millares 3 4 2 4 6" xfId="843" xr:uid="{00000000-0005-0000-0000-00003A040000}"/>
    <cellStyle name="Millares 3 4 2 4 6 2" xfId="2283" xr:uid="{00000000-0005-0000-0000-00003B040000}"/>
    <cellStyle name="Millares 3 4 2 4 7" xfId="1563" xr:uid="{00000000-0005-0000-0000-00003C040000}"/>
    <cellStyle name="Millares 3 4 2 5" xfId="219" xr:uid="{00000000-0005-0000-0000-00003D040000}"/>
    <cellStyle name="Millares 3 4 2 5 2" xfId="939" xr:uid="{00000000-0005-0000-0000-00003E040000}"/>
    <cellStyle name="Millares 3 4 2 5 2 2" xfId="2379" xr:uid="{00000000-0005-0000-0000-00003F040000}"/>
    <cellStyle name="Millares 3 4 2 5 3" xfId="1659" xr:uid="{00000000-0005-0000-0000-000040040000}"/>
    <cellStyle name="Millares 3 4 2 6" xfId="363" xr:uid="{00000000-0005-0000-0000-000041040000}"/>
    <cellStyle name="Millares 3 4 2 6 2" xfId="1083" xr:uid="{00000000-0005-0000-0000-000042040000}"/>
    <cellStyle name="Millares 3 4 2 6 2 2" xfId="2523" xr:uid="{00000000-0005-0000-0000-000043040000}"/>
    <cellStyle name="Millares 3 4 2 6 3" xfId="1803" xr:uid="{00000000-0005-0000-0000-000044040000}"/>
    <cellStyle name="Millares 3 4 2 7" xfId="507" xr:uid="{00000000-0005-0000-0000-000045040000}"/>
    <cellStyle name="Millares 3 4 2 7 2" xfId="1227" xr:uid="{00000000-0005-0000-0000-000046040000}"/>
    <cellStyle name="Millares 3 4 2 7 2 2" xfId="2667" xr:uid="{00000000-0005-0000-0000-000047040000}"/>
    <cellStyle name="Millares 3 4 2 7 3" xfId="1947" xr:uid="{00000000-0005-0000-0000-000048040000}"/>
    <cellStyle name="Millares 3 4 2 8" xfId="651" xr:uid="{00000000-0005-0000-0000-000049040000}"/>
    <cellStyle name="Millares 3 4 2 8 2" xfId="1371" xr:uid="{00000000-0005-0000-0000-00004A040000}"/>
    <cellStyle name="Millares 3 4 2 8 2 2" xfId="2811" xr:uid="{00000000-0005-0000-0000-00004B040000}"/>
    <cellStyle name="Millares 3 4 2 8 3" xfId="2091" xr:uid="{00000000-0005-0000-0000-00004C040000}"/>
    <cellStyle name="Millares 3 4 2 9" xfId="795" xr:uid="{00000000-0005-0000-0000-00004D040000}"/>
    <cellStyle name="Millares 3 4 2 9 2" xfId="2235" xr:uid="{00000000-0005-0000-0000-00004E040000}"/>
    <cellStyle name="Millares 3 4 3" xfId="87" xr:uid="{00000000-0005-0000-0000-00004F040000}"/>
    <cellStyle name="Millares 3 4 3 2" xfId="183" xr:uid="{00000000-0005-0000-0000-000050040000}"/>
    <cellStyle name="Millares 3 4 3 2 2" xfId="327" xr:uid="{00000000-0005-0000-0000-000051040000}"/>
    <cellStyle name="Millares 3 4 3 2 2 2" xfId="1047" xr:uid="{00000000-0005-0000-0000-000052040000}"/>
    <cellStyle name="Millares 3 4 3 2 2 2 2" xfId="2487" xr:uid="{00000000-0005-0000-0000-000053040000}"/>
    <cellStyle name="Millares 3 4 3 2 2 3" xfId="1767" xr:uid="{00000000-0005-0000-0000-000054040000}"/>
    <cellStyle name="Millares 3 4 3 2 3" xfId="471" xr:uid="{00000000-0005-0000-0000-000055040000}"/>
    <cellStyle name="Millares 3 4 3 2 3 2" xfId="1191" xr:uid="{00000000-0005-0000-0000-000056040000}"/>
    <cellStyle name="Millares 3 4 3 2 3 2 2" xfId="2631" xr:uid="{00000000-0005-0000-0000-000057040000}"/>
    <cellStyle name="Millares 3 4 3 2 3 3" xfId="1911" xr:uid="{00000000-0005-0000-0000-000058040000}"/>
    <cellStyle name="Millares 3 4 3 2 4" xfId="615" xr:uid="{00000000-0005-0000-0000-000059040000}"/>
    <cellStyle name="Millares 3 4 3 2 4 2" xfId="1335" xr:uid="{00000000-0005-0000-0000-00005A040000}"/>
    <cellStyle name="Millares 3 4 3 2 4 2 2" xfId="2775" xr:uid="{00000000-0005-0000-0000-00005B040000}"/>
    <cellStyle name="Millares 3 4 3 2 4 3" xfId="2055" xr:uid="{00000000-0005-0000-0000-00005C040000}"/>
    <cellStyle name="Millares 3 4 3 2 5" xfId="759" xr:uid="{00000000-0005-0000-0000-00005D040000}"/>
    <cellStyle name="Millares 3 4 3 2 5 2" xfId="1479" xr:uid="{00000000-0005-0000-0000-00005E040000}"/>
    <cellStyle name="Millares 3 4 3 2 5 2 2" xfId="2919" xr:uid="{00000000-0005-0000-0000-00005F040000}"/>
    <cellStyle name="Millares 3 4 3 2 5 3" xfId="2199" xr:uid="{00000000-0005-0000-0000-000060040000}"/>
    <cellStyle name="Millares 3 4 3 2 6" xfId="903" xr:uid="{00000000-0005-0000-0000-000061040000}"/>
    <cellStyle name="Millares 3 4 3 2 6 2" xfId="2343" xr:uid="{00000000-0005-0000-0000-000062040000}"/>
    <cellStyle name="Millares 3 4 3 2 7" xfId="1623" xr:uid="{00000000-0005-0000-0000-000063040000}"/>
    <cellStyle name="Millares 3 4 3 3" xfId="135" xr:uid="{00000000-0005-0000-0000-000064040000}"/>
    <cellStyle name="Millares 3 4 3 3 2" xfId="279" xr:uid="{00000000-0005-0000-0000-000065040000}"/>
    <cellStyle name="Millares 3 4 3 3 2 2" xfId="999" xr:uid="{00000000-0005-0000-0000-000066040000}"/>
    <cellStyle name="Millares 3 4 3 3 2 2 2" xfId="2439" xr:uid="{00000000-0005-0000-0000-000067040000}"/>
    <cellStyle name="Millares 3 4 3 3 2 3" xfId="1719" xr:uid="{00000000-0005-0000-0000-000068040000}"/>
    <cellStyle name="Millares 3 4 3 3 3" xfId="423" xr:uid="{00000000-0005-0000-0000-000069040000}"/>
    <cellStyle name="Millares 3 4 3 3 3 2" xfId="1143" xr:uid="{00000000-0005-0000-0000-00006A040000}"/>
    <cellStyle name="Millares 3 4 3 3 3 2 2" xfId="2583" xr:uid="{00000000-0005-0000-0000-00006B040000}"/>
    <cellStyle name="Millares 3 4 3 3 3 3" xfId="1863" xr:uid="{00000000-0005-0000-0000-00006C040000}"/>
    <cellStyle name="Millares 3 4 3 3 4" xfId="567" xr:uid="{00000000-0005-0000-0000-00006D040000}"/>
    <cellStyle name="Millares 3 4 3 3 4 2" xfId="1287" xr:uid="{00000000-0005-0000-0000-00006E040000}"/>
    <cellStyle name="Millares 3 4 3 3 4 2 2" xfId="2727" xr:uid="{00000000-0005-0000-0000-00006F040000}"/>
    <cellStyle name="Millares 3 4 3 3 4 3" xfId="2007" xr:uid="{00000000-0005-0000-0000-000070040000}"/>
    <cellStyle name="Millares 3 4 3 3 5" xfId="711" xr:uid="{00000000-0005-0000-0000-000071040000}"/>
    <cellStyle name="Millares 3 4 3 3 5 2" xfId="1431" xr:uid="{00000000-0005-0000-0000-000072040000}"/>
    <cellStyle name="Millares 3 4 3 3 5 2 2" xfId="2871" xr:uid="{00000000-0005-0000-0000-000073040000}"/>
    <cellStyle name="Millares 3 4 3 3 5 3" xfId="2151" xr:uid="{00000000-0005-0000-0000-000074040000}"/>
    <cellStyle name="Millares 3 4 3 3 6" xfId="855" xr:uid="{00000000-0005-0000-0000-000075040000}"/>
    <cellStyle name="Millares 3 4 3 3 6 2" xfId="2295" xr:uid="{00000000-0005-0000-0000-000076040000}"/>
    <cellStyle name="Millares 3 4 3 3 7" xfId="1575" xr:uid="{00000000-0005-0000-0000-000077040000}"/>
    <cellStyle name="Millares 3 4 3 4" xfId="231" xr:uid="{00000000-0005-0000-0000-000078040000}"/>
    <cellStyle name="Millares 3 4 3 4 2" xfId="951" xr:uid="{00000000-0005-0000-0000-000079040000}"/>
    <cellStyle name="Millares 3 4 3 4 2 2" xfId="2391" xr:uid="{00000000-0005-0000-0000-00007A040000}"/>
    <cellStyle name="Millares 3 4 3 4 3" xfId="1671" xr:uid="{00000000-0005-0000-0000-00007B040000}"/>
    <cellStyle name="Millares 3 4 3 5" xfId="375" xr:uid="{00000000-0005-0000-0000-00007C040000}"/>
    <cellStyle name="Millares 3 4 3 5 2" xfId="1095" xr:uid="{00000000-0005-0000-0000-00007D040000}"/>
    <cellStyle name="Millares 3 4 3 5 2 2" xfId="2535" xr:uid="{00000000-0005-0000-0000-00007E040000}"/>
    <cellStyle name="Millares 3 4 3 5 3" xfId="1815" xr:uid="{00000000-0005-0000-0000-00007F040000}"/>
    <cellStyle name="Millares 3 4 3 6" xfId="519" xr:uid="{00000000-0005-0000-0000-000080040000}"/>
    <cellStyle name="Millares 3 4 3 6 2" xfId="1239" xr:uid="{00000000-0005-0000-0000-000081040000}"/>
    <cellStyle name="Millares 3 4 3 6 2 2" xfId="2679" xr:uid="{00000000-0005-0000-0000-000082040000}"/>
    <cellStyle name="Millares 3 4 3 6 3" xfId="1959" xr:uid="{00000000-0005-0000-0000-000083040000}"/>
    <cellStyle name="Millares 3 4 3 7" xfId="663" xr:uid="{00000000-0005-0000-0000-000084040000}"/>
    <cellStyle name="Millares 3 4 3 7 2" xfId="1383" xr:uid="{00000000-0005-0000-0000-000085040000}"/>
    <cellStyle name="Millares 3 4 3 7 2 2" xfId="2823" xr:uid="{00000000-0005-0000-0000-000086040000}"/>
    <cellStyle name="Millares 3 4 3 7 3" xfId="2103" xr:uid="{00000000-0005-0000-0000-000087040000}"/>
    <cellStyle name="Millares 3 4 3 8" xfId="807" xr:uid="{00000000-0005-0000-0000-000088040000}"/>
    <cellStyle name="Millares 3 4 3 8 2" xfId="2247" xr:uid="{00000000-0005-0000-0000-000089040000}"/>
    <cellStyle name="Millares 3 4 3 9" xfId="1527" xr:uid="{00000000-0005-0000-0000-00008A040000}"/>
    <cellStyle name="Millares 3 4 4" xfId="159" xr:uid="{00000000-0005-0000-0000-00008B040000}"/>
    <cellStyle name="Millares 3 4 4 2" xfId="303" xr:uid="{00000000-0005-0000-0000-00008C040000}"/>
    <cellStyle name="Millares 3 4 4 2 2" xfId="1023" xr:uid="{00000000-0005-0000-0000-00008D040000}"/>
    <cellStyle name="Millares 3 4 4 2 2 2" xfId="2463" xr:uid="{00000000-0005-0000-0000-00008E040000}"/>
    <cellStyle name="Millares 3 4 4 2 3" xfId="1743" xr:uid="{00000000-0005-0000-0000-00008F040000}"/>
    <cellStyle name="Millares 3 4 4 3" xfId="447" xr:uid="{00000000-0005-0000-0000-000090040000}"/>
    <cellStyle name="Millares 3 4 4 3 2" xfId="1167" xr:uid="{00000000-0005-0000-0000-000091040000}"/>
    <cellStyle name="Millares 3 4 4 3 2 2" xfId="2607" xr:uid="{00000000-0005-0000-0000-000092040000}"/>
    <cellStyle name="Millares 3 4 4 3 3" xfId="1887" xr:uid="{00000000-0005-0000-0000-000093040000}"/>
    <cellStyle name="Millares 3 4 4 4" xfId="591" xr:uid="{00000000-0005-0000-0000-000094040000}"/>
    <cellStyle name="Millares 3 4 4 4 2" xfId="1311" xr:uid="{00000000-0005-0000-0000-000095040000}"/>
    <cellStyle name="Millares 3 4 4 4 2 2" xfId="2751" xr:uid="{00000000-0005-0000-0000-000096040000}"/>
    <cellStyle name="Millares 3 4 4 4 3" xfId="2031" xr:uid="{00000000-0005-0000-0000-000097040000}"/>
    <cellStyle name="Millares 3 4 4 5" xfId="735" xr:uid="{00000000-0005-0000-0000-000098040000}"/>
    <cellStyle name="Millares 3 4 4 5 2" xfId="1455" xr:uid="{00000000-0005-0000-0000-000099040000}"/>
    <cellStyle name="Millares 3 4 4 5 2 2" xfId="2895" xr:uid="{00000000-0005-0000-0000-00009A040000}"/>
    <cellStyle name="Millares 3 4 4 5 3" xfId="2175" xr:uid="{00000000-0005-0000-0000-00009B040000}"/>
    <cellStyle name="Millares 3 4 4 6" xfId="879" xr:uid="{00000000-0005-0000-0000-00009C040000}"/>
    <cellStyle name="Millares 3 4 4 6 2" xfId="2319" xr:uid="{00000000-0005-0000-0000-00009D040000}"/>
    <cellStyle name="Millares 3 4 4 7" xfId="1599" xr:uid="{00000000-0005-0000-0000-00009E040000}"/>
    <cellStyle name="Millares 3 4 5" xfId="111" xr:uid="{00000000-0005-0000-0000-00009F040000}"/>
    <cellStyle name="Millares 3 4 5 2" xfId="255" xr:uid="{00000000-0005-0000-0000-0000A0040000}"/>
    <cellStyle name="Millares 3 4 5 2 2" xfId="975" xr:uid="{00000000-0005-0000-0000-0000A1040000}"/>
    <cellStyle name="Millares 3 4 5 2 2 2" xfId="2415" xr:uid="{00000000-0005-0000-0000-0000A2040000}"/>
    <cellStyle name="Millares 3 4 5 2 3" xfId="1695" xr:uid="{00000000-0005-0000-0000-0000A3040000}"/>
    <cellStyle name="Millares 3 4 5 3" xfId="399" xr:uid="{00000000-0005-0000-0000-0000A4040000}"/>
    <cellStyle name="Millares 3 4 5 3 2" xfId="1119" xr:uid="{00000000-0005-0000-0000-0000A5040000}"/>
    <cellStyle name="Millares 3 4 5 3 2 2" xfId="2559" xr:uid="{00000000-0005-0000-0000-0000A6040000}"/>
    <cellStyle name="Millares 3 4 5 3 3" xfId="1839" xr:uid="{00000000-0005-0000-0000-0000A7040000}"/>
    <cellStyle name="Millares 3 4 5 4" xfId="543" xr:uid="{00000000-0005-0000-0000-0000A8040000}"/>
    <cellStyle name="Millares 3 4 5 4 2" xfId="1263" xr:uid="{00000000-0005-0000-0000-0000A9040000}"/>
    <cellStyle name="Millares 3 4 5 4 2 2" xfId="2703" xr:uid="{00000000-0005-0000-0000-0000AA040000}"/>
    <cellStyle name="Millares 3 4 5 4 3" xfId="1983" xr:uid="{00000000-0005-0000-0000-0000AB040000}"/>
    <cellStyle name="Millares 3 4 5 5" xfId="687" xr:uid="{00000000-0005-0000-0000-0000AC040000}"/>
    <cellStyle name="Millares 3 4 5 5 2" xfId="1407" xr:uid="{00000000-0005-0000-0000-0000AD040000}"/>
    <cellStyle name="Millares 3 4 5 5 2 2" xfId="2847" xr:uid="{00000000-0005-0000-0000-0000AE040000}"/>
    <cellStyle name="Millares 3 4 5 5 3" xfId="2127" xr:uid="{00000000-0005-0000-0000-0000AF040000}"/>
    <cellStyle name="Millares 3 4 5 6" xfId="831" xr:uid="{00000000-0005-0000-0000-0000B0040000}"/>
    <cellStyle name="Millares 3 4 5 6 2" xfId="2271" xr:uid="{00000000-0005-0000-0000-0000B1040000}"/>
    <cellStyle name="Millares 3 4 5 7" xfId="1551" xr:uid="{00000000-0005-0000-0000-0000B2040000}"/>
    <cellStyle name="Millares 3 4 6" xfId="207" xr:uid="{00000000-0005-0000-0000-0000B3040000}"/>
    <cellStyle name="Millares 3 4 6 2" xfId="927" xr:uid="{00000000-0005-0000-0000-0000B4040000}"/>
    <cellStyle name="Millares 3 4 6 2 2" xfId="2367" xr:uid="{00000000-0005-0000-0000-0000B5040000}"/>
    <cellStyle name="Millares 3 4 6 3" xfId="1647" xr:uid="{00000000-0005-0000-0000-0000B6040000}"/>
    <cellStyle name="Millares 3 4 7" xfId="351" xr:uid="{00000000-0005-0000-0000-0000B7040000}"/>
    <cellStyle name="Millares 3 4 7 2" xfId="1071" xr:uid="{00000000-0005-0000-0000-0000B8040000}"/>
    <cellStyle name="Millares 3 4 7 2 2" xfId="2511" xr:uid="{00000000-0005-0000-0000-0000B9040000}"/>
    <cellStyle name="Millares 3 4 7 3" xfId="1791" xr:uid="{00000000-0005-0000-0000-0000BA040000}"/>
    <cellStyle name="Millares 3 4 8" xfId="495" xr:uid="{00000000-0005-0000-0000-0000BB040000}"/>
    <cellStyle name="Millares 3 4 8 2" xfId="1215" xr:uid="{00000000-0005-0000-0000-0000BC040000}"/>
    <cellStyle name="Millares 3 4 8 2 2" xfId="2655" xr:uid="{00000000-0005-0000-0000-0000BD040000}"/>
    <cellStyle name="Millares 3 4 8 3" xfId="1935" xr:uid="{00000000-0005-0000-0000-0000BE040000}"/>
    <cellStyle name="Millares 3 4 9" xfId="639" xr:uid="{00000000-0005-0000-0000-0000BF040000}"/>
    <cellStyle name="Millares 3 4 9 2" xfId="1359" xr:uid="{00000000-0005-0000-0000-0000C0040000}"/>
    <cellStyle name="Millares 3 4 9 2 2" xfId="2799" xr:uid="{00000000-0005-0000-0000-0000C1040000}"/>
    <cellStyle name="Millares 3 4 9 3" xfId="2079" xr:uid="{00000000-0005-0000-0000-0000C2040000}"/>
    <cellStyle name="Millares 3 5" xfId="66" xr:uid="{00000000-0005-0000-0000-0000C3040000}"/>
    <cellStyle name="Millares 3 5 10" xfId="1507" xr:uid="{00000000-0005-0000-0000-0000C4040000}"/>
    <cellStyle name="Millares 3 5 2" xfId="91" xr:uid="{00000000-0005-0000-0000-0000C5040000}"/>
    <cellStyle name="Millares 3 5 2 2" xfId="187" xr:uid="{00000000-0005-0000-0000-0000C6040000}"/>
    <cellStyle name="Millares 3 5 2 2 2" xfId="331" xr:uid="{00000000-0005-0000-0000-0000C7040000}"/>
    <cellStyle name="Millares 3 5 2 2 2 2" xfId="1051" xr:uid="{00000000-0005-0000-0000-0000C8040000}"/>
    <cellStyle name="Millares 3 5 2 2 2 2 2" xfId="2491" xr:uid="{00000000-0005-0000-0000-0000C9040000}"/>
    <cellStyle name="Millares 3 5 2 2 2 3" xfId="1771" xr:uid="{00000000-0005-0000-0000-0000CA040000}"/>
    <cellStyle name="Millares 3 5 2 2 3" xfId="475" xr:uid="{00000000-0005-0000-0000-0000CB040000}"/>
    <cellStyle name="Millares 3 5 2 2 3 2" xfId="1195" xr:uid="{00000000-0005-0000-0000-0000CC040000}"/>
    <cellStyle name="Millares 3 5 2 2 3 2 2" xfId="2635" xr:uid="{00000000-0005-0000-0000-0000CD040000}"/>
    <cellStyle name="Millares 3 5 2 2 3 3" xfId="1915" xr:uid="{00000000-0005-0000-0000-0000CE040000}"/>
    <cellStyle name="Millares 3 5 2 2 4" xfId="619" xr:uid="{00000000-0005-0000-0000-0000CF040000}"/>
    <cellStyle name="Millares 3 5 2 2 4 2" xfId="1339" xr:uid="{00000000-0005-0000-0000-0000D0040000}"/>
    <cellStyle name="Millares 3 5 2 2 4 2 2" xfId="2779" xr:uid="{00000000-0005-0000-0000-0000D1040000}"/>
    <cellStyle name="Millares 3 5 2 2 4 3" xfId="2059" xr:uid="{00000000-0005-0000-0000-0000D2040000}"/>
    <cellStyle name="Millares 3 5 2 2 5" xfId="763" xr:uid="{00000000-0005-0000-0000-0000D3040000}"/>
    <cellStyle name="Millares 3 5 2 2 5 2" xfId="1483" xr:uid="{00000000-0005-0000-0000-0000D4040000}"/>
    <cellStyle name="Millares 3 5 2 2 5 2 2" xfId="2923" xr:uid="{00000000-0005-0000-0000-0000D5040000}"/>
    <cellStyle name="Millares 3 5 2 2 5 3" xfId="2203" xr:uid="{00000000-0005-0000-0000-0000D6040000}"/>
    <cellStyle name="Millares 3 5 2 2 6" xfId="907" xr:uid="{00000000-0005-0000-0000-0000D7040000}"/>
    <cellStyle name="Millares 3 5 2 2 6 2" xfId="2347" xr:uid="{00000000-0005-0000-0000-0000D8040000}"/>
    <cellStyle name="Millares 3 5 2 2 7" xfId="1627" xr:uid="{00000000-0005-0000-0000-0000D9040000}"/>
    <cellStyle name="Millares 3 5 2 3" xfId="139" xr:uid="{00000000-0005-0000-0000-0000DA040000}"/>
    <cellStyle name="Millares 3 5 2 3 2" xfId="283" xr:uid="{00000000-0005-0000-0000-0000DB040000}"/>
    <cellStyle name="Millares 3 5 2 3 2 2" xfId="1003" xr:uid="{00000000-0005-0000-0000-0000DC040000}"/>
    <cellStyle name="Millares 3 5 2 3 2 2 2" xfId="2443" xr:uid="{00000000-0005-0000-0000-0000DD040000}"/>
    <cellStyle name="Millares 3 5 2 3 2 3" xfId="1723" xr:uid="{00000000-0005-0000-0000-0000DE040000}"/>
    <cellStyle name="Millares 3 5 2 3 3" xfId="427" xr:uid="{00000000-0005-0000-0000-0000DF040000}"/>
    <cellStyle name="Millares 3 5 2 3 3 2" xfId="1147" xr:uid="{00000000-0005-0000-0000-0000E0040000}"/>
    <cellStyle name="Millares 3 5 2 3 3 2 2" xfId="2587" xr:uid="{00000000-0005-0000-0000-0000E1040000}"/>
    <cellStyle name="Millares 3 5 2 3 3 3" xfId="1867" xr:uid="{00000000-0005-0000-0000-0000E2040000}"/>
    <cellStyle name="Millares 3 5 2 3 4" xfId="571" xr:uid="{00000000-0005-0000-0000-0000E3040000}"/>
    <cellStyle name="Millares 3 5 2 3 4 2" xfId="1291" xr:uid="{00000000-0005-0000-0000-0000E4040000}"/>
    <cellStyle name="Millares 3 5 2 3 4 2 2" xfId="2731" xr:uid="{00000000-0005-0000-0000-0000E5040000}"/>
    <cellStyle name="Millares 3 5 2 3 4 3" xfId="2011" xr:uid="{00000000-0005-0000-0000-0000E6040000}"/>
    <cellStyle name="Millares 3 5 2 3 5" xfId="715" xr:uid="{00000000-0005-0000-0000-0000E7040000}"/>
    <cellStyle name="Millares 3 5 2 3 5 2" xfId="1435" xr:uid="{00000000-0005-0000-0000-0000E8040000}"/>
    <cellStyle name="Millares 3 5 2 3 5 2 2" xfId="2875" xr:uid="{00000000-0005-0000-0000-0000E9040000}"/>
    <cellStyle name="Millares 3 5 2 3 5 3" xfId="2155" xr:uid="{00000000-0005-0000-0000-0000EA040000}"/>
    <cellStyle name="Millares 3 5 2 3 6" xfId="859" xr:uid="{00000000-0005-0000-0000-0000EB040000}"/>
    <cellStyle name="Millares 3 5 2 3 6 2" xfId="2299" xr:uid="{00000000-0005-0000-0000-0000EC040000}"/>
    <cellStyle name="Millares 3 5 2 3 7" xfId="1579" xr:uid="{00000000-0005-0000-0000-0000ED040000}"/>
    <cellStyle name="Millares 3 5 2 4" xfId="235" xr:uid="{00000000-0005-0000-0000-0000EE040000}"/>
    <cellStyle name="Millares 3 5 2 4 2" xfId="955" xr:uid="{00000000-0005-0000-0000-0000EF040000}"/>
    <cellStyle name="Millares 3 5 2 4 2 2" xfId="2395" xr:uid="{00000000-0005-0000-0000-0000F0040000}"/>
    <cellStyle name="Millares 3 5 2 4 3" xfId="1675" xr:uid="{00000000-0005-0000-0000-0000F1040000}"/>
    <cellStyle name="Millares 3 5 2 5" xfId="379" xr:uid="{00000000-0005-0000-0000-0000F2040000}"/>
    <cellStyle name="Millares 3 5 2 5 2" xfId="1099" xr:uid="{00000000-0005-0000-0000-0000F3040000}"/>
    <cellStyle name="Millares 3 5 2 5 2 2" xfId="2539" xr:uid="{00000000-0005-0000-0000-0000F4040000}"/>
    <cellStyle name="Millares 3 5 2 5 3" xfId="1819" xr:uid="{00000000-0005-0000-0000-0000F5040000}"/>
    <cellStyle name="Millares 3 5 2 6" xfId="523" xr:uid="{00000000-0005-0000-0000-0000F6040000}"/>
    <cellStyle name="Millares 3 5 2 6 2" xfId="1243" xr:uid="{00000000-0005-0000-0000-0000F7040000}"/>
    <cellStyle name="Millares 3 5 2 6 2 2" xfId="2683" xr:uid="{00000000-0005-0000-0000-0000F8040000}"/>
    <cellStyle name="Millares 3 5 2 6 3" xfId="1963" xr:uid="{00000000-0005-0000-0000-0000F9040000}"/>
    <cellStyle name="Millares 3 5 2 7" xfId="667" xr:uid="{00000000-0005-0000-0000-0000FA040000}"/>
    <cellStyle name="Millares 3 5 2 7 2" xfId="1387" xr:uid="{00000000-0005-0000-0000-0000FB040000}"/>
    <cellStyle name="Millares 3 5 2 7 2 2" xfId="2827" xr:uid="{00000000-0005-0000-0000-0000FC040000}"/>
    <cellStyle name="Millares 3 5 2 7 3" xfId="2107" xr:uid="{00000000-0005-0000-0000-0000FD040000}"/>
    <cellStyle name="Millares 3 5 2 8" xfId="811" xr:uid="{00000000-0005-0000-0000-0000FE040000}"/>
    <cellStyle name="Millares 3 5 2 8 2" xfId="2251" xr:uid="{00000000-0005-0000-0000-0000FF040000}"/>
    <cellStyle name="Millares 3 5 2 9" xfId="1531" xr:uid="{00000000-0005-0000-0000-000000050000}"/>
    <cellStyle name="Millares 3 5 3" xfId="163" xr:uid="{00000000-0005-0000-0000-000001050000}"/>
    <cellStyle name="Millares 3 5 3 2" xfId="307" xr:uid="{00000000-0005-0000-0000-000002050000}"/>
    <cellStyle name="Millares 3 5 3 2 2" xfId="1027" xr:uid="{00000000-0005-0000-0000-000003050000}"/>
    <cellStyle name="Millares 3 5 3 2 2 2" xfId="2467" xr:uid="{00000000-0005-0000-0000-000004050000}"/>
    <cellStyle name="Millares 3 5 3 2 3" xfId="1747" xr:uid="{00000000-0005-0000-0000-000005050000}"/>
    <cellStyle name="Millares 3 5 3 3" xfId="451" xr:uid="{00000000-0005-0000-0000-000006050000}"/>
    <cellStyle name="Millares 3 5 3 3 2" xfId="1171" xr:uid="{00000000-0005-0000-0000-000007050000}"/>
    <cellStyle name="Millares 3 5 3 3 2 2" xfId="2611" xr:uid="{00000000-0005-0000-0000-000008050000}"/>
    <cellStyle name="Millares 3 5 3 3 3" xfId="1891" xr:uid="{00000000-0005-0000-0000-000009050000}"/>
    <cellStyle name="Millares 3 5 3 4" xfId="595" xr:uid="{00000000-0005-0000-0000-00000A050000}"/>
    <cellStyle name="Millares 3 5 3 4 2" xfId="1315" xr:uid="{00000000-0005-0000-0000-00000B050000}"/>
    <cellStyle name="Millares 3 5 3 4 2 2" xfId="2755" xr:uid="{00000000-0005-0000-0000-00000C050000}"/>
    <cellStyle name="Millares 3 5 3 4 3" xfId="2035" xr:uid="{00000000-0005-0000-0000-00000D050000}"/>
    <cellStyle name="Millares 3 5 3 5" xfId="739" xr:uid="{00000000-0005-0000-0000-00000E050000}"/>
    <cellStyle name="Millares 3 5 3 5 2" xfId="1459" xr:uid="{00000000-0005-0000-0000-00000F050000}"/>
    <cellStyle name="Millares 3 5 3 5 2 2" xfId="2899" xr:uid="{00000000-0005-0000-0000-000010050000}"/>
    <cellStyle name="Millares 3 5 3 5 3" xfId="2179" xr:uid="{00000000-0005-0000-0000-000011050000}"/>
    <cellStyle name="Millares 3 5 3 6" xfId="883" xr:uid="{00000000-0005-0000-0000-000012050000}"/>
    <cellStyle name="Millares 3 5 3 6 2" xfId="2323" xr:uid="{00000000-0005-0000-0000-000013050000}"/>
    <cellStyle name="Millares 3 5 3 7" xfId="1603" xr:uid="{00000000-0005-0000-0000-000014050000}"/>
    <cellStyle name="Millares 3 5 4" xfId="115" xr:uid="{00000000-0005-0000-0000-000015050000}"/>
    <cellStyle name="Millares 3 5 4 2" xfId="259" xr:uid="{00000000-0005-0000-0000-000016050000}"/>
    <cellStyle name="Millares 3 5 4 2 2" xfId="979" xr:uid="{00000000-0005-0000-0000-000017050000}"/>
    <cellStyle name="Millares 3 5 4 2 2 2" xfId="2419" xr:uid="{00000000-0005-0000-0000-000018050000}"/>
    <cellStyle name="Millares 3 5 4 2 3" xfId="1699" xr:uid="{00000000-0005-0000-0000-000019050000}"/>
    <cellStyle name="Millares 3 5 4 3" xfId="403" xr:uid="{00000000-0005-0000-0000-00001A050000}"/>
    <cellStyle name="Millares 3 5 4 3 2" xfId="1123" xr:uid="{00000000-0005-0000-0000-00001B050000}"/>
    <cellStyle name="Millares 3 5 4 3 2 2" xfId="2563" xr:uid="{00000000-0005-0000-0000-00001C050000}"/>
    <cellStyle name="Millares 3 5 4 3 3" xfId="1843" xr:uid="{00000000-0005-0000-0000-00001D050000}"/>
    <cellStyle name="Millares 3 5 4 4" xfId="547" xr:uid="{00000000-0005-0000-0000-00001E050000}"/>
    <cellStyle name="Millares 3 5 4 4 2" xfId="1267" xr:uid="{00000000-0005-0000-0000-00001F050000}"/>
    <cellStyle name="Millares 3 5 4 4 2 2" xfId="2707" xr:uid="{00000000-0005-0000-0000-000020050000}"/>
    <cellStyle name="Millares 3 5 4 4 3" xfId="1987" xr:uid="{00000000-0005-0000-0000-000021050000}"/>
    <cellStyle name="Millares 3 5 4 5" xfId="691" xr:uid="{00000000-0005-0000-0000-000022050000}"/>
    <cellStyle name="Millares 3 5 4 5 2" xfId="1411" xr:uid="{00000000-0005-0000-0000-000023050000}"/>
    <cellStyle name="Millares 3 5 4 5 2 2" xfId="2851" xr:uid="{00000000-0005-0000-0000-000024050000}"/>
    <cellStyle name="Millares 3 5 4 5 3" xfId="2131" xr:uid="{00000000-0005-0000-0000-000025050000}"/>
    <cellStyle name="Millares 3 5 4 6" xfId="835" xr:uid="{00000000-0005-0000-0000-000026050000}"/>
    <cellStyle name="Millares 3 5 4 6 2" xfId="2275" xr:uid="{00000000-0005-0000-0000-000027050000}"/>
    <cellStyle name="Millares 3 5 4 7" xfId="1555" xr:uid="{00000000-0005-0000-0000-000028050000}"/>
    <cellStyle name="Millares 3 5 5" xfId="211" xr:uid="{00000000-0005-0000-0000-000029050000}"/>
    <cellStyle name="Millares 3 5 5 2" xfId="931" xr:uid="{00000000-0005-0000-0000-00002A050000}"/>
    <cellStyle name="Millares 3 5 5 2 2" xfId="2371" xr:uid="{00000000-0005-0000-0000-00002B050000}"/>
    <cellStyle name="Millares 3 5 5 3" xfId="1651" xr:uid="{00000000-0005-0000-0000-00002C050000}"/>
    <cellStyle name="Millares 3 5 6" xfId="355" xr:uid="{00000000-0005-0000-0000-00002D050000}"/>
    <cellStyle name="Millares 3 5 6 2" xfId="1075" xr:uid="{00000000-0005-0000-0000-00002E050000}"/>
    <cellStyle name="Millares 3 5 6 2 2" xfId="2515" xr:uid="{00000000-0005-0000-0000-00002F050000}"/>
    <cellStyle name="Millares 3 5 6 3" xfId="1795" xr:uid="{00000000-0005-0000-0000-000030050000}"/>
    <cellStyle name="Millares 3 5 7" xfId="499" xr:uid="{00000000-0005-0000-0000-000031050000}"/>
    <cellStyle name="Millares 3 5 7 2" xfId="1219" xr:uid="{00000000-0005-0000-0000-000032050000}"/>
    <cellStyle name="Millares 3 5 7 2 2" xfId="2659" xr:uid="{00000000-0005-0000-0000-000033050000}"/>
    <cellStyle name="Millares 3 5 7 3" xfId="1939" xr:uid="{00000000-0005-0000-0000-000034050000}"/>
    <cellStyle name="Millares 3 5 8" xfId="643" xr:uid="{00000000-0005-0000-0000-000035050000}"/>
    <cellStyle name="Millares 3 5 8 2" xfId="1363" xr:uid="{00000000-0005-0000-0000-000036050000}"/>
    <cellStyle name="Millares 3 5 8 2 2" xfId="2803" xr:uid="{00000000-0005-0000-0000-000037050000}"/>
    <cellStyle name="Millares 3 5 8 3" xfId="2083" xr:uid="{00000000-0005-0000-0000-000038050000}"/>
    <cellStyle name="Millares 3 5 9" xfId="787" xr:uid="{00000000-0005-0000-0000-000039050000}"/>
    <cellStyle name="Millares 3 5 9 2" xfId="2227" xr:uid="{00000000-0005-0000-0000-00003A050000}"/>
    <cellStyle name="Millares 3 6" xfId="79" xr:uid="{00000000-0005-0000-0000-00003B050000}"/>
    <cellStyle name="Millares 3 6 2" xfId="175" xr:uid="{00000000-0005-0000-0000-00003C050000}"/>
    <cellStyle name="Millares 3 6 2 2" xfId="319" xr:uid="{00000000-0005-0000-0000-00003D050000}"/>
    <cellStyle name="Millares 3 6 2 2 2" xfId="1039" xr:uid="{00000000-0005-0000-0000-00003E050000}"/>
    <cellStyle name="Millares 3 6 2 2 2 2" xfId="2479" xr:uid="{00000000-0005-0000-0000-00003F050000}"/>
    <cellStyle name="Millares 3 6 2 2 3" xfId="1759" xr:uid="{00000000-0005-0000-0000-000040050000}"/>
    <cellStyle name="Millares 3 6 2 3" xfId="463" xr:uid="{00000000-0005-0000-0000-000041050000}"/>
    <cellStyle name="Millares 3 6 2 3 2" xfId="1183" xr:uid="{00000000-0005-0000-0000-000042050000}"/>
    <cellStyle name="Millares 3 6 2 3 2 2" xfId="2623" xr:uid="{00000000-0005-0000-0000-000043050000}"/>
    <cellStyle name="Millares 3 6 2 3 3" xfId="1903" xr:uid="{00000000-0005-0000-0000-000044050000}"/>
    <cellStyle name="Millares 3 6 2 4" xfId="607" xr:uid="{00000000-0005-0000-0000-000045050000}"/>
    <cellStyle name="Millares 3 6 2 4 2" xfId="1327" xr:uid="{00000000-0005-0000-0000-000046050000}"/>
    <cellStyle name="Millares 3 6 2 4 2 2" xfId="2767" xr:uid="{00000000-0005-0000-0000-000047050000}"/>
    <cellStyle name="Millares 3 6 2 4 3" xfId="2047" xr:uid="{00000000-0005-0000-0000-000048050000}"/>
    <cellStyle name="Millares 3 6 2 5" xfId="751" xr:uid="{00000000-0005-0000-0000-000049050000}"/>
    <cellStyle name="Millares 3 6 2 5 2" xfId="1471" xr:uid="{00000000-0005-0000-0000-00004A050000}"/>
    <cellStyle name="Millares 3 6 2 5 2 2" xfId="2911" xr:uid="{00000000-0005-0000-0000-00004B050000}"/>
    <cellStyle name="Millares 3 6 2 5 3" xfId="2191" xr:uid="{00000000-0005-0000-0000-00004C050000}"/>
    <cellStyle name="Millares 3 6 2 6" xfId="895" xr:uid="{00000000-0005-0000-0000-00004D050000}"/>
    <cellStyle name="Millares 3 6 2 6 2" xfId="2335" xr:uid="{00000000-0005-0000-0000-00004E050000}"/>
    <cellStyle name="Millares 3 6 2 7" xfId="1615" xr:uid="{00000000-0005-0000-0000-00004F050000}"/>
    <cellStyle name="Millares 3 6 3" xfId="127" xr:uid="{00000000-0005-0000-0000-000050050000}"/>
    <cellStyle name="Millares 3 6 3 2" xfId="271" xr:uid="{00000000-0005-0000-0000-000051050000}"/>
    <cellStyle name="Millares 3 6 3 2 2" xfId="991" xr:uid="{00000000-0005-0000-0000-000052050000}"/>
    <cellStyle name="Millares 3 6 3 2 2 2" xfId="2431" xr:uid="{00000000-0005-0000-0000-000053050000}"/>
    <cellStyle name="Millares 3 6 3 2 3" xfId="1711" xr:uid="{00000000-0005-0000-0000-000054050000}"/>
    <cellStyle name="Millares 3 6 3 3" xfId="415" xr:uid="{00000000-0005-0000-0000-000055050000}"/>
    <cellStyle name="Millares 3 6 3 3 2" xfId="1135" xr:uid="{00000000-0005-0000-0000-000056050000}"/>
    <cellStyle name="Millares 3 6 3 3 2 2" xfId="2575" xr:uid="{00000000-0005-0000-0000-000057050000}"/>
    <cellStyle name="Millares 3 6 3 3 3" xfId="1855" xr:uid="{00000000-0005-0000-0000-000058050000}"/>
    <cellStyle name="Millares 3 6 3 4" xfId="559" xr:uid="{00000000-0005-0000-0000-000059050000}"/>
    <cellStyle name="Millares 3 6 3 4 2" xfId="1279" xr:uid="{00000000-0005-0000-0000-00005A050000}"/>
    <cellStyle name="Millares 3 6 3 4 2 2" xfId="2719" xr:uid="{00000000-0005-0000-0000-00005B050000}"/>
    <cellStyle name="Millares 3 6 3 4 3" xfId="1999" xr:uid="{00000000-0005-0000-0000-00005C050000}"/>
    <cellStyle name="Millares 3 6 3 5" xfId="703" xr:uid="{00000000-0005-0000-0000-00005D050000}"/>
    <cellStyle name="Millares 3 6 3 5 2" xfId="1423" xr:uid="{00000000-0005-0000-0000-00005E050000}"/>
    <cellStyle name="Millares 3 6 3 5 2 2" xfId="2863" xr:uid="{00000000-0005-0000-0000-00005F050000}"/>
    <cellStyle name="Millares 3 6 3 5 3" xfId="2143" xr:uid="{00000000-0005-0000-0000-000060050000}"/>
    <cellStyle name="Millares 3 6 3 6" xfId="847" xr:uid="{00000000-0005-0000-0000-000061050000}"/>
    <cellStyle name="Millares 3 6 3 6 2" xfId="2287" xr:uid="{00000000-0005-0000-0000-000062050000}"/>
    <cellStyle name="Millares 3 6 3 7" xfId="1567" xr:uid="{00000000-0005-0000-0000-000063050000}"/>
    <cellStyle name="Millares 3 6 4" xfId="223" xr:uid="{00000000-0005-0000-0000-000064050000}"/>
    <cellStyle name="Millares 3 6 4 2" xfId="943" xr:uid="{00000000-0005-0000-0000-000065050000}"/>
    <cellStyle name="Millares 3 6 4 2 2" xfId="2383" xr:uid="{00000000-0005-0000-0000-000066050000}"/>
    <cellStyle name="Millares 3 6 4 3" xfId="1663" xr:uid="{00000000-0005-0000-0000-000067050000}"/>
    <cellStyle name="Millares 3 6 5" xfId="367" xr:uid="{00000000-0005-0000-0000-000068050000}"/>
    <cellStyle name="Millares 3 6 5 2" xfId="1087" xr:uid="{00000000-0005-0000-0000-000069050000}"/>
    <cellStyle name="Millares 3 6 5 2 2" xfId="2527" xr:uid="{00000000-0005-0000-0000-00006A050000}"/>
    <cellStyle name="Millares 3 6 5 3" xfId="1807" xr:uid="{00000000-0005-0000-0000-00006B050000}"/>
    <cellStyle name="Millares 3 6 6" xfId="511" xr:uid="{00000000-0005-0000-0000-00006C050000}"/>
    <cellStyle name="Millares 3 6 6 2" xfId="1231" xr:uid="{00000000-0005-0000-0000-00006D050000}"/>
    <cellStyle name="Millares 3 6 6 2 2" xfId="2671" xr:uid="{00000000-0005-0000-0000-00006E050000}"/>
    <cellStyle name="Millares 3 6 6 3" xfId="1951" xr:uid="{00000000-0005-0000-0000-00006F050000}"/>
    <cellStyle name="Millares 3 6 7" xfId="655" xr:uid="{00000000-0005-0000-0000-000070050000}"/>
    <cellStyle name="Millares 3 6 7 2" xfId="1375" xr:uid="{00000000-0005-0000-0000-000071050000}"/>
    <cellStyle name="Millares 3 6 7 2 2" xfId="2815" xr:uid="{00000000-0005-0000-0000-000072050000}"/>
    <cellStyle name="Millares 3 6 7 3" xfId="2095" xr:uid="{00000000-0005-0000-0000-000073050000}"/>
    <cellStyle name="Millares 3 6 8" xfId="799" xr:uid="{00000000-0005-0000-0000-000074050000}"/>
    <cellStyle name="Millares 3 6 8 2" xfId="2239" xr:uid="{00000000-0005-0000-0000-000075050000}"/>
    <cellStyle name="Millares 3 6 9" xfId="1519" xr:uid="{00000000-0005-0000-0000-000076050000}"/>
    <cellStyle name="Millares 3 7" xfId="151" xr:uid="{00000000-0005-0000-0000-000077050000}"/>
    <cellStyle name="Millares 3 7 2" xfId="295" xr:uid="{00000000-0005-0000-0000-000078050000}"/>
    <cellStyle name="Millares 3 7 2 2" xfId="1015" xr:uid="{00000000-0005-0000-0000-000079050000}"/>
    <cellStyle name="Millares 3 7 2 2 2" xfId="2455" xr:uid="{00000000-0005-0000-0000-00007A050000}"/>
    <cellStyle name="Millares 3 7 2 3" xfId="1735" xr:uid="{00000000-0005-0000-0000-00007B050000}"/>
    <cellStyle name="Millares 3 7 3" xfId="439" xr:uid="{00000000-0005-0000-0000-00007C050000}"/>
    <cellStyle name="Millares 3 7 3 2" xfId="1159" xr:uid="{00000000-0005-0000-0000-00007D050000}"/>
    <cellStyle name="Millares 3 7 3 2 2" xfId="2599" xr:uid="{00000000-0005-0000-0000-00007E050000}"/>
    <cellStyle name="Millares 3 7 3 3" xfId="1879" xr:uid="{00000000-0005-0000-0000-00007F050000}"/>
    <cellStyle name="Millares 3 7 4" xfId="583" xr:uid="{00000000-0005-0000-0000-000080050000}"/>
    <cellStyle name="Millares 3 7 4 2" xfId="1303" xr:uid="{00000000-0005-0000-0000-000081050000}"/>
    <cellStyle name="Millares 3 7 4 2 2" xfId="2743" xr:uid="{00000000-0005-0000-0000-000082050000}"/>
    <cellStyle name="Millares 3 7 4 3" xfId="2023" xr:uid="{00000000-0005-0000-0000-000083050000}"/>
    <cellStyle name="Millares 3 7 5" xfId="727" xr:uid="{00000000-0005-0000-0000-000084050000}"/>
    <cellStyle name="Millares 3 7 5 2" xfId="1447" xr:uid="{00000000-0005-0000-0000-000085050000}"/>
    <cellStyle name="Millares 3 7 5 2 2" xfId="2887" xr:uid="{00000000-0005-0000-0000-000086050000}"/>
    <cellStyle name="Millares 3 7 5 3" xfId="2167" xr:uid="{00000000-0005-0000-0000-000087050000}"/>
    <cellStyle name="Millares 3 7 6" xfId="871" xr:uid="{00000000-0005-0000-0000-000088050000}"/>
    <cellStyle name="Millares 3 7 6 2" xfId="2311" xr:uid="{00000000-0005-0000-0000-000089050000}"/>
    <cellStyle name="Millares 3 7 7" xfId="1591" xr:uid="{00000000-0005-0000-0000-00008A050000}"/>
    <cellStyle name="Millares 3 8" xfId="103" xr:uid="{00000000-0005-0000-0000-00008B050000}"/>
    <cellStyle name="Millares 3 8 2" xfId="247" xr:uid="{00000000-0005-0000-0000-00008C050000}"/>
    <cellStyle name="Millares 3 8 2 2" xfId="967" xr:uid="{00000000-0005-0000-0000-00008D050000}"/>
    <cellStyle name="Millares 3 8 2 2 2" xfId="2407" xr:uid="{00000000-0005-0000-0000-00008E050000}"/>
    <cellStyle name="Millares 3 8 2 3" xfId="1687" xr:uid="{00000000-0005-0000-0000-00008F050000}"/>
    <cellStyle name="Millares 3 8 3" xfId="391" xr:uid="{00000000-0005-0000-0000-000090050000}"/>
    <cellStyle name="Millares 3 8 3 2" xfId="1111" xr:uid="{00000000-0005-0000-0000-000091050000}"/>
    <cellStyle name="Millares 3 8 3 2 2" xfId="2551" xr:uid="{00000000-0005-0000-0000-000092050000}"/>
    <cellStyle name="Millares 3 8 3 3" xfId="1831" xr:uid="{00000000-0005-0000-0000-000093050000}"/>
    <cellStyle name="Millares 3 8 4" xfId="535" xr:uid="{00000000-0005-0000-0000-000094050000}"/>
    <cellStyle name="Millares 3 8 4 2" xfId="1255" xr:uid="{00000000-0005-0000-0000-000095050000}"/>
    <cellStyle name="Millares 3 8 4 2 2" xfId="2695" xr:uid="{00000000-0005-0000-0000-000096050000}"/>
    <cellStyle name="Millares 3 8 4 3" xfId="1975" xr:uid="{00000000-0005-0000-0000-000097050000}"/>
    <cellStyle name="Millares 3 8 5" xfId="679" xr:uid="{00000000-0005-0000-0000-000098050000}"/>
    <cellStyle name="Millares 3 8 5 2" xfId="1399" xr:uid="{00000000-0005-0000-0000-000099050000}"/>
    <cellStyle name="Millares 3 8 5 2 2" xfId="2839" xr:uid="{00000000-0005-0000-0000-00009A050000}"/>
    <cellStyle name="Millares 3 8 5 3" xfId="2119" xr:uid="{00000000-0005-0000-0000-00009B050000}"/>
    <cellStyle name="Millares 3 8 6" xfId="823" xr:uid="{00000000-0005-0000-0000-00009C050000}"/>
    <cellStyle name="Millares 3 8 6 2" xfId="2263" xr:uid="{00000000-0005-0000-0000-00009D050000}"/>
    <cellStyle name="Millares 3 8 7" xfId="1543" xr:uid="{00000000-0005-0000-0000-00009E050000}"/>
    <cellStyle name="Millares 3 9" xfId="199" xr:uid="{00000000-0005-0000-0000-00009F050000}"/>
    <cellStyle name="Millares 3 9 2" xfId="919" xr:uid="{00000000-0005-0000-0000-0000A0050000}"/>
    <cellStyle name="Millares 3 9 2 2" xfId="2359" xr:uid="{00000000-0005-0000-0000-0000A1050000}"/>
    <cellStyle name="Millares 3 9 3" xfId="1639" xr:uid="{00000000-0005-0000-0000-0000A2050000}"/>
    <cellStyle name="Millares 4" xfId="8" xr:uid="{00000000-0005-0000-0000-0000A3050000}"/>
    <cellStyle name="Millares 4 10" xfId="344" xr:uid="{00000000-0005-0000-0000-0000A4050000}"/>
    <cellStyle name="Millares 4 10 2" xfId="1064" xr:uid="{00000000-0005-0000-0000-0000A5050000}"/>
    <cellStyle name="Millares 4 10 2 2" xfId="2504" xr:uid="{00000000-0005-0000-0000-0000A6050000}"/>
    <cellStyle name="Millares 4 10 3" xfId="1784" xr:uid="{00000000-0005-0000-0000-0000A7050000}"/>
    <cellStyle name="Millares 4 11" xfId="488" xr:uid="{00000000-0005-0000-0000-0000A8050000}"/>
    <cellStyle name="Millares 4 11 2" xfId="1208" xr:uid="{00000000-0005-0000-0000-0000A9050000}"/>
    <cellStyle name="Millares 4 11 2 2" xfId="2648" xr:uid="{00000000-0005-0000-0000-0000AA050000}"/>
    <cellStyle name="Millares 4 11 3" xfId="1928" xr:uid="{00000000-0005-0000-0000-0000AB050000}"/>
    <cellStyle name="Millares 4 12" xfId="632" xr:uid="{00000000-0005-0000-0000-0000AC050000}"/>
    <cellStyle name="Millares 4 12 2" xfId="1352" xr:uid="{00000000-0005-0000-0000-0000AD050000}"/>
    <cellStyle name="Millares 4 12 2 2" xfId="2792" xr:uid="{00000000-0005-0000-0000-0000AE050000}"/>
    <cellStyle name="Millares 4 12 3" xfId="2072" xr:uid="{00000000-0005-0000-0000-0000AF050000}"/>
    <cellStyle name="Millares 4 13" xfId="776" xr:uid="{00000000-0005-0000-0000-0000B0050000}"/>
    <cellStyle name="Millares 4 13 2" xfId="2216" xr:uid="{00000000-0005-0000-0000-0000B1050000}"/>
    <cellStyle name="Millares 4 14" xfId="1496" xr:uid="{00000000-0005-0000-0000-0000B2050000}"/>
    <cellStyle name="Millares 4 2" xfId="57" xr:uid="{00000000-0005-0000-0000-0000B3050000}"/>
    <cellStyle name="Millares 4 2 10" xfId="490" xr:uid="{00000000-0005-0000-0000-0000B4050000}"/>
    <cellStyle name="Millares 4 2 10 2" xfId="1210" xr:uid="{00000000-0005-0000-0000-0000B5050000}"/>
    <cellStyle name="Millares 4 2 10 2 2" xfId="2650" xr:uid="{00000000-0005-0000-0000-0000B6050000}"/>
    <cellStyle name="Millares 4 2 10 3" xfId="1930" xr:uid="{00000000-0005-0000-0000-0000B7050000}"/>
    <cellStyle name="Millares 4 2 11" xfId="634" xr:uid="{00000000-0005-0000-0000-0000B8050000}"/>
    <cellStyle name="Millares 4 2 11 2" xfId="1354" xr:uid="{00000000-0005-0000-0000-0000B9050000}"/>
    <cellStyle name="Millares 4 2 11 2 2" xfId="2794" xr:uid="{00000000-0005-0000-0000-0000BA050000}"/>
    <cellStyle name="Millares 4 2 11 3" xfId="2074" xr:uid="{00000000-0005-0000-0000-0000BB050000}"/>
    <cellStyle name="Millares 4 2 12" xfId="778" xr:uid="{00000000-0005-0000-0000-0000BC050000}"/>
    <cellStyle name="Millares 4 2 12 2" xfId="2218" xr:uid="{00000000-0005-0000-0000-0000BD050000}"/>
    <cellStyle name="Millares 4 2 13" xfId="1498" xr:uid="{00000000-0005-0000-0000-0000BE050000}"/>
    <cellStyle name="Millares 4 2 2" xfId="61" xr:uid="{00000000-0005-0000-0000-0000BF050000}"/>
    <cellStyle name="Millares 4 2 2 10" xfId="782" xr:uid="{00000000-0005-0000-0000-0000C0050000}"/>
    <cellStyle name="Millares 4 2 2 10 2" xfId="2222" xr:uid="{00000000-0005-0000-0000-0000C1050000}"/>
    <cellStyle name="Millares 4 2 2 11" xfId="1502" xr:uid="{00000000-0005-0000-0000-0000C2050000}"/>
    <cellStyle name="Millares 4 2 2 2" xfId="73" xr:uid="{00000000-0005-0000-0000-0000C3050000}"/>
    <cellStyle name="Millares 4 2 2 2 10" xfId="1514" xr:uid="{00000000-0005-0000-0000-0000C4050000}"/>
    <cellStyle name="Millares 4 2 2 2 2" xfId="98" xr:uid="{00000000-0005-0000-0000-0000C5050000}"/>
    <cellStyle name="Millares 4 2 2 2 2 2" xfId="194" xr:uid="{00000000-0005-0000-0000-0000C6050000}"/>
    <cellStyle name="Millares 4 2 2 2 2 2 2" xfId="338" xr:uid="{00000000-0005-0000-0000-0000C7050000}"/>
    <cellStyle name="Millares 4 2 2 2 2 2 2 2" xfId="1058" xr:uid="{00000000-0005-0000-0000-0000C8050000}"/>
    <cellStyle name="Millares 4 2 2 2 2 2 2 2 2" xfId="2498" xr:uid="{00000000-0005-0000-0000-0000C9050000}"/>
    <cellStyle name="Millares 4 2 2 2 2 2 2 3" xfId="1778" xr:uid="{00000000-0005-0000-0000-0000CA050000}"/>
    <cellStyle name="Millares 4 2 2 2 2 2 3" xfId="482" xr:uid="{00000000-0005-0000-0000-0000CB050000}"/>
    <cellStyle name="Millares 4 2 2 2 2 2 3 2" xfId="1202" xr:uid="{00000000-0005-0000-0000-0000CC050000}"/>
    <cellStyle name="Millares 4 2 2 2 2 2 3 2 2" xfId="2642" xr:uid="{00000000-0005-0000-0000-0000CD050000}"/>
    <cellStyle name="Millares 4 2 2 2 2 2 3 3" xfId="1922" xr:uid="{00000000-0005-0000-0000-0000CE050000}"/>
    <cellStyle name="Millares 4 2 2 2 2 2 4" xfId="626" xr:uid="{00000000-0005-0000-0000-0000CF050000}"/>
    <cellStyle name="Millares 4 2 2 2 2 2 4 2" xfId="1346" xr:uid="{00000000-0005-0000-0000-0000D0050000}"/>
    <cellStyle name="Millares 4 2 2 2 2 2 4 2 2" xfId="2786" xr:uid="{00000000-0005-0000-0000-0000D1050000}"/>
    <cellStyle name="Millares 4 2 2 2 2 2 4 3" xfId="2066" xr:uid="{00000000-0005-0000-0000-0000D2050000}"/>
    <cellStyle name="Millares 4 2 2 2 2 2 5" xfId="770" xr:uid="{00000000-0005-0000-0000-0000D3050000}"/>
    <cellStyle name="Millares 4 2 2 2 2 2 5 2" xfId="1490" xr:uid="{00000000-0005-0000-0000-0000D4050000}"/>
    <cellStyle name="Millares 4 2 2 2 2 2 5 2 2" xfId="2930" xr:uid="{00000000-0005-0000-0000-0000D5050000}"/>
    <cellStyle name="Millares 4 2 2 2 2 2 5 3" xfId="2210" xr:uid="{00000000-0005-0000-0000-0000D6050000}"/>
    <cellStyle name="Millares 4 2 2 2 2 2 6" xfId="914" xr:uid="{00000000-0005-0000-0000-0000D7050000}"/>
    <cellStyle name="Millares 4 2 2 2 2 2 6 2" xfId="2354" xr:uid="{00000000-0005-0000-0000-0000D8050000}"/>
    <cellStyle name="Millares 4 2 2 2 2 2 7" xfId="1634" xr:uid="{00000000-0005-0000-0000-0000D9050000}"/>
    <cellStyle name="Millares 4 2 2 2 2 3" xfId="146" xr:uid="{00000000-0005-0000-0000-0000DA050000}"/>
    <cellStyle name="Millares 4 2 2 2 2 3 2" xfId="290" xr:uid="{00000000-0005-0000-0000-0000DB050000}"/>
    <cellStyle name="Millares 4 2 2 2 2 3 2 2" xfId="1010" xr:uid="{00000000-0005-0000-0000-0000DC050000}"/>
    <cellStyle name="Millares 4 2 2 2 2 3 2 2 2" xfId="2450" xr:uid="{00000000-0005-0000-0000-0000DD050000}"/>
    <cellStyle name="Millares 4 2 2 2 2 3 2 3" xfId="1730" xr:uid="{00000000-0005-0000-0000-0000DE050000}"/>
    <cellStyle name="Millares 4 2 2 2 2 3 3" xfId="434" xr:uid="{00000000-0005-0000-0000-0000DF050000}"/>
    <cellStyle name="Millares 4 2 2 2 2 3 3 2" xfId="1154" xr:uid="{00000000-0005-0000-0000-0000E0050000}"/>
    <cellStyle name="Millares 4 2 2 2 2 3 3 2 2" xfId="2594" xr:uid="{00000000-0005-0000-0000-0000E1050000}"/>
    <cellStyle name="Millares 4 2 2 2 2 3 3 3" xfId="1874" xr:uid="{00000000-0005-0000-0000-0000E2050000}"/>
    <cellStyle name="Millares 4 2 2 2 2 3 4" xfId="578" xr:uid="{00000000-0005-0000-0000-0000E3050000}"/>
    <cellStyle name="Millares 4 2 2 2 2 3 4 2" xfId="1298" xr:uid="{00000000-0005-0000-0000-0000E4050000}"/>
    <cellStyle name="Millares 4 2 2 2 2 3 4 2 2" xfId="2738" xr:uid="{00000000-0005-0000-0000-0000E5050000}"/>
    <cellStyle name="Millares 4 2 2 2 2 3 4 3" xfId="2018" xr:uid="{00000000-0005-0000-0000-0000E6050000}"/>
    <cellStyle name="Millares 4 2 2 2 2 3 5" xfId="722" xr:uid="{00000000-0005-0000-0000-0000E7050000}"/>
    <cellStyle name="Millares 4 2 2 2 2 3 5 2" xfId="1442" xr:uid="{00000000-0005-0000-0000-0000E8050000}"/>
    <cellStyle name="Millares 4 2 2 2 2 3 5 2 2" xfId="2882" xr:uid="{00000000-0005-0000-0000-0000E9050000}"/>
    <cellStyle name="Millares 4 2 2 2 2 3 5 3" xfId="2162" xr:uid="{00000000-0005-0000-0000-0000EA050000}"/>
    <cellStyle name="Millares 4 2 2 2 2 3 6" xfId="866" xr:uid="{00000000-0005-0000-0000-0000EB050000}"/>
    <cellStyle name="Millares 4 2 2 2 2 3 6 2" xfId="2306" xr:uid="{00000000-0005-0000-0000-0000EC050000}"/>
    <cellStyle name="Millares 4 2 2 2 2 3 7" xfId="1586" xr:uid="{00000000-0005-0000-0000-0000ED050000}"/>
    <cellStyle name="Millares 4 2 2 2 2 4" xfId="242" xr:uid="{00000000-0005-0000-0000-0000EE050000}"/>
    <cellStyle name="Millares 4 2 2 2 2 4 2" xfId="962" xr:uid="{00000000-0005-0000-0000-0000EF050000}"/>
    <cellStyle name="Millares 4 2 2 2 2 4 2 2" xfId="2402" xr:uid="{00000000-0005-0000-0000-0000F0050000}"/>
    <cellStyle name="Millares 4 2 2 2 2 4 3" xfId="1682" xr:uid="{00000000-0005-0000-0000-0000F1050000}"/>
    <cellStyle name="Millares 4 2 2 2 2 5" xfId="386" xr:uid="{00000000-0005-0000-0000-0000F2050000}"/>
    <cellStyle name="Millares 4 2 2 2 2 5 2" xfId="1106" xr:uid="{00000000-0005-0000-0000-0000F3050000}"/>
    <cellStyle name="Millares 4 2 2 2 2 5 2 2" xfId="2546" xr:uid="{00000000-0005-0000-0000-0000F4050000}"/>
    <cellStyle name="Millares 4 2 2 2 2 5 3" xfId="1826" xr:uid="{00000000-0005-0000-0000-0000F5050000}"/>
    <cellStyle name="Millares 4 2 2 2 2 6" xfId="530" xr:uid="{00000000-0005-0000-0000-0000F6050000}"/>
    <cellStyle name="Millares 4 2 2 2 2 6 2" xfId="1250" xr:uid="{00000000-0005-0000-0000-0000F7050000}"/>
    <cellStyle name="Millares 4 2 2 2 2 6 2 2" xfId="2690" xr:uid="{00000000-0005-0000-0000-0000F8050000}"/>
    <cellStyle name="Millares 4 2 2 2 2 6 3" xfId="1970" xr:uid="{00000000-0005-0000-0000-0000F9050000}"/>
    <cellStyle name="Millares 4 2 2 2 2 7" xfId="674" xr:uid="{00000000-0005-0000-0000-0000FA050000}"/>
    <cellStyle name="Millares 4 2 2 2 2 7 2" xfId="1394" xr:uid="{00000000-0005-0000-0000-0000FB050000}"/>
    <cellStyle name="Millares 4 2 2 2 2 7 2 2" xfId="2834" xr:uid="{00000000-0005-0000-0000-0000FC050000}"/>
    <cellStyle name="Millares 4 2 2 2 2 7 3" xfId="2114" xr:uid="{00000000-0005-0000-0000-0000FD050000}"/>
    <cellStyle name="Millares 4 2 2 2 2 8" xfId="818" xr:uid="{00000000-0005-0000-0000-0000FE050000}"/>
    <cellStyle name="Millares 4 2 2 2 2 8 2" xfId="2258" xr:uid="{00000000-0005-0000-0000-0000FF050000}"/>
    <cellStyle name="Millares 4 2 2 2 2 9" xfId="1538" xr:uid="{00000000-0005-0000-0000-000000060000}"/>
    <cellStyle name="Millares 4 2 2 2 3" xfId="170" xr:uid="{00000000-0005-0000-0000-000001060000}"/>
    <cellStyle name="Millares 4 2 2 2 3 2" xfId="314" xr:uid="{00000000-0005-0000-0000-000002060000}"/>
    <cellStyle name="Millares 4 2 2 2 3 2 2" xfId="1034" xr:uid="{00000000-0005-0000-0000-000003060000}"/>
    <cellStyle name="Millares 4 2 2 2 3 2 2 2" xfId="2474" xr:uid="{00000000-0005-0000-0000-000004060000}"/>
    <cellStyle name="Millares 4 2 2 2 3 2 3" xfId="1754" xr:uid="{00000000-0005-0000-0000-000005060000}"/>
    <cellStyle name="Millares 4 2 2 2 3 3" xfId="458" xr:uid="{00000000-0005-0000-0000-000006060000}"/>
    <cellStyle name="Millares 4 2 2 2 3 3 2" xfId="1178" xr:uid="{00000000-0005-0000-0000-000007060000}"/>
    <cellStyle name="Millares 4 2 2 2 3 3 2 2" xfId="2618" xr:uid="{00000000-0005-0000-0000-000008060000}"/>
    <cellStyle name="Millares 4 2 2 2 3 3 3" xfId="1898" xr:uid="{00000000-0005-0000-0000-000009060000}"/>
    <cellStyle name="Millares 4 2 2 2 3 4" xfId="602" xr:uid="{00000000-0005-0000-0000-00000A060000}"/>
    <cellStyle name="Millares 4 2 2 2 3 4 2" xfId="1322" xr:uid="{00000000-0005-0000-0000-00000B060000}"/>
    <cellStyle name="Millares 4 2 2 2 3 4 2 2" xfId="2762" xr:uid="{00000000-0005-0000-0000-00000C060000}"/>
    <cellStyle name="Millares 4 2 2 2 3 4 3" xfId="2042" xr:uid="{00000000-0005-0000-0000-00000D060000}"/>
    <cellStyle name="Millares 4 2 2 2 3 5" xfId="746" xr:uid="{00000000-0005-0000-0000-00000E060000}"/>
    <cellStyle name="Millares 4 2 2 2 3 5 2" xfId="1466" xr:uid="{00000000-0005-0000-0000-00000F060000}"/>
    <cellStyle name="Millares 4 2 2 2 3 5 2 2" xfId="2906" xr:uid="{00000000-0005-0000-0000-000010060000}"/>
    <cellStyle name="Millares 4 2 2 2 3 5 3" xfId="2186" xr:uid="{00000000-0005-0000-0000-000011060000}"/>
    <cellStyle name="Millares 4 2 2 2 3 6" xfId="890" xr:uid="{00000000-0005-0000-0000-000012060000}"/>
    <cellStyle name="Millares 4 2 2 2 3 6 2" xfId="2330" xr:uid="{00000000-0005-0000-0000-000013060000}"/>
    <cellStyle name="Millares 4 2 2 2 3 7" xfId="1610" xr:uid="{00000000-0005-0000-0000-000014060000}"/>
    <cellStyle name="Millares 4 2 2 2 4" xfId="122" xr:uid="{00000000-0005-0000-0000-000015060000}"/>
    <cellStyle name="Millares 4 2 2 2 4 2" xfId="266" xr:uid="{00000000-0005-0000-0000-000016060000}"/>
    <cellStyle name="Millares 4 2 2 2 4 2 2" xfId="986" xr:uid="{00000000-0005-0000-0000-000017060000}"/>
    <cellStyle name="Millares 4 2 2 2 4 2 2 2" xfId="2426" xr:uid="{00000000-0005-0000-0000-000018060000}"/>
    <cellStyle name="Millares 4 2 2 2 4 2 3" xfId="1706" xr:uid="{00000000-0005-0000-0000-000019060000}"/>
    <cellStyle name="Millares 4 2 2 2 4 3" xfId="410" xr:uid="{00000000-0005-0000-0000-00001A060000}"/>
    <cellStyle name="Millares 4 2 2 2 4 3 2" xfId="1130" xr:uid="{00000000-0005-0000-0000-00001B060000}"/>
    <cellStyle name="Millares 4 2 2 2 4 3 2 2" xfId="2570" xr:uid="{00000000-0005-0000-0000-00001C060000}"/>
    <cellStyle name="Millares 4 2 2 2 4 3 3" xfId="1850" xr:uid="{00000000-0005-0000-0000-00001D060000}"/>
    <cellStyle name="Millares 4 2 2 2 4 4" xfId="554" xr:uid="{00000000-0005-0000-0000-00001E060000}"/>
    <cellStyle name="Millares 4 2 2 2 4 4 2" xfId="1274" xr:uid="{00000000-0005-0000-0000-00001F060000}"/>
    <cellStyle name="Millares 4 2 2 2 4 4 2 2" xfId="2714" xr:uid="{00000000-0005-0000-0000-000020060000}"/>
    <cellStyle name="Millares 4 2 2 2 4 4 3" xfId="1994" xr:uid="{00000000-0005-0000-0000-000021060000}"/>
    <cellStyle name="Millares 4 2 2 2 4 5" xfId="698" xr:uid="{00000000-0005-0000-0000-000022060000}"/>
    <cellStyle name="Millares 4 2 2 2 4 5 2" xfId="1418" xr:uid="{00000000-0005-0000-0000-000023060000}"/>
    <cellStyle name="Millares 4 2 2 2 4 5 2 2" xfId="2858" xr:uid="{00000000-0005-0000-0000-000024060000}"/>
    <cellStyle name="Millares 4 2 2 2 4 5 3" xfId="2138" xr:uid="{00000000-0005-0000-0000-000025060000}"/>
    <cellStyle name="Millares 4 2 2 2 4 6" xfId="842" xr:uid="{00000000-0005-0000-0000-000026060000}"/>
    <cellStyle name="Millares 4 2 2 2 4 6 2" xfId="2282" xr:uid="{00000000-0005-0000-0000-000027060000}"/>
    <cellStyle name="Millares 4 2 2 2 4 7" xfId="1562" xr:uid="{00000000-0005-0000-0000-000028060000}"/>
    <cellStyle name="Millares 4 2 2 2 5" xfId="218" xr:uid="{00000000-0005-0000-0000-000029060000}"/>
    <cellStyle name="Millares 4 2 2 2 5 2" xfId="938" xr:uid="{00000000-0005-0000-0000-00002A060000}"/>
    <cellStyle name="Millares 4 2 2 2 5 2 2" xfId="2378" xr:uid="{00000000-0005-0000-0000-00002B060000}"/>
    <cellStyle name="Millares 4 2 2 2 5 3" xfId="1658" xr:uid="{00000000-0005-0000-0000-00002C060000}"/>
    <cellStyle name="Millares 4 2 2 2 6" xfId="362" xr:uid="{00000000-0005-0000-0000-00002D060000}"/>
    <cellStyle name="Millares 4 2 2 2 6 2" xfId="1082" xr:uid="{00000000-0005-0000-0000-00002E060000}"/>
    <cellStyle name="Millares 4 2 2 2 6 2 2" xfId="2522" xr:uid="{00000000-0005-0000-0000-00002F060000}"/>
    <cellStyle name="Millares 4 2 2 2 6 3" xfId="1802" xr:uid="{00000000-0005-0000-0000-000030060000}"/>
    <cellStyle name="Millares 4 2 2 2 7" xfId="506" xr:uid="{00000000-0005-0000-0000-000031060000}"/>
    <cellStyle name="Millares 4 2 2 2 7 2" xfId="1226" xr:uid="{00000000-0005-0000-0000-000032060000}"/>
    <cellStyle name="Millares 4 2 2 2 7 2 2" xfId="2666" xr:uid="{00000000-0005-0000-0000-000033060000}"/>
    <cellStyle name="Millares 4 2 2 2 7 3" xfId="1946" xr:uid="{00000000-0005-0000-0000-000034060000}"/>
    <cellStyle name="Millares 4 2 2 2 8" xfId="650" xr:uid="{00000000-0005-0000-0000-000035060000}"/>
    <cellStyle name="Millares 4 2 2 2 8 2" xfId="1370" xr:uid="{00000000-0005-0000-0000-000036060000}"/>
    <cellStyle name="Millares 4 2 2 2 8 2 2" xfId="2810" xr:uid="{00000000-0005-0000-0000-000037060000}"/>
    <cellStyle name="Millares 4 2 2 2 8 3" xfId="2090" xr:uid="{00000000-0005-0000-0000-000038060000}"/>
    <cellStyle name="Millares 4 2 2 2 9" xfId="794" xr:uid="{00000000-0005-0000-0000-000039060000}"/>
    <cellStyle name="Millares 4 2 2 2 9 2" xfId="2234" xr:uid="{00000000-0005-0000-0000-00003A060000}"/>
    <cellStyle name="Millares 4 2 2 3" xfId="86" xr:uid="{00000000-0005-0000-0000-00003B060000}"/>
    <cellStyle name="Millares 4 2 2 3 2" xfId="182" xr:uid="{00000000-0005-0000-0000-00003C060000}"/>
    <cellStyle name="Millares 4 2 2 3 2 2" xfId="326" xr:uid="{00000000-0005-0000-0000-00003D060000}"/>
    <cellStyle name="Millares 4 2 2 3 2 2 2" xfId="1046" xr:uid="{00000000-0005-0000-0000-00003E060000}"/>
    <cellStyle name="Millares 4 2 2 3 2 2 2 2" xfId="2486" xr:uid="{00000000-0005-0000-0000-00003F060000}"/>
    <cellStyle name="Millares 4 2 2 3 2 2 3" xfId="1766" xr:uid="{00000000-0005-0000-0000-000040060000}"/>
    <cellStyle name="Millares 4 2 2 3 2 3" xfId="470" xr:uid="{00000000-0005-0000-0000-000041060000}"/>
    <cellStyle name="Millares 4 2 2 3 2 3 2" xfId="1190" xr:uid="{00000000-0005-0000-0000-000042060000}"/>
    <cellStyle name="Millares 4 2 2 3 2 3 2 2" xfId="2630" xr:uid="{00000000-0005-0000-0000-000043060000}"/>
    <cellStyle name="Millares 4 2 2 3 2 3 3" xfId="1910" xr:uid="{00000000-0005-0000-0000-000044060000}"/>
    <cellStyle name="Millares 4 2 2 3 2 4" xfId="614" xr:uid="{00000000-0005-0000-0000-000045060000}"/>
    <cellStyle name="Millares 4 2 2 3 2 4 2" xfId="1334" xr:uid="{00000000-0005-0000-0000-000046060000}"/>
    <cellStyle name="Millares 4 2 2 3 2 4 2 2" xfId="2774" xr:uid="{00000000-0005-0000-0000-000047060000}"/>
    <cellStyle name="Millares 4 2 2 3 2 4 3" xfId="2054" xr:uid="{00000000-0005-0000-0000-000048060000}"/>
    <cellStyle name="Millares 4 2 2 3 2 5" xfId="758" xr:uid="{00000000-0005-0000-0000-000049060000}"/>
    <cellStyle name="Millares 4 2 2 3 2 5 2" xfId="1478" xr:uid="{00000000-0005-0000-0000-00004A060000}"/>
    <cellStyle name="Millares 4 2 2 3 2 5 2 2" xfId="2918" xr:uid="{00000000-0005-0000-0000-00004B060000}"/>
    <cellStyle name="Millares 4 2 2 3 2 5 3" xfId="2198" xr:uid="{00000000-0005-0000-0000-00004C060000}"/>
    <cellStyle name="Millares 4 2 2 3 2 6" xfId="902" xr:uid="{00000000-0005-0000-0000-00004D060000}"/>
    <cellStyle name="Millares 4 2 2 3 2 6 2" xfId="2342" xr:uid="{00000000-0005-0000-0000-00004E060000}"/>
    <cellStyle name="Millares 4 2 2 3 2 7" xfId="1622" xr:uid="{00000000-0005-0000-0000-00004F060000}"/>
    <cellStyle name="Millares 4 2 2 3 3" xfId="134" xr:uid="{00000000-0005-0000-0000-000050060000}"/>
    <cellStyle name="Millares 4 2 2 3 3 2" xfId="278" xr:uid="{00000000-0005-0000-0000-000051060000}"/>
    <cellStyle name="Millares 4 2 2 3 3 2 2" xfId="998" xr:uid="{00000000-0005-0000-0000-000052060000}"/>
    <cellStyle name="Millares 4 2 2 3 3 2 2 2" xfId="2438" xr:uid="{00000000-0005-0000-0000-000053060000}"/>
    <cellStyle name="Millares 4 2 2 3 3 2 3" xfId="1718" xr:uid="{00000000-0005-0000-0000-000054060000}"/>
    <cellStyle name="Millares 4 2 2 3 3 3" xfId="422" xr:uid="{00000000-0005-0000-0000-000055060000}"/>
    <cellStyle name="Millares 4 2 2 3 3 3 2" xfId="1142" xr:uid="{00000000-0005-0000-0000-000056060000}"/>
    <cellStyle name="Millares 4 2 2 3 3 3 2 2" xfId="2582" xr:uid="{00000000-0005-0000-0000-000057060000}"/>
    <cellStyle name="Millares 4 2 2 3 3 3 3" xfId="1862" xr:uid="{00000000-0005-0000-0000-000058060000}"/>
    <cellStyle name="Millares 4 2 2 3 3 4" xfId="566" xr:uid="{00000000-0005-0000-0000-000059060000}"/>
    <cellStyle name="Millares 4 2 2 3 3 4 2" xfId="1286" xr:uid="{00000000-0005-0000-0000-00005A060000}"/>
    <cellStyle name="Millares 4 2 2 3 3 4 2 2" xfId="2726" xr:uid="{00000000-0005-0000-0000-00005B060000}"/>
    <cellStyle name="Millares 4 2 2 3 3 4 3" xfId="2006" xr:uid="{00000000-0005-0000-0000-00005C060000}"/>
    <cellStyle name="Millares 4 2 2 3 3 5" xfId="710" xr:uid="{00000000-0005-0000-0000-00005D060000}"/>
    <cellStyle name="Millares 4 2 2 3 3 5 2" xfId="1430" xr:uid="{00000000-0005-0000-0000-00005E060000}"/>
    <cellStyle name="Millares 4 2 2 3 3 5 2 2" xfId="2870" xr:uid="{00000000-0005-0000-0000-00005F060000}"/>
    <cellStyle name="Millares 4 2 2 3 3 5 3" xfId="2150" xr:uid="{00000000-0005-0000-0000-000060060000}"/>
    <cellStyle name="Millares 4 2 2 3 3 6" xfId="854" xr:uid="{00000000-0005-0000-0000-000061060000}"/>
    <cellStyle name="Millares 4 2 2 3 3 6 2" xfId="2294" xr:uid="{00000000-0005-0000-0000-000062060000}"/>
    <cellStyle name="Millares 4 2 2 3 3 7" xfId="1574" xr:uid="{00000000-0005-0000-0000-000063060000}"/>
    <cellStyle name="Millares 4 2 2 3 4" xfId="230" xr:uid="{00000000-0005-0000-0000-000064060000}"/>
    <cellStyle name="Millares 4 2 2 3 4 2" xfId="950" xr:uid="{00000000-0005-0000-0000-000065060000}"/>
    <cellStyle name="Millares 4 2 2 3 4 2 2" xfId="2390" xr:uid="{00000000-0005-0000-0000-000066060000}"/>
    <cellStyle name="Millares 4 2 2 3 4 3" xfId="1670" xr:uid="{00000000-0005-0000-0000-000067060000}"/>
    <cellStyle name="Millares 4 2 2 3 5" xfId="374" xr:uid="{00000000-0005-0000-0000-000068060000}"/>
    <cellStyle name="Millares 4 2 2 3 5 2" xfId="1094" xr:uid="{00000000-0005-0000-0000-000069060000}"/>
    <cellStyle name="Millares 4 2 2 3 5 2 2" xfId="2534" xr:uid="{00000000-0005-0000-0000-00006A060000}"/>
    <cellStyle name="Millares 4 2 2 3 5 3" xfId="1814" xr:uid="{00000000-0005-0000-0000-00006B060000}"/>
    <cellStyle name="Millares 4 2 2 3 6" xfId="518" xr:uid="{00000000-0005-0000-0000-00006C060000}"/>
    <cellStyle name="Millares 4 2 2 3 6 2" xfId="1238" xr:uid="{00000000-0005-0000-0000-00006D060000}"/>
    <cellStyle name="Millares 4 2 2 3 6 2 2" xfId="2678" xr:uid="{00000000-0005-0000-0000-00006E060000}"/>
    <cellStyle name="Millares 4 2 2 3 6 3" xfId="1958" xr:uid="{00000000-0005-0000-0000-00006F060000}"/>
    <cellStyle name="Millares 4 2 2 3 7" xfId="662" xr:uid="{00000000-0005-0000-0000-000070060000}"/>
    <cellStyle name="Millares 4 2 2 3 7 2" xfId="1382" xr:uid="{00000000-0005-0000-0000-000071060000}"/>
    <cellStyle name="Millares 4 2 2 3 7 2 2" xfId="2822" xr:uid="{00000000-0005-0000-0000-000072060000}"/>
    <cellStyle name="Millares 4 2 2 3 7 3" xfId="2102" xr:uid="{00000000-0005-0000-0000-000073060000}"/>
    <cellStyle name="Millares 4 2 2 3 8" xfId="806" xr:uid="{00000000-0005-0000-0000-000074060000}"/>
    <cellStyle name="Millares 4 2 2 3 8 2" xfId="2246" xr:uid="{00000000-0005-0000-0000-000075060000}"/>
    <cellStyle name="Millares 4 2 2 3 9" xfId="1526" xr:uid="{00000000-0005-0000-0000-000076060000}"/>
    <cellStyle name="Millares 4 2 2 4" xfId="158" xr:uid="{00000000-0005-0000-0000-000077060000}"/>
    <cellStyle name="Millares 4 2 2 4 2" xfId="302" xr:uid="{00000000-0005-0000-0000-000078060000}"/>
    <cellStyle name="Millares 4 2 2 4 2 2" xfId="1022" xr:uid="{00000000-0005-0000-0000-000079060000}"/>
    <cellStyle name="Millares 4 2 2 4 2 2 2" xfId="2462" xr:uid="{00000000-0005-0000-0000-00007A060000}"/>
    <cellStyle name="Millares 4 2 2 4 2 3" xfId="1742" xr:uid="{00000000-0005-0000-0000-00007B060000}"/>
    <cellStyle name="Millares 4 2 2 4 3" xfId="446" xr:uid="{00000000-0005-0000-0000-00007C060000}"/>
    <cellStyle name="Millares 4 2 2 4 3 2" xfId="1166" xr:uid="{00000000-0005-0000-0000-00007D060000}"/>
    <cellStyle name="Millares 4 2 2 4 3 2 2" xfId="2606" xr:uid="{00000000-0005-0000-0000-00007E060000}"/>
    <cellStyle name="Millares 4 2 2 4 3 3" xfId="1886" xr:uid="{00000000-0005-0000-0000-00007F060000}"/>
    <cellStyle name="Millares 4 2 2 4 4" xfId="590" xr:uid="{00000000-0005-0000-0000-000080060000}"/>
    <cellStyle name="Millares 4 2 2 4 4 2" xfId="1310" xr:uid="{00000000-0005-0000-0000-000081060000}"/>
    <cellStyle name="Millares 4 2 2 4 4 2 2" xfId="2750" xr:uid="{00000000-0005-0000-0000-000082060000}"/>
    <cellStyle name="Millares 4 2 2 4 4 3" xfId="2030" xr:uid="{00000000-0005-0000-0000-000083060000}"/>
    <cellStyle name="Millares 4 2 2 4 5" xfId="734" xr:uid="{00000000-0005-0000-0000-000084060000}"/>
    <cellStyle name="Millares 4 2 2 4 5 2" xfId="1454" xr:uid="{00000000-0005-0000-0000-000085060000}"/>
    <cellStyle name="Millares 4 2 2 4 5 2 2" xfId="2894" xr:uid="{00000000-0005-0000-0000-000086060000}"/>
    <cellStyle name="Millares 4 2 2 4 5 3" xfId="2174" xr:uid="{00000000-0005-0000-0000-000087060000}"/>
    <cellStyle name="Millares 4 2 2 4 6" xfId="878" xr:uid="{00000000-0005-0000-0000-000088060000}"/>
    <cellStyle name="Millares 4 2 2 4 6 2" xfId="2318" xr:uid="{00000000-0005-0000-0000-000089060000}"/>
    <cellStyle name="Millares 4 2 2 4 7" xfId="1598" xr:uid="{00000000-0005-0000-0000-00008A060000}"/>
    <cellStyle name="Millares 4 2 2 5" xfId="110" xr:uid="{00000000-0005-0000-0000-00008B060000}"/>
    <cellStyle name="Millares 4 2 2 5 2" xfId="254" xr:uid="{00000000-0005-0000-0000-00008C060000}"/>
    <cellStyle name="Millares 4 2 2 5 2 2" xfId="974" xr:uid="{00000000-0005-0000-0000-00008D060000}"/>
    <cellStyle name="Millares 4 2 2 5 2 2 2" xfId="2414" xr:uid="{00000000-0005-0000-0000-00008E060000}"/>
    <cellStyle name="Millares 4 2 2 5 2 3" xfId="1694" xr:uid="{00000000-0005-0000-0000-00008F060000}"/>
    <cellStyle name="Millares 4 2 2 5 3" xfId="398" xr:uid="{00000000-0005-0000-0000-000090060000}"/>
    <cellStyle name="Millares 4 2 2 5 3 2" xfId="1118" xr:uid="{00000000-0005-0000-0000-000091060000}"/>
    <cellStyle name="Millares 4 2 2 5 3 2 2" xfId="2558" xr:uid="{00000000-0005-0000-0000-000092060000}"/>
    <cellStyle name="Millares 4 2 2 5 3 3" xfId="1838" xr:uid="{00000000-0005-0000-0000-000093060000}"/>
    <cellStyle name="Millares 4 2 2 5 4" xfId="542" xr:uid="{00000000-0005-0000-0000-000094060000}"/>
    <cellStyle name="Millares 4 2 2 5 4 2" xfId="1262" xr:uid="{00000000-0005-0000-0000-000095060000}"/>
    <cellStyle name="Millares 4 2 2 5 4 2 2" xfId="2702" xr:uid="{00000000-0005-0000-0000-000096060000}"/>
    <cellStyle name="Millares 4 2 2 5 4 3" xfId="1982" xr:uid="{00000000-0005-0000-0000-000097060000}"/>
    <cellStyle name="Millares 4 2 2 5 5" xfId="686" xr:uid="{00000000-0005-0000-0000-000098060000}"/>
    <cellStyle name="Millares 4 2 2 5 5 2" xfId="1406" xr:uid="{00000000-0005-0000-0000-000099060000}"/>
    <cellStyle name="Millares 4 2 2 5 5 2 2" xfId="2846" xr:uid="{00000000-0005-0000-0000-00009A060000}"/>
    <cellStyle name="Millares 4 2 2 5 5 3" xfId="2126" xr:uid="{00000000-0005-0000-0000-00009B060000}"/>
    <cellStyle name="Millares 4 2 2 5 6" xfId="830" xr:uid="{00000000-0005-0000-0000-00009C060000}"/>
    <cellStyle name="Millares 4 2 2 5 6 2" xfId="2270" xr:uid="{00000000-0005-0000-0000-00009D060000}"/>
    <cellStyle name="Millares 4 2 2 5 7" xfId="1550" xr:uid="{00000000-0005-0000-0000-00009E060000}"/>
    <cellStyle name="Millares 4 2 2 6" xfId="206" xr:uid="{00000000-0005-0000-0000-00009F060000}"/>
    <cellStyle name="Millares 4 2 2 6 2" xfId="926" xr:uid="{00000000-0005-0000-0000-0000A0060000}"/>
    <cellStyle name="Millares 4 2 2 6 2 2" xfId="2366" xr:uid="{00000000-0005-0000-0000-0000A1060000}"/>
    <cellStyle name="Millares 4 2 2 6 3" xfId="1646" xr:uid="{00000000-0005-0000-0000-0000A2060000}"/>
    <cellStyle name="Millares 4 2 2 7" xfId="350" xr:uid="{00000000-0005-0000-0000-0000A3060000}"/>
    <cellStyle name="Millares 4 2 2 7 2" xfId="1070" xr:uid="{00000000-0005-0000-0000-0000A4060000}"/>
    <cellStyle name="Millares 4 2 2 7 2 2" xfId="2510" xr:uid="{00000000-0005-0000-0000-0000A5060000}"/>
    <cellStyle name="Millares 4 2 2 7 3" xfId="1790" xr:uid="{00000000-0005-0000-0000-0000A6060000}"/>
    <cellStyle name="Millares 4 2 2 8" xfId="494" xr:uid="{00000000-0005-0000-0000-0000A7060000}"/>
    <cellStyle name="Millares 4 2 2 8 2" xfId="1214" xr:uid="{00000000-0005-0000-0000-0000A8060000}"/>
    <cellStyle name="Millares 4 2 2 8 2 2" xfId="2654" xr:uid="{00000000-0005-0000-0000-0000A9060000}"/>
    <cellStyle name="Millares 4 2 2 8 3" xfId="1934" xr:uid="{00000000-0005-0000-0000-0000AA060000}"/>
    <cellStyle name="Millares 4 2 2 9" xfId="638" xr:uid="{00000000-0005-0000-0000-0000AB060000}"/>
    <cellStyle name="Millares 4 2 2 9 2" xfId="1358" xr:uid="{00000000-0005-0000-0000-0000AC060000}"/>
    <cellStyle name="Millares 4 2 2 9 2 2" xfId="2798" xr:uid="{00000000-0005-0000-0000-0000AD060000}"/>
    <cellStyle name="Millares 4 2 2 9 3" xfId="2078" xr:uid="{00000000-0005-0000-0000-0000AE060000}"/>
    <cellStyle name="Millares 4 2 3" xfId="65" xr:uid="{00000000-0005-0000-0000-0000AF060000}"/>
    <cellStyle name="Millares 4 2 3 10" xfId="786" xr:uid="{00000000-0005-0000-0000-0000B0060000}"/>
    <cellStyle name="Millares 4 2 3 10 2" xfId="2226" xr:uid="{00000000-0005-0000-0000-0000B1060000}"/>
    <cellStyle name="Millares 4 2 3 11" xfId="1506" xr:uid="{00000000-0005-0000-0000-0000B2060000}"/>
    <cellStyle name="Millares 4 2 3 2" xfId="77" xr:uid="{00000000-0005-0000-0000-0000B3060000}"/>
    <cellStyle name="Millares 4 2 3 2 10" xfId="1518" xr:uid="{00000000-0005-0000-0000-0000B4060000}"/>
    <cellStyle name="Millares 4 2 3 2 2" xfId="102" xr:uid="{00000000-0005-0000-0000-0000B5060000}"/>
    <cellStyle name="Millares 4 2 3 2 2 2" xfId="198" xr:uid="{00000000-0005-0000-0000-0000B6060000}"/>
    <cellStyle name="Millares 4 2 3 2 2 2 2" xfId="342" xr:uid="{00000000-0005-0000-0000-0000B7060000}"/>
    <cellStyle name="Millares 4 2 3 2 2 2 2 2" xfId="1062" xr:uid="{00000000-0005-0000-0000-0000B8060000}"/>
    <cellStyle name="Millares 4 2 3 2 2 2 2 2 2" xfId="2502" xr:uid="{00000000-0005-0000-0000-0000B9060000}"/>
    <cellStyle name="Millares 4 2 3 2 2 2 2 3" xfId="1782" xr:uid="{00000000-0005-0000-0000-0000BA060000}"/>
    <cellStyle name="Millares 4 2 3 2 2 2 3" xfId="486" xr:uid="{00000000-0005-0000-0000-0000BB060000}"/>
    <cellStyle name="Millares 4 2 3 2 2 2 3 2" xfId="1206" xr:uid="{00000000-0005-0000-0000-0000BC060000}"/>
    <cellStyle name="Millares 4 2 3 2 2 2 3 2 2" xfId="2646" xr:uid="{00000000-0005-0000-0000-0000BD060000}"/>
    <cellStyle name="Millares 4 2 3 2 2 2 3 3" xfId="1926" xr:uid="{00000000-0005-0000-0000-0000BE060000}"/>
    <cellStyle name="Millares 4 2 3 2 2 2 4" xfId="630" xr:uid="{00000000-0005-0000-0000-0000BF060000}"/>
    <cellStyle name="Millares 4 2 3 2 2 2 4 2" xfId="1350" xr:uid="{00000000-0005-0000-0000-0000C0060000}"/>
    <cellStyle name="Millares 4 2 3 2 2 2 4 2 2" xfId="2790" xr:uid="{00000000-0005-0000-0000-0000C1060000}"/>
    <cellStyle name="Millares 4 2 3 2 2 2 4 3" xfId="2070" xr:uid="{00000000-0005-0000-0000-0000C2060000}"/>
    <cellStyle name="Millares 4 2 3 2 2 2 5" xfId="774" xr:uid="{00000000-0005-0000-0000-0000C3060000}"/>
    <cellStyle name="Millares 4 2 3 2 2 2 5 2" xfId="1494" xr:uid="{00000000-0005-0000-0000-0000C4060000}"/>
    <cellStyle name="Millares 4 2 3 2 2 2 5 2 2" xfId="2934" xr:uid="{00000000-0005-0000-0000-0000C5060000}"/>
    <cellStyle name="Millares 4 2 3 2 2 2 5 3" xfId="2214" xr:uid="{00000000-0005-0000-0000-0000C6060000}"/>
    <cellStyle name="Millares 4 2 3 2 2 2 6" xfId="918" xr:uid="{00000000-0005-0000-0000-0000C7060000}"/>
    <cellStyle name="Millares 4 2 3 2 2 2 6 2" xfId="2358" xr:uid="{00000000-0005-0000-0000-0000C8060000}"/>
    <cellStyle name="Millares 4 2 3 2 2 2 7" xfId="1638" xr:uid="{00000000-0005-0000-0000-0000C9060000}"/>
    <cellStyle name="Millares 4 2 3 2 2 3" xfId="150" xr:uid="{00000000-0005-0000-0000-0000CA060000}"/>
    <cellStyle name="Millares 4 2 3 2 2 3 2" xfId="294" xr:uid="{00000000-0005-0000-0000-0000CB060000}"/>
    <cellStyle name="Millares 4 2 3 2 2 3 2 2" xfId="1014" xr:uid="{00000000-0005-0000-0000-0000CC060000}"/>
    <cellStyle name="Millares 4 2 3 2 2 3 2 2 2" xfId="2454" xr:uid="{00000000-0005-0000-0000-0000CD060000}"/>
    <cellStyle name="Millares 4 2 3 2 2 3 2 3" xfId="1734" xr:uid="{00000000-0005-0000-0000-0000CE060000}"/>
    <cellStyle name="Millares 4 2 3 2 2 3 3" xfId="438" xr:uid="{00000000-0005-0000-0000-0000CF060000}"/>
    <cellStyle name="Millares 4 2 3 2 2 3 3 2" xfId="1158" xr:uid="{00000000-0005-0000-0000-0000D0060000}"/>
    <cellStyle name="Millares 4 2 3 2 2 3 3 2 2" xfId="2598" xr:uid="{00000000-0005-0000-0000-0000D1060000}"/>
    <cellStyle name="Millares 4 2 3 2 2 3 3 3" xfId="1878" xr:uid="{00000000-0005-0000-0000-0000D2060000}"/>
    <cellStyle name="Millares 4 2 3 2 2 3 4" xfId="582" xr:uid="{00000000-0005-0000-0000-0000D3060000}"/>
    <cellStyle name="Millares 4 2 3 2 2 3 4 2" xfId="1302" xr:uid="{00000000-0005-0000-0000-0000D4060000}"/>
    <cellStyle name="Millares 4 2 3 2 2 3 4 2 2" xfId="2742" xr:uid="{00000000-0005-0000-0000-0000D5060000}"/>
    <cellStyle name="Millares 4 2 3 2 2 3 4 3" xfId="2022" xr:uid="{00000000-0005-0000-0000-0000D6060000}"/>
    <cellStyle name="Millares 4 2 3 2 2 3 5" xfId="726" xr:uid="{00000000-0005-0000-0000-0000D7060000}"/>
    <cellStyle name="Millares 4 2 3 2 2 3 5 2" xfId="1446" xr:uid="{00000000-0005-0000-0000-0000D8060000}"/>
    <cellStyle name="Millares 4 2 3 2 2 3 5 2 2" xfId="2886" xr:uid="{00000000-0005-0000-0000-0000D9060000}"/>
    <cellStyle name="Millares 4 2 3 2 2 3 5 3" xfId="2166" xr:uid="{00000000-0005-0000-0000-0000DA060000}"/>
    <cellStyle name="Millares 4 2 3 2 2 3 6" xfId="870" xr:uid="{00000000-0005-0000-0000-0000DB060000}"/>
    <cellStyle name="Millares 4 2 3 2 2 3 6 2" xfId="2310" xr:uid="{00000000-0005-0000-0000-0000DC060000}"/>
    <cellStyle name="Millares 4 2 3 2 2 3 7" xfId="1590" xr:uid="{00000000-0005-0000-0000-0000DD060000}"/>
    <cellStyle name="Millares 4 2 3 2 2 4" xfId="246" xr:uid="{00000000-0005-0000-0000-0000DE060000}"/>
    <cellStyle name="Millares 4 2 3 2 2 4 2" xfId="966" xr:uid="{00000000-0005-0000-0000-0000DF060000}"/>
    <cellStyle name="Millares 4 2 3 2 2 4 2 2" xfId="2406" xr:uid="{00000000-0005-0000-0000-0000E0060000}"/>
    <cellStyle name="Millares 4 2 3 2 2 4 3" xfId="1686" xr:uid="{00000000-0005-0000-0000-0000E1060000}"/>
    <cellStyle name="Millares 4 2 3 2 2 5" xfId="390" xr:uid="{00000000-0005-0000-0000-0000E2060000}"/>
    <cellStyle name="Millares 4 2 3 2 2 5 2" xfId="1110" xr:uid="{00000000-0005-0000-0000-0000E3060000}"/>
    <cellStyle name="Millares 4 2 3 2 2 5 2 2" xfId="2550" xr:uid="{00000000-0005-0000-0000-0000E4060000}"/>
    <cellStyle name="Millares 4 2 3 2 2 5 3" xfId="1830" xr:uid="{00000000-0005-0000-0000-0000E5060000}"/>
    <cellStyle name="Millares 4 2 3 2 2 6" xfId="534" xr:uid="{00000000-0005-0000-0000-0000E6060000}"/>
    <cellStyle name="Millares 4 2 3 2 2 6 2" xfId="1254" xr:uid="{00000000-0005-0000-0000-0000E7060000}"/>
    <cellStyle name="Millares 4 2 3 2 2 6 2 2" xfId="2694" xr:uid="{00000000-0005-0000-0000-0000E8060000}"/>
    <cellStyle name="Millares 4 2 3 2 2 6 3" xfId="1974" xr:uid="{00000000-0005-0000-0000-0000E9060000}"/>
    <cellStyle name="Millares 4 2 3 2 2 7" xfId="678" xr:uid="{00000000-0005-0000-0000-0000EA060000}"/>
    <cellStyle name="Millares 4 2 3 2 2 7 2" xfId="1398" xr:uid="{00000000-0005-0000-0000-0000EB060000}"/>
    <cellStyle name="Millares 4 2 3 2 2 7 2 2" xfId="2838" xr:uid="{00000000-0005-0000-0000-0000EC060000}"/>
    <cellStyle name="Millares 4 2 3 2 2 7 3" xfId="2118" xr:uid="{00000000-0005-0000-0000-0000ED060000}"/>
    <cellStyle name="Millares 4 2 3 2 2 8" xfId="822" xr:uid="{00000000-0005-0000-0000-0000EE060000}"/>
    <cellStyle name="Millares 4 2 3 2 2 8 2" xfId="2262" xr:uid="{00000000-0005-0000-0000-0000EF060000}"/>
    <cellStyle name="Millares 4 2 3 2 2 9" xfId="1542" xr:uid="{00000000-0005-0000-0000-0000F0060000}"/>
    <cellStyle name="Millares 4 2 3 2 3" xfId="174" xr:uid="{00000000-0005-0000-0000-0000F1060000}"/>
    <cellStyle name="Millares 4 2 3 2 3 2" xfId="318" xr:uid="{00000000-0005-0000-0000-0000F2060000}"/>
    <cellStyle name="Millares 4 2 3 2 3 2 2" xfId="1038" xr:uid="{00000000-0005-0000-0000-0000F3060000}"/>
    <cellStyle name="Millares 4 2 3 2 3 2 2 2" xfId="2478" xr:uid="{00000000-0005-0000-0000-0000F4060000}"/>
    <cellStyle name="Millares 4 2 3 2 3 2 3" xfId="1758" xr:uid="{00000000-0005-0000-0000-0000F5060000}"/>
    <cellStyle name="Millares 4 2 3 2 3 3" xfId="462" xr:uid="{00000000-0005-0000-0000-0000F6060000}"/>
    <cellStyle name="Millares 4 2 3 2 3 3 2" xfId="1182" xr:uid="{00000000-0005-0000-0000-0000F7060000}"/>
    <cellStyle name="Millares 4 2 3 2 3 3 2 2" xfId="2622" xr:uid="{00000000-0005-0000-0000-0000F8060000}"/>
    <cellStyle name="Millares 4 2 3 2 3 3 3" xfId="1902" xr:uid="{00000000-0005-0000-0000-0000F9060000}"/>
    <cellStyle name="Millares 4 2 3 2 3 4" xfId="606" xr:uid="{00000000-0005-0000-0000-0000FA060000}"/>
    <cellStyle name="Millares 4 2 3 2 3 4 2" xfId="1326" xr:uid="{00000000-0005-0000-0000-0000FB060000}"/>
    <cellStyle name="Millares 4 2 3 2 3 4 2 2" xfId="2766" xr:uid="{00000000-0005-0000-0000-0000FC060000}"/>
    <cellStyle name="Millares 4 2 3 2 3 4 3" xfId="2046" xr:uid="{00000000-0005-0000-0000-0000FD060000}"/>
    <cellStyle name="Millares 4 2 3 2 3 5" xfId="750" xr:uid="{00000000-0005-0000-0000-0000FE060000}"/>
    <cellStyle name="Millares 4 2 3 2 3 5 2" xfId="1470" xr:uid="{00000000-0005-0000-0000-0000FF060000}"/>
    <cellStyle name="Millares 4 2 3 2 3 5 2 2" xfId="2910" xr:uid="{00000000-0005-0000-0000-000000070000}"/>
    <cellStyle name="Millares 4 2 3 2 3 5 3" xfId="2190" xr:uid="{00000000-0005-0000-0000-000001070000}"/>
    <cellStyle name="Millares 4 2 3 2 3 6" xfId="894" xr:uid="{00000000-0005-0000-0000-000002070000}"/>
    <cellStyle name="Millares 4 2 3 2 3 6 2" xfId="2334" xr:uid="{00000000-0005-0000-0000-000003070000}"/>
    <cellStyle name="Millares 4 2 3 2 3 7" xfId="1614" xr:uid="{00000000-0005-0000-0000-000004070000}"/>
    <cellStyle name="Millares 4 2 3 2 4" xfId="126" xr:uid="{00000000-0005-0000-0000-000005070000}"/>
    <cellStyle name="Millares 4 2 3 2 4 2" xfId="270" xr:uid="{00000000-0005-0000-0000-000006070000}"/>
    <cellStyle name="Millares 4 2 3 2 4 2 2" xfId="990" xr:uid="{00000000-0005-0000-0000-000007070000}"/>
    <cellStyle name="Millares 4 2 3 2 4 2 2 2" xfId="2430" xr:uid="{00000000-0005-0000-0000-000008070000}"/>
    <cellStyle name="Millares 4 2 3 2 4 2 3" xfId="1710" xr:uid="{00000000-0005-0000-0000-000009070000}"/>
    <cellStyle name="Millares 4 2 3 2 4 3" xfId="414" xr:uid="{00000000-0005-0000-0000-00000A070000}"/>
    <cellStyle name="Millares 4 2 3 2 4 3 2" xfId="1134" xr:uid="{00000000-0005-0000-0000-00000B070000}"/>
    <cellStyle name="Millares 4 2 3 2 4 3 2 2" xfId="2574" xr:uid="{00000000-0005-0000-0000-00000C070000}"/>
    <cellStyle name="Millares 4 2 3 2 4 3 3" xfId="1854" xr:uid="{00000000-0005-0000-0000-00000D070000}"/>
    <cellStyle name="Millares 4 2 3 2 4 4" xfId="558" xr:uid="{00000000-0005-0000-0000-00000E070000}"/>
    <cellStyle name="Millares 4 2 3 2 4 4 2" xfId="1278" xr:uid="{00000000-0005-0000-0000-00000F070000}"/>
    <cellStyle name="Millares 4 2 3 2 4 4 2 2" xfId="2718" xr:uid="{00000000-0005-0000-0000-000010070000}"/>
    <cellStyle name="Millares 4 2 3 2 4 4 3" xfId="1998" xr:uid="{00000000-0005-0000-0000-000011070000}"/>
    <cellStyle name="Millares 4 2 3 2 4 5" xfId="702" xr:uid="{00000000-0005-0000-0000-000012070000}"/>
    <cellStyle name="Millares 4 2 3 2 4 5 2" xfId="1422" xr:uid="{00000000-0005-0000-0000-000013070000}"/>
    <cellStyle name="Millares 4 2 3 2 4 5 2 2" xfId="2862" xr:uid="{00000000-0005-0000-0000-000014070000}"/>
    <cellStyle name="Millares 4 2 3 2 4 5 3" xfId="2142" xr:uid="{00000000-0005-0000-0000-000015070000}"/>
    <cellStyle name="Millares 4 2 3 2 4 6" xfId="846" xr:uid="{00000000-0005-0000-0000-000016070000}"/>
    <cellStyle name="Millares 4 2 3 2 4 6 2" xfId="2286" xr:uid="{00000000-0005-0000-0000-000017070000}"/>
    <cellStyle name="Millares 4 2 3 2 4 7" xfId="1566" xr:uid="{00000000-0005-0000-0000-000018070000}"/>
    <cellStyle name="Millares 4 2 3 2 5" xfId="222" xr:uid="{00000000-0005-0000-0000-000019070000}"/>
    <cellStyle name="Millares 4 2 3 2 5 2" xfId="942" xr:uid="{00000000-0005-0000-0000-00001A070000}"/>
    <cellStyle name="Millares 4 2 3 2 5 2 2" xfId="2382" xr:uid="{00000000-0005-0000-0000-00001B070000}"/>
    <cellStyle name="Millares 4 2 3 2 5 3" xfId="1662" xr:uid="{00000000-0005-0000-0000-00001C070000}"/>
    <cellStyle name="Millares 4 2 3 2 6" xfId="366" xr:uid="{00000000-0005-0000-0000-00001D070000}"/>
    <cellStyle name="Millares 4 2 3 2 6 2" xfId="1086" xr:uid="{00000000-0005-0000-0000-00001E070000}"/>
    <cellStyle name="Millares 4 2 3 2 6 2 2" xfId="2526" xr:uid="{00000000-0005-0000-0000-00001F070000}"/>
    <cellStyle name="Millares 4 2 3 2 6 3" xfId="1806" xr:uid="{00000000-0005-0000-0000-000020070000}"/>
    <cellStyle name="Millares 4 2 3 2 7" xfId="510" xr:uid="{00000000-0005-0000-0000-000021070000}"/>
    <cellStyle name="Millares 4 2 3 2 7 2" xfId="1230" xr:uid="{00000000-0005-0000-0000-000022070000}"/>
    <cellStyle name="Millares 4 2 3 2 7 2 2" xfId="2670" xr:uid="{00000000-0005-0000-0000-000023070000}"/>
    <cellStyle name="Millares 4 2 3 2 7 3" xfId="1950" xr:uid="{00000000-0005-0000-0000-000024070000}"/>
    <cellStyle name="Millares 4 2 3 2 8" xfId="654" xr:uid="{00000000-0005-0000-0000-000025070000}"/>
    <cellStyle name="Millares 4 2 3 2 8 2" xfId="1374" xr:uid="{00000000-0005-0000-0000-000026070000}"/>
    <cellStyle name="Millares 4 2 3 2 8 2 2" xfId="2814" xr:uid="{00000000-0005-0000-0000-000027070000}"/>
    <cellStyle name="Millares 4 2 3 2 8 3" xfId="2094" xr:uid="{00000000-0005-0000-0000-000028070000}"/>
    <cellStyle name="Millares 4 2 3 2 9" xfId="798" xr:uid="{00000000-0005-0000-0000-000029070000}"/>
    <cellStyle name="Millares 4 2 3 2 9 2" xfId="2238" xr:uid="{00000000-0005-0000-0000-00002A070000}"/>
    <cellStyle name="Millares 4 2 3 3" xfId="90" xr:uid="{00000000-0005-0000-0000-00002B070000}"/>
    <cellStyle name="Millares 4 2 3 3 2" xfId="186" xr:uid="{00000000-0005-0000-0000-00002C070000}"/>
    <cellStyle name="Millares 4 2 3 3 2 2" xfId="330" xr:uid="{00000000-0005-0000-0000-00002D070000}"/>
    <cellStyle name="Millares 4 2 3 3 2 2 2" xfId="1050" xr:uid="{00000000-0005-0000-0000-00002E070000}"/>
    <cellStyle name="Millares 4 2 3 3 2 2 2 2" xfId="2490" xr:uid="{00000000-0005-0000-0000-00002F070000}"/>
    <cellStyle name="Millares 4 2 3 3 2 2 3" xfId="1770" xr:uid="{00000000-0005-0000-0000-000030070000}"/>
    <cellStyle name="Millares 4 2 3 3 2 3" xfId="474" xr:uid="{00000000-0005-0000-0000-000031070000}"/>
    <cellStyle name="Millares 4 2 3 3 2 3 2" xfId="1194" xr:uid="{00000000-0005-0000-0000-000032070000}"/>
    <cellStyle name="Millares 4 2 3 3 2 3 2 2" xfId="2634" xr:uid="{00000000-0005-0000-0000-000033070000}"/>
    <cellStyle name="Millares 4 2 3 3 2 3 3" xfId="1914" xr:uid="{00000000-0005-0000-0000-000034070000}"/>
    <cellStyle name="Millares 4 2 3 3 2 4" xfId="618" xr:uid="{00000000-0005-0000-0000-000035070000}"/>
    <cellStyle name="Millares 4 2 3 3 2 4 2" xfId="1338" xr:uid="{00000000-0005-0000-0000-000036070000}"/>
    <cellStyle name="Millares 4 2 3 3 2 4 2 2" xfId="2778" xr:uid="{00000000-0005-0000-0000-000037070000}"/>
    <cellStyle name="Millares 4 2 3 3 2 4 3" xfId="2058" xr:uid="{00000000-0005-0000-0000-000038070000}"/>
    <cellStyle name="Millares 4 2 3 3 2 5" xfId="762" xr:uid="{00000000-0005-0000-0000-000039070000}"/>
    <cellStyle name="Millares 4 2 3 3 2 5 2" xfId="1482" xr:uid="{00000000-0005-0000-0000-00003A070000}"/>
    <cellStyle name="Millares 4 2 3 3 2 5 2 2" xfId="2922" xr:uid="{00000000-0005-0000-0000-00003B070000}"/>
    <cellStyle name="Millares 4 2 3 3 2 5 3" xfId="2202" xr:uid="{00000000-0005-0000-0000-00003C070000}"/>
    <cellStyle name="Millares 4 2 3 3 2 6" xfId="906" xr:uid="{00000000-0005-0000-0000-00003D070000}"/>
    <cellStyle name="Millares 4 2 3 3 2 6 2" xfId="2346" xr:uid="{00000000-0005-0000-0000-00003E070000}"/>
    <cellStyle name="Millares 4 2 3 3 2 7" xfId="1626" xr:uid="{00000000-0005-0000-0000-00003F070000}"/>
    <cellStyle name="Millares 4 2 3 3 3" xfId="138" xr:uid="{00000000-0005-0000-0000-000040070000}"/>
    <cellStyle name="Millares 4 2 3 3 3 2" xfId="282" xr:uid="{00000000-0005-0000-0000-000041070000}"/>
    <cellStyle name="Millares 4 2 3 3 3 2 2" xfId="1002" xr:uid="{00000000-0005-0000-0000-000042070000}"/>
    <cellStyle name="Millares 4 2 3 3 3 2 2 2" xfId="2442" xr:uid="{00000000-0005-0000-0000-000043070000}"/>
    <cellStyle name="Millares 4 2 3 3 3 2 3" xfId="1722" xr:uid="{00000000-0005-0000-0000-000044070000}"/>
    <cellStyle name="Millares 4 2 3 3 3 3" xfId="426" xr:uid="{00000000-0005-0000-0000-000045070000}"/>
    <cellStyle name="Millares 4 2 3 3 3 3 2" xfId="1146" xr:uid="{00000000-0005-0000-0000-000046070000}"/>
    <cellStyle name="Millares 4 2 3 3 3 3 2 2" xfId="2586" xr:uid="{00000000-0005-0000-0000-000047070000}"/>
    <cellStyle name="Millares 4 2 3 3 3 3 3" xfId="1866" xr:uid="{00000000-0005-0000-0000-000048070000}"/>
    <cellStyle name="Millares 4 2 3 3 3 4" xfId="570" xr:uid="{00000000-0005-0000-0000-000049070000}"/>
    <cellStyle name="Millares 4 2 3 3 3 4 2" xfId="1290" xr:uid="{00000000-0005-0000-0000-00004A070000}"/>
    <cellStyle name="Millares 4 2 3 3 3 4 2 2" xfId="2730" xr:uid="{00000000-0005-0000-0000-00004B070000}"/>
    <cellStyle name="Millares 4 2 3 3 3 4 3" xfId="2010" xr:uid="{00000000-0005-0000-0000-00004C070000}"/>
    <cellStyle name="Millares 4 2 3 3 3 5" xfId="714" xr:uid="{00000000-0005-0000-0000-00004D070000}"/>
    <cellStyle name="Millares 4 2 3 3 3 5 2" xfId="1434" xr:uid="{00000000-0005-0000-0000-00004E070000}"/>
    <cellStyle name="Millares 4 2 3 3 3 5 2 2" xfId="2874" xr:uid="{00000000-0005-0000-0000-00004F070000}"/>
    <cellStyle name="Millares 4 2 3 3 3 5 3" xfId="2154" xr:uid="{00000000-0005-0000-0000-000050070000}"/>
    <cellStyle name="Millares 4 2 3 3 3 6" xfId="858" xr:uid="{00000000-0005-0000-0000-000051070000}"/>
    <cellStyle name="Millares 4 2 3 3 3 6 2" xfId="2298" xr:uid="{00000000-0005-0000-0000-000052070000}"/>
    <cellStyle name="Millares 4 2 3 3 3 7" xfId="1578" xr:uid="{00000000-0005-0000-0000-000053070000}"/>
    <cellStyle name="Millares 4 2 3 3 4" xfId="234" xr:uid="{00000000-0005-0000-0000-000054070000}"/>
    <cellStyle name="Millares 4 2 3 3 4 2" xfId="954" xr:uid="{00000000-0005-0000-0000-000055070000}"/>
    <cellStyle name="Millares 4 2 3 3 4 2 2" xfId="2394" xr:uid="{00000000-0005-0000-0000-000056070000}"/>
    <cellStyle name="Millares 4 2 3 3 4 3" xfId="1674" xr:uid="{00000000-0005-0000-0000-000057070000}"/>
    <cellStyle name="Millares 4 2 3 3 5" xfId="378" xr:uid="{00000000-0005-0000-0000-000058070000}"/>
    <cellStyle name="Millares 4 2 3 3 5 2" xfId="1098" xr:uid="{00000000-0005-0000-0000-000059070000}"/>
    <cellStyle name="Millares 4 2 3 3 5 2 2" xfId="2538" xr:uid="{00000000-0005-0000-0000-00005A070000}"/>
    <cellStyle name="Millares 4 2 3 3 5 3" xfId="1818" xr:uid="{00000000-0005-0000-0000-00005B070000}"/>
    <cellStyle name="Millares 4 2 3 3 6" xfId="522" xr:uid="{00000000-0005-0000-0000-00005C070000}"/>
    <cellStyle name="Millares 4 2 3 3 6 2" xfId="1242" xr:uid="{00000000-0005-0000-0000-00005D070000}"/>
    <cellStyle name="Millares 4 2 3 3 6 2 2" xfId="2682" xr:uid="{00000000-0005-0000-0000-00005E070000}"/>
    <cellStyle name="Millares 4 2 3 3 6 3" xfId="1962" xr:uid="{00000000-0005-0000-0000-00005F070000}"/>
    <cellStyle name="Millares 4 2 3 3 7" xfId="666" xr:uid="{00000000-0005-0000-0000-000060070000}"/>
    <cellStyle name="Millares 4 2 3 3 7 2" xfId="1386" xr:uid="{00000000-0005-0000-0000-000061070000}"/>
    <cellStyle name="Millares 4 2 3 3 7 2 2" xfId="2826" xr:uid="{00000000-0005-0000-0000-000062070000}"/>
    <cellStyle name="Millares 4 2 3 3 7 3" xfId="2106" xr:uid="{00000000-0005-0000-0000-000063070000}"/>
    <cellStyle name="Millares 4 2 3 3 8" xfId="810" xr:uid="{00000000-0005-0000-0000-000064070000}"/>
    <cellStyle name="Millares 4 2 3 3 8 2" xfId="2250" xr:uid="{00000000-0005-0000-0000-000065070000}"/>
    <cellStyle name="Millares 4 2 3 3 9" xfId="1530" xr:uid="{00000000-0005-0000-0000-000066070000}"/>
    <cellStyle name="Millares 4 2 3 4" xfId="162" xr:uid="{00000000-0005-0000-0000-000067070000}"/>
    <cellStyle name="Millares 4 2 3 4 2" xfId="306" xr:uid="{00000000-0005-0000-0000-000068070000}"/>
    <cellStyle name="Millares 4 2 3 4 2 2" xfId="1026" xr:uid="{00000000-0005-0000-0000-000069070000}"/>
    <cellStyle name="Millares 4 2 3 4 2 2 2" xfId="2466" xr:uid="{00000000-0005-0000-0000-00006A070000}"/>
    <cellStyle name="Millares 4 2 3 4 2 3" xfId="1746" xr:uid="{00000000-0005-0000-0000-00006B070000}"/>
    <cellStyle name="Millares 4 2 3 4 3" xfId="450" xr:uid="{00000000-0005-0000-0000-00006C070000}"/>
    <cellStyle name="Millares 4 2 3 4 3 2" xfId="1170" xr:uid="{00000000-0005-0000-0000-00006D070000}"/>
    <cellStyle name="Millares 4 2 3 4 3 2 2" xfId="2610" xr:uid="{00000000-0005-0000-0000-00006E070000}"/>
    <cellStyle name="Millares 4 2 3 4 3 3" xfId="1890" xr:uid="{00000000-0005-0000-0000-00006F070000}"/>
    <cellStyle name="Millares 4 2 3 4 4" xfId="594" xr:uid="{00000000-0005-0000-0000-000070070000}"/>
    <cellStyle name="Millares 4 2 3 4 4 2" xfId="1314" xr:uid="{00000000-0005-0000-0000-000071070000}"/>
    <cellStyle name="Millares 4 2 3 4 4 2 2" xfId="2754" xr:uid="{00000000-0005-0000-0000-000072070000}"/>
    <cellStyle name="Millares 4 2 3 4 4 3" xfId="2034" xr:uid="{00000000-0005-0000-0000-000073070000}"/>
    <cellStyle name="Millares 4 2 3 4 5" xfId="738" xr:uid="{00000000-0005-0000-0000-000074070000}"/>
    <cellStyle name="Millares 4 2 3 4 5 2" xfId="1458" xr:uid="{00000000-0005-0000-0000-000075070000}"/>
    <cellStyle name="Millares 4 2 3 4 5 2 2" xfId="2898" xr:uid="{00000000-0005-0000-0000-000076070000}"/>
    <cellStyle name="Millares 4 2 3 4 5 3" xfId="2178" xr:uid="{00000000-0005-0000-0000-000077070000}"/>
    <cellStyle name="Millares 4 2 3 4 6" xfId="882" xr:uid="{00000000-0005-0000-0000-000078070000}"/>
    <cellStyle name="Millares 4 2 3 4 6 2" xfId="2322" xr:uid="{00000000-0005-0000-0000-000079070000}"/>
    <cellStyle name="Millares 4 2 3 4 7" xfId="1602" xr:uid="{00000000-0005-0000-0000-00007A070000}"/>
    <cellStyle name="Millares 4 2 3 5" xfId="114" xr:uid="{00000000-0005-0000-0000-00007B070000}"/>
    <cellStyle name="Millares 4 2 3 5 2" xfId="258" xr:uid="{00000000-0005-0000-0000-00007C070000}"/>
    <cellStyle name="Millares 4 2 3 5 2 2" xfId="978" xr:uid="{00000000-0005-0000-0000-00007D070000}"/>
    <cellStyle name="Millares 4 2 3 5 2 2 2" xfId="2418" xr:uid="{00000000-0005-0000-0000-00007E070000}"/>
    <cellStyle name="Millares 4 2 3 5 2 3" xfId="1698" xr:uid="{00000000-0005-0000-0000-00007F070000}"/>
    <cellStyle name="Millares 4 2 3 5 3" xfId="402" xr:uid="{00000000-0005-0000-0000-000080070000}"/>
    <cellStyle name="Millares 4 2 3 5 3 2" xfId="1122" xr:uid="{00000000-0005-0000-0000-000081070000}"/>
    <cellStyle name="Millares 4 2 3 5 3 2 2" xfId="2562" xr:uid="{00000000-0005-0000-0000-000082070000}"/>
    <cellStyle name="Millares 4 2 3 5 3 3" xfId="1842" xr:uid="{00000000-0005-0000-0000-000083070000}"/>
    <cellStyle name="Millares 4 2 3 5 4" xfId="546" xr:uid="{00000000-0005-0000-0000-000084070000}"/>
    <cellStyle name="Millares 4 2 3 5 4 2" xfId="1266" xr:uid="{00000000-0005-0000-0000-000085070000}"/>
    <cellStyle name="Millares 4 2 3 5 4 2 2" xfId="2706" xr:uid="{00000000-0005-0000-0000-000086070000}"/>
    <cellStyle name="Millares 4 2 3 5 4 3" xfId="1986" xr:uid="{00000000-0005-0000-0000-000087070000}"/>
    <cellStyle name="Millares 4 2 3 5 5" xfId="690" xr:uid="{00000000-0005-0000-0000-000088070000}"/>
    <cellStyle name="Millares 4 2 3 5 5 2" xfId="1410" xr:uid="{00000000-0005-0000-0000-000089070000}"/>
    <cellStyle name="Millares 4 2 3 5 5 2 2" xfId="2850" xr:uid="{00000000-0005-0000-0000-00008A070000}"/>
    <cellStyle name="Millares 4 2 3 5 5 3" xfId="2130" xr:uid="{00000000-0005-0000-0000-00008B070000}"/>
    <cellStyle name="Millares 4 2 3 5 6" xfId="834" xr:uid="{00000000-0005-0000-0000-00008C070000}"/>
    <cellStyle name="Millares 4 2 3 5 6 2" xfId="2274" xr:uid="{00000000-0005-0000-0000-00008D070000}"/>
    <cellStyle name="Millares 4 2 3 5 7" xfId="1554" xr:uid="{00000000-0005-0000-0000-00008E070000}"/>
    <cellStyle name="Millares 4 2 3 6" xfId="210" xr:uid="{00000000-0005-0000-0000-00008F070000}"/>
    <cellStyle name="Millares 4 2 3 6 2" xfId="930" xr:uid="{00000000-0005-0000-0000-000090070000}"/>
    <cellStyle name="Millares 4 2 3 6 2 2" xfId="2370" xr:uid="{00000000-0005-0000-0000-000091070000}"/>
    <cellStyle name="Millares 4 2 3 6 3" xfId="1650" xr:uid="{00000000-0005-0000-0000-000092070000}"/>
    <cellStyle name="Millares 4 2 3 7" xfId="354" xr:uid="{00000000-0005-0000-0000-000093070000}"/>
    <cellStyle name="Millares 4 2 3 7 2" xfId="1074" xr:uid="{00000000-0005-0000-0000-000094070000}"/>
    <cellStyle name="Millares 4 2 3 7 2 2" xfId="2514" xr:uid="{00000000-0005-0000-0000-000095070000}"/>
    <cellStyle name="Millares 4 2 3 7 3" xfId="1794" xr:uid="{00000000-0005-0000-0000-000096070000}"/>
    <cellStyle name="Millares 4 2 3 8" xfId="498" xr:uid="{00000000-0005-0000-0000-000097070000}"/>
    <cellStyle name="Millares 4 2 3 8 2" xfId="1218" xr:uid="{00000000-0005-0000-0000-000098070000}"/>
    <cellStyle name="Millares 4 2 3 8 2 2" xfId="2658" xr:uid="{00000000-0005-0000-0000-000099070000}"/>
    <cellStyle name="Millares 4 2 3 8 3" xfId="1938" xr:uid="{00000000-0005-0000-0000-00009A070000}"/>
    <cellStyle name="Millares 4 2 3 9" xfId="642" xr:uid="{00000000-0005-0000-0000-00009B070000}"/>
    <cellStyle name="Millares 4 2 3 9 2" xfId="1362" xr:uid="{00000000-0005-0000-0000-00009C070000}"/>
    <cellStyle name="Millares 4 2 3 9 2 2" xfId="2802" xr:uid="{00000000-0005-0000-0000-00009D070000}"/>
    <cellStyle name="Millares 4 2 3 9 3" xfId="2082" xr:uid="{00000000-0005-0000-0000-00009E070000}"/>
    <cellStyle name="Millares 4 2 4" xfId="69" xr:uid="{00000000-0005-0000-0000-00009F070000}"/>
    <cellStyle name="Millares 4 2 4 10" xfId="1510" xr:uid="{00000000-0005-0000-0000-0000A0070000}"/>
    <cellStyle name="Millares 4 2 4 2" xfId="94" xr:uid="{00000000-0005-0000-0000-0000A1070000}"/>
    <cellStyle name="Millares 4 2 4 2 2" xfId="190" xr:uid="{00000000-0005-0000-0000-0000A2070000}"/>
    <cellStyle name="Millares 4 2 4 2 2 2" xfId="334" xr:uid="{00000000-0005-0000-0000-0000A3070000}"/>
    <cellStyle name="Millares 4 2 4 2 2 2 2" xfId="1054" xr:uid="{00000000-0005-0000-0000-0000A4070000}"/>
    <cellStyle name="Millares 4 2 4 2 2 2 2 2" xfId="2494" xr:uid="{00000000-0005-0000-0000-0000A5070000}"/>
    <cellStyle name="Millares 4 2 4 2 2 2 3" xfId="1774" xr:uid="{00000000-0005-0000-0000-0000A6070000}"/>
    <cellStyle name="Millares 4 2 4 2 2 3" xfId="478" xr:uid="{00000000-0005-0000-0000-0000A7070000}"/>
    <cellStyle name="Millares 4 2 4 2 2 3 2" xfId="1198" xr:uid="{00000000-0005-0000-0000-0000A8070000}"/>
    <cellStyle name="Millares 4 2 4 2 2 3 2 2" xfId="2638" xr:uid="{00000000-0005-0000-0000-0000A9070000}"/>
    <cellStyle name="Millares 4 2 4 2 2 3 3" xfId="1918" xr:uid="{00000000-0005-0000-0000-0000AA070000}"/>
    <cellStyle name="Millares 4 2 4 2 2 4" xfId="622" xr:uid="{00000000-0005-0000-0000-0000AB070000}"/>
    <cellStyle name="Millares 4 2 4 2 2 4 2" xfId="1342" xr:uid="{00000000-0005-0000-0000-0000AC070000}"/>
    <cellStyle name="Millares 4 2 4 2 2 4 2 2" xfId="2782" xr:uid="{00000000-0005-0000-0000-0000AD070000}"/>
    <cellStyle name="Millares 4 2 4 2 2 4 3" xfId="2062" xr:uid="{00000000-0005-0000-0000-0000AE070000}"/>
    <cellStyle name="Millares 4 2 4 2 2 5" xfId="766" xr:uid="{00000000-0005-0000-0000-0000AF070000}"/>
    <cellStyle name="Millares 4 2 4 2 2 5 2" xfId="1486" xr:uid="{00000000-0005-0000-0000-0000B0070000}"/>
    <cellStyle name="Millares 4 2 4 2 2 5 2 2" xfId="2926" xr:uid="{00000000-0005-0000-0000-0000B1070000}"/>
    <cellStyle name="Millares 4 2 4 2 2 5 3" xfId="2206" xr:uid="{00000000-0005-0000-0000-0000B2070000}"/>
    <cellStyle name="Millares 4 2 4 2 2 6" xfId="910" xr:uid="{00000000-0005-0000-0000-0000B3070000}"/>
    <cellStyle name="Millares 4 2 4 2 2 6 2" xfId="2350" xr:uid="{00000000-0005-0000-0000-0000B4070000}"/>
    <cellStyle name="Millares 4 2 4 2 2 7" xfId="1630" xr:uid="{00000000-0005-0000-0000-0000B5070000}"/>
    <cellStyle name="Millares 4 2 4 2 3" xfId="142" xr:uid="{00000000-0005-0000-0000-0000B6070000}"/>
    <cellStyle name="Millares 4 2 4 2 3 2" xfId="286" xr:uid="{00000000-0005-0000-0000-0000B7070000}"/>
    <cellStyle name="Millares 4 2 4 2 3 2 2" xfId="1006" xr:uid="{00000000-0005-0000-0000-0000B8070000}"/>
    <cellStyle name="Millares 4 2 4 2 3 2 2 2" xfId="2446" xr:uid="{00000000-0005-0000-0000-0000B9070000}"/>
    <cellStyle name="Millares 4 2 4 2 3 2 3" xfId="1726" xr:uid="{00000000-0005-0000-0000-0000BA070000}"/>
    <cellStyle name="Millares 4 2 4 2 3 3" xfId="430" xr:uid="{00000000-0005-0000-0000-0000BB070000}"/>
    <cellStyle name="Millares 4 2 4 2 3 3 2" xfId="1150" xr:uid="{00000000-0005-0000-0000-0000BC070000}"/>
    <cellStyle name="Millares 4 2 4 2 3 3 2 2" xfId="2590" xr:uid="{00000000-0005-0000-0000-0000BD070000}"/>
    <cellStyle name="Millares 4 2 4 2 3 3 3" xfId="1870" xr:uid="{00000000-0005-0000-0000-0000BE070000}"/>
    <cellStyle name="Millares 4 2 4 2 3 4" xfId="574" xr:uid="{00000000-0005-0000-0000-0000BF070000}"/>
    <cellStyle name="Millares 4 2 4 2 3 4 2" xfId="1294" xr:uid="{00000000-0005-0000-0000-0000C0070000}"/>
    <cellStyle name="Millares 4 2 4 2 3 4 2 2" xfId="2734" xr:uid="{00000000-0005-0000-0000-0000C1070000}"/>
    <cellStyle name="Millares 4 2 4 2 3 4 3" xfId="2014" xr:uid="{00000000-0005-0000-0000-0000C2070000}"/>
    <cellStyle name="Millares 4 2 4 2 3 5" xfId="718" xr:uid="{00000000-0005-0000-0000-0000C3070000}"/>
    <cellStyle name="Millares 4 2 4 2 3 5 2" xfId="1438" xr:uid="{00000000-0005-0000-0000-0000C4070000}"/>
    <cellStyle name="Millares 4 2 4 2 3 5 2 2" xfId="2878" xr:uid="{00000000-0005-0000-0000-0000C5070000}"/>
    <cellStyle name="Millares 4 2 4 2 3 5 3" xfId="2158" xr:uid="{00000000-0005-0000-0000-0000C6070000}"/>
    <cellStyle name="Millares 4 2 4 2 3 6" xfId="862" xr:uid="{00000000-0005-0000-0000-0000C7070000}"/>
    <cellStyle name="Millares 4 2 4 2 3 6 2" xfId="2302" xr:uid="{00000000-0005-0000-0000-0000C8070000}"/>
    <cellStyle name="Millares 4 2 4 2 3 7" xfId="1582" xr:uid="{00000000-0005-0000-0000-0000C9070000}"/>
    <cellStyle name="Millares 4 2 4 2 4" xfId="238" xr:uid="{00000000-0005-0000-0000-0000CA070000}"/>
    <cellStyle name="Millares 4 2 4 2 4 2" xfId="958" xr:uid="{00000000-0005-0000-0000-0000CB070000}"/>
    <cellStyle name="Millares 4 2 4 2 4 2 2" xfId="2398" xr:uid="{00000000-0005-0000-0000-0000CC070000}"/>
    <cellStyle name="Millares 4 2 4 2 4 3" xfId="1678" xr:uid="{00000000-0005-0000-0000-0000CD070000}"/>
    <cellStyle name="Millares 4 2 4 2 5" xfId="382" xr:uid="{00000000-0005-0000-0000-0000CE070000}"/>
    <cellStyle name="Millares 4 2 4 2 5 2" xfId="1102" xr:uid="{00000000-0005-0000-0000-0000CF070000}"/>
    <cellStyle name="Millares 4 2 4 2 5 2 2" xfId="2542" xr:uid="{00000000-0005-0000-0000-0000D0070000}"/>
    <cellStyle name="Millares 4 2 4 2 5 3" xfId="1822" xr:uid="{00000000-0005-0000-0000-0000D1070000}"/>
    <cellStyle name="Millares 4 2 4 2 6" xfId="526" xr:uid="{00000000-0005-0000-0000-0000D2070000}"/>
    <cellStyle name="Millares 4 2 4 2 6 2" xfId="1246" xr:uid="{00000000-0005-0000-0000-0000D3070000}"/>
    <cellStyle name="Millares 4 2 4 2 6 2 2" xfId="2686" xr:uid="{00000000-0005-0000-0000-0000D4070000}"/>
    <cellStyle name="Millares 4 2 4 2 6 3" xfId="1966" xr:uid="{00000000-0005-0000-0000-0000D5070000}"/>
    <cellStyle name="Millares 4 2 4 2 7" xfId="670" xr:uid="{00000000-0005-0000-0000-0000D6070000}"/>
    <cellStyle name="Millares 4 2 4 2 7 2" xfId="1390" xr:uid="{00000000-0005-0000-0000-0000D7070000}"/>
    <cellStyle name="Millares 4 2 4 2 7 2 2" xfId="2830" xr:uid="{00000000-0005-0000-0000-0000D8070000}"/>
    <cellStyle name="Millares 4 2 4 2 7 3" xfId="2110" xr:uid="{00000000-0005-0000-0000-0000D9070000}"/>
    <cellStyle name="Millares 4 2 4 2 8" xfId="814" xr:uid="{00000000-0005-0000-0000-0000DA070000}"/>
    <cellStyle name="Millares 4 2 4 2 8 2" xfId="2254" xr:uid="{00000000-0005-0000-0000-0000DB070000}"/>
    <cellStyle name="Millares 4 2 4 2 9" xfId="1534" xr:uid="{00000000-0005-0000-0000-0000DC070000}"/>
    <cellStyle name="Millares 4 2 4 3" xfId="166" xr:uid="{00000000-0005-0000-0000-0000DD070000}"/>
    <cellStyle name="Millares 4 2 4 3 2" xfId="310" xr:uid="{00000000-0005-0000-0000-0000DE070000}"/>
    <cellStyle name="Millares 4 2 4 3 2 2" xfId="1030" xr:uid="{00000000-0005-0000-0000-0000DF070000}"/>
    <cellStyle name="Millares 4 2 4 3 2 2 2" xfId="2470" xr:uid="{00000000-0005-0000-0000-0000E0070000}"/>
    <cellStyle name="Millares 4 2 4 3 2 3" xfId="1750" xr:uid="{00000000-0005-0000-0000-0000E1070000}"/>
    <cellStyle name="Millares 4 2 4 3 3" xfId="454" xr:uid="{00000000-0005-0000-0000-0000E2070000}"/>
    <cellStyle name="Millares 4 2 4 3 3 2" xfId="1174" xr:uid="{00000000-0005-0000-0000-0000E3070000}"/>
    <cellStyle name="Millares 4 2 4 3 3 2 2" xfId="2614" xr:uid="{00000000-0005-0000-0000-0000E4070000}"/>
    <cellStyle name="Millares 4 2 4 3 3 3" xfId="1894" xr:uid="{00000000-0005-0000-0000-0000E5070000}"/>
    <cellStyle name="Millares 4 2 4 3 4" xfId="598" xr:uid="{00000000-0005-0000-0000-0000E6070000}"/>
    <cellStyle name="Millares 4 2 4 3 4 2" xfId="1318" xr:uid="{00000000-0005-0000-0000-0000E7070000}"/>
    <cellStyle name="Millares 4 2 4 3 4 2 2" xfId="2758" xr:uid="{00000000-0005-0000-0000-0000E8070000}"/>
    <cellStyle name="Millares 4 2 4 3 4 3" xfId="2038" xr:uid="{00000000-0005-0000-0000-0000E9070000}"/>
    <cellStyle name="Millares 4 2 4 3 5" xfId="742" xr:uid="{00000000-0005-0000-0000-0000EA070000}"/>
    <cellStyle name="Millares 4 2 4 3 5 2" xfId="1462" xr:uid="{00000000-0005-0000-0000-0000EB070000}"/>
    <cellStyle name="Millares 4 2 4 3 5 2 2" xfId="2902" xr:uid="{00000000-0005-0000-0000-0000EC070000}"/>
    <cellStyle name="Millares 4 2 4 3 5 3" xfId="2182" xr:uid="{00000000-0005-0000-0000-0000ED070000}"/>
    <cellStyle name="Millares 4 2 4 3 6" xfId="886" xr:uid="{00000000-0005-0000-0000-0000EE070000}"/>
    <cellStyle name="Millares 4 2 4 3 6 2" xfId="2326" xr:uid="{00000000-0005-0000-0000-0000EF070000}"/>
    <cellStyle name="Millares 4 2 4 3 7" xfId="1606" xr:uid="{00000000-0005-0000-0000-0000F0070000}"/>
    <cellStyle name="Millares 4 2 4 4" xfId="118" xr:uid="{00000000-0005-0000-0000-0000F1070000}"/>
    <cellStyle name="Millares 4 2 4 4 2" xfId="262" xr:uid="{00000000-0005-0000-0000-0000F2070000}"/>
    <cellStyle name="Millares 4 2 4 4 2 2" xfId="982" xr:uid="{00000000-0005-0000-0000-0000F3070000}"/>
    <cellStyle name="Millares 4 2 4 4 2 2 2" xfId="2422" xr:uid="{00000000-0005-0000-0000-0000F4070000}"/>
    <cellStyle name="Millares 4 2 4 4 2 3" xfId="1702" xr:uid="{00000000-0005-0000-0000-0000F5070000}"/>
    <cellStyle name="Millares 4 2 4 4 3" xfId="406" xr:uid="{00000000-0005-0000-0000-0000F6070000}"/>
    <cellStyle name="Millares 4 2 4 4 3 2" xfId="1126" xr:uid="{00000000-0005-0000-0000-0000F7070000}"/>
    <cellStyle name="Millares 4 2 4 4 3 2 2" xfId="2566" xr:uid="{00000000-0005-0000-0000-0000F8070000}"/>
    <cellStyle name="Millares 4 2 4 4 3 3" xfId="1846" xr:uid="{00000000-0005-0000-0000-0000F9070000}"/>
    <cellStyle name="Millares 4 2 4 4 4" xfId="550" xr:uid="{00000000-0005-0000-0000-0000FA070000}"/>
    <cellStyle name="Millares 4 2 4 4 4 2" xfId="1270" xr:uid="{00000000-0005-0000-0000-0000FB070000}"/>
    <cellStyle name="Millares 4 2 4 4 4 2 2" xfId="2710" xr:uid="{00000000-0005-0000-0000-0000FC070000}"/>
    <cellStyle name="Millares 4 2 4 4 4 3" xfId="1990" xr:uid="{00000000-0005-0000-0000-0000FD070000}"/>
    <cellStyle name="Millares 4 2 4 4 5" xfId="694" xr:uid="{00000000-0005-0000-0000-0000FE070000}"/>
    <cellStyle name="Millares 4 2 4 4 5 2" xfId="1414" xr:uid="{00000000-0005-0000-0000-0000FF070000}"/>
    <cellStyle name="Millares 4 2 4 4 5 2 2" xfId="2854" xr:uid="{00000000-0005-0000-0000-000000080000}"/>
    <cellStyle name="Millares 4 2 4 4 5 3" xfId="2134" xr:uid="{00000000-0005-0000-0000-000001080000}"/>
    <cellStyle name="Millares 4 2 4 4 6" xfId="838" xr:uid="{00000000-0005-0000-0000-000002080000}"/>
    <cellStyle name="Millares 4 2 4 4 6 2" xfId="2278" xr:uid="{00000000-0005-0000-0000-000003080000}"/>
    <cellStyle name="Millares 4 2 4 4 7" xfId="1558" xr:uid="{00000000-0005-0000-0000-000004080000}"/>
    <cellStyle name="Millares 4 2 4 5" xfId="214" xr:uid="{00000000-0005-0000-0000-000005080000}"/>
    <cellStyle name="Millares 4 2 4 5 2" xfId="934" xr:uid="{00000000-0005-0000-0000-000006080000}"/>
    <cellStyle name="Millares 4 2 4 5 2 2" xfId="2374" xr:uid="{00000000-0005-0000-0000-000007080000}"/>
    <cellStyle name="Millares 4 2 4 5 3" xfId="1654" xr:uid="{00000000-0005-0000-0000-000008080000}"/>
    <cellStyle name="Millares 4 2 4 6" xfId="358" xr:uid="{00000000-0005-0000-0000-000009080000}"/>
    <cellStyle name="Millares 4 2 4 6 2" xfId="1078" xr:uid="{00000000-0005-0000-0000-00000A080000}"/>
    <cellStyle name="Millares 4 2 4 6 2 2" xfId="2518" xr:uid="{00000000-0005-0000-0000-00000B080000}"/>
    <cellStyle name="Millares 4 2 4 6 3" xfId="1798" xr:uid="{00000000-0005-0000-0000-00000C080000}"/>
    <cellStyle name="Millares 4 2 4 7" xfId="502" xr:uid="{00000000-0005-0000-0000-00000D080000}"/>
    <cellStyle name="Millares 4 2 4 7 2" xfId="1222" xr:uid="{00000000-0005-0000-0000-00000E080000}"/>
    <cellStyle name="Millares 4 2 4 7 2 2" xfId="2662" xr:uid="{00000000-0005-0000-0000-00000F080000}"/>
    <cellStyle name="Millares 4 2 4 7 3" xfId="1942" xr:uid="{00000000-0005-0000-0000-000010080000}"/>
    <cellStyle name="Millares 4 2 4 8" xfId="646" xr:uid="{00000000-0005-0000-0000-000011080000}"/>
    <cellStyle name="Millares 4 2 4 8 2" xfId="1366" xr:uid="{00000000-0005-0000-0000-000012080000}"/>
    <cellStyle name="Millares 4 2 4 8 2 2" xfId="2806" xr:uid="{00000000-0005-0000-0000-000013080000}"/>
    <cellStyle name="Millares 4 2 4 8 3" xfId="2086" xr:uid="{00000000-0005-0000-0000-000014080000}"/>
    <cellStyle name="Millares 4 2 4 9" xfId="790" xr:uid="{00000000-0005-0000-0000-000015080000}"/>
    <cellStyle name="Millares 4 2 4 9 2" xfId="2230" xr:uid="{00000000-0005-0000-0000-000016080000}"/>
    <cellStyle name="Millares 4 2 5" xfId="82" xr:uid="{00000000-0005-0000-0000-000017080000}"/>
    <cellStyle name="Millares 4 2 5 2" xfId="178" xr:uid="{00000000-0005-0000-0000-000018080000}"/>
    <cellStyle name="Millares 4 2 5 2 2" xfId="322" xr:uid="{00000000-0005-0000-0000-000019080000}"/>
    <cellStyle name="Millares 4 2 5 2 2 2" xfId="1042" xr:uid="{00000000-0005-0000-0000-00001A080000}"/>
    <cellStyle name="Millares 4 2 5 2 2 2 2" xfId="2482" xr:uid="{00000000-0005-0000-0000-00001B080000}"/>
    <cellStyle name="Millares 4 2 5 2 2 3" xfId="1762" xr:uid="{00000000-0005-0000-0000-00001C080000}"/>
    <cellStyle name="Millares 4 2 5 2 3" xfId="466" xr:uid="{00000000-0005-0000-0000-00001D080000}"/>
    <cellStyle name="Millares 4 2 5 2 3 2" xfId="1186" xr:uid="{00000000-0005-0000-0000-00001E080000}"/>
    <cellStyle name="Millares 4 2 5 2 3 2 2" xfId="2626" xr:uid="{00000000-0005-0000-0000-00001F080000}"/>
    <cellStyle name="Millares 4 2 5 2 3 3" xfId="1906" xr:uid="{00000000-0005-0000-0000-000020080000}"/>
    <cellStyle name="Millares 4 2 5 2 4" xfId="610" xr:uid="{00000000-0005-0000-0000-000021080000}"/>
    <cellStyle name="Millares 4 2 5 2 4 2" xfId="1330" xr:uid="{00000000-0005-0000-0000-000022080000}"/>
    <cellStyle name="Millares 4 2 5 2 4 2 2" xfId="2770" xr:uid="{00000000-0005-0000-0000-000023080000}"/>
    <cellStyle name="Millares 4 2 5 2 4 3" xfId="2050" xr:uid="{00000000-0005-0000-0000-000024080000}"/>
    <cellStyle name="Millares 4 2 5 2 5" xfId="754" xr:uid="{00000000-0005-0000-0000-000025080000}"/>
    <cellStyle name="Millares 4 2 5 2 5 2" xfId="1474" xr:uid="{00000000-0005-0000-0000-000026080000}"/>
    <cellStyle name="Millares 4 2 5 2 5 2 2" xfId="2914" xr:uid="{00000000-0005-0000-0000-000027080000}"/>
    <cellStyle name="Millares 4 2 5 2 5 3" xfId="2194" xr:uid="{00000000-0005-0000-0000-000028080000}"/>
    <cellStyle name="Millares 4 2 5 2 6" xfId="898" xr:uid="{00000000-0005-0000-0000-000029080000}"/>
    <cellStyle name="Millares 4 2 5 2 6 2" xfId="2338" xr:uid="{00000000-0005-0000-0000-00002A080000}"/>
    <cellStyle name="Millares 4 2 5 2 7" xfId="1618" xr:uid="{00000000-0005-0000-0000-00002B080000}"/>
    <cellStyle name="Millares 4 2 5 3" xfId="130" xr:uid="{00000000-0005-0000-0000-00002C080000}"/>
    <cellStyle name="Millares 4 2 5 3 2" xfId="274" xr:uid="{00000000-0005-0000-0000-00002D080000}"/>
    <cellStyle name="Millares 4 2 5 3 2 2" xfId="994" xr:uid="{00000000-0005-0000-0000-00002E080000}"/>
    <cellStyle name="Millares 4 2 5 3 2 2 2" xfId="2434" xr:uid="{00000000-0005-0000-0000-00002F080000}"/>
    <cellStyle name="Millares 4 2 5 3 2 3" xfId="1714" xr:uid="{00000000-0005-0000-0000-000030080000}"/>
    <cellStyle name="Millares 4 2 5 3 3" xfId="418" xr:uid="{00000000-0005-0000-0000-000031080000}"/>
    <cellStyle name="Millares 4 2 5 3 3 2" xfId="1138" xr:uid="{00000000-0005-0000-0000-000032080000}"/>
    <cellStyle name="Millares 4 2 5 3 3 2 2" xfId="2578" xr:uid="{00000000-0005-0000-0000-000033080000}"/>
    <cellStyle name="Millares 4 2 5 3 3 3" xfId="1858" xr:uid="{00000000-0005-0000-0000-000034080000}"/>
    <cellStyle name="Millares 4 2 5 3 4" xfId="562" xr:uid="{00000000-0005-0000-0000-000035080000}"/>
    <cellStyle name="Millares 4 2 5 3 4 2" xfId="1282" xr:uid="{00000000-0005-0000-0000-000036080000}"/>
    <cellStyle name="Millares 4 2 5 3 4 2 2" xfId="2722" xr:uid="{00000000-0005-0000-0000-000037080000}"/>
    <cellStyle name="Millares 4 2 5 3 4 3" xfId="2002" xr:uid="{00000000-0005-0000-0000-000038080000}"/>
    <cellStyle name="Millares 4 2 5 3 5" xfId="706" xr:uid="{00000000-0005-0000-0000-000039080000}"/>
    <cellStyle name="Millares 4 2 5 3 5 2" xfId="1426" xr:uid="{00000000-0005-0000-0000-00003A080000}"/>
    <cellStyle name="Millares 4 2 5 3 5 2 2" xfId="2866" xr:uid="{00000000-0005-0000-0000-00003B080000}"/>
    <cellStyle name="Millares 4 2 5 3 5 3" xfId="2146" xr:uid="{00000000-0005-0000-0000-00003C080000}"/>
    <cellStyle name="Millares 4 2 5 3 6" xfId="850" xr:uid="{00000000-0005-0000-0000-00003D080000}"/>
    <cellStyle name="Millares 4 2 5 3 6 2" xfId="2290" xr:uid="{00000000-0005-0000-0000-00003E080000}"/>
    <cellStyle name="Millares 4 2 5 3 7" xfId="1570" xr:uid="{00000000-0005-0000-0000-00003F080000}"/>
    <cellStyle name="Millares 4 2 5 4" xfId="226" xr:uid="{00000000-0005-0000-0000-000040080000}"/>
    <cellStyle name="Millares 4 2 5 4 2" xfId="946" xr:uid="{00000000-0005-0000-0000-000041080000}"/>
    <cellStyle name="Millares 4 2 5 4 2 2" xfId="2386" xr:uid="{00000000-0005-0000-0000-000042080000}"/>
    <cellStyle name="Millares 4 2 5 4 3" xfId="1666" xr:uid="{00000000-0005-0000-0000-000043080000}"/>
    <cellStyle name="Millares 4 2 5 5" xfId="370" xr:uid="{00000000-0005-0000-0000-000044080000}"/>
    <cellStyle name="Millares 4 2 5 5 2" xfId="1090" xr:uid="{00000000-0005-0000-0000-000045080000}"/>
    <cellStyle name="Millares 4 2 5 5 2 2" xfId="2530" xr:uid="{00000000-0005-0000-0000-000046080000}"/>
    <cellStyle name="Millares 4 2 5 5 3" xfId="1810" xr:uid="{00000000-0005-0000-0000-000047080000}"/>
    <cellStyle name="Millares 4 2 5 6" xfId="514" xr:uid="{00000000-0005-0000-0000-000048080000}"/>
    <cellStyle name="Millares 4 2 5 6 2" xfId="1234" xr:uid="{00000000-0005-0000-0000-000049080000}"/>
    <cellStyle name="Millares 4 2 5 6 2 2" xfId="2674" xr:uid="{00000000-0005-0000-0000-00004A080000}"/>
    <cellStyle name="Millares 4 2 5 6 3" xfId="1954" xr:uid="{00000000-0005-0000-0000-00004B080000}"/>
    <cellStyle name="Millares 4 2 5 7" xfId="658" xr:uid="{00000000-0005-0000-0000-00004C080000}"/>
    <cellStyle name="Millares 4 2 5 7 2" xfId="1378" xr:uid="{00000000-0005-0000-0000-00004D080000}"/>
    <cellStyle name="Millares 4 2 5 7 2 2" xfId="2818" xr:uid="{00000000-0005-0000-0000-00004E080000}"/>
    <cellStyle name="Millares 4 2 5 7 3" xfId="2098" xr:uid="{00000000-0005-0000-0000-00004F080000}"/>
    <cellStyle name="Millares 4 2 5 8" xfId="802" xr:uid="{00000000-0005-0000-0000-000050080000}"/>
    <cellStyle name="Millares 4 2 5 8 2" xfId="2242" xr:uid="{00000000-0005-0000-0000-000051080000}"/>
    <cellStyle name="Millares 4 2 5 9" xfId="1522" xr:uid="{00000000-0005-0000-0000-000052080000}"/>
    <cellStyle name="Millares 4 2 6" xfId="154" xr:uid="{00000000-0005-0000-0000-000053080000}"/>
    <cellStyle name="Millares 4 2 6 2" xfId="298" xr:uid="{00000000-0005-0000-0000-000054080000}"/>
    <cellStyle name="Millares 4 2 6 2 2" xfId="1018" xr:uid="{00000000-0005-0000-0000-000055080000}"/>
    <cellStyle name="Millares 4 2 6 2 2 2" xfId="2458" xr:uid="{00000000-0005-0000-0000-000056080000}"/>
    <cellStyle name="Millares 4 2 6 2 3" xfId="1738" xr:uid="{00000000-0005-0000-0000-000057080000}"/>
    <cellStyle name="Millares 4 2 6 3" xfId="442" xr:uid="{00000000-0005-0000-0000-000058080000}"/>
    <cellStyle name="Millares 4 2 6 3 2" xfId="1162" xr:uid="{00000000-0005-0000-0000-000059080000}"/>
    <cellStyle name="Millares 4 2 6 3 2 2" xfId="2602" xr:uid="{00000000-0005-0000-0000-00005A080000}"/>
    <cellStyle name="Millares 4 2 6 3 3" xfId="1882" xr:uid="{00000000-0005-0000-0000-00005B080000}"/>
    <cellStyle name="Millares 4 2 6 4" xfId="586" xr:uid="{00000000-0005-0000-0000-00005C080000}"/>
    <cellStyle name="Millares 4 2 6 4 2" xfId="1306" xr:uid="{00000000-0005-0000-0000-00005D080000}"/>
    <cellStyle name="Millares 4 2 6 4 2 2" xfId="2746" xr:uid="{00000000-0005-0000-0000-00005E080000}"/>
    <cellStyle name="Millares 4 2 6 4 3" xfId="2026" xr:uid="{00000000-0005-0000-0000-00005F080000}"/>
    <cellStyle name="Millares 4 2 6 5" xfId="730" xr:uid="{00000000-0005-0000-0000-000060080000}"/>
    <cellStyle name="Millares 4 2 6 5 2" xfId="1450" xr:uid="{00000000-0005-0000-0000-000061080000}"/>
    <cellStyle name="Millares 4 2 6 5 2 2" xfId="2890" xr:uid="{00000000-0005-0000-0000-000062080000}"/>
    <cellStyle name="Millares 4 2 6 5 3" xfId="2170" xr:uid="{00000000-0005-0000-0000-000063080000}"/>
    <cellStyle name="Millares 4 2 6 6" xfId="874" xr:uid="{00000000-0005-0000-0000-000064080000}"/>
    <cellStyle name="Millares 4 2 6 6 2" xfId="2314" xr:uid="{00000000-0005-0000-0000-000065080000}"/>
    <cellStyle name="Millares 4 2 6 7" xfId="1594" xr:uid="{00000000-0005-0000-0000-000066080000}"/>
    <cellStyle name="Millares 4 2 7" xfId="106" xr:uid="{00000000-0005-0000-0000-000067080000}"/>
    <cellStyle name="Millares 4 2 7 2" xfId="250" xr:uid="{00000000-0005-0000-0000-000068080000}"/>
    <cellStyle name="Millares 4 2 7 2 2" xfId="970" xr:uid="{00000000-0005-0000-0000-000069080000}"/>
    <cellStyle name="Millares 4 2 7 2 2 2" xfId="2410" xr:uid="{00000000-0005-0000-0000-00006A080000}"/>
    <cellStyle name="Millares 4 2 7 2 3" xfId="1690" xr:uid="{00000000-0005-0000-0000-00006B080000}"/>
    <cellStyle name="Millares 4 2 7 3" xfId="394" xr:uid="{00000000-0005-0000-0000-00006C080000}"/>
    <cellStyle name="Millares 4 2 7 3 2" xfId="1114" xr:uid="{00000000-0005-0000-0000-00006D080000}"/>
    <cellStyle name="Millares 4 2 7 3 2 2" xfId="2554" xr:uid="{00000000-0005-0000-0000-00006E080000}"/>
    <cellStyle name="Millares 4 2 7 3 3" xfId="1834" xr:uid="{00000000-0005-0000-0000-00006F080000}"/>
    <cellStyle name="Millares 4 2 7 4" xfId="538" xr:uid="{00000000-0005-0000-0000-000070080000}"/>
    <cellStyle name="Millares 4 2 7 4 2" xfId="1258" xr:uid="{00000000-0005-0000-0000-000071080000}"/>
    <cellStyle name="Millares 4 2 7 4 2 2" xfId="2698" xr:uid="{00000000-0005-0000-0000-000072080000}"/>
    <cellStyle name="Millares 4 2 7 4 3" xfId="1978" xr:uid="{00000000-0005-0000-0000-000073080000}"/>
    <cellStyle name="Millares 4 2 7 5" xfId="682" xr:uid="{00000000-0005-0000-0000-000074080000}"/>
    <cellStyle name="Millares 4 2 7 5 2" xfId="1402" xr:uid="{00000000-0005-0000-0000-000075080000}"/>
    <cellStyle name="Millares 4 2 7 5 2 2" xfId="2842" xr:uid="{00000000-0005-0000-0000-000076080000}"/>
    <cellStyle name="Millares 4 2 7 5 3" xfId="2122" xr:uid="{00000000-0005-0000-0000-000077080000}"/>
    <cellStyle name="Millares 4 2 7 6" xfId="826" xr:uid="{00000000-0005-0000-0000-000078080000}"/>
    <cellStyle name="Millares 4 2 7 6 2" xfId="2266" xr:uid="{00000000-0005-0000-0000-000079080000}"/>
    <cellStyle name="Millares 4 2 7 7" xfId="1546" xr:uid="{00000000-0005-0000-0000-00007A080000}"/>
    <cellStyle name="Millares 4 2 8" xfId="202" xr:uid="{00000000-0005-0000-0000-00007B080000}"/>
    <cellStyle name="Millares 4 2 8 2" xfId="922" xr:uid="{00000000-0005-0000-0000-00007C080000}"/>
    <cellStyle name="Millares 4 2 8 2 2" xfId="2362" xr:uid="{00000000-0005-0000-0000-00007D080000}"/>
    <cellStyle name="Millares 4 2 8 3" xfId="1642" xr:uid="{00000000-0005-0000-0000-00007E080000}"/>
    <cellStyle name="Millares 4 2 9" xfId="346" xr:uid="{00000000-0005-0000-0000-00007F080000}"/>
    <cellStyle name="Millares 4 2 9 2" xfId="1066" xr:uid="{00000000-0005-0000-0000-000080080000}"/>
    <cellStyle name="Millares 4 2 9 2 2" xfId="2506" xr:uid="{00000000-0005-0000-0000-000081080000}"/>
    <cellStyle name="Millares 4 2 9 3" xfId="1786" xr:uid="{00000000-0005-0000-0000-000082080000}"/>
    <cellStyle name="Millares 4 3" xfId="59" xr:uid="{00000000-0005-0000-0000-000083080000}"/>
    <cellStyle name="Millares 4 3 10" xfId="780" xr:uid="{00000000-0005-0000-0000-000084080000}"/>
    <cellStyle name="Millares 4 3 10 2" xfId="2220" xr:uid="{00000000-0005-0000-0000-000085080000}"/>
    <cellStyle name="Millares 4 3 11" xfId="1500" xr:uid="{00000000-0005-0000-0000-000086080000}"/>
    <cellStyle name="Millares 4 3 2" xfId="71" xr:uid="{00000000-0005-0000-0000-000087080000}"/>
    <cellStyle name="Millares 4 3 2 10" xfId="1512" xr:uid="{00000000-0005-0000-0000-000088080000}"/>
    <cellStyle name="Millares 4 3 2 2" xfId="96" xr:uid="{00000000-0005-0000-0000-000089080000}"/>
    <cellStyle name="Millares 4 3 2 2 2" xfId="192" xr:uid="{00000000-0005-0000-0000-00008A080000}"/>
    <cellStyle name="Millares 4 3 2 2 2 2" xfId="336" xr:uid="{00000000-0005-0000-0000-00008B080000}"/>
    <cellStyle name="Millares 4 3 2 2 2 2 2" xfId="1056" xr:uid="{00000000-0005-0000-0000-00008C080000}"/>
    <cellStyle name="Millares 4 3 2 2 2 2 2 2" xfId="2496" xr:uid="{00000000-0005-0000-0000-00008D080000}"/>
    <cellStyle name="Millares 4 3 2 2 2 2 3" xfId="1776" xr:uid="{00000000-0005-0000-0000-00008E080000}"/>
    <cellStyle name="Millares 4 3 2 2 2 3" xfId="480" xr:uid="{00000000-0005-0000-0000-00008F080000}"/>
    <cellStyle name="Millares 4 3 2 2 2 3 2" xfId="1200" xr:uid="{00000000-0005-0000-0000-000090080000}"/>
    <cellStyle name="Millares 4 3 2 2 2 3 2 2" xfId="2640" xr:uid="{00000000-0005-0000-0000-000091080000}"/>
    <cellStyle name="Millares 4 3 2 2 2 3 3" xfId="1920" xr:uid="{00000000-0005-0000-0000-000092080000}"/>
    <cellStyle name="Millares 4 3 2 2 2 4" xfId="624" xr:uid="{00000000-0005-0000-0000-000093080000}"/>
    <cellStyle name="Millares 4 3 2 2 2 4 2" xfId="1344" xr:uid="{00000000-0005-0000-0000-000094080000}"/>
    <cellStyle name="Millares 4 3 2 2 2 4 2 2" xfId="2784" xr:uid="{00000000-0005-0000-0000-000095080000}"/>
    <cellStyle name="Millares 4 3 2 2 2 4 3" xfId="2064" xr:uid="{00000000-0005-0000-0000-000096080000}"/>
    <cellStyle name="Millares 4 3 2 2 2 5" xfId="768" xr:uid="{00000000-0005-0000-0000-000097080000}"/>
    <cellStyle name="Millares 4 3 2 2 2 5 2" xfId="1488" xr:uid="{00000000-0005-0000-0000-000098080000}"/>
    <cellStyle name="Millares 4 3 2 2 2 5 2 2" xfId="2928" xr:uid="{00000000-0005-0000-0000-000099080000}"/>
    <cellStyle name="Millares 4 3 2 2 2 5 3" xfId="2208" xr:uid="{00000000-0005-0000-0000-00009A080000}"/>
    <cellStyle name="Millares 4 3 2 2 2 6" xfId="912" xr:uid="{00000000-0005-0000-0000-00009B080000}"/>
    <cellStyle name="Millares 4 3 2 2 2 6 2" xfId="2352" xr:uid="{00000000-0005-0000-0000-00009C080000}"/>
    <cellStyle name="Millares 4 3 2 2 2 7" xfId="1632" xr:uid="{00000000-0005-0000-0000-00009D080000}"/>
    <cellStyle name="Millares 4 3 2 2 3" xfId="144" xr:uid="{00000000-0005-0000-0000-00009E080000}"/>
    <cellStyle name="Millares 4 3 2 2 3 2" xfId="288" xr:uid="{00000000-0005-0000-0000-00009F080000}"/>
    <cellStyle name="Millares 4 3 2 2 3 2 2" xfId="1008" xr:uid="{00000000-0005-0000-0000-0000A0080000}"/>
    <cellStyle name="Millares 4 3 2 2 3 2 2 2" xfId="2448" xr:uid="{00000000-0005-0000-0000-0000A1080000}"/>
    <cellStyle name="Millares 4 3 2 2 3 2 3" xfId="1728" xr:uid="{00000000-0005-0000-0000-0000A2080000}"/>
    <cellStyle name="Millares 4 3 2 2 3 3" xfId="432" xr:uid="{00000000-0005-0000-0000-0000A3080000}"/>
    <cellStyle name="Millares 4 3 2 2 3 3 2" xfId="1152" xr:uid="{00000000-0005-0000-0000-0000A4080000}"/>
    <cellStyle name="Millares 4 3 2 2 3 3 2 2" xfId="2592" xr:uid="{00000000-0005-0000-0000-0000A5080000}"/>
    <cellStyle name="Millares 4 3 2 2 3 3 3" xfId="1872" xr:uid="{00000000-0005-0000-0000-0000A6080000}"/>
    <cellStyle name="Millares 4 3 2 2 3 4" xfId="576" xr:uid="{00000000-0005-0000-0000-0000A7080000}"/>
    <cellStyle name="Millares 4 3 2 2 3 4 2" xfId="1296" xr:uid="{00000000-0005-0000-0000-0000A8080000}"/>
    <cellStyle name="Millares 4 3 2 2 3 4 2 2" xfId="2736" xr:uid="{00000000-0005-0000-0000-0000A9080000}"/>
    <cellStyle name="Millares 4 3 2 2 3 4 3" xfId="2016" xr:uid="{00000000-0005-0000-0000-0000AA080000}"/>
    <cellStyle name="Millares 4 3 2 2 3 5" xfId="720" xr:uid="{00000000-0005-0000-0000-0000AB080000}"/>
    <cellStyle name="Millares 4 3 2 2 3 5 2" xfId="1440" xr:uid="{00000000-0005-0000-0000-0000AC080000}"/>
    <cellStyle name="Millares 4 3 2 2 3 5 2 2" xfId="2880" xr:uid="{00000000-0005-0000-0000-0000AD080000}"/>
    <cellStyle name="Millares 4 3 2 2 3 5 3" xfId="2160" xr:uid="{00000000-0005-0000-0000-0000AE080000}"/>
    <cellStyle name="Millares 4 3 2 2 3 6" xfId="864" xr:uid="{00000000-0005-0000-0000-0000AF080000}"/>
    <cellStyle name="Millares 4 3 2 2 3 6 2" xfId="2304" xr:uid="{00000000-0005-0000-0000-0000B0080000}"/>
    <cellStyle name="Millares 4 3 2 2 3 7" xfId="1584" xr:uid="{00000000-0005-0000-0000-0000B1080000}"/>
    <cellStyle name="Millares 4 3 2 2 4" xfId="240" xr:uid="{00000000-0005-0000-0000-0000B2080000}"/>
    <cellStyle name="Millares 4 3 2 2 4 2" xfId="960" xr:uid="{00000000-0005-0000-0000-0000B3080000}"/>
    <cellStyle name="Millares 4 3 2 2 4 2 2" xfId="2400" xr:uid="{00000000-0005-0000-0000-0000B4080000}"/>
    <cellStyle name="Millares 4 3 2 2 4 3" xfId="1680" xr:uid="{00000000-0005-0000-0000-0000B5080000}"/>
    <cellStyle name="Millares 4 3 2 2 5" xfId="384" xr:uid="{00000000-0005-0000-0000-0000B6080000}"/>
    <cellStyle name="Millares 4 3 2 2 5 2" xfId="1104" xr:uid="{00000000-0005-0000-0000-0000B7080000}"/>
    <cellStyle name="Millares 4 3 2 2 5 2 2" xfId="2544" xr:uid="{00000000-0005-0000-0000-0000B8080000}"/>
    <cellStyle name="Millares 4 3 2 2 5 3" xfId="1824" xr:uid="{00000000-0005-0000-0000-0000B9080000}"/>
    <cellStyle name="Millares 4 3 2 2 6" xfId="528" xr:uid="{00000000-0005-0000-0000-0000BA080000}"/>
    <cellStyle name="Millares 4 3 2 2 6 2" xfId="1248" xr:uid="{00000000-0005-0000-0000-0000BB080000}"/>
    <cellStyle name="Millares 4 3 2 2 6 2 2" xfId="2688" xr:uid="{00000000-0005-0000-0000-0000BC080000}"/>
    <cellStyle name="Millares 4 3 2 2 6 3" xfId="1968" xr:uid="{00000000-0005-0000-0000-0000BD080000}"/>
    <cellStyle name="Millares 4 3 2 2 7" xfId="672" xr:uid="{00000000-0005-0000-0000-0000BE080000}"/>
    <cellStyle name="Millares 4 3 2 2 7 2" xfId="1392" xr:uid="{00000000-0005-0000-0000-0000BF080000}"/>
    <cellStyle name="Millares 4 3 2 2 7 2 2" xfId="2832" xr:uid="{00000000-0005-0000-0000-0000C0080000}"/>
    <cellStyle name="Millares 4 3 2 2 7 3" xfId="2112" xr:uid="{00000000-0005-0000-0000-0000C1080000}"/>
    <cellStyle name="Millares 4 3 2 2 8" xfId="816" xr:uid="{00000000-0005-0000-0000-0000C2080000}"/>
    <cellStyle name="Millares 4 3 2 2 8 2" xfId="2256" xr:uid="{00000000-0005-0000-0000-0000C3080000}"/>
    <cellStyle name="Millares 4 3 2 2 9" xfId="1536" xr:uid="{00000000-0005-0000-0000-0000C4080000}"/>
    <cellStyle name="Millares 4 3 2 3" xfId="168" xr:uid="{00000000-0005-0000-0000-0000C5080000}"/>
    <cellStyle name="Millares 4 3 2 3 2" xfId="312" xr:uid="{00000000-0005-0000-0000-0000C6080000}"/>
    <cellStyle name="Millares 4 3 2 3 2 2" xfId="1032" xr:uid="{00000000-0005-0000-0000-0000C7080000}"/>
    <cellStyle name="Millares 4 3 2 3 2 2 2" xfId="2472" xr:uid="{00000000-0005-0000-0000-0000C8080000}"/>
    <cellStyle name="Millares 4 3 2 3 2 3" xfId="1752" xr:uid="{00000000-0005-0000-0000-0000C9080000}"/>
    <cellStyle name="Millares 4 3 2 3 3" xfId="456" xr:uid="{00000000-0005-0000-0000-0000CA080000}"/>
    <cellStyle name="Millares 4 3 2 3 3 2" xfId="1176" xr:uid="{00000000-0005-0000-0000-0000CB080000}"/>
    <cellStyle name="Millares 4 3 2 3 3 2 2" xfId="2616" xr:uid="{00000000-0005-0000-0000-0000CC080000}"/>
    <cellStyle name="Millares 4 3 2 3 3 3" xfId="1896" xr:uid="{00000000-0005-0000-0000-0000CD080000}"/>
    <cellStyle name="Millares 4 3 2 3 4" xfId="600" xr:uid="{00000000-0005-0000-0000-0000CE080000}"/>
    <cellStyle name="Millares 4 3 2 3 4 2" xfId="1320" xr:uid="{00000000-0005-0000-0000-0000CF080000}"/>
    <cellStyle name="Millares 4 3 2 3 4 2 2" xfId="2760" xr:uid="{00000000-0005-0000-0000-0000D0080000}"/>
    <cellStyle name="Millares 4 3 2 3 4 3" xfId="2040" xr:uid="{00000000-0005-0000-0000-0000D1080000}"/>
    <cellStyle name="Millares 4 3 2 3 5" xfId="744" xr:uid="{00000000-0005-0000-0000-0000D2080000}"/>
    <cellStyle name="Millares 4 3 2 3 5 2" xfId="1464" xr:uid="{00000000-0005-0000-0000-0000D3080000}"/>
    <cellStyle name="Millares 4 3 2 3 5 2 2" xfId="2904" xr:uid="{00000000-0005-0000-0000-0000D4080000}"/>
    <cellStyle name="Millares 4 3 2 3 5 3" xfId="2184" xr:uid="{00000000-0005-0000-0000-0000D5080000}"/>
    <cellStyle name="Millares 4 3 2 3 6" xfId="888" xr:uid="{00000000-0005-0000-0000-0000D6080000}"/>
    <cellStyle name="Millares 4 3 2 3 6 2" xfId="2328" xr:uid="{00000000-0005-0000-0000-0000D7080000}"/>
    <cellStyle name="Millares 4 3 2 3 7" xfId="1608" xr:uid="{00000000-0005-0000-0000-0000D8080000}"/>
    <cellStyle name="Millares 4 3 2 4" xfId="120" xr:uid="{00000000-0005-0000-0000-0000D9080000}"/>
    <cellStyle name="Millares 4 3 2 4 2" xfId="264" xr:uid="{00000000-0005-0000-0000-0000DA080000}"/>
    <cellStyle name="Millares 4 3 2 4 2 2" xfId="984" xr:uid="{00000000-0005-0000-0000-0000DB080000}"/>
    <cellStyle name="Millares 4 3 2 4 2 2 2" xfId="2424" xr:uid="{00000000-0005-0000-0000-0000DC080000}"/>
    <cellStyle name="Millares 4 3 2 4 2 3" xfId="1704" xr:uid="{00000000-0005-0000-0000-0000DD080000}"/>
    <cellStyle name="Millares 4 3 2 4 3" xfId="408" xr:uid="{00000000-0005-0000-0000-0000DE080000}"/>
    <cellStyle name="Millares 4 3 2 4 3 2" xfId="1128" xr:uid="{00000000-0005-0000-0000-0000DF080000}"/>
    <cellStyle name="Millares 4 3 2 4 3 2 2" xfId="2568" xr:uid="{00000000-0005-0000-0000-0000E0080000}"/>
    <cellStyle name="Millares 4 3 2 4 3 3" xfId="1848" xr:uid="{00000000-0005-0000-0000-0000E1080000}"/>
    <cellStyle name="Millares 4 3 2 4 4" xfId="552" xr:uid="{00000000-0005-0000-0000-0000E2080000}"/>
    <cellStyle name="Millares 4 3 2 4 4 2" xfId="1272" xr:uid="{00000000-0005-0000-0000-0000E3080000}"/>
    <cellStyle name="Millares 4 3 2 4 4 2 2" xfId="2712" xr:uid="{00000000-0005-0000-0000-0000E4080000}"/>
    <cellStyle name="Millares 4 3 2 4 4 3" xfId="1992" xr:uid="{00000000-0005-0000-0000-0000E5080000}"/>
    <cellStyle name="Millares 4 3 2 4 5" xfId="696" xr:uid="{00000000-0005-0000-0000-0000E6080000}"/>
    <cellStyle name="Millares 4 3 2 4 5 2" xfId="1416" xr:uid="{00000000-0005-0000-0000-0000E7080000}"/>
    <cellStyle name="Millares 4 3 2 4 5 2 2" xfId="2856" xr:uid="{00000000-0005-0000-0000-0000E8080000}"/>
    <cellStyle name="Millares 4 3 2 4 5 3" xfId="2136" xr:uid="{00000000-0005-0000-0000-0000E9080000}"/>
    <cellStyle name="Millares 4 3 2 4 6" xfId="840" xr:uid="{00000000-0005-0000-0000-0000EA080000}"/>
    <cellStyle name="Millares 4 3 2 4 6 2" xfId="2280" xr:uid="{00000000-0005-0000-0000-0000EB080000}"/>
    <cellStyle name="Millares 4 3 2 4 7" xfId="1560" xr:uid="{00000000-0005-0000-0000-0000EC080000}"/>
    <cellStyle name="Millares 4 3 2 5" xfId="216" xr:uid="{00000000-0005-0000-0000-0000ED080000}"/>
    <cellStyle name="Millares 4 3 2 5 2" xfId="936" xr:uid="{00000000-0005-0000-0000-0000EE080000}"/>
    <cellStyle name="Millares 4 3 2 5 2 2" xfId="2376" xr:uid="{00000000-0005-0000-0000-0000EF080000}"/>
    <cellStyle name="Millares 4 3 2 5 3" xfId="1656" xr:uid="{00000000-0005-0000-0000-0000F0080000}"/>
    <cellStyle name="Millares 4 3 2 6" xfId="360" xr:uid="{00000000-0005-0000-0000-0000F1080000}"/>
    <cellStyle name="Millares 4 3 2 6 2" xfId="1080" xr:uid="{00000000-0005-0000-0000-0000F2080000}"/>
    <cellStyle name="Millares 4 3 2 6 2 2" xfId="2520" xr:uid="{00000000-0005-0000-0000-0000F3080000}"/>
    <cellStyle name="Millares 4 3 2 6 3" xfId="1800" xr:uid="{00000000-0005-0000-0000-0000F4080000}"/>
    <cellStyle name="Millares 4 3 2 7" xfId="504" xr:uid="{00000000-0005-0000-0000-0000F5080000}"/>
    <cellStyle name="Millares 4 3 2 7 2" xfId="1224" xr:uid="{00000000-0005-0000-0000-0000F6080000}"/>
    <cellStyle name="Millares 4 3 2 7 2 2" xfId="2664" xr:uid="{00000000-0005-0000-0000-0000F7080000}"/>
    <cellStyle name="Millares 4 3 2 7 3" xfId="1944" xr:uid="{00000000-0005-0000-0000-0000F8080000}"/>
    <cellStyle name="Millares 4 3 2 8" xfId="648" xr:uid="{00000000-0005-0000-0000-0000F9080000}"/>
    <cellStyle name="Millares 4 3 2 8 2" xfId="1368" xr:uid="{00000000-0005-0000-0000-0000FA080000}"/>
    <cellStyle name="Millares 4 3 2 8 2 2" xfId="2808" xr:uid="{00000000-0005-0000-0000-0000FB080000}"/>
    <cellStyle name="Millares 4 3 2 8 3" xfId="2088" xr:uid="{00000000-0005-0000-0000-0000FC080000}"/>
    <cellStyle name="Millares 4 3 2 9" xfId="792" xr:uid="{00000000-0005-0000-0000-0000FD080000}"/>
    <cellStyle name="Millares 4 3 2 9 2" xfId="2232" xr:uid="{00000000-0005-0000-0000-0000FE080000}"/>
    <cellStyle name="Millares 4 3 3" xfId="84" xr:uid="{00000000-0005-0000-0000-0000FF080000}"/>
    <cellStyle name="Millares 4 3 3 2" xfId="180" xr:uid="{00000000-0005-0000-0000-000000090000}"/>
    <cellStyle name="Millares 4 3 3 2 2" xfId="324" xr:uid="{00000000-0005-0000-0000-000001090000}"/>
    <cellStyle name="Millares 4 3 3 2 2 2" xfId="1044" xr:uid="{00000000-0005-0000-0000-000002090000}"/>
    <cellStyle name="Millares 4 3 3 2 2 2 2" xfId="2484" xr:uid="{00000000-0005-0000-0000-000003090000}"/>
    <cellStyle name="Millares 4 3 3 2 2 3" xfId="1764" xr:uid="{00000000-0005-0000-0000-000004090000}"/>
    <cellStyle name="Millares 4 3 3 2 3" xfId="468" xr:uid="{00000000-0005-0000-0000-000005090000}"/>
    <cellStyle name="Millares 4 3 3 2 3 2" xfId="1188" xr:uid="{00000000-0005-0000-0000-000006090000}"/>
    <cellStyle name="Millares 4 3 3 2 3 2 2" xfId="2628" xr:uid="{00000000-0005-0000-0000-000007090000}"/>
    <cellStyle name="Millares 4 3 3 2 3 3" xfId="1908" xr:uid="{00000000-0005-0000-0000-000008090000}"/>
    <cellStyle name="Millares 4 3 3 2 4" xfId="612" xr:uid="{00000000-0005-0000-0000-000009090000}"/>
    <cellStyle name="Millares 4 3 3 2 4 2" xfId="1332" xr:uid="{00000000-0005-0000-0000-00000A090000}"/>
    <cellStyle name="Millares 4 3 3 2 4 2 2" xfId="2772" xr:uid="{00000000-0005-0000-0000-00000B090000}"/>
    <cellStyle name="Millares 4 3 3 2 4 3" xfId="2052" xr:uid="{00000000-0005-0000-0000-00000C090000}"/>
    <cellStyle name="Millares 4 3 3 2 5" xfId="756" xr:uid="{00000000-0005-0000-0000-00000D090000}"/>
    <cellStyle name="Millares 4 3 3 2 5 2" xfId="1476" xr:uid="{00000000-0005-0000-0000-00000E090000}"/>
    <cellStyle name="Millares 4 3 3 2 5 2 2" xfId="2916" xr:uid="{00000000-0005-0000-0000-00000F090000}"/>
    <cellStyle name="Millares 4 3 3 2 5 3" xfId="2196" xr:uid="{00000000-0005-0000-0000-000010090000}"/>
    <cellStyle name="Millares 4 3 3 2 6" xfId="900" xr:uid="{00000000-0005-0000-0000-000011090000}"/>
    <cellStyle name="Millares 4 3 3 2 6 2" xfId="2340" xr:uid="{00000000-0005-0000-0000-000012090000}"/>
    <cellStyle name="Millares 4 3 3 2 7" xfId="1620" xr:uid="{00000000-0005-0000-0000-000013090000}"/>
    <cellStyle name="Millares 4 3 3 3" xfId="132" xr:uid="{00000000-0005-0000-0000-000014090000}"/>
    <cellStyle name="Millares 4 3 3 3 2" xfId="276" xr:uid="{00000000-0005-0000-0000-000015090000}"/>
    <cellStyle name="Millares 4 3 3 3 2 2" xfId="996" xr:uid="{00000000-0005-0000-0000-000016090000}"/>
    <cellStyle name="Millares 4 3 3 3 2 2 2" xfId="2436" xr:uid="{00000000-0005-0000-0000-000017090000}"/>
    <cellStyle name="Millares 4 3 3 3 2 3" xfId="1716" xr:uid="{00000000-0005-0000-0000-000018090000}"/>
    <cellStyle name="Millares 4 3 3 3 3" xfId="420" xr:uid="{00000000-0005-0000-0000-000019090000}"/>
    <cellStyle name="Millares 4 3 3 3 3 2" xfId="1140" xr:uid="{00000000-0005-0000-0000-00001A090000}"/>
    <cellStyle name="Millares 4 3 3 3 3 2 2" xfId="2580" xr:uid="{00000000-0005-0000-0000-00001B090000}"/>
    <cellStyle name="Millares 4 3 3 3 3 3" xfId="1860" xr:uid="{00000000-0005-0000-0000-00001C090000}"/>
    <cellStyle name="Millares 4 3 3 3 4" xfId="564" xr:uid="{00000000-0005-0000-0000-00001D090000}"/>
    <cellStyle name="Millares 4 3 3 3 4 2" xfId="1284" xr:uid="{00000000-0005-0000-0000-00001E090000}"/>
    <cellStyle name="Millares 4 3 3 3 4 2 2" xfId="2724" xr:uid="{00000000-0005-0000-0000-00001F090000}"/>
    <cellStyle name="Millares 4 3 3 3 4 3" xfId="2004" xr:uid="{00000000-0005-0000-0000-000020090000}"/>
    <cellStyle name="Millares 4 3 3 3 5" xfId="708" xr:uid="{00000000-0005-0000-0000-000021090000}"/>
    <cellStyle name="Millares 4 3 3 3 5 2" xfId="1428" xr:uid="{00000000-0005-0000-0000-000022090000}"/>
    <cellStyle name="Millares 4 3 3 3 5 2 2" xfId="2868" xr:uid="{00000000-0005-0000-0000-000023090000}"/>
    <cellStyle name="Millares 4 3 3 3 5 3" xfId="2148" xr:uid="{00000000-0005-0000-0000-000024090000}"/>
    <cellStyle name="Millares 4 3 3 3 6" xfId="852" xr:uid="{00000000-0005-0000-0000-000025090000}"/>
    <cellStyle name="Millares 4 3 3 3 6 2" xfId="2292" xr:uid="{00000000-0005-0000-0000-000026090000}"/>
    <cellStyle name="Millares 4 3 3 3 7" xfId="1572" xr:uid="{00000000-0005-0000-0000-000027090000}"/>
    <cellStyle name="Millares 4 3 3 4" xfId="228" xr:uid="{00000000-0005-0000-0000-000028090000}"/>
    <cellStyle name="Millares 4 3 3 4 2" xfId="948" xr:uid="{00000000-0005-0000-0000-000029090000}"/>
    <cellStyle name="Millares 4 3 3 4 2 2" xfId="2388" xr:uid="{00000000-0005-0000-0000-00002A090000}"/>
    <cellStyle name="Millares 4 3 3 4 3" xfId="1668" xr:uid="{00000000-0005-0000-0000-00002B090000}"/>
    <cellStyle name="Millares 4 3 3 5" xfId="372" xr:uid="{00000000-0005-0000-0000-00002C090000}"/>
    <cellStyle name="Millares 4 3 3 5 2" xfId="1092" xr:uid="{00000000-0005-0000-0000-00002D090000}"/>
    <cellStyle name="Millares 4 3 3 5 2 2" xfId="2532" xr:uid="{00000000-0005-0000-0000-00002E090000}"/>
    <cellStyle name="Millares 4 3 3 5 3" xfId="1812" xr:uid="{00000000-0005-0000-0000-00002F090000}"/>
    <cellStyle name="Millares 4 3 3 6" xfId="516" xr:uid="{00000000-0005-0000-0000-000030090000}"/>
    <cellStyle name="Millares 4 3 3 6 2" xfId="1236" xr:uid="{00000000-0005-0000-0000-000031090000}"/>
    <cellStyle name="Millares 4 3 3 6 2 2" xfId="2676" xr:uid="{00000000-0005-0000-0000-000032090000}"/>
    <cellStyle name="Millares 4 3 3 6 3" xfId="1956" xr:uid="{00000000-0005-0000-0000-000033090000}"/>
    <cellStyle name="Millares 4 3 3 7" xfId="660" xr:uid="{00000000-0005-0000-0000-000034090000}"/>
    <cellStyle name="Millares 4 3 3 7 2" xfId="1380" xr:uid="{00000000-0005-0000-0000-000035090000}"/>
    <cellStyle name="Millares 4 3 3 7 2 2" xfId="2820" xr:uid="{00000000-0005-0000-0000-000036090000}"/>
    <cellStyle name="Millares 4 3 3 7 3" xfId="2100" xr:uid="{00000000-0005-0000-0000-000037090000}"/>
    <cellStyle name="Millares 4 3 3 8" xfId="804" xr:uid="{00000000-0005-0000-0000-000038090000}"/>
    <cellStyle name="Millares 4 3 3 8 2" xfId="2244" xr:uid="{00000000-0005-0000-0000-000039090000}"/>
    <cellStyle name="Millares 4 3 3 9" xfId="1524" xr:uid="{00000000-0005-0000-0000-00003A090000}"/>
    <cellStyle name="Millares 4 3 4" xfId="156" xr:uid="{00000000-0005-0000-0000-00003B090000}"/>
    <cellStyle name="Millares 4 3 4 2" xfId="300" xr:uid="{00000000-0005-0000-0000-00003C090000}"/>
    <cellStyle name="Millares 4 3 4 2 2" xfId="1020" xr:uid="{00000000-0005-0000-0000-00003D090000}"/>
    <cellStyle name="Millares 4 3 4 2 2 2" xfId="2460" xr:uid="{00000000-0005-0000-0000-00003E090000}"/>
    <cellStyle name="Millares 4 3 4 2 3" xfId="1740" xr:uid="{00000000-0005-0000-0000-00003F090000}"/>
    <cellStyle name="Millares 4 3 4 3" xfId="444" xr:uid="{00000000-0005-0000-0000-000040090000}"/>
    <cellStyle name="Millares 4 3 4 3 2" xfId="1164" xr:uid="{00000000-0005-0000-0000-000041090000}"/>
    <cellStyle name="Millares 4 3 4 3 2 2" xfId="2604" xr:uid="{00000000-0005-0000-0000-000042090000}"/>
    <cellStyle name="Millares 4 3 4 3 3" xfId="1884" xr:uid="{00000000-0005-0000-0000-000043090000}"/>
    <cellStyle name="Millares 4 3 4 4" xfId="588" xr:uid="{00000000-0005-0000-0000-000044090000}"/>
    <cellStyle name="Millares 4 3 4 4 2" xfId="1308" xr:uid="{00000000-0005-0000-0000-000045090000}"/>
    <cellStyle name="Millares 4 3 4 4 2 2" xfId="2748" xr:uid="{00000000-0005-0000-0000-000046090000}"/>
    <cellStyle name="Millares 4 3 4 4 3" xfId="2028" xr:uid="{00000000-0005-0000-0000-000047090000}"/>
    <cellStyle name="Millares 4 3 4 5" xfId="732" xr:uid="{00000000-0005-0000-0000-000048090000}"/>
    <cellStyle name="Millares 4 3 4 5 2" xfId="1452" xr:uid="{00000000-0005-0000-0000-000049090000}"/>
    <cellStyle name="Millares 4 3 4 5 2 2" xfId="2892" xr:uid="{00000000-0005-0000-0000-00004A090000}"/>
    <cellStyle name="Millares 4 3 4 5 3" xfId="2172" xr:uid="{00000000-0005-0000-0000-00004B090000}"/>
    <cellStyle name="Millares 4 3 4 6" xfId="876" xr:uid="{00000000-0005-0000-0000-00004C090000}"/>
    <cellStyle name="Millares 4 3 4 6 2" xfId="2316" xr:uid="{00000000-0005-0000-0000-00004D090000}"/>
    <cellStyle name="Millares 4 3 4 7" xfId="1596" xr:uid="{00000000-0005-0000-0000-00004E090000}"/>
    <cellStyle name="Millares 4 3 5" xfId="108" xr:uid="{00000000-0005-0000-0000-00004F090000}"/>
    <cellStyle name="Millares 4 3 5 2" xfId="252" xr:uid="{00000000-0005-0000-0000-000050090000}"/>
    <cellStyle name="Millares 4 3 5 2 2" xfId="972" xr:uid="{00000000-0005-0000-0000-000051090000}"/>
    <cellStyle name="Millares 4 3 5 2 2 2" xfId="2412" xr:uid="{00000000-0005-0000-0000-000052090000}"/>
    <cellStyle name="Millares 4 3 5 2 3" xfId="1692" xr:uid="{00000000-0005-0000-0000-000053090000}"/>
    <cellStyle name="Millares 4 3 5 3" xfId="396" xr:uid="{00000000-0005-0000-0000-000054090000}"/>
    <cellStyle name="Millares 4 3 5 3 2" xfId="1116" xr:uid="{00000000-0005-0000-0000-000055090000}"/>
    <cellStyle name="Millares 4 3 5 3 2 2" xfId="2556" xr:uid="{00000000-0005-0000-0000-000056090000}"/>
    <cellStyle name="Millares 4 3 5 3 3" xfId="1836" xr:uid="{00000000-0005-0000-0000-000057090000}"/>
    <cellStyle name="Millares 4 3 5 4" xfId="540" xr:uid="{00000000-0005-0000-0000-000058090000}"/>
    <cellStyle name="Millares 4 3 5 4 2" xfId="1260" xr:uid="{00000000-0005-0000-0000-000059090000}"/>
    <cellStyle name="Millares 4 3 5 4 2 2" xfId="2700" xr:uid="{00000000-0005-0000-0000-00005A090000}"/>
    <cellStyle name="Millares 4 3 5 4 3" xfId="1980" xr:uid="{00000000-0005-0000-0000-00005B090000}"/>
    <cellStyle name="Millares 4 3 5 5" xfId="684" xr:uid="{00000000-0005-0000-0000-00005C090000}"/>
    <cellStyle name="Millares 4 3 5 5 2" xfId="1404" xr:uid="{00000000-0005-0000-0000-00005D090000}"/>
    <cellStyle name="Millares 4 3 5 5 2 2" xfId="2844" xr:uid="{00000000-0005-0000-0000-00005E090000}"/>
    <cellStyle name="Millares 4 3 5 5 3" xfId="2124" xr:uid="{00000000-0005-0000-0000-00005F090000}"/>
    <cellStyle name="Millares 4 3 5 6" xfId="828" xr:uid="{00000000-0005-0000-0000-000060090000}"/>
    <cellStyle name="Millares 4 3 5 6 2" xfId="2268" xr:uid="{00000000-0005-0000-0000-000061090000}"/>
    <cellStyle name="Millares 4 3 5 7" xfId="1548" xr:uid="{00000000-0005-0000-0000-000062090000}"/>
    <cellStyle name="Millares 4 3 6" xfId="204" xr:uid="{00000000-0005-0000-0000-000063090000}"/>
    <cellStyle name="Millares 4 3 6 2" xfId="924" xr:uid="{00000000-0005-0000-0000-000064090000}"/>
    <cellStyle name="Millares 4 3 6 2 2" xfId="2364" xr:uid="{00000000-0005-0000-0000-000065090000}"/>
    <cellStyle name="Millares 4 3 6 3" xfId="1644" xr:uid="{00000000-0005-0000-0000-000066090000}"/>
    <cellStyle name="Millares 4 3 7" xfId="348" xr:uid="{00000000-0005-0000-0000-000067090000}"/>
    <cellStyle name="Millares 4 3 7 2" xfId="1068" xr:uid="{00000000-0005-0000-0000-000068090000}"/>
    <cellStyle name="Millares 4 3 7 2 2" xfId="2508" xr:uid="{00000000-0005-0000-0000-000069090000}"/>
    <cellStyle name="Millares 4 3 7 3" xfId="1788" xr:uid="{00000000-0005-0000-0000-00006A090000}"/>
    <cellStyle name="Millares 4 3 8" xfId="492" xr:uid="{00000000-0005-0000-0000-00006B090000}"/>
    <cellStyle name="Millares 4 3 8 2" xfId="1212" xr:uid="{00000000-0005-0000-0000-00006C090000}"/>
    <cellStyle name="Millares 4 3 8 2 2" xfId="2652" xr:uid="{00000000-0005-0000-0000-00006D090000}"/>
    <cellStyle name="Millares 4 3 8 3" xfId="1932" xr:uid="{00000000-0005-0000-0000-00006E090000}"/>
    <cellStyle name="Millares 4 3 9" xfId="636" xr:uid="{00000000-0005-0000-0000-00006F090000}"/>
    <cellStyle name="Millares 4 3 9 2" xfId="1356" xr:uid="{00000000-0005-0000-0000-000070090000}"/>
    <cellStyle name="Millares 4 3 9 2 2" xfId="2796" xr:uid="{00000000-0005-0000-0000-000071090000}"/>
    <cellStyle name="Millares 4 3 9 3" xfId="2076" xr:uid="{00000000-0005-0000-0000-000072090000}"/>
    <cellStyle name="Millares 4 4" xfId="63" xr:uid="{00000000-0005-0000-0000-000073090000}"/>
    <cellStyle name="Millares 4 4 10" xfId="784" xr:uid="{00000000-0005-0000-0000-000074090000}"/>
    <cellStyle name="Millares 4 4 10 2" xfId="2224" xr:uid="{00000000-0005-0000-0000-000075090000}"/>
    <cellStyle name="Millares 4 4 11" xfId="1504" xr:uid="{00000000-0005-0000-0000-000076090000}"/>
    <cellStyle name="Millares 4 4 2" xfId="75" xr:uid="{00000000-0005-0000-0000-000077090000}"/>
    <cellStyle name="Millares 4 4 2 10" xfId="1516" xr:uid="{00000000-0005-0000-0000-000078090000}"/>
    <cellStyle name="Millares 4 4 2 2" xfId="100" xr:uid="{00000000-0005-0000-0000-000079090000}"/>
    <cellStyle name="Millares 4 4 2 2 2" xfId="196" xr:uid="{00000000-0005-0000-0000-00007A090000}"/>
    <cellStyle name="Millares 4 4 2 2 2 2" xfId="340" xr:uid="{00000000-0005-0000-0000-00007B090000}"/>
    <cellStyle name="Millares 4 4 2 2 2 2 2" xfId="1060" xr:uid="{00000000-0005-0000-0000-00007C090000}"/>
    <cellStyle name="Millares 4 4 2 2 2 2 2 2" xfId="2500" xr:uid="{00000000-0005-0000-0000-00007D090000}"/>
    <cellStyle name="Millares 4 4 2 2 2 2 3" xfId="1780" xr:uid="{00000000-0005-0000-0000-00007E090000}"/>
    <cellStyle name="Millares 4 4 2 2 2 3" xfId="484" xr:uid="{00000000-0005-0000-0000-00007F090000}"/>
    <cellStyle name="Millares 4 4 2 2 2 3 2" xfId="1204" xr:uid="{00000000-0005-0000-0000-000080090000}"/>
    <cellStyle name="Millares 4 4 2 2 2 3 2 2" xfId="2644" xr:uid="{00000000-0005-0000-0000-000081090000}"/>
    <cellStyle name="Millares 4 4 2 2 2 3 3" xfId="1924" xr:uid="{00000000-0005-0000-0000-000082090000}"/>
    <cellStyle name="Millares 4 4 2 2 2 4" xfId="628" xr:uid="{00000000-0005-0000-0000-000083090000}"/>
    <cellStyle name="Millares 4 4 2 2 2 4 2" xfId="1348" xr:uid="{00000000-0005-0000-0000-000084090000}"/>
    <cellStyle name="Millares 4 4 2 2 2 4 2 2" xfId="2788" xr:uid="{00000000-0005-0000-0000-000085090000}"/>
    <cellStyle name="Millares 4 4 2 2 2 4 3" xfId="2068" xr:uid="{00000000-0005-0000-0000-000086090000}"/>
    <cellStyle name="Millares 4 4 2 2 2 5" xfId="772" xr:uid="{00000000-0005-0000-0000-000087090000}"/>
    <cellStyle name="Millares 4 4 2 2 2 5 2" xfId="1492" xr:uid="{00000000-0005-0000-0000-000088090000}"/>
    <cellStyle name="Millares 4 4 2 2 2 5 2 2" xfId="2932" xr:uid="{00000000-0005-0000-0000-000089090000}"/>
    <cellStyle name="Millares 4 4 2 2 2 5 3" xfId="2212" xr:uid="{00000000-0005-0000-0000-00008A090000}"/>
    <cellStyle name="Millares 4 4 2 2 2 6" xfId="916" xr:uid="{00000000-0005-0000-0000-00008B090000}"/>
    <cellStyle name="Millares 4 4 2 2 2 6 2" xfId="2356" xr:uid="{00000000-0005-0000-0000-00008C090000}"/>
    <cellStyle name="Millares 4 4 2 2 2 7" xfId="1636" xr:uid="{00000000-0005-0000-0000-00008D090000}"/>
    <cellStyle name="Millares 4 4 2 2 3" xfId="148" xr:uid="{00000000-0005-0000-0000-00008E090000}"/>
    <cellStyle name="Millares 4 4 2 2 3 2" xfId="292" xr:uid="{00000000-0005-0000-0000-00008F090000}"/>
    <cellStyle name="Millares 4 4 2 2 3 2 2" xfId="1012" xr:uid="{00000000-0005-0000-0000-000090090000}"/>
    <cellStyle name="Millares 4 4 2 2 3 2 2 2" xfId="2452" xr:uid="{00000000-0005-0000-0000-000091090000}"/>
    <cellStyle name="Millares 4 4 2 2 3 2 3" xfId="1732" xr:uid="{00000000-0005-0000-0000-000092090000}"/>
    <cellStyle name="Millares 4 4 2 2 3 3" xfId="436" xr:uid="{00000000-0005-0000-0000-000093090000}"/>
    <cellStyle name="Millares 4 4 2 2 3 3 2" xfId="1156" xr:uid="{00000000-0005-0000-0000-000094090000}"/>
    <cellStyle name="Millares 4 4 2 2 3 3 2 2" xfId="2596" xr:uid="{00000000-0005-0000-0000-000095090000}"/>
    <cellStyle name="Millares 4 4 2 2 3 3 3" xfId="1876" xr:uid="{00000000-0005-0000-0000-000096090000}"/>
    <cellStyle name="Millares 4 4 2 2 3 4" xfId="580" xr:uid="{00000000-0005-0000-0000-000097090000}"/>
    <cellStyle name="Millares 4 4 2 2 3 4 2" xfId="1300" xr:uid="{00000000-0005-0000-0000-000098090000}"/>
    <cellStyle name="Millares 4 4 2 2 3 4 2 2" xfId="2740" xr:uid="{00000000-0005-0000-0000-000099090000}"/>
    <cellStyle name="Millares 4 4 2 2 3 4 3" xfId="2020" xr:uid="{00000000-0005-0000-0000-00009A090000}"/>
    <cellStyle name="Millares 4 4 2 2 3 5" xfId="724" xr:uid="{00000000-0005-0000-0000-00009B090000}"/>
    <cellStyle name="Millares 4 4 2 2 3 5 2" xfId="1444" xr:uid="{00000000-0005-0000-0000-00009C090000}"/>
    <cellStyle name="Millares 4 4 2 2 3 5 2 2" xfId="2884" xr:uid="{00000000-0005-0000-0000-00009D090000}"/>
    <cellStyle name="Millares 4 4 2 2 3 5 3" xfId="2164" xr:uid="{00000000-0005-0000-0000-00009E090000}"/>
    <cellStyle name="Millares 4 4 2 2 3 6" xfId="868" xr:uid="{00000000-0005-0000-0000-00009F090000}"/>
    <cellStyle name="Millares 4 4 2 2 3 6 2" xfId="2308" xr:uid="{00000000-0005-0000-0000-0000A0090000}"/>
    <cellStyle name="Millares 4 4 2 2 3 7" xfId="1588" xr:uid="{00000000-0005-0000-0000-0000A1090000}"/>
    <cellStyle name="Millares 4 4 2 2 4" xfId="244" xr:uid="{00000000-0005-0000-0000-0000A2090000}"/>
    <cellStyle name="Millares 4 4 2 2 4 2" xfId="964" xr:uid="{00000000-0005-0000-0000-0000A3090000}"/>
    <cellStyle name="Millares 4 4 2 2 4 2 2" xfId="2404" xr:uid="{00000000-0005-0000-0000-0000A4090000}"/>
    <cellStyle name="Millares 4 4 2 2 4 3" xfId="1684" xr:uid="{00000000-0005-0000-0000-0000A5090000}"/>
    <cellStyle name="Millares 4 4 2 2 5" xfId="388" xr:uid="{00000000-0005-0000-0000-0000A6090000}"/>
    <cellStyle name="Millares 4 4 2 2 5 2" xfId="1108" xr:uid="{00000000-0005-0000-0000-0000A7090000}"/>
    <cellStyle name="Millares 4 4 2 2 5 2 2" xfId="2548" xr:uid="{00000000-0005-0000-0000-0000A8090000}"/>
    <cellStyle name="Millares 4 4 2 2 5 3" xfId="1828" xr:uid="{00000000-0005-0000-0000-0000A9090000}"/>
    <cellStyle name="Millares 4 4 2 2 6" xfId="532" xr:uid="{00000000-0005-0000-0000-0000AA090000}"/>
    <cellStyle name="Millares 4 4 2 2 6 2" xfId="1252" xr:uid="{00000000-0005-0000-0000-0000AB090000}"/>
    <cellStyle name="Millares 4 4 2 2 6 2 2" xfId="2692" xr:uid="{00000000-0005-0000-0000-0000AC090000}"/>
    <cellStyle name="Millares 4 4 2 2 6 3" xfId="1972" xr:uid="{00000000-0005-0000-0000-0000AD090000}"/>
    <cellStyle name="Millares 4 4 2 2 7" xfId="676" xr:uid="{00000000-0005-0000-0000-0000AE090000}"/>
    <cellStyle name="Millares 4 4 2 2 7 2" xfId="1396" xr:uid="{00000000-0005-0000-0000-0000AF090000}"/>
    <cellStyle name="Millares 4 4 2 2 7 2 2" xfId="2836" xr:uid="{00000000-0005-0000-0000-0000B0090000}"/>
    <cellStyle name="Millares 4 4 2 2 7 3" xfId="2116" xr:uid="{00000000-0005-0000-0000-0000B1090000}"/>
    <cellStyle name="Millares 4 4 2 2 8" xfId="820" xr:uid="{00000000-0005-0000-0000-0000B2090000}"/>
    <cellStyle name="Millares 4 4 2 2 8 2" xfId="2260" xr:uid="{00000000-0005-0000-0000-0000B3090000}"/>
    <cellStyle name="Millares 4 4 2 2 9" xfId="1540" xr:uid="{00000000-0005-0000-0000-0000B4090000}"/>
    <cellStyle name="Millares 4 4 2 3" xfId="172" xr:uid="{00000000-0005-0000-0000-0000B5090000}"/>
    <cellStyle name="Millares 4 4 2 3 2" xfId="316" xr:uid="{00000000-0005-0000-0000-0000B6090000}"/>
    <cellStyle name="Millares 4 4 2 3 2 2" xfId="1036" xr:uid="{00000000-0005-0000-0000-0000B7090000}"/>
    <cellStyle name="Millares 4 4 2 3 2 2 2" xfId="2476" xr:uid="{00000000-0005-0000-0000-0000B8090000}"/>
    <cellStyle name="Millares 4 4 2 3 2 3" xfId="1756" xr:uid="{00000000-0005-0000-0000-0000B9090000}"/>
    <cellStyle name="Millares 4 4 2 3 3" xfId="460" xr:uid="{00000000-0005-0000-0000-0000BA090000}"/>
    <cellStyle name="Millares 4 4 2 3 3 2" xfId="1180" xr:uid="{00000000-0005-0000-0000-0000BB090000}"/>
    <cellStyle name="Millares 4 4 2 3 3 2 2" xfId="2620" xr:uid="{00000000-0005-0000-0000-0000BC090000}"/>
    <cellStyle name="Millares 4 4 2 3 3 3" xfId="1900" xr:uid="{00000000-0005-0000-0000-0000BD090000}"/>
    <cellStyle name="Millares 4 4 2 3 4" xfId="604" xr:uid="{00000000-0005-0000-0000-0000BE090000}"/>
    <cellStyle name="Millares 4 4 2 3 4 2" xfId="1324" xr:uid="{00000000-0005-0000-0000-0000BF090000}"/>
    <cellStyle name="Millares 4 4 2 3 4 2 2" xfId="2764" xr:uid="{00000000-0005-0000-0000-0000C0090000}"/>
    <cellStyle name="Millares 4 4 2 3 4 3" xfId="2044" xr:uid="{00000000-0005-0000-0000-0000C1090000}"/>
    <cellStyle name="Millares 4 4 2 3 5" xfId="748" xr:uid="{00000000-0005-0000-0000-0000C2090000}"/>
    <cellStyle name="Millares 4 4 2 3 5 2" xfId="1468" xr:uid="{00000000-0005-0000-0000-0000C3090000}"/>
    <cellStyle name="Millares 4 4 2 3 5 2 2" xfId="2908" xr:uid="{00000000-0005-0000-0000-0000C4090000}"/>
    <cellStyle name="Millares 4 4 2 3 5 3" xfId="2188" xr:uid="{00000000-0005-0000-0000-0000C5090000}"/>
    <cellStyle name="Millares 4 4 2 3 6" xfId="892" xr:uid="{00000000-0005-0000-0000-0000C6090000}"/>
    <cellStyle name="Millares 4 4 2 3 6 2" xfId="2332" xr:uid="{00000000-0005-0000-0000-0000C7090000}"/>
    <cellStyle name="Millares 4 4 2 3 7" xfId="1612" xr:uid="{00000000-0005-0000-0000-0000C8090000}"/>
    <cellStyle name="Millares 4 4 2 4" xfId="124" xr:uid="{00000000-0005-0000-0000-0000C9090000}"/>
    <cellStyle name="Millares 4 4 2 4 2" xfId="268" xr:uid="{00000000-0005-0000-0000-0000CA090000}"/>
    <cellStyle name="Millares 4 4 2 4 2 2" xfId="988" xr:uid="{00000000-0005-0000-0000-0000CB090000}"/>
    <cellStyle name="Millares 4 4 2 4 2 2 2" xfId="2428" xr:uid="{00000000-0005-0000-0000-0000CC090000}"/>
    <cellStyle name="Millares 4 4 2 4 2 3" xfId="1708" xr:uid="{00000000-0005-0000-0000-0000CD090000}"/>
    <cellStyle name="Millares 4 4 2 4 3" xfId="412" xr:uid="{00000000-0005-0000-0000-0000CE090000}"/>
    <cellStyle name="Millares 4 4 2 4 3 2" xfId="1132" xr:uid="{00000000-0005-0000-0000-0000CF090000}"/>
    <cellStyle name="Millares 4 4 2 4 3 2 2" xfId="2572" xr:uid="{00000000-0005-0000-0000-0000D0090000}"/>
    <cellStyle name="Millares 4 4 2 4 3 3" xfId="1852" xr:uid="{00000000-0005-0000-0000-0000D1090000}"/>
    <cellStyle name="Millares 4 4 2 4 4" xfId="556" xr:uid="{00000000-0005-0000-0000-0000D2090000}"/>
    <cellStyle name="Millares 4 4 2 4 4 2" xfId="1276" xr:uid="{00000000-0005-0000-0000-0000D3090000}"/>
    <cellStyle name="Millares 4 4 2 4 4 2 2" xfId="2716" xr:uid="{00000000-0005-0000-0000-0000D4090000}"/>
    <cellStyle name="Millares 4 4 2 4 4 3" xfId="1996" xr:uid="{00000000-0005-0000-0000-0000D5090000}"/>
    <cellStyle name="Millares 4 4 2 4 5" xfId="700" xr:uid="{00000000-0005-0000-0000-0000D6090000}"/>
    <cellStyle name="Millares 4 4 2 4 5 2" xfId="1420" xr:uid="{00000000-0005-0000-0000-0000D7090000}"/>
    <cellStyle name="Millares 4 4 2 4 5 2 2" xfId="2860" xr:uid="{00000000-0005-0000-0000-0000D8090000}"/>
    <cellStyle name="Millares 4 4 2 4 5 3" xfId="2140" xr:uid="{00000000-0005-0000-0000-0000D9090000}"/>
    <cellStyle name="Millares 4 4 2 4 6" xfId="844" xr:uid="{00000000-0005-0000-0000-0000DA090000}"/>
    <cellStyle name="Millares 4 4 2 4 6 2" xfId="2284" xr:uid="{00000000-0005-0000-0000-0000DB090000}"/>
    <cellStyle name="Millares 4 4 2 4 7" xfId="1564" xr:uid="{00000000-0005-0000-0000-0000DC090000}"/>
    <cellStyle name="Millares 4 4 2 5" xfId="220" xr:uid="{00000000-0005-0000-0000-0000DD090000}"/>
    <cellStyle name="Millares 4 4 2 5 2" xfId="940" xr:uid="{00000000-0005-0000-0000-0000DE090000}"/>
    <cellStyle name="Millares 4 4 2 5 2 2" xfId="2380" xr:uid="{00000000-0005-0000-0000-0000DF090000}"/>
    <cellStyle name="Millares 4 4 2 5 3" xfId="1660" xr:uid="{00000000-0005-0000-0000-0000E0090000}"/>
    <cellStyle name="Millares 4 4 2 6" xfId="364" xr:uid="{00000000-0005-0000-0000-0000E1090000}"/>
    <cellStyle name="Millares 4 4 2 6 2" xfId="1084" xr:uid="{00000000-0005-0000-0000-0000E2090000}"/>
    <cellStyle name="Millares 4 4 2 6 2 2" xfId="2524" xr:uid="{00000000-0005-0000-0000-0000E3090000}"/>
    <cellStyle name="Millares 4 4 2 6 3" xfId="1804" xr:uid="{00000000-0005-0000-0000-0000E4090000}"/>
    <cellStyle name="Millares 4 4 2 7" xfId="508" xr:uid="{00000000-0005-0000-0000-0000E5090000}"/>
    <cellStyle name="Millares 4 4 2 7 2" xfId="1228" xr:uid="{00000000-0005-0000-0000-0000E6090000}"/>
    <cellStyle name="Millares 4 4 2 7 2 2" xfId="2668" xr:uid="{00000000-0005-0000-0000-0000E7090000}"/>
    <cellStyle name="Millares 4 4 2 7 3" xfId="1948" xr:uid="{00000000-0005-0000-0000-0000E8090000}"/>
    <cellStyle name="Millares 4 4 2 8" xfId="652" xr:uid="{00000000-0005-0000-0000-0000E9090000}"/>
    <cellStyle name="Millares 4 4 2 8 2" xfId="1372" xr:uid="{00000000-0005-0000-0000-0000EA090000}"/>
    <cellStyle name="Millares 4 4 2 8 2 2" xfId="2812" xr:uid="{00000000-0005-0000-0000-0000EB090000}"/>
    <cellStyle name="Millares 4 4 2 8 3" xfId="2092" xr:uid="{00000000-0005-0000-0000-0000EC090000}"/>
    <cellStyle name="Millares 4 4 2 9" xfId="796" xr:uid="{00000000-0005-0000-0000-0000ED090000}"/>
    <cellStyle name="Millares 4 4 2 9 2" xfId="2236" xr:uid="{00000000-0005-0000-0000-0000EE090000}"/>
    <cellStyle name="Millares 4 4 3" xfId="88" xr:uid="{00000000-0005-0000-0000-0000EF090000}"/>
    <cellStyle name="Millares 4 4 3 2" xfId="184" xr:uid="{00000000-0005-0000-0000-0000F0090000}"/>
    <cellStyle name="Millares 4 4 3 2 2" xfId="328" xr:uid="{00000000-0005-0000-0000-0000F1090000}"/>
    <cellStyle name="Millares 4 4 3 2 2 2" xfId="1048" xr:uid="{00000000-0005-0000-0000-0000F2090000}"/>
    <cellStyle name="Millares 4 4 3 2 2 2 2" xfId="2488" xr:uid="{00000000-0005-0000-0000-0000F3090000}"/>
    <cellStyle name="Millares 4 4 3 2 2 3" xfId="1768" xr:uid="{00000000-0005-0000-0000-0000F4090000}"/>
    <cellStyle name="Millares 4 4 3 2 3" xfId="472" xr:uid="{00000000-0005-0000-0000-0000F5090000}"/>
    <cellStyle name="Millares 4 4 3 2 3 2" xfId="1192" xr:uid="{00000000-0005-0000-0000-0000F6090000}"/>
    <cellStyle name="Millares 4 4 3 2 3 2 2" xfId="2632" xr:uid="{00000000-0005-0000-0000-0000F7090000}"/>
    <cellStyle name="Millares 4 4 3 2 3 3" xfId="1912" xr:uid="{00000000-0005-0000-0000-0000F8090000}"/>
    <cellStyle name="Millares 4 4 3 2 4" xfId="616" xr:uid="{00000000-0005-0000-0000-0000F9090000}"/>
    <cellStyle name="Millares 4 4 3 2 4 2" xfId="1336" xr:uid="{00000000-0005-0000-0000-0000FA090000}"/>
    <cellStyle name="Millares 4 4 3 2 4 2 2" xfId="2776" xr:uid="{00000000-0005-0000-0000-0000FB090000}"/>
    <cellStyle name="Millares 4 4 3 2 4 3" xfId="2056" xr:uid="{00000000-0005-0000-0000-0000FC090000}"/>
    <cellStyle name="Millares 4 4 3 2 5" xfId="760" xr:uid="{00000000-0005-0000-0000-0000FD090000}"/>
    <cellStyle name="Millares 4 4 3 2 5 2" xfId="1480" xr:uid="{00000000-0005-0000-0000-0000FE090000}"/>
    <cellStyle name="Millares 4 4 3 2 5 2 2" xfId="2920" xr:uid="{00000000-0005-0000-0000-0000FF090000}"/>
    <cellStyle name="Millares 4 4 3 2 5 3" xfId="2200" xr:uid="{00000000-0005-0000-0000-0000000A0000}"/>
    <cellStyle name="Millares 4 4 3 2 6" xfId="904" xr:uid="{00000000-0005-0000-0000-0000010A0000}"/>
    <cellStyle name="Millares 4 4 3 2 6 2" xfId="2344" xr:uid="{00000000-0005-0000-0000-0000020A0000}"/>
    <cellStyle name="Millares 4 4 3 2 7" xfId="1624" xr:uid="{00000000-0005-0000-0000-0000030A0000}"/>
    <cellStyle name="Millares 4 4 3 3" xfId="136" xr:uid="{00000000-0005-0000-0000-0000040A0000}"/>
    <cellStyle name="Millares 4 4 3 3 2" xfId="280" xr:uid="{00000000-0005-0000-0000-0000050A0000}"/>
    <cellStyle name="Millares 4 4 3 3 2 2" xfId="1000" xr:uid="{00000000-0005-0000-0000-0000060A0000}"/>
    <cellStyle name="Millares 4 4 3 3 2 2 2" xfId="2440" xr:uid="{00000000-0005-0000-0000-0000070A0000}"/>
    <cellStyle name="Millares 4 4 3 3 2 3" xfId="1720" xr:uid="{00000000-0005-0000-0000-0000080A0000}"/>
    <cellStyle name="Millares 4 4 3 3 3" xfId="424" xr:uid="{00000000-0005-0000-0000-0000090A0000}"/>
    <cellStyle name="Millares 4 4 3 3 3 2" xfId="1144" xr:uid="{00000000-0005-0000-0000-00000A0A0000}"/>
    <cellStyle name="Millares 4 4 3 3 3 2 2" xfId="2584" xr:uid="{00000000-0005-0000-0000-00000B0A0000}"/>
    <cellStyle name="Millares 4 4 3 3 3 3" xfId="1864" xr:uid="{00000000-0005-0000-0000-00000C0A0000}"/>
    <cellStyle name="Millares 4 4 3 3 4" xfId="568" xr:uid="{00000000-0005-0000-0000-00000D0A0000}"/>
    <cellStyle name="Millares 4 4 3 3 4 2" xfId="1288" xr:uid="{00000000-0005-0000-0000-00000E0A0000}"/>
    <cellStyle name="Millares 4 4 3 3 4 2 2" xfId="2728" xr:uid="{00000000-0005-0000-0000-00000F0A0000}"/>
    <cellStyle name="Millares 4 4 3 3 4 3" xfId="2008" xr:uid="{00000000-0005-0000-0000-0000100A0000}"/>
    <cellStyle name="Millares 4 4 3 3 5" xfId="712" xr:uid="{00000000-0005-0000-0000-0000110A0000}"/>
    <cellStyle name="Millares 4 4 3 3 5 2" xfId="1432" xr:uid="{00000000-0005-0000-0000-0000120A0000}"/>
    <cellStyle name="Millares 4 4 3 3 5 2 2" xfId="2872" xr:uid="{00000000-0005-0000-0000-0000130A0000}"/>
    <cellStyle name="Millares 4 4 3 3 5 3" xfId="2152" xr:uid="{00000000-0005-0000-0000-0000140A0000}"/>
    <cellStyle name="Millares 4 4 3 3 6" xfId="856" xr:uid="{00000000-0005-0000-0000-0000150A0000}"/>
    <cellStyle name="Millares 4 4 3 3 6 2" xfId="2296" xr:uid="{00000000-0005-0000-0000-0000160A0000}"/>
    <cellStyle name="Millares 4 4 3 3 7" xfId="1576" xr:uid="{00000000-0005-0000-0000-0000170A0000}"/>
    <cellStyle name="Millares 4 4 3 4" xfId="232" xr:uid="{00000000-0005-0000-0000-0000180A0000}"/>
    <cellStyle name="Millares 4 4 3 4 2" xfId="952" xr:uid="{00000000-0005-0000-0000-0000190A0000}"/>
    <cellStyle name="Millares 4 4 3 4 2 2" xfId="2392" xr:uid="{00000000-0005-0000-0000-00001A0A0000}"/>
    <cellStyle name="Millares 4 4 3 4 3" xfId="1672" xr:uid="{00000000-0005-0000-0000-00001B0A0000}"/>
    <cellStyle name="Millares 4 4 3 5" xfId="376" xr:uid="{00000000-0005-0000-0000-00001C0A0000}"/>
    <cellStyle name="Millares 4 4 3 5 2" xfId="1096" xr:uid="{00000000-0005-0000-0000-00001D0A0000}"/>
    <cellStyle name="Millares 4 4 3 5 2 2" xfId="2536" xr:uid="{00000000-0005-0000-0000-00001E0A0000}"/>
    <cellStyle name="Millares 4 4 3 5 3" xfId="1816" xr:uid="{00000000-0005-0000-0000-00001F0A0000}"/>
    <cellStyle name="Millares 4 4 3 6" xfId="520" xr:uid="{00000000-0005-0000-0000-0000200A0000}"/>
    <cellStyle name="Millares 4 4 3 6 2" xfId="1240" xr:uid="{00000000-0005-0000-0000-0000210A0000}"/>
    <cellStyle name="Millares 4 4 3 6 2 2" xfId="2680" xr:uid="{00000000-0005-0000-0000-0000220A0000}"/>
    <cellStyle name="Millares 4 4 3 6 3" xfId="1960" xr:uid="{00000000-0005-0000-0000-0000230A0000}"/>
    <cellStyle name="Millares 4 4 3 7" xfId="664" xr:uid="{00000000-0005-0000-0000-0000240A0000}"/>
    <cellStyle name="Millares 4 4 3 7 2" xfId="1384" xr:uid="{00000000-0005-0000-0000-0000250A0000}"/>
    <cellStyle name="Millares 4 4 3 7 2 2" xfId="2824" xr:uid="{00000000-0005-0000-0000-0000260A0000}"/>
    <cellStyle name="Millares 4 4 3 7 3" xfId="2104" xr:uid="{00000000-0005-0000-0000-0000270A0000}"/>
    <cellStyle name="Millares 4 4 3 8" xfId="808" xr:uid="{00000000-0005-0000-0000-0000280A0000}"/>
    <cellStyle name="Millares 4 4 3 8 2" xfId="2248" xr:uid="{00000000-0005-0000-0000-0000290A0000}"/>
    <cellStyle name="Millares 4 4 3 9" xfId="1528" xr:uid="{00000000-0005-0000-0000-00002A0A0000}"/>
    <cellStyle name="Millares 4 4 4" xfId="160" xr:uid="{00000000-0005-0000-0000-00002B0A0000}"/>
    <cellStyle name="Millares 4 4 4 2" xfId="304" xr:uid="{00000000-0005-0000-0000-00002C0A0000}"/>
    <cellStyle name="Millares 4 4 4 2 2" xfId="1024" xr:uid="{00000000-0005-0000-0000-00002D0A0000}"/>
    <cellStyle name="Millares 4 4 4 2 2 2" xfId="2464" xr:uid="{00000000-0005-0000-0000-00002E0A0000}"/>
    <cellStyle name="Millares 4 4 4 2 3" xfId="1744" xr:uid="{00000000-0005-0000-0000-00002F0A0000}"/>
    <cellStyle name="Millares 4 4 4 3" xfId="448" xr:uid="{00000000-0005-0000-0000-0000300A0000}"/>
    <cellStyle name="Millares 4 4 4 3 2" xfId="1168" xr:uid="{00000000-0005-0000-0000-0000310A0000}"/>
    <cellStyle name="Millares 4 4 4 3 2 2" xfId="2608" xr:uid="{00000000-0005-0000-0000-0000320A0000}"/>
    <cellStyle name="Millares 4 4 4 3 3" xfId="1888" xr:uid="{00000000-0005-0000-0000-0000330A0000}"/>
    <cellStyle name="Millares 4 4 4 4" xfId="592" xr:uid="{00000000-0005-0000-0000-0000340A0000}"/>
    <cellStyle name="Millares 4 4 4 4 2" xfId="1312" xr:uid="{00000000-0005-0000-0000-0000350A0000}"/>
    <cellStyle name="Millares 4 4 4 4 2 2" xfId="2752" xr:uid="{00000000-0005-0000-0000-0000360A0000}"/>
    <cellStyle name="Millares 4 4 4 4 3" xfId="2032" xr:uid="{00000000-0005-0000-0000-0000370A0000}"/>
    <cellStyle name="Millares 4 4 4 5" xfId="736" xr:uid="{00000000-0005-0000-0000-0000380A0000}"/>
    <cellStyle name="Millares 4 4 4 5 2" xfId="1456" xr:uid="{00000000-0005-0000-0000-0000390A0000}"/>
    <cellStyle name="Millares 4 4 4 5 2 2" xfId="2896" xr:uid="{00000000-0005-0000-0000-00003A0A0000}"/>
    <cellStyle name="Millares 4 4 4 5 3" xfId="2176" xr:uid="{00000000-0005-0000-0000-00003B0A0000}"/>
    <cellStyle name="Millares 4 4 4 6" xfId="880" xr:uid="{00000000-0005-0000-0000-00003C0A0000}"/>
    <cellStyle name="Millares 4 4 4 6 2" xfId="2320" xr:uid="{00000000-0005-0000-0000-00003D0A0000}"/>
    <cellStyle name="Millares 4 4 4 7" xfId="1600" xr:uid="{00000000-0005-0000-0000-00003E0A0000}"/>
    <cellStyle name="Millares 4 4 5" xfId="112" xr:uid="{00000000-0005-0000-0000-00003F0A0000}"/>
    <cellStyle name="Millares 4 4 5 2" xfId="256" xr:uid="{00000000-0005-0000-0000-0000400A0000}"/>
    <cellStyle name="Millares 4 4 5 2 2" xfId="976" xr:uid="{00000000-0005-0000-0000-0000410A0000}"/>
    <cellStyle name="Millares 4 4 5 2 2 2" xfId="2416" xr:uid="{00000000-0005-0000-0000-0000420A0000}"/>
    <cellStyle name="Millares 4 4 5 2 3" xfId="1696" xr:uid="{00000000-0005-0000-0000-0000430A0000}"/>
    <cellStyle name="Millares 4 4 5 3" xfId="400" xr:uid="{00000000-0005-0000-0000-0000440A0000}"/>
    <cellStyle name="Millares 4 4 5 3 2" xfId="1120" xr:uid="{00000000-0005-0000-0000-0000450A0000}"/>
    <cellStyle name="Millares 4 4 5 3 2 2" xfId="2560" xr:uid="{00000000-0005-0000-0000-0000460A0000}"/>
    <cellStyle name="Millares 4 4 5 3 3" xfId="1840" xr:uid="{00000000-0005-0000-0000-0000470A0000}"/>
    <cellStyle name="Millares 4 4 5 4" xfId="544" xr:uid="{00000000-0005-0000-0000-0000480A0000}"/>
    <cellStyle name="Millares 4 4 5 4 2" xfId="1264" xr:uid="{00000000-0005-0000-0000-0000490A0000}"/>
    <cellStyle name="Millares 4 4 5 4 2 2" xfId="2704" xr:uid="{00000000-0005-0000-0000-00004A0A0000}"/>
    <cellStyle name="Millares 4 4 5 4 3" xfId="1984" xr:uid="{00000000-0005-0000-0000-00004B0A0000}"/>
    <cellStyle name="Millares 4 4 5 5" xfId="688" xr:uid="{00000000-0005-0000-0000-00004C0A0000}"/>
    <cellStyle name="Millares 4 4 5 5 2" xfId="1408" xr:uid="{00000000-0005-0000-0000-00004D0A0000}"/>
    <cellStyle name="Millares 4 4 5 5 2 2" xfId="2848" xr:uid="{00000000-0005-0000-0000-00004E0A0000}"/>
    <cellStyle name="Millares 4 4 5 5 3" xfId="2128" xr:uid="{00000000-0005-0000-0000-00004F0A0000}"/>
    <cellStyle name="Millares 4 4 5 6" xfId="832" xr:uid="{00000000-0005-0000-0000-0000500A0000}"/>
    <cellStyle name="Millares 4 4 5 6 2" xfId="2272" xr:uid="{00000000-0005-0000-0000-0000510A0000}"/>
    <cellStyle name="Millares 4 4 5 7" xfId="1552" xr:uid="{00000000-0005-0000-0000-0000520A0000}"/>
    <cellStyle name="Millares 4 4 6" xfId="208" xr:uid="{00000000-0005-0000-0000-0000530A0000}"/>
    <cellStyle name="Millares 4 4 6 2" xfId="928" xr:uid="{00000000-0005-0000-0000-0000540A0000}"/>
    <cellStyle name="Millares 4 4 6 2 2" xfId="2368" xr:uid="{00000000-0005-0000-0000-0000550A0000}"/>
    <cellStyle name="Millares 4 4 6 3" xfId="1648" xr:uid="{00000000-0005-0000-0000-0000560A0000}"/>
    <cellStyle name="Millares 4 4 7" xfId="352" xr:uid="{00000000-0005-0000-0000-0000570A0000}"/>
    <cellStyle name="Millares 4 4 7 2" xfId="1072" xr:uid="{00000000-0005-0000-0000-0000580A0000}"/>
    <cellStyle name="Millares 4 4 7 2 2" xfId="2512" xr:uid="{00000000-0005-0000-0000-0000590A0000}"/>
    <cellStyle name="Millares 4 4 7 3" xfId="1792" xr:uid="{00000000-0005-0000-0000-00005A0A0000}"/>
    <cellStyle name="Millares 4 4 8" xfId="496" xr:uid="{00000000-0005-0000-0000-00005B0A0000}"/>
    <cellStyle name="Millares 4 4 8 2" xfId="1216" xr:uid="{00000000-0005-0000-0000-00005C0A0000}"/>
    <cellStyle name="Millares 4 4 8 2 2" xfId="2656" xr:uid="{00000000-0005-0000-0000-00005D0A0000}"/>
    <cellStyle name="Millares 4 4 8 3" xfId="1936" xr:uid="{00000000-0005-0000-0000-00005E0A0000}"/>
    <cellStyle name="Millares 4 4 9" xfId="640" xr:uid="{00000000-0005-0000-0000-00005F0A0000}"/>
    <cellStyle name="Millares 4 4 9 2" xfId="1360" xr:uid="{00000000-0005-0000-0000-0000600A0000}"/>
    <cellStyle name="Millares 4 4 9 2 2" xfId="2800" xr:uid="{00000000-0005-0000-0000-0000610A0000}"/>
    <cellStyle name="Millares 4 4 9 3" xfId="2080" xr:uid="{00000000-0005-0000-0000-0000620A0000}"/>
    <cellStyle name="Millares 4 5" xfId="67" xr:uid="{00000000-0005-0000-0000-0000630A0000}"/>
    <cellStyle name="Millares 4 5 10" xfId="1508" xr:uid="{00000000-0005-0000-0000-0000640A0000}"/>
    <cellStyle name="Millares 4 5 2" xfId="92" xr:uid="{00000000-0005-0000-0000-0000650A0000}"/>
    <cellStyle name="Millares 4 5 2 2" xfId="188" xr:uid="{00000000-0005-0000-0000-0000660A0000}"/>
    <cellStyle name="Millares 4 5 2 2 2" xfId="332" xr:uid="{00000000-0005-0000-0000-0000670A0000}"/>
    <cellStyle name="Millares 4 5 2 2 2 2" xfId="1052" xr:uid="{00000000-0005-0000-0000-0000680A0000}"/>
    <cellStyle name="Millares 4 5 2 2 2 2 2" xfId="2492" xr:uid="{00000000-0005-0000-0000-0000690A0000}"/>
    <cellStyle name="Millares 4 5 2 2 2 3" xfId="1772" xr:uid="{00000000-0005-0000-0000-00006A0A0000}"/>
    <cellStyle name="Millares 4 5 2 2 3" xfId="476" xr:uid="{00000000-0005-0000-0000-00006B0A0000}"/>
    <cellStyle name="Millares 4 5 2 2 3 2" xfId="1196" xr:uid="{00000000-0005-0000-0000-00006C0A0000}"/>
    <cellStyle name="Millares 4 5 2 2 3 2 2" xfId="2636" xr:uid="{00000000-0005-0000-0000-00006D0A0000}"/>
    <cellStyle name="Millares 4 5 2 2 3 3" xfId="1916" xr:uid="{00000000-0005-0000-0000-00006E0A0000}"/>
    <cellStyle name="Millares 4 5 2 2 4" xfId="620" xr:uid="{00000000-0005-0000-0000-00006F0A0000}"/>
    <cellStyle name="Millares 4 5 2 2 4 2" xfId="1340" xr:uid="{00000000-0005-0000-0000-0000700A0000}"/>
    <cellStyle name="Millares 4 5 2 2 4 2 2" xfId="2780" xr:uid="{00000000-0005-0000-0000-0000710A0000}"/>
    <cellStyle name="Millares 4 5 2 2 4 3" xfId="2060" xr:uid="{00000000-0005-0000-0000-0000720A0000}"/>
    <cellStyle name="Millares 4 5 2 2 5" xfId="764" xr:uid="{00000000-0005-0000-0000-0000730A0000}"/>
    <cellStyle name="Millares 4 5 2 2 5 2" xfId="1484" xr:uid="{00000000-0005-0000-0000-0000740A0000}"/>
    <cellStyle name="Millares 4 5 2 2 5 2 2" xfId="2924" xr:uid="{00000000-0005-0000-0000-0000750A0000}"/>
    <cellStyle name="Millares 4 5 2 2 5 3" xfId="2204" xr:uid="{00000000-0005-0000-0000-0000760A0000}"/>
    <cellStyle name="Millares 4 5 2 2 6" xfId="908" xr:uid="{00000000-0005-0000-0000-0000770A0000}"/>
    <cellStyle name="Millares 4 5 2 2 6 2" xfId="2348" xr:uid="{00000000-0005-0000-0000-0000780A0000}"/>
    <cellStyle name="Millares 4 5 2 2 7" xfId="1628" xr:uid="{00000000-0005-0000-0000-0000790A0000}"/>
    <cellStyle name="Millares 4 5 2 3" xfId="140" xr:uid="{00000000-0005-0000-0000-00007A0A0000}"/>
    <cellStyle name="Millares 4 5 2 3 2" xfId="284" xr:uid="{00000000-0005-0000-0000-00007B0A0000}"/>
    <cellStyle name="Millares 4 5 2 3 2 2" xfId="1004" xr:uid="{00000000-0005-0000-0000-00007C0A0000}"/>
    <cellStyle name="Millares 4 5 2 3 2 2 2" xfId="2444" xr:uid="{00000000-0005-0000-0000-00007D0A0000}"/>
    <cellStyle name="Millares 4 5 2 3 2 3" xfId="1724" xr:uid="{00000000-0005-0000-0000-00007E0A0000}"/>
    <cellStyle name="Millares 4 5 2 3 3" xfId="428" xr:uid="{00000000-0005-0000-0000-00007F0A0000}"/>
    <cellStyle name="Millares 4 5 2 3 3 2" xfId="1148" xr:uid="{00000000-0005-0000-0000-0000800A0000}"/>
    <cellStyle name="Millares 4 5 2 3 3 2 2" xfId="2588" xr:uid="{00000000-0005-0000-0000-0000810A0000}"/>
    <cellStyle name="Millares 4 5 2 3 3 3" xfId="1868" xr:uid="{00000000-0005-0000-0000-0000820A0000}"/>
    <cellStyle name="Millares 4 5 2 3 4" xfId="572" xr:uid="{00000000-0005-0000-0000-0000830A0000}"/>
    <cellStyle name="Millares 4 5 2 3 4 2" xfId="1292" xr:uid="{00000000-0005-0000-0000-0000840A0000}"/>
    <cellStyle name="Millares 4 5 2 3 4 2 2" xfId="2732" xr:uid="{00000000-0005-0000-0000-0000850A0000}"/>
    <cellStyle name="Millares 4 5 2 3 4 3" xfId="2012" xr:uid="{00000000-0005-0000-0000-0000860A0000}"/>
    <cellStyle name="Millares 4 5 2 3 5" xfId="716" xr:uid="{00000000-0005-0000-0000-0000870A0000}"/>
    <cellStyle name="Millares 4 5 2 3 5 2" xfId="1436" xr:uid="{00000000-0005-0000-0000-0000880A0000}"/>
    <cellStyle name="Millares 4 5 2 3 5 2 2" xfId="2876" xr:uid="{00000000-0005-0000-0000-0000890A0000}"/>
    <cellStyle name="Millares 4 5 2 3 5 3" xfId="2156" xr:uid="{00000000-0005-0000-0000-00008A0A0000}"/>
    <cellStyle name="Millares 4 5 2 3 6" xfId="860" xr:uid="{00000000-0005-0000-0000-00008B0A0000}"/>
    <cellStyle name="Millares 4 5 2 3 6 2" xfId="2300" xr:uid="{00000000-0005-0000-0000-00008C0A0000}"/>
    <cellStyle name="Millares 4 5 2 3 7" xfId="1580" xr:uid="{00000000-0005-0000-0000-00008D0A0000}"/>
    <cellStyle name="Millares 4 5 2 4" xfId="236" xr:uid="{00000000-0005-0000-0000-00008E0A0000}"/>
    <cellStyle name="Millares 4 5 2 4 2" xfId="956" xr:uid="{00000000-0005-0000-0000-00008F0A0000}"/>
    <cellStyle name="Millares 4 5 2 4 2 2" xfId="2396" xr:uid="{00000000-0005-0000-0000-0000900A0000}"/>
    <cellStyle name="Millares 4 5 2 4 3" xfId="1676" xr:uid="{00000000-0005-0000-0000-0000910A0000}"/>
    <cellStyle name="Millares 4 5 2 5" xfId="380" xr:uid="{00000000-0005-0000-0000-0000920A0000}"/>
    <cellStyle name="Millares 4 5 2 5 2" xfId="1100" xr:uid="{00000000-0005-0000-0000-0000930A0000}"/>
    <cellStyle name="Millares 4 5 2 5 2 2" xfId="2540" xr:uid="{00000000-0005-0000-0000-0000940A0000}"/>
    <cellStyle name="Millares 4 5 2 5 3" xfId="1820" xr:uid="{00000000-0005-0000-0000-0000950A0000}"/>
    <cellStyle name="Millares 4 5 2 6" xfId="524" xr:uid="{00000000-0005-0000-0000-0000960A0000}"/>
    <cellStyle name="Millares 4 5 2 6 2" xfId="1244" xr:uid="{00000000-0005-0000-0000-0000970A0000}"/>
    <cellStyle name="Millares 4 5 2 6 2 2" xfId="2684" xr:uid="{00000000-0005-0000-0000-0000980A0000}"/>
    <cellStyle name="Millares 4 5 2 6 3" xfId="1964" xr:uid="{00000000-0005-0000-0000-0000990A0000}"/>
    <cellStyle name="Millares 4 5 2 7" xfId="668" xr:uid="{00000000-0005-0000-0000-00009A0A0000}"/>
    <cellStyle name="Millares 4 5 2 7 2" xfId="1388" xr:uid="{00000000-0005-0000-0000-00009B0A0000}"/>
    <cellStyle name="Millares 4 5 2 7 2 2" xfId="2828" xr:uid="{00000000-0005-0000-0000-00009C0A0000}"/>
    <cellStyle name="Millares 4 5 2 7 3" xfId="2108" xr:uid="{00000000-0005-0000-0000-00009D0A0000}"/>
    <cellStyle name="Millares 4 5 2 8" xfId="812" xr:uid="{00000000-0005-0000-0000-00009E0A0000}"/>
    <cellStyle name="Millares 4 5 2 8 2" xfId="2252" xr:uid="{00000000-0005-0000-0000-00009F0A0000}"/>
    <cellStyle name="Millares 4 5 2 9" xfId="1532" xr:uid="{00000000-0005-0000-0000-0000A00A0000}"/>
    <cellStyle name="Millares 4 5 3" xfId="164" xr:uid="{00000000-0005-0000-0000-0000A10A0000}"/>
    <cellStyle name="Millares 4 5 3 2" xfId="308" xr:uid="{00000000-0005-0000-0000-0000A20A0000}"/>
    <cellStyle name="Millares 4 5 3 2 2" xfId="1028" xr:uid="{00000000-0005-0000-0000-0000A30A0000}"/>
    <cellStyle name="Millares 4 5 3 2 2 2" xfId="2468" xr:uid="{00000000-0005-0000-0000-0000A40A0000}"/>
    <cellStyle name="Millares 4 5 3 2 3" xfId="1748" xr:uid="{00000000-0005-0000-0000-0000A50A0000}"/>
    <cellStyle name="Millares 4 5 3 3" xfId="452" xr:uid="{00000000-0005-0000-0000-0000A60A0000}"/>
    <cellStyle name="Millares 4 5 3 3 2" xfId="1172" xr:uid="{00000000-0005-0000-0000-0000A70A0000}"/>
    <cellStyle name="Millares 4 5 3 3 2 2" xfId="2612" xr:uid="{00000000-0005-0000-0000-0000A80A0000}"/>
    <cellStyle name="Millares 4 5 3 3 3" xfId="1892" xr:uid="{00000000-0005-0000-0000-0000A90A0000}"/>
    <cellStyle name="Millares 4 5 3 4" xfId="596" xr:uid="{00000000-0005-0000-0000-0000AA0A0000}"/>
    <cellStyle name="Millares 4 5 3 4 2" xfId="1316" xr:uid="{00000000-0005-0000-0000-0000AB0A0000}"/>
    <cellStyle name="Millares 4 5 3 4 2 2" xfId="2756" xr:uid="{00000000-0005-0000-0000-0000AC0A0000}"/>
    <cellStyle name="Millares 4 5 3 4 3" xfId="2036" xr:uid="{00000000-0005-0000-0000-0000AD0A0000}"/>
    <cellStyle name="Millares 4 5 3 5" xfId="740" xr:uid="{00000000-0005-0000-0000-0000AE0A0000}"/>
    <cellStyle name="Millares 4 5 3 5 2" xfId="1460" xr:uid="{00000000-0005-0000-0000-0000AF0A0000}"/>
    <cellStyle name="Millares 4 5 3 5 2 2" xfId="2900" xr:uid="{00000000-0005-0000-0000-0000B00A0000}"/>
    <cellStyle name="Millares 4 5 3 5 3" xfId="2180" xr:uid="{00000000-0005-0000-0000-0000B10A0000}"/>
    <cellStyle name="Millares 4 5 3 6" xfId="884" xr:uid="{00000000-0005-0000-0000-0000B20A0000}"/>
    <cellStyle name="Millares 4 5 3 6 2" xfId="2324" xr:uid="{00000000-0005-0000-0000-0000B30A0000}"/>
    <cellStyle name="Millares 4 5 3 7" xfId="1604" xr:uid="{00000000-0005-0000-0000-0000B40A0000}"/>
    <cellStyle name="Millares 4 5 4" xfId="116" xr:uid="{00000000-0005-0000-0000-0000B50A0000}"/>
    <cellStyle name="Millares 4 5 4 2" xfId="260" xr:uid="{00000000-0005-0000-0000-0000B60A0000}"/>
    <cellStyle name="Millares 4 5 4 2 2" xfId="980" xr:uid="{00000000-0005-0000-0000-0000B70A0000}"/>
    <cellStyle name="Millares 4 5 4 2 2 2" xfId="2420" xr:uid="{00000000-0005-0000-0000-0000B80A0000}"/>
    <cellStyle name="Millares 4 5 4 2 3" xfId="1700" xr:uid="{00000000-0005-0000-0000-0000B90A0000}"/>
    <cellStyle name="Millares 4 5 4 3" xfId="404" xr:uid="{00000000-0005-0000-0000-0000BA0A0000}"/>
    <cellStyle name="Millares 4 5 4 3 2" xfId="1124" xr:uid="{00000000-0005-0000-0000-0000BB0A0000}"/>
    <cellStyle name="Millares 4 5 4 3 2 2" xfId="2564" xr:uid="{00000000-0005-0000-0000-0000BC0A0000}"/>
    <cellStyle name="Millares 4 5 4 3 3" xfId="1844" xr:uid="{00000000-0005-0000-0000-0000BD0A0000}"/>
    <cellStyle name="Millares 4 5 4 4" xfId="548" xr:uid="{00000000-0005-0000-0000-0000BE0A0000}"/>
    <cellStyle name="Millares 4 5 4 4 2" xfId="1268" xr:uid="{00000000-0005-0000-0000-0000BF0A0000}"/>
    <cellStyle name="Millares 4 5 4 4 2 2" xfId="2708" xr:uid="{00000000-0005-0000-0000-0000C00A0000}"/>
    <cellStyle name="Millares 4 5 4 4 3" xfId="1988" xr:uid="{00000000-0005-0000-0000-0000C10A0000}"/>
    <cellStyle name="Millares 4 5 4 5" xfId="692" xr:uid="{00000000-0005-0000-0000-0000C20A0000}"/>
    <cellStyle name="Millares 4 5 4 5 2" xfId="1412" xr:uid="{00000000-0005-0000-0000-0000C30A0000}"/>
    <cellStyle name="Millares 4 5 4 5 2 2" xfId="2852" xr:uid="{00000000-0005-0000-0000-0000C40A0000}"/>
    <cellStyle name="Millares 4 5 4 5 3" xfId="2132" xr:uid="{00000000-0005-0000-0000-0000C50A0000}"/>
    <cellStyle name="Millares 4 5 4 6" xfId="836" xr:uid="{00000000-0005-0000-0000-0000C60A0000}"/>
    <cellStyle name="Millares 4 5 4 6 2" xfId="2276" xr:uid="{00000000-0005-0000-0000-0000C70A0000}"/>
    <cellStyle name="Millares 4 5 4 7" xfId="1556" xr:uid="{00000000-0005-0000-0000-0000C80A0000}"/>
    <cellStyle name="Millares 4 5 5" xfId="212" xr:uid="{00000000-0005-0000-0000-0000C90A0000}"/>
    <cellStyle name="Millares 4 5 5 2" xfId="932" xr:uid="{00000000-0005-0000-0000-0000CA0A0000}"/>
    <cellStyle name="Millares 4 5 5 2 2" xfId="2372" xr:uid="{00000000-0005-0000-0000-0000CB0A0000}"/>
    <cellStyle name="Millares 4 5 5 3" xfId="1652" xr:uid="{00000000-0005-0000-0000-0000CC0A0000}"/>
    <cellStyle name="Millares 4 5 6" xfId="356" xr:uid="{00000000-0005-0000-0000-0000CD0A0000}"/>
    <cellStyle name="Millares 4 5 6 2" xfId="1076" xr:uid="{00000000-0005-0000-0000-0000CE0A0000}"/>
    <cellStyle name="Millares 4 5 6 2 2" xfId="2516" xr:uid="{00000000-0005-0000-0000-0000CF0A0000}"/>
    <cellStyle name="Millares 4 5 6 3" xfId="1796" xr:uid="{00000000-0005-0000-0000-0000D00A0000}"/>
    <cellStyle name="Millares 4 5 7" xfId="500" xr:uid="{00000000-0005-0000-0000-0000D10A0000}"/>
    <cellStyle name="Millares 4 5 7 2" xfId="1220" xr:uid="{00000000-0005-0000-0000-0000D20A0000}"/>
    <cellStyle name="Millares 4 5 7 2 2" xfId="2660" xr:uid="{00000000-0005-0000-0000-0000D30A0000}"/>
    <cellStyle name="Millares 4 5 7 3" xfId="1940" xr:uid="{00000000-0005-0000-0000-0000D40A0000}"/>
    <cellStyle name="Millares 4 5 8" xfId="644" xr:uid="{00000000-0005-0000-0000-0000D50A0000}"/>
    <cellStyle name="Millares 4 5 8 2" xfId="1364" xr:uid="{00000000-0005-0000-0000-0000D60A0000}"/>
    <cellStyle name="Millares 4 5 8 2 2" xfId="2804" xr:uid="{00000000-0005-0000-0000-0000D70A0000}"/>
    <cellStyle name="Millares 4 5 8 3" xfId="2084" xr:uid="{00000000-0005-0000-0000-0000D80A0000}"/>
    <cellStyle name="Millares 4 5 9" xfId="788" xr:uid="{00000000-0005-0000-0000-0000D90A0000}"/>
    <cellStyle name="Millares 4 5 9 2" xfId="2228" xr:uid="{00000000-0005-0000-0000-0000DA0A0000}"/>
    <cellStyle name="Millares 4 6" xfId="80" xr:uid="{00000000-0005-0000-0000-0000DB0A0000}"/>
    <cellStyle name="Millares 4 6 2" xfId="176" xr:uid="{00000000-0005-0000-0000-0000DC0A0000}"/>
    <cellStyle name="Millares 4 6 2 2" xfId="320" xr:uid="{00000000-0005-0000-0000-0000DD0A0000}"/>
    <cellStyle name="Millares 4 6 2 2 2" xfId="1040" xr:uid="{00000000-0005-0000-0000-0000DE0A0000}"/>
    <cellStyle name="Millares 4 6 2 2 2 2" xfId="2480" xr:uid="{00000000-0005-0000-0000-0000DF0A0000}"/>
    <cellStyle name="Millares 4 6 2 2 3" xfId="1760" xr:uid="{00000000-0005-0000-0000-0000E00A0000}"/>
    <cellStyle name="Millares 4 6 2 3" xfId="464" xr:uid="{00000000-0005-0000-0000-0000E10A0000}"/>
    <cellStyle name="Millares 4 6 2 3 2" xfId="1184" xr:uid="{00000000-0005-0000-0000-0000E20A0000}"/>
    <cellStyle name="Millares 4 6 2 3 2 2" xfId="2624" xr:uid="{00000000-0005-0000-0000-0000E30A0000}"/>
    <cellStyle name="Millares 4 6 2 3 3" xfId="1904" xr:uid="{00000000-0005-0000-0000-0000E40A0000}"/>
    <cellStyle name="Millares 4 6 2 4" xfId="608" xr:uid="{00000000-0005-0000-0000-0000E50A0000}"/>
    <cellStyle name="Millares 4 6 2 4 2" xfId="1328" xr:uid="{00000000-0005-0000-0000-0000E60A0000}"/>
    <cellStyle name="Millares 4 6 2 4 2 2" xfId="2768" xr:uid="{00000000-0005-0000-0000-0000E70A0000}"/>
    <cellStyle name="Millares 4 6 2 4 3" xfId="2048" xr:uid="{00000000-0005-0000-0000-0000E80A0000}"/>
    <cellStyle name="Millares 4 6 2 5" xfId="752" xr:uid="{00000000-0005-0000-0000-0000E90A0000}"/>
    <cellStyle name="Millares 4 6 2 5 2" xfId="1472" xr:uid="{00000000-0005-0000-0000-0000EA0A0000}"/>
    <cellStyle name="Millares 4 6 2 5 2 2" xfId="2912" xr:uid="{00000000-0005-0000-0000-0000EB0A0000}"/>
    <cellStyle name="Millares 4 6 2 5 3" xfId="2192" xr:uid="{00000000-0005-0000-0000-0000EC0A0000}"/>
    <cellStyle name="Millares 4 6 2 6" xfId="896" xr:uid="{00000000-0005-0000-0000-0000ED0A0000}"/>
    <cellStyle name="Millares 4 6 2 6 2" xfId="2336" xr:uid="{00000000-0005-0000-0000-0000EE0A0000}"/>
    <cellStyle name="Millares 4 6 2 7" xfId="1616" xr:uid="{00000000-0005-0000-0000-0000EF0A0000}"/>
    <cellStyle name="Millares 4 6 3" xfId="128" xr:uid="{00000000-0005-0000-0000-0000F00A0000}"/>
    <cellStyle name="Millares 4 6 3 2" xfId="272" xr:uid="{00000000-0005-0000-0000-0000F10A0000}"/>
    <cellStyle name="Millares 4 6 3 2 2" xfId="992" xr:uid="{00000000-0005-0000-0000-0000F20A0000}"/>
    <cellStyle name="Millares 4 6 3 2 2 2" xfId="2432" xr:uid="{00000000-0005-0000-0000-0000F30A0000}"/>
    <cellStyle name="Millares 4 6 3 2 3" xfId="1712" xr:uid="{00000000-0005-0000-0000-0000F40A0000}"/>
    <cellStyle name="Millares 4 6 3 3" xfId="416" xr:uid="{00000000-0005-0000-0000-0000F50A0000}"/>
    <cellStyle name="Millares 4 6 3 3 2" xfId="1136" xr:uid="{00000000-0005-0000-0000-0000F60A0000}"/>
    <cellStyle name="Millares 4 6 3 3 2 2" xfId="2576" xr:uid="{00000000-0005-0000-0000-0000F70A0000}"/>
    <cellStyle name="Millares 4 6 3 3 3" xfId="1856" xr:uid="{00000000-0005-0000-0000-0000F80A0000}"/>
    <cellStyle name="Millares 4 6 3 4" xfId="560" xr:uid="{00000000-0005-0000-0000-0000F90A0000}"/>
    <cellStyle name="Millares 4 6 3 4 2" xfId="1280" xr:uid="{00000000-0005-0000-0000-0000FA0A0000}"/>
    <cellStyle name="Millares 4 6 3 4 2 2" xfId="2720" xr:uid="{00000000-0005-0000-0000-0000FB0A0000}"/>
    <cellStyle name="Millares 4 6 3 4 3" xfId="2000" xr:uid="{00000000-0005-0000-0000-0000FC0A0000}"/>
    <cellStyle name="Millares 4 6 3 5" xfId="704" xr:uid="{00000000-0005-0000-0000-0000FD0A0000}"/>
    <cellStyle name="Millares 4 6 3 5 2" xfId="1424" xr:uid="{00000000-0005-0000-0000-0000FE0A0000}"/>
    <cellStyle name="Millares 4 6 3 5 2 2" xfId="2864" xr:uid="{00000000-0005-0000-0000-0000FF0A0000}"/>
    <cellStyle name="Millares 4 6 3 5 3" xfId="2144" xr:uid="{00000000-0005-0000-0000-0000000B0000}"/>
    <cellStyle name="Millares 4 6 3 6" xfId="848" xr:uid="{00000000-0005-0000-0000-0000010B0000}"/>
    <cellStyle name="Millares 4 6 3 6 2" xfId="2288" xr:uid="{00000000-0005-0000-0000-0000020B0000}"/>
    <cellStyle name="Millares 4 6 3 7" xfId="1568" xr:uid="{00000000-0005-0000-0000-0000030B0000}"/>
    <cellStyle name="Millares 4 6 4" xfId="224" xr:uid="{00000000-0005-0000-0000-0000040B0000}"/>
    <cellStyle name="Millares 4 6 4 2" xfId="944" xr:uid="{00000000-0005-0000-0000-0000050B0000}"/>
    <cellStyle name="Millares 4 6 4 2 2" xfId="2384" xr:uid="{00000000-0005-0000-0000-0000060B0000}"/>
    <cellStyle name="Millares 4 6 4 3" xfId="1664" xr:uid="{00000000-0005-0000-0000-0000070B0000}"/>
    <cellStyle name="Millares 4 6 5" xfId="368" xr:uid="{00000000-0005-0000-0000-0000080B0000}"/>
    <cellStyle name="Millares 4 6 5 2" xfId="1088" xr:uid="{00000000-0005-0000-0000-0000090B0000}"/>
    <cellStyle name="Millares 4 6 5 2 2" xfId="2528" xr:uid="{00000000-0005-0000-0000-00000A0B0000}"/>
    <cellStyle name="Millares 4 6 5 3" xfId="1808" xr:uid="{00000000-0005-0000-0000-00000B0B0000}"/>
    <cellStyle name="Millares 4 6 6" xfId="512" xr:uid="{00000000-0005-0000-0000-00000C0B0000}"/>
    <cellStyle name="Millares 4 6 6 2" xfId="1232" xr:uid="{00000000-0005-0000-0000-00000D0B0000}"/>
    <cellStyle name="Millares 4 6 6 2 2" xfId="2672" xr:uid="{00000000-0005-0000-0000-00000E0B0000}"/>
    <cellStyle name="Millares 4 6 6 3" xfId="1952" xr:uid="{00000000-0005-0000-0000-00000F0B0000}"/>
    <cellStyle name="Millares 4 6 7" xfId="656" xr:uid="{00000000-0005-0000-0000-0000100B0000}"/>
    <cellStyle name="Millares 4 6 7 2" xfId="1376" xr:uid="{00000000-0005-0000-0000-0000110B0000}"/>
    <cellStyle name="Millares 4 6 7 2 2" xfId="2816" xr:uid="{00000000-0005-0000-0000-0000120B0000}"/>
    <cellStyle name="Millares 4 6 7 3" xfId="2096" xr:uid="{00000000-0005-0000-0000-0000130B0000}"/>
    <cellStyle name="Millares 4 6 8" xfId="800" xr:uid="{00000000-0005-0000-0000-0000140B0000}"/>
    <cellStyle name="Millares 4 6 8 2" xfId="2240" xr:uid="{00000000-0005-0000-0000-0000150B0000}"/>
    <cellStyle name="Millares 4 6 9" xfId="1520" xr:uid="{00000000-0005-0000-0000-0000160B0000}"/>
    <cellStyle name="Millares 4 7" xfId="152" xr:uid="{00000000-0005-0000-0000-0000170B0000}"/>
    <cellStyle name="Millares 4 7 2" xfId="296" xr:uid="{00000000-0005-0000-0000-0000180B0000}"/>
    <cellStyle name="Millares 4 7 2 2" xfId="1016" xr:uid="{00000000-0005-0000-0000-0000190B0000}"/>
    <cellStyle name="Millares 4 7 2 2 2" xfId="2456" xr:uid="{00000000-0005-0000-0000-00001A0B0000}"/>
    <cellStyle name="Millares 4 7 2 3" xfId="1736" xr:uid="{00000000-0005-0000-0000-00001B0B0000}"/>
    <cellStyle name="Millares 4 7 3" xfId="440" xr:uid="{00000000-0005-0000-0000-00001C0B0000}"/>
    <cellStyle name="Millares 4 7 3 2" xfId="1160" xr:uid="{00000000-0005-0000-0000-00001D0B0000}"/>
    <cellStyle name="Millares 4 7 3 2 2" xfId="2600" xr:uid="{00000000-0005-0000-0000-00001E0B0000}"/>
    <cellStyle name="Millares 4 7 3 3" xfId="1880" xr:uid="{00000000-0005-0000-0000-00001F0B0000}"/>
    <cellStyle name="Millares 4 7 4" xfId="584" xr:uid="{00000000-0005-0000-0000-0000200B0000}"/>
    <cellStyle name="Millares 4 7 4 2" xfId="1304" xr:uid="{00000000-0005-0000-0000-0000210B0000}"/>
    <cellStyle name="Millares 4 7 4 2 2" xfId="2744" xr:uid="{00000000-0005-0000-0000-0000220B0000}"/>
    <cellStyle name="Millares 4 7 4 3" xfId="2024" xr:uid="{00000000-0005-0000-0000-0000230B0000}"/>
    <cellStyle name="Millares 4 7 5" xfId="728" xr:uid="{00000000-0005-0000-0000-0000240B0000}"/>
    <cellStyle name="Millares 4 7 5 2" xfId="1448" xr:uid="{00000000-0005-0000-0000-0000250B0000}"/>
    <cellStyle name="Millares 4 7 5 2 2" xfId="2888" xr:uid="{00000000-0005-0000-0000-0000260B0000}"/>
    <cellStyle name="Millares 4 7 5 3" xfId="2168" xr:uid="{00000000-0005-0000-0000-0000270B0000}"/>
    <cellStyle name="Millares 4 7 6" xfId="872" xr:uid="{00000000-0005-0000-0000-0000280B0000}"/>
    <cellStyle name="Millares 4 7 6 2" xfId="2312" xr:uid="{00000000-0005-0000-0000-0000290B0000}"/>
    <cellStyle name="Millares 4 7 7" xfId="1592" xr:uid="{00000000-0005-0000-0000-00002A0B0000}"/>
    <cellStyle name="Millares 4 8" xfId="104" xr:uid="{00000000-0005-0000-0000-00002B0B0000}"/>
    <cellStyle name="Millares 4 8 2" xfId="248" xr:uid="{00000000-0005-0000-0000-00002C0B0000}"/>
    <cellStyle name="Millares 4 8 2 2" xfId="968" xr:uid="{00000000-0005-0000-0000-00002D0B0000}"/>
    <cellStyle name="Millares 4 8 2 2 2" xfId="2408" xr:uid="{00000000-0005-0000-0000-00002E0B0000}"/>
    <cellStyle name="Millares 4 8 2 3" xfId="1688" xr:uid="{00000000-0005-0000-0000-00002F0B0000}"/>
    <cellStyle name="Millares 4 8 3" xfId="392" xr:uid="{00000000-0005-0000-0000-0000300B0000}"/>
    <cellStyle name="Millares 4 8 3 2" xfId="1112" xr:uid="{00000000-0005-0000-0000-0000310B0000}"/>
    <cellStyle name="Millares 4 8 3 2 2" xfId="2552" xr:uid="{00000000-0005-0000-0000-0000320B0000}"/>
    <cellStyle name="Millares 4 8 3 3" xfId="1832" xr:uid="{00000000-0005-0000-0000-0000330B0000}"/>
    <cellStyle name="Millares 4 8 4" xfId="536" xr:uid="{00000000-0005-0000-0000-0000340B0000}"/>
    <cellStyle name="Millares 4 8 4 2" xfId="1256" xr:uid="{00000000-0005-0000-0000-0000350B0000}"/>
    <cellStyle name="Millares 4 8 4 2 2" xfId="2696" xr:uid="{00000000-0005-0000-0000-0000360B0000}"/>
    <cellStyle name="Millares 4 8 4 3" xfId="1976" xr:uid="{00000000-0005-0000-0000-0000370B0000}"/>
    <cellStyle name="Millares 4 8 5" xfId="680" xr:uid="{00000000-0005-0000-0000-0000380B0000}"/>
    <cellStyle name="Millares 4 8 5 2" xfId="1400" xr:uid="{00000000-0005-0000-0000-0000390B0000}"/>
    <cellStyle name="Millares 4 8 5 2 2" xfId="2840" xr:uid="{00000000-0005-0000-0000-00003A0B0000}"/>
    <cellStyle name="Millares 4 8 5 3" xfId="2120" xr:uid="{00000000-0005-0000-0000-00003B0B0000}"/>
    <cellStyle name="Millares 4 8 6" xfId="824" xr:uid="{00000000-0005-0000-0000-00003C0B0000}"/>
    <cellStyle name="Millares 4 8 6 2" xfId="2264" xr:uid="{00000000-0005-0000-0000-00003D0B0000}"/>
    <cellStyle name="Millares 4 8 7" xfId="1544" xr:uid="{00000000-0005-0000-0000-00003E0B0000}"/>
    <cellStyle name="Millares 4 9" xfId="200" xr:uid="{00000000-0005-0000-0000-00003F0B0000}"/>
    <cellStyle name="Millares 4 9 2" xfId="920" xr:uid="{00000000-0005-0000-0000-0000400B0000}"/>
    <cellStyle name="Millares 4 9 2 2" xfId="2360" xr:uid="{00000000-0005-0000-0000-0000410B0000}"/>
    <cellStyle name="Millares 4 9 3" xfId="1640" xr:uid="{00000000-0005-0000-0000-0000420B0000}"/>
    <cellStyle name="Moneda 2" xfId="9" xr:uid="{00000000-0005-0000-0000-0000430B0000}"/>
    <cellStyle name="Nor}al" xfId="10" xr:uid="{00000000-0005-0000-0000-0000440B0000}"/>
    <cellStyle name="Normal" xfId="0" builtinId="0"/>
    <cellStyle name="Normal 2" xfId="2" xr:uid="{00000000-0005-0000-0000-0000460B0000}"/>
    <cellStyle name="Normal 2 10" xfId="11" xr:uid="{00000000-0005-0000-0000-0000470B0000}"/>
    <cellStyle name="Normal 2 11" xfId="12" xr:uid="{00000000-0005-0000-0000-0000480B0000}"/>
    <cellStyle name="Normal 2 12" xfId="13" xr:uid="{00000000-0005-0000-0000-0000490B0000}"/>
    <cellStyle name="Normal 2 13" xfId="14" xr:uid="{00000000-0005-0000-0000-00004A0B0000}"/>
    <cellStyle name="Normal 2 14" xfId="15" xr:uid="{00000000-0005-0000-0000-00004B0B0000}"/>
    <cellStyle name="Normal 2 15" xfId="16" xr:uid="{00000000-0005-0000-0000-00004C0B0000}"/>
    <cellStyle name="Normal 2 16" xfId="17" xr:uid="{00000000-0005-0000-0000-00004D0B0000}"/>
    <cellStyle name="Normal 2 17" xfId="18" xr:uid="{00000000-0005-0000-0000-00004E0B0000}"/>
    <cellStyle name="Normal 2 18" xfId="19" xr:uid="{00000000-0005-0000-0000-00004F0B0000}"/>
    <cellStyle name="Normal 2 19" xfId="20" xr:uid="{00000000-0005-0000-0000-0000500B0000}"/>
    <cellStyle name="Normal 2 2" xfId="21" xr:uid="{00000000-0005-0000-0000-0000510B0000}"/>
    <cellStyle name="Normal 2 20" xfId="22" xr:uid="{00000000-0005-0000-0000-0000520B0000}"/>
    <cellStyle name="Normal 2 21" xfId="23" xr:uid="{00000000-0005-0000-0000-0000530B0000}"/>
    <cellStyle name="Normal 2 22" xfId="24" xr:uid="{00000000-0005-0000-0000-0000540B0000}"/>
    <cellStyle name="Normal 2 23" xfId="25" xr:uid="{00000000-0005-0000-0000-0000550B0000}"/>
    <cellStyle name="Normal 2 24" xfId="26" xr:uid="{00000000-0005-0000-0000-0000560B0000}"/>
    <cellStyle name="Normal 2 25" xfId="27" xr:uid="{00000000-0005-0000-0000-0000570B0000}"/>
    <cellStyle name="Normal 2 26" xfId="28" xr:uid="{00000000-0005-0000-0000-0000580B0000}"/>
    <cellStyle name="Normal 2 3" xfId="29" xr:uid="{00000000-0005-0000-0000-0000590B0000}"/>
    <cellStyle name="Normal 2 4" xfId="30" xr:uid="{00000000-0005-0000-0000-00005A0B0000}"/>
    <cellStyle name="Normal 2 5" xfId="31" xr:uid="{00000000-0005-0000-0000-00005B0B0000}"/>
    <cellStyle name="Normal 2 6" xfId="32" xr:uid="{00000000-0005-0000-0000-00005C0B0000}"/>
    <cellStyle name="Normal 2 7" xfId="33" xr:uid="{00000000-0005-0000-0000-00005D0B0000}"/>
    <cellStyle name="Normal 2 8" xfId="34" xr:uid="{00000000-0005-0000-0000-00005E0B0000}"/>
    <cellStyle name="Normal 2 9" xfId="35" xr:uid="{00000000-0005-0000-0000-00005F0B0000}"/>
    <cellStyle name="Normal 3" xfId="36" xr:uid="{00000000-0005-0000-0000-0000600B0000}"/>
    <cellStyle name="Normal 3 2" xfId="3" xr:uid="{00000000-0005-0000-0000-0000610B0000}"/>
    <cellStyle name="Normal 4" xfId="37" xr:uid="{00000000-0005-0000-0000-0000620B0000}"/>
    <cellStyle name="Normal 4 10" xfId="38" xr:uid="{00000000-0005-0000-0000-0000630B0000}"/>
    <cellStyle name="Normal 4 11" xfId="39" xr:uid="{00000000-0005-0000-0000-0000640B0000}"/>
    <cellStyle name="Normal 4 12" xfId="78" xr:uid="{00000000-0005-0000-0000-0000650B0000}"/>
    <cellStyle name="Normal 4 2" xfId="40" xr:uid="{00000000-0005-0000-0000-0000660B0000}"/>
    <cellStyle name="Normal 4 3" xfId="41" xr:uid="{00000000-0005-0000-0000-0000670B0000}"/>
    <cellStyle name="Normal 4 4" xfId="42" xr:uid="{00000000-0005-0000-0000-0000680B0000}"/>
    <cellStyle name="Normal 4 5" xfId="43" xr:uid="{00000000-0005-0000-0000-0000690B0000}"/>
    <cellStyle name="Normal 4 6" xfId="44" xr:uid="{00000000-0005-0000-0000-00006A0B0000}"/>
    <cellStyle name="Normal 4 7" xfId="45" xr:uid="{00000000-0005-0000-0000-00006B0B0000}"/>
    <cellStyle name="Normal 4 8" xfId="46" xr:uid="{00000000-0005-0000-0000-00006C0B0000}"/>
    <cellStyle name="Normal 4 9" xfId="47" xr:uid="{00000000-0005-0000-0000-00006D0B0000}"/>
    <cellStyle name="Normal 5 2" xfId="48" xr:uid="{00000000-0005-0000-0000-00006E0B0000}"/>
    <cellStyle name="Normal 5 3" xfId="49" xr:uid="{00000000-0005-0000-0000-00006F0B0000}"/>
    <cellStyle name="Normal 5 4" xfId="50" xr:uid="{00000000-0005-0000-0000-0000700B0000}"/>
    <cellStyle name="Normal 5 5" xfId="51" xr:uid="{00000000-0005-0000-0000-0000710B0000}"/>
    <cellStyle name="Normal 5 6" xfId="52" xr:uid="{00000000-0005-0000-0000-0000720B0000}"/>
    <cellStyle name="Normal 5 7" xfId="53" xr:uid="{00000000-0005-0000-0000-0000730B0000}"/>
    <cellStyle name="Porcentaje" xfId="1" builtinId="5"/>
    <cellStyle name="Porcentual 2" xfId="54" xr:uid="{00000000-0005-0000-0000-0000750B0000}"/>
    <cellStyle name="Porcentual 3" xfId="55" xr:uid="{00000000-0005-0000-0000-0000760B0000}"/>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11.42578125" defaultRowHeight="15" x14ac:dyDescent="0.25"/>
  <cols>
    <col min="1" max="16384" width="11.42578125" style="1"/>
  </cols>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rgb="FFFF0000"/>
  </sheetPr>
  <dimension ref="A1:Z515"/>
  <sheetViews>
    <sheetView showGridLines="0" tabSelected="1" zoomScale="98" zoomScaleNormal="98" workbookViewId="0">
      <selection activeCell="A2" sqref="A2"/>
    </sheetView>
  </sheetViews>
  <sheetFormatPr baseColWidth="10" defaultColWidth="11.42578125" defaultRowHeight="11.25" x14ac:dyDescent="0.25"/>
  <cols>
    <col min="1" max="1" width="15" style="4" customWidth="1"/>
    <col min="2" max="2" width="12" style="4" customWidth="1"/>
    <col min="3" max="3" width="14.42578125" style="4" customWidth="1"/>
    <col min="4" max="4" width="15" style="72" customWidth="1"/>
    <col min="5" max="5" width="61.28515625" style="4" customWidth="1"/>
    <col min="6" max="6" width="105.85546875" style="4" customWidth="1"/>
    <col min="7" max="7" width="8.42578125" style="4" customWidth="1"/>
    <col min="8" max="8" width="45.42578125" style="4" customWidth="1"/>
    <col min="9" max="9" width="66.140625" style="4" customWidth="1"/>
    <col min="10" max="10" width="68.140625" style="4" customWidth="1"/>
    <col min="11" max="11" width="14.140625" style="4" customWidth="1"/>
    <col min="12" max="12" width="26.85546875" style="4" customWidth="1"/>
    <col min="13" max="13" width="32.42578125" style="4" customWidth="1"/>
    <col min="14" max="14" width="9.28515625" style="4" customWidth="1"/>
    <col min="15" max="15" width="15.7109375" style="3" customWidth="1"/>
    <col min="16" max="16" width="20.5703125" style="3" customWidth="1"/>
    <col min="17" max="17" width="12.85546875" style="67" customWidth="1"/>
    <col min="18" max="18" width="14.42578125" style="67" customWidth="1"/>
    <col min="19" max="19" width="14.7109375" style="3" customWidth="1"/>
    <col min="20" max="20" width="14.140625" style="4" customWidth="1"/>
    <col min="21" max="21" width="15.5703125" style="4" customWidth="1"/>
    <col min="22" max="22" width="53.28515625" style="4" customWidth="1"/>
    <col min="23" max="23" width="69.42578125" style="4" customWidth="1"/>
    <col min="24" max="24" width="13.85546875" style="4" customWidth="1"/>
    <col min="25" max="25" width="11.28515625" style="4" customWidth="1"/>
    <col min="26" max="26" width="65.85546875" style="4" customWidth="1"/>
    <col min="27" max="16384" width="11.42578125" style="4"/>
  </cols>
  <sheetData>
    <row r="1" spans="1:26" s="28" customFormat="1" ht="51.75" customHeight="1" x14ac:dyDescent="0.25">
      <c r="A1" s="26" t="s">
        <v>0</v>
      </c>
      <c r="B1" s="26" t="s">
        <v>1</v>
      </c>
      <c r="C1" s="26" t="s">
        <v>2</v>
      </c>
      <c r="D1" s="71" t="s">
        <v>3</v>
      </c>
      <c r="E1" s="26" t="s">
        <v>4</v>
      </c>
      <c r="F1" s="26" t="s">
        <v>5</v>
      </c>
      <c r="G1" s="48" t="s">
        <v>6</v>
      </c>
      <c r="H1" s="27" t="s">
        <v>7</v>
      </c>
      <c r="I1" s="27" t="s">
        <v>8</v>
      </c>
      <c r="J1" s="27" t="s">
        <v>9</v>
      </c>
      <c r="K1" s="27" t="s">
        <v>10</v>
      </c>
      <c r="L1" s="27" t="s">
        <v>11</v>
      </c>
      <c r="M1" s="27" t="s">
        <v>12</v>
      </c>
      <c r="N1" s="27" t="s">
        <v>13</v>
      </c>
      <c r="O1" s="27" t="s">
        <v>14</v>
      </c>
      <c r="P1" s="27" t="s">
        <v>15</v>
      </c>
      <c r="Q1" s="65" t="s">
        <v>16</v>
      </c>
      <c r="R1" s="65" t="s">
        <v>17</v>
      </c>
      <c r="S1" s="26" t="s">
        <v>18</v>
      </c>
      <c r="T1" s="25" t="s">
        <v>19</v>
      </c>
      <c r="U1" s="26" t="s">
        <v>20</v>
      </c>
      <c r="V1" s="69" t="s">
        <v>21</v>
      </c>
      <c r="W1" s="68" t="s">
        <v>22</v>
      </c>
      <c r="X1" s="70" t="s">
        <v>23</v>
      </c>
      <c r="Y1" s="26" t="s">
        <v>24</v>
      </c>
      <c r="Z1" s="68" t="s">
        <v>25</v>
      </c>
    </row>
    <row r="2" spans="1:26" ht="101.25" x14ac:dyDescent="0.25">
      <c r="A2" s="80" t="s">
        <v>26</v>
      </c>
      <c r="B2" s="49" t="s">
        <v>27</v>
      </c>
      <c r="C2" s="52">
        <v>1</v>
      </c>
      <c r="D2" s="52" t="s">
        <v>28</v>
      </c>
      <c r="E2" s="53" t="s">
        <v>29</v>
      </c>
      <c r="F2" s="49" t="s">
        <v>30</v>
      </c>
      <c r="G2" s="54">
        <v>3</v>
      </c>
      <c r="H2" s="55" t="s">
        <v>31</v>
      </c>
      <c r="I2" s="56" t="s">
        <v>32</v>
      </c>
      <c r="J2" s="56" t="s">
        <v>33</v>
      </c>
      <c r="K2" s="54" t="s">
        <v>34</v>
      </c>
      <c r="L2" s="54" t="s">
        <v>35</v>
      </c>
      <c r="M2" s="57" t="s">
        <v>36</v>
      </c>
      <c r="N2" s="58" t="s">
        <v>37</v>
      </c>
      <c r="O2" s="52" t="s">
        <v>38</v>
      </c>
      <c r="P2" s="57" t="s">
        <v>39</v>
      </c>
      <c r="Q2" s="59">
        <v>44774</v>
      </c>
      <c r="R2" s="59">
        <v>45291</v>
      </c>
      <c r="S2" s="51" t="s">
        <v>466</v>
      </c>
      <c r="T2" s="64">
        <v>45382</v>
      </c>
      <c r="U2" s="59">
        <v>45386</v>
      </c>
      <c r="V2" s="49" t="s">
        <v>539</v>
      </c>
      <c r="W2" s="64" t="s">
        <v>540</v>
      </c>
      <c r="X2" s="50">
        <v>1</v>
      </c>
      <c r="Y2" s="55" t="s">
        <v>41</v>
      </c>
      <c r="Z2" s="49" t="s">
        <v>541</v>
      </c>
    </row>
    <row r="3" spans="1:26" ht="78.75" x14ac:dyDescent="0.25">
      <c r="A3" s="49" t="s">
        <v>26</v>
      </c>
      <c r="B3" s="49" t="s">
        <v>27</v>
      </c>
      <c r="C3" s="52">
        <v>2</v>
      </c>
      <c r="D3" s="52" t="s">
        <v>28</v>
      </c>
      <c r="E3" s="53" t="s">
        <v>42</v>
      </c>
      <c r="F3" s="49" t="s">
        <v>43</v>
      </c>
      <c r="G3" s="54">
        <v>1</v>
      </c>
      <c r="H3" s="55" t="s">
        <v>44</v>
      </c>
      <c r="I3" s="56" t="s">
        <v>45</v>
      </c>
      <c r="J3" s="56" t="s">
        <v>46</v>
      </c>
      <c r="K3" s="54" t="s">
        <v>34</v>
      </c>
      <c r="L3" s="54" t="s">
        <v>47</v>
      </c>
      <c r="M3" s="57" t="s">
        <v>48</v>
      </c>
      <c r="N3" s="58" t="s">
        <v>37</v>
      </c>
      <c r="O3" s="52" t="s">
        <v>38</v>
      </c>
      <c r="P3" s="57" t="s">
        <v>39</v>
      </c>
      <c r="Q3" s="59">
        <v>44136</v>
      </c>
      <c r="R3" s="59">
        <v>44926</v>
      </c>
      <c r="S3" s="51" t="s">
        <v>49</v>
      </c>
      <c r="T3" s="64">
        <v>45382</v>
      </c>
      <c r="U3" s="59">
        <v>45386</v>
      </c>
      <c r="V3" s="49" t="s">
        <v>542</v>
      </c>
      <c r="W3" s="49" t="s">
        <v>543</v>
      </c>
      <c r="X3" s="50">
        <v>0</v>
      </c>
      <c r="Y3" s="55" t="s">
        <v>41</v>
      </c>
      <c r="Z3" s="49" t="s">
        <v>544</v>
      </c>
    </row>
    <row r="4" spans="1:26" ht="90" x14ac:dyDescent="0.25">
      <c r="A4" s="49" t="s">
        <v>50</v>
      </c>
      <c r="B4" s="49" t="s">
        <v>27</v>
      </c>
      <c r="C4" s="52">
        <v>4</v>
      </c>
      <c r="D4" s="52" t="s">
        <v>51</v>
      </c>
      <c r="E4" s="53" t="s">
        <v>52</v>
      </c>
      <c r="F4" s="49" t="s">
        <v>53</v>
      </c>
      <c r="G4" s="54">
        <v>1</v>
      </c>
      <c r="H4" s="55" t="s">
        <v>44</v>
      </c>
      <c r="I4" s="56" t="s">
        <v>54</v>
      </c>
      <c r="J4" s="56" t="s">
        <v>55</v>
      </c>
      <c r="K4" s="54" t="s">
        <v>34</v>
      </c>
      <c r="L4" s="54" t="s">
        <v>56</v>
      </c>
      <c r="M4" s="57" t="s">
        <v>56</v>
      </c>
      <c r="N4" s="58" t="s">
        <v>37</v>
      </c>
      <c r="O4" s="52" t="s">
        <v>38</v>
      </c>
      <c r="P4" s="57" t="s">
        <v>57</v>
      </c>
      <c r="Q4" s="59">
        <v>45139</v>
      </c>
      <c r="R4" s="59">
        <v>45230</v>
      </c>
      <c r="S4" s="51" t="s">
        <v>40</v>
      </c>
      <c r="T4" s="64">
        <v>45382</v>
      </c>
      <c r="U4" s="59">
        <v>45386</v>
      </c>
      <c r="V4" s="49" t="s">
        <v>545</v>
      </c>
      <c r="W4" s="49" t="s">
        <v>546</v>
      </c>
      <c r="X4" s="50">
        <v>1</v>
      </c>
      <c r="Y4" s="55" t="s">
        <v>41</v>
      </c>
      <c r="Z4" s="49" t="s">
        <v>547</v>
      </c>
    </row>
    <row r="5" spans="1:26" ht="90" x14ac:dyDescent="0.25">
      <c r="A5" s="49" t="s">
        <v>50</v>
      </c>
      <c r="B5" s="49" t="s">
        <v>27</v>
      </c>
      <c r="C5" s="52">
        <v>4</v>
      </c>
      <c r="D5" s="52" t="s">
        <v>51</v>
      </c>
      <c r="E5" s="53" t="s">
        <v>52</v>
      </c>
      <c r="F5" s="49" t="s">
        <v>53</v>
      </c>
      <c r="G5" s="54">
        <v>2</v>
      </c>
      <c r="H5" s="55" t="s">
        <v>44</v>
      </c>
      <c r="I5" s="56" t="s">
        <v>58</v>
      </c>
      <c r="J5" s="56" t="s">
        <v>59</v>
      </c>
      <c r="K5" s="54" t="s">
        <v>34</v>
      </c>
      <c r="L5" s="54" t="s">
        <v>60</v>
      </c>
      <c r="M5" s="57" t="s">
        <v>61</v>
      </c>
      <c r="N5" s="58" t="s">
        <v>37</v>
      </c>
      <c r="O5" s="52" t="s">
        <v>38</v>
      </c>
      <c r="P5" s="57" t="s">
        <v>62</v>
      </c>
      <c r="Q5" s="59">
        <v>45139</v>
      </c>
      <c r="R5" s="59">
        <v>45291</v>
      </c>
      <c r="S5" s="51" t="s">
        <v>466</v>
      </c>
      <c r="T5" s="64">
        <v>45382</v>
      </c>
      <c r="U5" s="59">
        <v>45386</v>
      </c>
      <c r="V5" s="49" t="s">
        <v>548</v>
      </c>
      <c r="W5" s="49" t="s">
        <v>549</v>
      </c>
      <c r="X5" s="50">
        <v>1</v>
      </c>
      <c r="Y5" s="55" t="s">
        <v>41</v>
      </c>
      <c r="Z5" s="49" t="s">
        <v>550</v>
      </c>
    </row>
    <row r="6" spans="1:26" ht="78.75" x14ac:dyDescent="0.25">
      <c r="A6" s="49" t="s">
        <v>50</v>
      </c>
      <c r="B6" s="49" t="s">
        <v>27</v>
      </c>
      <c r="C6" s="52">
        <v>5</v>
      </c>
      <c r="D6" s="52" t="s">
        <v>51</v>
      </c>
      <c r="E6" s="53" t="s">
        <v>63</v>
      </c>
      <c r="F6" s="49" t="s">
        <v>64</v>
      </c>
      <c r="G6" s="54">
        <v>1</v>
      </c>
      <c r="H6" s="55" t="s">
        <v>44</v>
      </c>
      <c r="I6" s="56" t="s">
        <v>65</v>
      </c>
      <c r="J6" s="56" t="s">
        <v>66</v>
      </c>
      <c r="K6" s="54" t="s">
        <v>34</v>
      </c>
      <c r="L6" s="54" t="s">
        <v>56</v>
      </c>
      <c r="M6" s="57" t="s">
        <v>67</v>
      </c>
      <c r="N6" s="58" t="s">
        <v>37</v>
      </c>
      <c r="O6" s="52" t="s">
        <v>38</v>
      </c>
      <c r="P6" s="57" t="s">
        <v>68</v>
      </c>
      <c r="Q6" s="59">
        <v>45139</v>
      </c>
      <c r="R6" s="59">
        <v>45291</v>
      </c>
      <c r="S6" s="51" t="s">
        <v>40</v>
      </c>
      <c r="T6" s="64">
        <v>45382</v>
      </c>
      <c r="U6" s="59">
        <v>45386</v>
      </c>
      <c r="V6" s="49" t="s">
        <v>551</v>
      </c>
      <c r="W6" s="49" t="s">
        <v>552</v>
      </c>
      <c r="X6" s="50">
        <v>1</v>
      </c>
      <c r="Y6" s="55" t="s">
        <v>41</v>
      </c>
      <c r="Z6" s="49" t="s">
        <v>544</v>
      </c>
    </row>
    <row r="7" spans="1:26" ht="78.75" x14ac:dyDescent="0.25">
      <c r="A7" s="49" t="s">
        <v>50</v>
      </c>
      <c r="B7" s="49" t="s">
        <v>27</v>
      </c>
      <c r="C7" s="52">
        <v>5</v>
      </c>
      <c r="D7" s="52" t="s">
        <v>51</v>
      </c>
      <c r="E7" s="53" t="s">
        <v>63</v>
      </c>
      <c r="F7" s="49" t="s">
        <v>64</v>
      </c>
      <c r="G7" s="54">
        <v>2</v>
      </c>
      <c r="H7" s="55" t="s">
        <v>44</v>
      </c>
      <c r="I7" s="56" t="s">
        <v>65</v>
      </c>
      <c r="J7" s="56" t="s">
        <v>69</v>
      </c>
      <c r="K7" s="54" t="s">
        <v>34</v>
      </c>
      <c r="L7" s="54" t="s">
        <v>70</v>
      </c>
      <c r="M7" s="79">
        <v>1</v>
      </c>
      <c r="N7" s="58" t="s">
        <v>37</v>
      </c>
      <c r="O7" s="52" t="s">
        <v>38</v>
      </c>
      <c r="P7" s="57" t="s">
        <v>68</v>
      </c>
      <c r="Q7" s="59">
        <v>45139</v>
      </c>
      <c r="R7" s="59">
        <v>45473</v>
      </c>
      <c r="S7" s="51" t="s">
        <v>71</v>
      </c>
      <c r="T7" s="64">
        <v>45382</v>
      </c>
      <c r="U7" s="59">
        <v>45386</v>
      </c>
      <c r="V7" s="49" t="s">
        <v>551</v>
      </c>
      <c r="W7" s="49" t="s">
        <v>553</v>
      </c>
      <c r="X7" s="50">
        <v>0</v>
      </c>
      <c r="Y7" s="55" t="s">
        <v>41</v>
      </c>
      <c r="Z7" s="49" t="s">
        <v>544</v>
      </c>
    </row>
    <row r="8" spans="1:26" ht="45" x14ac:dyDescent="0.25">
      <c r="A8" s="13" t="s">
        <v>50</v>
      </c>
      <c r="B8" s="13" t="s">
        <v>27</v>
      </c>
      <c r="C8" s="61">
        <v>4</v>
      </c>
      <c r="D8" s="61" t="s">
        <v>72</v>
      </c>
      <c r="E8" s="16" t="s">
        <v>73</v>
      </c>
      <c r="F8" s="49" t="s">
        <v>74</v>
      </c>
      <c r="G8" s="54">
        <v>1</v>
      </c>
      <c r="H8" s="55" t="s">
        <v>44</v>
      </c>
      <c r="I8" s="56" t="s">
        <v>75</v>
      </c>
      <c r="J8" s="56" t="s">
        <v>76</v>
      </c>
      <c r="K8" s="54" t="s">
        <v>34</v>
      </c>
      <c r="L8" s="54" t="s">
        <v>77</v>
      </c>
      <c r="M8" s="57" t="s">
        <v>78</v>
      </c>
      <c r="N8" s="58" t="s">
        <v>37</v>
      </c>
      <c r="O8" s="52" t="s">
        <v>38</v>
      </c>
      <c r="P8" s="57" t="s">
        <v>79</v>
      </c>
      <c r="Q8" s="59">
        <v>44470</v>
      </c>
      <c r="R8" s="59">
        <v>44926</v>
      </c>
      <c r="S8" s="51" t="s">
        <v>40</v>
      </c>
      <c r="T8" s="64">
        <v>45382</v>
      </c>
      <c r="U8" s="59">
        <v>45386</v>
      </c>
      <c r="V8" s="49" t="s">
        <v>554</v>
      </c>
      <c r="W8" s="49" t="s">
        <v>555</v>
      </c>
      <c r="X8" s="50">
        <v>1</v>
      </c>
      <c r="Y8" s="55" t="s">
        <v>41</v>
      </c>
      <c r="Z8" s="49" t="s">
        <v>556</v>
      </c>
    </row>
    <row r="9" spans="1:26" ht="135" x14ac:dyDescent="0.25">
      <c r="A9" s="49" t="s">
        <v>80</v>
      </c>
      <c r="B9" s="49" t="s">
        <v>81</v>
      </c>
      <c r="C9" s="52">
        <v>1</v>
      </c>
      <c r="D9" s="52" t="s">
        <v>28</v>
      </c>
      <c r="E9" s="53" t="s">
        <v>82</v>
      </c>
      <c r="F9" s="49" t="s">
        <v>83</v>
      </c>
      <c r="G9" s="54">
        <v>1</v>
      </c>
      <c r="H9" s="55" t="s">
        <v>44</v>
      </c>
      <c r="I9" s="56" t="s">
        <v>84</v>
      </c>
      <c r="J9" s="56" t="s">
        <v>85</v>
      </c>
      <c r="K9" s="54" t="s">
        <v>34</v>
      </c>
      <c r="L9" s="54" t="s">
        <v>86</v>
      </c>
      <c r="M9" s="57">
        <v>100</v>
      </c>
      <c r="N9" s="58" t="s">
        <v>37</v>
      </c>
      <c r="O9" s="52" t="s">
        <v>38</v>
      </c>
      <c r="P9" s="57" t="s">
        <v>87</v>
      </c>
      <c r="Q9" s="59">
        <v>44547</v>
      </c>
      <c r="R9" s="59">
        <v>44651</v>
      </c>
      <c r="S9" s="51" t="s">
        <v>88</v>
      </c>
      <c r="T9" s="64">
        <v>45382</v>
      </c>
      <c r="U9" s="59">
        <v>45386</v>
      </c>
      <c r="V9" s="49" t="s">
        <v>533</v>
      </c>
      <c r="W9" s="2" t="s">
        <v>534</v>
      </c>
      <c r="X9" s="50">
        <v>0</v>
      </c>
      <c r="Y9" s="55" t="s">
        <v>463</v>
      </c>
      <c r="Z9" s="49" t="s">
        <v>535</v>
      </c>
    </row>
    <row r="10" spans="1:26" ht="123.75" x14ac:dyDescent="0.25">
      <c r="A10" s="49" t="s">
        <v>89</v>
      </c>
      <c r="B10" s="49" t="s">
        <v>90</v>
      </c>
      <c r="C10" s="52">
        <v>3</v>
      </c>
      <c r="D10" s="52" t="s">
        <v>28</v>
      </c>
      <c r="E10" s="53" t="s">
        <v>91</v>
      </c>
      <c r="F10" s="49" t="s">
        <v>92</v>
      </c>
      <c r="G10" s="54">
        <v>3</v>
      </c>
      <c r="H10" s="55" t="s">
        <v>44</v>
      </c>
      <c r="I10" s="56" t="s">
        <v>93</v>
      </c>
      <c r="J10" s="56" t="s">
        <v>94</v>
      </c>
      <c r="K10" s="54" t="s">
        <v>34</v>
      </c>
      <c r="L10" s="54" t="s">
        <v>95</v>
      </c>
      <c r="M10" s="57">
        <v>1</v>
      </c>
      <c r="N10" s="58" t="s">
        <v>37</v>
      </c>
      <c r="O10" s="52" t="s">
        <v>96</v>
      </c>
      <c r="P10" s="57" t="s">
        <v>97</v>
      </c>
      <c r="Q10" s="59">
        <v>44652</v>
      </c>
      <c r="R10" s="59">
        <v>44925</v>
      </c>
      <c r="S10" s="51" t="s">
        <v>466</v>
      </c>
      <c r="T10" s="64">
        <v>45382</v>
      </c>
      <c r="U10" s="59">
        <v>45382</v>
      </c>
      <c r="V10" s="59" t="s">
        <v>587</v>
      </c>
      <c r="W10" s="49" t="s">
        <v>588</v>
      </c>
      <c r="X10" s="62">
        <v>1</v>
      </c>
      <c r="Y10" s="50" t="s">
        <v>462</v>
      </c>
      <c r="Z10" s="55" t="s">
        <v>589</v>
      </c>
    </row>
    <row r="11" spans="1:26" ht="112.5" x14ac:dyDescent="0.25">
      <c r="A11" s="49" t="s">
        <v>99</v>
      </c>
      <c r="B11" s="49" t="s">
        <v>100</v>
      </c>
      <c r="C11" s="52">
        <v>1</v>
      </c>
      <c r="D11" s="52" t="s">
        <v>28</v>
      </c>
      <c r="E11" s="53" t="s">
        <v>101</v>
      </c>
      <c r="F11" s="49" t="s">
        <v>102</v>
      </c>
      <c r="G11" s="54">
        <v>3</v>
      </c>
      <c r="H11" s="55" t="s">
        <v>44</v>
      </c>
      <c r="I11" s="56" t="s">
        <v>103</v>
      </c>
      <c r="J11" s="56" t="s">
        <v>104</v>
      </c>
      <c r="K11" s="54" t="s">
        <v>34</v>
      </c>
      <c r="L11" s="54" t="s">
        <v>105</v>
      </c>
      <c r="M11" s="57" t="s">
        <v>106</v>
      </c>
      <c r="N11" s="58" t="s">
        <v>37</v>
      </c>
      <c r="O11" s="52" t="s">
        <v>107</v>
      </c>
      <c r="P11" s="57" t="s">
        <v>108</v>
      </c>
      <c r="Q11" s="59">
        <v>44896</v>
      </c>
      <c r="R11" s="59">
        <v>46722</v>
      </c>
      <c r="S11" s="51" t="s">
        <v>71</v>
      </c>
      <c r="T11" s="64">
        <v>45382</v>
      </c>
      <c r="U11" s="59">
        <v>45382</v>
      </c>
      <c r="V11" s="49" t="s">
        <v>492</v>
      </c>
      <c r="W11" s="49" t="s">
        <v>493</v>
      </c>
      <c r="X11" s="50">
        <v>0</v>
      </c>
      <c r="Y11" s="55" t="s">
        <v>462</v>
      </c>
      <c r="Z11" s="49" t="s">
        <v>494</v>
      </c>
    </row>
    <row r="12" spans="1:26" ht="123.75" x14ac:dyDescent="0.25">
      <c r="A12" s="49" t="s">
        <v>109</v>
      </c>
      <c r="B12" s="49" t="s">
        <v>110</v>
      </c>
      <c r="C12" s="52">
        <v>3</v>
      </c>
      <c r="D12" s="52" t="s">
        <v>28</v>
      </c>
      <c r="E12" s="53" t="s">
        <v>111</v>
      </c>
      <c r="F12" s="49" t="s">
        <v>112</v>
      </c>
      <c r="G12" s="54">
        <v>3</v>
      </c>
      <c r="H12" s="55" t="s">
        <v>113</v>
      </c>
      <c r="I12" s="56" t="s">
        <v>114</v>
      </c>
      <c r="J12" s="56" t="s">
        <v>115</v>
      </c>
      <c r="K12" s="54" t="s">
        <v>34</v>
      </c>
      <c r="L12" s="54" t="s">
        <v>116</v>
      </c>
      <c r="M12" s="79">
        <v>1</v>
      </c>
      <c r="N12" s="58" t="s">
        <v>37</v>
      </c>
      <c r="O12" s="52" t="s">
        <v>117</v>
      </c>
      <c r="P12" s="57" t="s">
        <v>118</v>
      </c>
      <c r="Q12" s="59">
        <v>45191</v>
      </c>
      <c r="R12" s="59">
        <v>45473</v>
      </c>
      <c r="S12" s="51" t="s">
        <v>71</v>
      </c>
      <c r="T12" s="64">
        <v>45382</v>
      </c>
      <c r="U12" s="59">
        <v>45383</v>
      </c>
      <c r="V12" s="49" t="s">
        <v>620</v>
      </c>
      <c r="W12" s="49" t="s">
        <v>621</v>
      </c>
      <c r="X12" s="50">
        <v>0</v>
      </c>
      <c r="Y12" s="55" t="s">
        <v>119</v>
      </c>
      <c r="Z12" s="49" t="s">
        <v>622</v>
      </c>
    </row>
    <row r="13" spans="1:26" ht="123.75" x14ac:dyDescent="0.25">
      <c r="A13" s="49" t="s">
        <v>120</v>
      </c>
      <c r="B13" s="49" t="s">
        <v>27</v>
      </c>
      <c r="C13" s="52">
        <v>4</v>
      </c>
      <c r="D13" s="52" t="s">
        <v>28</v>
      </c>
      <c r="E13" s="53" t="s">
        <v>121</v>
      </c>
      <c r="F13" s="49" t="s">
        <v>122</v>
      </c>
      <c r="G13" s="54">
        <v>1</v>
      </c>
      <c r="H13" s="55" t="s">
        <v>123</v>
      </c>
      <c r="I13" s="56" t="s">
        <v>124</v>
      </c>
      <c r="J13" s="56" t="s">
        <v>125</v>
      </c>
      <c r="K13" s="54" t="s">
        <v>34</v>
      </c>
      <c r="L13" s="54" t="s">
        <v>126</v>
      </c>
      <c r="M13" s="57" t="s">
        <v>127</v>
      </c>
      <c r="N13" s="58" t="s">
        <v>37</v>
      </c>
      <c r="O13" s="52" t="s">
        <v>38</v>
      </c>
      <c r="P13" s="57" t="s">
        <v>128</v>
      </c>
      <c r="Q13" s="59">
        <v>45139</v>
      </c>
      <c r="R13" s="59">
        <v>45291</v>
      </c>
      <c r="S13" s="51" t="s">
        <v>40</v>
      </c>
      <c r="T13" s="64">
        <v>45382</v>
      </c>
      <c r="U13" s="59">
        <v>45386</v>
      </c>
      <c r="V13" s="49" t="s">
        <v>551</v>
      </c>
      <c r="W13" s="13" t="s">
        <v>557</v>
      </c>
      <c r="X13" s="50">
        <v>1</v>
      </c>
      <c r="Y13" s="55" t="s">
        <v>41</v>
      </c>
      <c r="Z13" s="49" t="s">
        <v>544</v>
      </c>
    </row>
    <row r="14" spans="1:26" ht="78.75" x14ac:dyDescent="0.25">
      <c r="A14" s="49" t="s">
        <v>120</v>
      </c>
      <c r="B14" s="49" t="s">
        <v>27</v>
      </c>
      <c r="C14" s="52">
        <v>5</v>
      </c>
      <c r="D14" s="52" t="s">
        <v>28</v>
      </c>
      <c r="E14" s="53" t="s">
        <v>129</v>
      </c>
      <c r="F14" s="49" t="s">
        <v>130</v>
      </c>
      <c r="G14" s="54">
        <v>1</v>
      </c>
      <c r="H14" s="55" t="s">
        <v>131</v>
      </c>
      <c r="I14" s="56" t="s">
        <v>132</v>
      </c>
      <c r="J14" s="56" t="s">
        <v>133</v>
      </c>
      <c r="K14" s="54" t="s">
        <v>34</v>
      </c>
      <c r="L14" s="54" t="s">
        <v>134</v>
      </c>
      <c r="M14" s="79">
        <v>1</v>
      </c>
      <c r="N14" s="58" t="s">
        <v>37</v>
      </c>
      <c r="O14" s="52" t="s">
        <v>38</v>
      </c>
      <c r="P14" s="57" t="s">
        <v>135</v>
      </c>
      <c r="Q14" s="59">
        <v>45170</v>
      </c>
      <c r="R14" s="59">
        <v>45291</v>
      </c>
      <c r="S14" s="51" t="s">
        <v>466</v>
      </c>
      <c r="T14" s="64">
        <v>45382</v>
      </c>
      <c r="U14" s="59">
        <v>45386</v>
      </c>
      <c r="V14" s="49" t="s">
        <v>558</v>
      </c>
      <c r="W14" s="64" t="s">
        <v>559</v>
      </c>
      <c r="X14" s="50">
        <v>1</v>
      </c>
      <c r="Y14" s="55" t="s">
        <v>41</v>
      </c>
      <c r="Z14" s="49" t="s">
        <v>560</v>
      </c>
    </row>
    <row r="15" spans="1:26" ht="101.25" x14ac:dyDescent="0.25">
      <c r="A15" s="49" t="s">
        <v>136</v>
      </c>
      <c r="B15" s="49" t="s">
        <v>137</v>
      </c>
      <c r="C15" s="52">
        <v>1</v>
      </c>
      <c r="D15" s="52" t="s">
        <v>28</v>
      </c>
      <c r="E15" s="53" t="s">
        <v>138</v>
      </c>
      <c r="F15" s="49" t="s">
        <v>139</v>
      </c>
      <c r="G15" s="54">
        <v>1</v>
      </c>
      <c r="H15" s="55" t="s">
        <v>140</v>
      </c>
      <c r="I15" s="56" t="s">
        <v>141</v>
      </c>
      <c r="J15" s="56" t="s">
        <v>142</v>
      </c>
      <c r="K15" s="54" t="s">
        <v>143</v>
      </c>
      <c r="L15" s="54" t="s">
        <v>144</v>
      </c>
      <c r="M15" s="57" t="s">
        <v>145</v>
      </c>
      <c r="N15" s="58" t="s">
        <v>37</v>
      </c>
      <c r="O15" s="52" t="s">
        <v>146</v>
      </c>
      <c r="P15" s="57" t="s">
        <v>147</v>
      </c>
      <c r="Q15" s="59">
        <v>44769</v>
      </c>
      <c r="R15" s="59">
        <v>45291</v>
      </c>
      <c r="S15" s="51" t="s">
        <v>40</v>
      </c>
      <c r="T15" s="64">
        <v>45382</v>
      </c>
      <c r="U15" s="59">
        <v>45373</v>
      </c>
      <c r="V15" s="49" t="s">
        <v>590</v>
      </c>
      <c r="W15" s="49" t="s">
        <v>591</v>
      </c>
      <c r="X15" s="50">
        <v>1</v>
      </c>
      <c r="Y15" s="55" t="s">
        <v>148</v>
      </c>
      <c r="Z15" s="49" t="s">
        <v>592</v>
      </c>
    </row>
    <row r="16" spans="1:26" ht="101.25" x14ac:dyDescent="0.25">
      <c r="A16" s="49" t="s">
        <v>136</v>
      </c>
      <c r="B16" s="49" t="s">
        <v>137</v>
      </c>
      <c r="C16" s="52">
        <v>2</v>
      </c>
      <c r="D16" s="52" t="s">
        <v>28</v>
      </c>
      <c r="E16" s="53" t="s">
        <v>149</v>
      </c>
      <c r="F16" s="49" t="s">
        <v>150</v>
      </c>
      <c r="G16" s="54">
        <v>1</v>
      </c>
      <c r="H16" s="55" t="s">
        <v>151</v>
      </c>
      <c r="I16" s="56" t="s">
        <v>152</v>
      </c>
      <c r="J16" s="56" t="s">
        <v>153</v>
      </c>
      <c r="K16" s="54" t="s">
        <v>34</v>
      </c>
      <c r="L16" s="54" t="s">
        <v>154</v>
      </c>
      <c r="M16" s="57" t="s">
        <v>155</v>
      </c>
      <c r="N16" s="58" t="s">
        <v>37</v>
      </c>
      <c r="O16" s="52" t="s">
        <v>146</v>
      </c>
      <c r="P16" s="57" t="s">
        <v>147</v>
      </c>
      <c r="Q16" s="59">
        <v>44788</v>
      </c>
      <c r="R16" s="59">
        <v>45291</v>
      </c>
      <c r="S16" s="51" t="s">
        <v>40</v>
      </c>
      <c r="T16" s="64">
        <v>45382</v>
      </c>
      <c r="U16" s="59">
        <v>45373</v>
      </c>
      <c r="V16" s="49" t="s">
        <v>593</v>
      </c>
      <c r="W16" s="49" t="s">
        <v>594</v>
      </c>
      <c r="X16" s="50">
        <v>1</v>
      </c>
      <c r="Y16" s="55" t="s">
        <v>148</v>
      </c>
      <c r="Z16" s="49" t="s">
        <v>595</v>
      </c>
    </row>
    <row r="17" spans="1:26" ht="87" customHeight="1" x14ac:dyDescent="0.25">
      <c r="A17" s="13" t="s">
        <v>156</v>
      </c>
      <c r="B17" s="13" t="s">
        <v>27</v>
      </c>
      <c r="C17" s="61">
        <v>1</v>
      </c>
      <c r="D17" s="61" t="s">
        <v>51</v>
      </c>
      <c r="E17" s="16" t="s">
        <v>157</v>
      </c>
      <c r="F17" s="49" t="s">
        <v>158</v>
      </c>
      <c r="G17" s="54">
        <v>1</v>
      </c>
      <c r="H17" s="55" t="s">
        <v>159</v>
      </c>
      <c r="I17" s="56" t="s">
        <v>160</v>
      </c>
      <c r="J17" s="56" t="s">
        <v>161</v>
      </c>
      <c r="K17" s="54" t="s">
        <v>34</v>
      </c>
      <c r="L17" s="54" t="s">
        <v>162</v>
      </c>
      <c r="M17" s="57">
        <v>1</v>
      </c>
      <c r="N17" s="58" t="s">
        <v>37</v>
      </c>
      <c r="O17" s="52" t="s">
        <v>38</v>
      </c>
      <c r="P17" s="57" t="s">
        <v>163</v>
      </c>
      <c r="Q17" s="59">
        <v>44866</v>
      </c>
      <c r="R17" s="59">
        <v>45230</v>
      </c>
      <c r="S17" s="51" t="s">
        <v>49</v>
      </c>
      <c r="T17" s="64">
        <v>45382</v>
      </c>
      <c r="U17" s="59">
        <v>45386</v>
      </c>
      <c r="V17" s="49" t="s">
        <v>561</v>
      </c>
      <c r="W17" s="64" t="s">
        <v>562</v>
      </c>
      <c r="X17" s="50">
        <v>0</v>
      </c>
      <c r="Y17" s="55" t="s">
        <v>41</v>
      </c>
      <c r="Z17" s="49" t="s">
        <v>563</v>
      </c>
    </row>
    <row r="18" spans="1:26" ht="67.5" x14ac:dyDescent="0.25">
      <c r="A18" s="49" t="s">
        <v>156</v>
      </c>
      <c r="B18" s="49" t="s">
        <v>110</v>
      </c>
      <c r="C18" s="52">
        <v>2</v>
      </c>
      <c r="D18" s="52" t="s">
        <v>51</v>
      </c>
      <c r="E18" s="53" t="s">
        <v>164</v>
      </c>
      <c r="F18" s="49" t="s">
        <v>165</v>
      </c>
      <c r="G18" s="54">
        <v>1</v>
      </c>
      <c r="H18" s="55" t="s">
        <v>166</v>
      </c>
      <c r="I18" s="56" t="s">
        <v>167</v>
      </c>
      <c r="J18" s="56" t="s">
        <v>168</v>
      </c>
      <c r="K18" s="54" t="s">
        <v>34</v>
      </c>
      <c r="L18" s="54" t="s">
        <v>169</v>
      </c>
      <c r="M18" s="57">
        <v>1</v>
      </c>
      <c r="N18" s="58" t="s">
        <v>37</v>
      </c>
      <c r="O18" s="52" t="s">
        <v>117</v>
      </c>
      <c r="P18" s="57" t="s">
        <v>170</v>
      </c>
      <c r="Q18" s="59">
        <v>45191</v>
      </c>
      <c r="R18" s="59">
        <v>45473</v>
      </c>
      <c r="S18" s="51" t="s">
        <v>71</v>
      </c>
      <c r="T18" s="64">
        <v>45382</v>
      </c>
      <c r="U18" s="59">
        <v>45383</v>
      </c>
      <c r="V18" s="49" t="s">
        <v>620</v>
      </c>
      <c r="W18" s="64" t="s">
        <v>621</v>
      </c>
      <c r="X18" s="50">
        <v>0</v>
      </c>
      <c r="Y18" s="55" t="s">
        <v>119</v>
      </c>
      <c r="Z18" s="49" t="s">
        <v>622</v>
      </c>
    </row>
    <row r="19" spans="1:26" ht="78.75" x14ac:dyDescent="0.25">
      <c r="A19" s="49" t="s">
        <v>156</v>
      </c>
      <c r="B19" s="49" t="s">
        <v>110</v>
      </c>
      <c r="C19" s="52">
        <v>2</v>
      </c>
      <c r="D19" s="52" t="s">
        <v>51</v>
      </c>
      <c r="E19" s="53" t="s">
        <v>164</v>
      </c>
      <c r="F19" s="49" t="s">
        <v>165</v>
      </c>
      <c r="G19" s="54">
        <v>2</v>
      </c>
      <c r="H19" s="55" t="s">
        <v>166</v>
      </c>
      <c r="I19" s="56" t="s">
        <v>167</v>
      </c>
      <c r="J19" s="56" t="s">
        <v>171</v>
      </c>
      <c r="K19" s="54" t="s">
        <v>34</v>
      </c>
      <c r="L19" s="54" t="s">
        <v>172</v>
      </c>
      <c r="M19" s="57">
        <v>1</v>
      </c>
      <c r="N19" s="58" t="s">
        <v>37</v>
      </c>
      <c r="O19" s="52" t="s">
        <v>117</v>
      </c>
      <c r="P19" s="57" t="s">
        <v>170</v>
      </c>
      <c r="Q19" s="59">
        <v>45191</v>
      </c>
      <c r="R19" s="59">
        <v>45473</v>
      </c>
      <c r="S19" s="51" t="s">
        <v>71</v>
      </c>
      <c r="T19" s="64">
        <v>45382</v>
      </c>
      <c r="U19" s="59">
        <v>45383</v>
      </c>
      <c r="V19" s="49" t="s">
        <v>620</v>
      </c>
      <c r="W19" s="64" t="s">
        <v>621</v>
      </c>
      <c r="X19" s="50">
        <v>0</v>
      </c>
      <c r="Y19" s="55" t="s">
        <v>119</v>
      </c>
      <c r="Z19" s="49" t="s">
        <v>622</v>
      </c>
    </row>
    <row r="20" spans="1:26" ht="87" customHeight="1" x14ac:dyDescent="0.25">
      <c r="A20" s="13" t="s">
        <v>156</v>
      </c>
      <c r="B20" s="13" t="s">
        <v>27</v>
      </c>
      <c r="C20" s="61">
        <v>2</v>
      </c>
      <c r="D20" s="61" t="s">
        <v>51</v>
      </c>
      <c r="E20" s="16" t="s">
        <v>164</v>
      </c>
      <c r="F20" s="49" t="s">
        <v>165</v>
      </c>
      <c r="G20" s="60">
        <v>2</v>
      </c>
      <c r="H20" s="55" t="s">
        <v>173</v>
      </c>
      <c r="I20" s="56" t="s">
        <v>174</v>
      </c>
      <c r="J20" s="56" t="s">
        <v>175</v>
      </c>
      <c r="K20" s="54" t="s">
        <v>34</v>
      </c>
      <c r="L20" s="54" t="s">
        <v>162</v>
      </c>
      <c r="M20" s="57">
        <v>1</v>
      </c>
      <c r="N20" s="58" t="s">
        <v>37</v>
      </c>
      <c r="O20" s="52" t="s">
        <v>38</v>
      </c>
      <c r="P20" s="57" t="s">
        <v>163</v>
      </c>
      <c r="Q20" s="59">
        <v>44866</v>
      </c>
      <c r="R20" s="59">
        <v>45230</v>
      </c>
      <c r="S20" s="51" t="s">
        <v>40</v>
      </c>
      <c r="T20" s="64">
        <v>45382</v>
      </c>
      <c r="U20" s="59">
        <v>45386</v>
      </c>
      <c r="V20" s="49" t="s">
        <v>564</v>
      </c>
      <c r="W20" s="64" t="s">
        <v>552</v>
      </c>
      <c r="X20" s="50">
        <v>1</v>
      </c>
      <c r="Y20" s="55" t="s">
        <v>41</v>
      </c>
      <c r="Z20" s="49" t="s">
        <v>565</v>
      </c>
    </row>
    <row r="21" spans="1:26" ht="105.75" customHeight="1" x14ac:dyDescent="0.25">
      <c r="A21" s="49" t="s">
        <v>156</v>
      </c>
      <c r="B21" s="49" t="s">
        <v>27</v>
      </c>
      <c r="C21" s="52">
        <v>5</v>
      </c>
      <c r="D21" s="52" t="s">
        <v>51</v>
      </c>
      <c r="E21" s="53" t="s">
        <v>176</v>
      </c>
      <c r="F21" s="13" t="s">
        <v>177</v>
      </c>
      <c r="G21" s="54">
        <v>1</v>
      </c>
      <c r="H21" s="55" t="s">
        <v>178</v>
      </c>
      <c r="I21" s="56" t="s">
        <v>65</v>
      </c>
      <c r="J21" s="56" t="s">
        <v>179</v>
      </c>
      <c r="K21" s="54" t="s">
        <v>34</v>
      </c>
      <c r="L21" s="54" t="s">
        <v>180</v>
      </c>
      <c r="M21" s="57">
        <v>1</v>
      </c>
      <c r="N21" s="58" t="s">
        <v>37</v>
      </c>
      <c r="O21" s="52" t="s">
        <v>38</v>
      </c>
      <c r="P21" s="57" t="s">
        <v>163</v>
      </c>
      <c r="Q21" s="59">
        <v>44866</v>
      </c>
      <c r="R21" s="59">
        <v>45230</v>
      </c>
      <c r="S21" s="51" t="s">
        <v>466</v>
      </c>
      <c r="T21" s="64">
        <v>45382</v>
      </c>
      <c r="U21" s="59">
        <v>45386</v>
      </c>
      <c r="V21" s="49" t="s">
        <v>566</v>
      </c>
      <c r="W21" s="64" t="s">
        <v>567</v>
      </c>
      <c r="X21" s="50">
        <v>1</v>
      </c>
      <c r="Y21" s="55" t="s">
        <v>41</v>
      </c>
      <c r="Z21" s="49" t="s">
        <v>568</v>
      </c>
    </row>
    <row r="22" spans="1:26" ht="105.75" customHeight="1" x14ac:dyDescent="0.25">
      <c r="A22" s="49" t="s">
        <v>156</v>
      </c>
      <c r="B22" s="49" t="s">
        <v>27</v>
      </c>
      <c r="C22" s="52">
        <v>5</v>
      </c>
      <c r="D22" s="52" t="s">
        <v>51</v>
      </c>
      <c r="E22" s="53" t="s">
        <v>176</v>
      </c>
      <c r="F22" s="13" t="s">
        <v>177</v>
      </c>
      <c r="G22" s="54">
        <v>2</v>
      </c>
      <c r="H22" s="55" t="s">
        <v>178</v>
      </c>
      <c r="I22" s="56" t="s">
        <v>65</v>
      </c>
      <c r="J22" s="56" t="s">
        <v>181</v>
      </c>
      <c r="K22" s="54" t="s">
        <v>34</v>
      </c>
      <c r="L22" s="54" t="s">
        <v>182</v>
      </c>
      <c r="M22" s="57">
        <v>1</v>
      </c>
      <c r="N22" s="58" t="s">
        <v>37</v>
      </c>
      <c r="O22" s="52" t="s">
        <v>38</v>
      </c>
      <c r="P22" s="57" t="s">
        <v>163</v>
      </c>
      <c r="Q22" s="59">
        <v>44866</v>
      </c>
      <c r="R22" s="59">
        <v>45230</v>
      </c>
      <c r="S22" s="51" t="s">
        <v>40</v>
      </c>
      <c r="T22" s="64">
        <v>45382</v>
      </c>
      <c r="U22" s="59">
        <v>45386</v>
      </c>
      <c r="V22" s="49" t="s">
        <v>566</v>
      </c>
      <c r="W22" s="64" t="s">
        <v>569</v>
      </c>
      <c r="X22" s="50">
        <v>1</v>
      </c>
      <c r="Y22" s="55" t="s">
        <v>41</v>
      </c>
      <c r="Z22" s="49" t="s">
        <v>544</v>
      </c>
    </row>
    <row r="23" spans="1:26" ht="158.25" customHeight="1" x14ac:dyDescent="0.25">
      <c r="A23" s="49" t="s">
        <v>183</v>
      </c>
      <c r="B23" s="49" t="s">
        <v>184</v>
      </c>
      <c r="C23" s="52">
        <v>1</v>
      </c>
      <c r="D23" s="52" t="s">
        <v>28</v>
      </c>
      <c r="E23" s="53" t="s">
        <v>185</v>
      </c>
      <c r="F23" s="13" t="s">
        <v>186</v>
      </c>
      <c r="G23" s="54">
        <v>1</v>
      </c>
      <c r="H23" s="55" t="s">
        <v>187</v>
      </c>
      <c r="I23" s="56" t="s">
        <v>188</v>
      </c>
      <c r="J23" s="56" t="s">
        <v>189</v>
      </c>
      <c r="K23" s="54" t="s">
        <v>34</v>
      </c>
      <c r="L23" s="54" t="s">
        <v>190</v>
      </c>
      <c r="M23" s="57" t="s">
        <v>191</v>
      </c>
      <c r="N23" s="58" t="s">
        <v>37</v>
      </c>
      <c r="O23" s="52" t="s">
        <v>192</v>
      </c>
      <c r="P23" s="57" t="s">
        <v>193</v>
      </c>
      <c r="Q23" s="59">
        <v>44866</v>
      </c>
      <c r="R23" s="59">
        <v>45229</v>
      </c>
      <c r="S23" s="51" t="s">
        <v>466</v>
      </c>
      <c r="T23" s="64">
        <v>45382</v>
      </c>
      <c r="U23" s="59">
        <v>46113</v>
      </c>
      <c r="V23" s="49" t="s">
        <v>530</v>
      </c>
      <c r="W23" s="13" t="s">
        <v>531</v>
      </c>
      <c r="X23" s="50">
        <v>1</v>
      </c>
      <c r="Y23" s="55" t="s">
        <v>194</v>
      </c>
      <c r="Z23" s="49" t="s">
        <v>532</v>
      </c>
    </row>
    <row r="24" spans="1:26" ht="158.25" customHeight="1" x14ac:dyDescent="0.25">
      <c r="A24" s="49" t="s">
        <v>183</v>
      </c>
      <c r="B24" s="49" t="s">
        <v>184</v>
      </c>
      <c r="C24" s="52">
        <v>1</v>
      </c>
      <c r="D24" s="52" t="s">
        <v>28</v>
      </c>
      <c r="E24" s="53" t="s">
        <v>185</v>
      </c>
      <c r="F24" s="13" t="s">
        <v>186</v>
      </c>
      <c r="G24" s="54">
        <v>2</v>
      </c>
      <c r="H24" s="55" t="s">
        <v>195</v>
      </c>
      <c r="I24" s="56" t="s">
        <v>196</v>
      </c>
      <c r="J24" s="56" t="s">
        <v>197</v>
      </c>
      <c r="K24" s="54" t="s">
        <v>34</v>
      </c>
      <c r="L24" s="54" t="s">
        <v>198</v>
      </c>
      <c r="M24" s="57" t="s">
        <v>199</v>
      </c>
      <c r="N24" s="58" t="s">
        <v>37</v>
      </c>
      <c r="O24" s="52" t="s">
        <v>192</v>
      </c>
      <c r="P24" s="57" t="s">
        <v>193</v>
      </c>
      <c r="Q24" s="59">
        <v>44866</v>
      </c>
      <c r="R24" s="59">
        <v>45077</v>
      </c>
      <c r="S24" s="51" t="s">
        <v>466</v>
      </c>
      <c r="T24" s="64">
        <v>45382</v>
      </c>
      <c r="U24" s="59">
        <v>46113</v>
      </c>
      <c r="V24" s="49" t="s">
        <v>530</v>
      </c>
      <c r="W24" s="13" t="s">
        <v>531</v>
      </c>
      <c r="X24" s="50">
        <v>1</v>
      </c>
      <c r="Y24" s="55" t="s">
        <v>194</v>
      </c>
      <c r="Z24" s="49" t="s">
        <v>532</v>
      </c>
    </row>
    <row r="25" spans="1:26" ht="158.25" customHeight="1" x14ac:dyDescent="0.25">
      <c r="A25" s="49" t="s">
        <v>183</v>
      </c>
      <c r="B25" s="49" t="s">
        <v>184</v>
      </c>
      <c r="C25" s="52">
        <v>1</v>
      </c>
      <c r="D25" s="52" t="s">
        <v>28</v>
      </c>
      <c r="E25" s="53" t="s">
        <v>185</v>
      </c>
      <c r="F25" s="13" t="s">
        <v>186</v>
      </c>
      <c r="G25" s="54">
        <v>3</v>
      </c>
      <c r="H25" s="55" t="s">
        <v>200</v>
      </c>
      <c r="I25" s="56" t="s">
        <v>201</v>
      </c>
      <c r="J25" s="56" t="s">
        <v>202</v>
      </c>
      <c r="K25" s="54" t="s">
        <v>34</v>
      </c>
      <c r="L25" s="54" t="s">
        <v>203</v>
      </c>
      <c r="M25" s="57" t="s">
        <v>204</v>
      </c>
      <c r="N25" s="58" t="s">
        <v>37</v>
      </c>
      <c r="O25" s="52" t="s">
        <v>192</v>
      </c>
      <c r="P25" s="57" t="s">
        <v>193</v>
      </c>
      <c r="Q25" s="59">
        <v>44866</v>
      </c>
      <c r="R25" s="59">
        <v>45077</v>
      </c>
      <c r="S25" s="51" t="s">
        <v>466</v>
      </c>
      <c r="T25" s="64">
        <v>45382</v>
      </c>
      <c r="U25" s="59">
        <v>46113</v>
      </c>
      <c r="V25" s="49" t="s">
        <v>530</v>
      </c>
      <c r="W25" s="13" t="s">
        <v>531</v>
      </c>
      <c r="X25" s="50">
        <v>1</v>
      </c>
      <c r="Y25" s="55" t="s">
        <v>194</v>
      </c>
      <c r="Z25" s="49" t="s">
        <v>532</v>
      </c>
    </row>
    <row r="26" spans="1:26" ht="158.25" customHeight="1" x14ac:dyDescent="0.25">
      <c r="A26" s="49" t="s">
        <v>183</v>
      </c>
      <c r="B26" s="49" t="s">
        <v>184</v>
      </c>
      <c r="C26" s="52">
        <v>1</v>
      </c>
      <c r="D26" s="52" t="s">
        <v>28</v>
      </c>
      <c r="E26" s="53" t="s">
        <v>185</v>
      </c>
      <c r="F26" s="13" t="s">
        <v>186</v>
      </c>
      <c r="G26" s="54">
        <v>5</v>
      </c>
      <c r="H26" s="55" t="s">
        <v>205</v>
      </c>
      <c r="I26" s="56" t="s">
        <v>206</v>
      </c>
      <c r="J26" s="56" t="s">
        <v>207</v>
      </c>
      <c r="K26" s="54" t="s">
        <v>34</v>
      </c>
      <c r="L26" s="54" t="s">
        <v>208</v>
      </c>
      <c r="M26" s="57" t="s">
        <v>209</v>
      </c>
      <c r="N26" s="58" t="s">
        <v>210</v>
      </c>
      <c r="O26" s="52" t="s">
        <v>192</v>
      </c>
      <c r="P26" s="57" t="s">
        <v>193</v>
      </c>
      <c r="Q26" s="59">
        <v>44866</v>
      </c>
      <c r="R26" s="59">
        <v>45077</v>
      </c>
      <c r="S26" s="51" t="s">
        <v>466</v>
      </c>
      <c r="T26" s="64">
        <v>45382</v>
      </c>
      <c r="U26" s="59">
        <v>46113</v>
      </c>
      <c r="V26" s="49" t="s">
        <v>530</v>
      </c>
      <c r="W26" s="13" t="s">
        <v>531</v>
      </c>
      <c r="X26" s="50">
        <v>1</v>
      </c>
      <c r="Y26" s="55" t="s">
        <v>194</v>
      </c>
      <c r="Z26" s="49" t="s">
        <v>532</v>
      </c>
    </row>
    <row r="27" spans="1:26" ht="120" customHeight="1" x14ac:dyDescent="0.25">
      <c r="A27" s="49" t="s">
        <v>211</v>
      </c>
      <c r="B27" s="49" t="s">
        <v>81</v>
      </c>
      <c r="C27" s="52">
        <v>2</v>
      </c>
      <c r="D27" s="52" t="s">
        <v>28</v>
      </c>
      <c r="E27" s="53" t="s">
        <v>212</v>
      </c>
      <c r="F27" s="49" t="s">
        <v>213</v>
      </c>
      <c r="G27" s="54">
        <v>1</v>
      </c>
      <c r="H27" s="55" t="s">
        <v>214</v>
      </c>
      <c r="I27" s="56" t="s">
        <v>215</v>
      </c>
      <c r="J27" s="56" t="s">
        <v>216</v>
      </c>
      <c r="K27" s="56" t="s">
        <v>34</v>
      </c>
      <c r="L27" s="54" t="s">
        <v>217</v>
      </c>
      <c r="M27" s="57">
        <v>1</v>
      </c>
      <c r="N27" s="83" t="s">
        <v>37</v>
      </c>
      <c r="O27" s="49" t="s">
        <v>117</v>
      </c>
      <c r="P27" s="57" t="s">
        <v>218</v>
      </c>
      <c r="Q27" s="59">
        <v>44938</v>
      </c>
      <c r="R27" s="59">
        <v>45291</v>
      </c>
      <c r="S27" s="51" t="s">
        <v>466</v>
      </c>
      <c r="T27" s="64">
        <v>45382</v>
      </c>
      <c r="U27" s="59">
        <v>45386</v>
      </c>
      <c r="V27" s="49" t="s">
        <v>536</v>
      </c>
      <c r="W27" s="49" t="s">
        <v>537</v>
      </c>
      <c r="X27" s="50">
        <v>1</v>
      </c>
      <c r="Y27" s="55" t="s">
        <v>463</v>
      </c>
      <c r="Z27" s="49" t="s">
        <v>538</v>
      </c>
    </row>
    <row r="28" spans="1:26" s="12" customFormat="1" ht="90" x14ac:dyDescent="0.25">
      <c r="A28" s="13" t="s">
        <v>219</v>
      </c>
      <c r="B28" s="13" t="s">
        <v>220</v>
      </c>
      <c r="C28" s="52">
        <v>3</v>
      </c>
      <c r="D28" s="61" t="s">
        <v>28</v>
      </c>
      <c r="E28" s="16" t="s">
        <v>221</v>
      </c>
      <c r="F28" s="13" t="s">
        <v>222</v>
      </c>
      <c r="G28" s="54">
        <v>1</v>
      </c>
      <c r="H28" s="55" t="s">
        <v>223</v>
      </c>
      <c r="I28" s="56" t="s">
        <v>224</v>
      </c>
      <c r="J28" s="56" t="s">
        <v>225</v>
      </c>
      <c r="K28" s="14" t="s">
        <v>226</v>
      </c>
      <c r="L28" s="54" t="s">
        <v>227</v>
      </c>
      <c r="M28" s="57" t="s">
        <v>228</v>
      </c>
      <c r="N28" s="5" t="s">
        <v>210</v>
      </c>
      <c r="O28" s="13" t="s">
        <v>229</v>
      </c>
      <c r="P28" s="57" t="s">
        <v>230</v>
      </c>
      <c r="Q28" s="59">
        <v>45108</v>
      </c>
      <c r="R28" s="59"/>
      <c r="S28" s="51" t="s">
        <v>88</v>
      </c>
      <c r="T28" s="64">
        <v>45382</v>
      </c>
      <c r="U28" s="59">
        <v>45386</v>
      </c>
      <c r="V28" s="13" t="s">
        <v>574</v>
      </c>
      <c r="W28" s="13" t="s">
        <v>575</v>
      </c>
      <c r="X28" s="66">
        <v>1</v>
      </c>
      <c r="Y28" s="55" t="s">
        <v>231</v>
      </c>
      <c r="Z28" s="13" t="s">
        <v>576</v>
      </c>
    </row>
    <row r="29" spans="1:26" s="12" customFormat="1" ht="90" x14ac:dyDescent="0.25">
      <c r="A29" s="13" t="s">
        <v>219</v>
      </c>
      <c r="B29" s="13" t="s">
        <v>220</v>
      </c>
      <c r="C29" s="52">
        <v>3</v>
      </c>
      <c r="D29" s="61" t="s">
        <v>28</v>
      </c>
      <c r="E29" s="16" t="s">
        <v>221</v>
      </c>
      <c r="F29" s="13" t="s">
        <v>222</v>
      </c>
      <c r="G29" s="54">
        <v>2</v>
      </c>
      <c r="H29" s="55" t="s">
        <v>223</v>
      </c>
      <c r="I29" s="56" t="s">
        <v>224</v>
      </c>
      <c r="J29" s="56" t="s">
        <v>232</v>
      </c>
      <c r="K29" s="14" t="s">
        <v>143</v>
      </c>
      <c r="L29" s="54" t="s">
        <v>233</v>
      </c>
      <c r="M29" s="57" t="s">
        <v>234</v>
      </c>
      <c r="N29" s="5" t="s">
        <v>37</v>
      </c>
      <c r="O29" s="13" t="s">
        <v>229</v>
      </c>
      <c r="P29" s="57" t="s">
        <v>235</v>
      </c>
      <c r="Q29" s="59">
        <v>45108</v>
      </c>
      <c r="R29" s="59">
        <v>45260</v>
      </c>
      <c r="S29" s="51" t="s">
        <v>88</v>
      </c>
      <c r="T29" s="64">
        <v>45382</v>
      </c>
      <c r="U29" s="59">
        <v>45386</v>
      </c>
      <c r="V29" s="13" t="s">
        <v>577</v>
      </c>
      <c r="W29" s="13" t="s">
        <v>575</v>
      </c>
      <c r="X29" s="66">
        <v>1</v>
      </c>
      <c r="Y29" s="55" t="s">
        <v>231</v>
      </c>
      <c r="Z29" s="13" t="s">
        <v>576</v>
      </c>
    </row>
    <row r="30" spans="1:26" s="12" customFormat="1" ht="101.25" x14ac:dyDescent="0.25">
      <c r="A30" s="13" t="s">
        <v>219</v>
      </c>
      <c r="B30" s="13" t="s">
        <v>220</v>
      </c>
      <c r="C30" s="52">
        <v>4</v>
      </c>
      <c r="D30" s="61" t="s">
        <v>28</v>
      </c>
      <c r="E30" s="16" t="s">
        <v>236</v>
      </c>
      <c r="F30" s="13" t="s">
        <v>237</v>
      </c>
      <c r="G30" s="54">
        <v>1</v>
      </c>
      <c r="H30" s="55" t="s">
        <v>238</v>
      </c>
      <c r="I30" s="56" t="s">
        <v>239</v>
      </c>
      <c r="J30" s="56" t="s">
        <v>240</v>
      </c>
      <c r="K30" s="14" t="s">
        <v>226</v>
      </c>
      <c r="L30" s="54" t="s">
        <v>241</v>
      </c>
      <c r="M30" s="57" t="s">
        <v>242</v>
      </c>
      <c r="N30" s="5" t="s">
        <v>210</v>
      </c>
      <c r="O30" s="13" t="s">
        <v>229</v>
      </c>
      <c r="P30" s="57" t="s">
        <v>243</v>
      </c>
      <c r="Q30" s="59">
        <v>45061</v>
      </c>
      <c r="R30" s="59">
        <v>45275</v>
      </c>
      <c r="S30" s="51" t="s">
        <v>466</v>
      </c>
      <c r="T30" s="64">
        <v>45382</v>
      </c>
      <c r="U30" s="59">
        <v>45386</v>
      </c>
      <c r="V30" s="13" t="s">
        <v>578</v>
      </c>
      <c r="W30" s="13" t="s">
        <v>579</v>
      </c>
      <c r="X30" s="66">
        <v>1</v>
      </c>
      <c r="Y30" s="55" t="s">
        <v>231</v>
      </c>
      <c r="Z30" s="13" t="s">
        <v>580</v>
      </c>
    </row>
    <row r="31" spans="1:26" s="12" customFormat="1" ht="101.25" x14ac:dyDescent="0.25">
      <c r="A31" s="13" t="s">
        <v>219</v>
      </c>
      <c r="B31" s="13" t="s">
        <v>220</v>
      </c>
      <c r="C31" s="52">
        <v>4</v>
      </c>
      <c r="D31" s="61" t="s">
        <v>28</v>
      </c>
      <c r="E31" s="16" t="s">
        <v>236</v>
      </c>
      <c r="F31" s="13" t="s">
        <v>237</v>
      </c>
      <c r="G31" s="54">
        <v>2</v>
      </c>
      <c r="H31" s="55" t="s">
        <v>238</v>
      </c>
      <c r="I31" s="56" t="s">
        <v>239</v>
      </c>
      <c r="J31" s="56" t="s">
        <v>244</v>
      </c>
      <c r="K31" s="14" t="s">
        <v>226</v>
      </c>
      <c r="L31" s="54" t="s">
        <v>245</v>
      </c>
      <c r="M31" s="57" t="s">
        <v>242</v>
      </c>
      <c r="N31" s="5" t="s">
        <v>37</v>
      </c>
      <c r="O31" s="13" t="s">
        <v>229</v>
      </c>
      <c r="P31" s="57" t="s">
        <v>243</v>
      </c>
      <c r="Q31" s="59">
        <v>45061</v>
      </c>
      <c r="R31" s="59">
        <v>45275</v>
      </c>
      <c r="S31" s="51" t="s">
        <v>466</v>
      </c>
      <c r="T31" s="64">
        <v>45382</v>
      </c>
      <c r="U31" s="59">
        <v>45386</v>
      </c>
      <c r="V31" s="13" t="s">
        <v>581</v>
      </c>
      <c r="W31" s="13" t="s">
        <v>582</v>
      </c>
      <c r="X31" s="66">
        <v>1</v>
      </c>
      <c r="Y31" s="55" t="s">
        <v>231</v>
      </c>
      <c r="Z31" s="13" t="s">
        <v>583</v>
      </c>
    </row>
    <row r="32" spans="1:26" s="12" customFormat="1" ht="135" x14ac:dyDescent="0.25">
      <c r="A32" s="13" t="s">
        <v>219</v>
      </c>
      <c r="B32" s="13" t="s">
        <v>220</v>
      </c>
      <c r="C32" s="52">
        <v>5</v>
      </c>
      <c r="D32" s="61" t="s">
        <v>28</v>
      </c>
      <c r="E32" s="16" t="s">
        <v>246</v>
      </c>
      <c r="F32" s="13" t="s">
        <v>247</v>
      </c>
      <c r="G32" s="54">
        <v>1</v>
      </c>
      <c r="H32" s="55" t="s">
        <v>248</v>
      </c>
      <c r="I32" s="56" t="s">
        <v>249</v>
      </c>
      <c r="J32" s="56" t="s">
        <v>250</v>
      </c>
      <c r="K32" s="14" t="s">
        <v>226</v>
      </c>
      <c r="L32" s="54" t="s">
        <v>251</v>
      </c>
      <c r="M32" s="57" t="s">
        <v>252</v>
      </c>
      <c r="N32" s="5" t="s">
        <v>210</v>
      </c>
      <c r="O32" s="13" t="s">
        <v>229</v>
      </c>
      <c r="P32" s="57" t="s">
        <v>253</v>
      </c>
      <c r="Q32" s="59">
        <v>45108</v>
      </c>
      <c r="R32" s="59">
        <v>45138</v>
      </c>
      <c r="S32" s="51" t="s">
        <v>466</v>
      </c>
      <c r="T32" s="64">
        <v>45382</v>
      </c>
      <c r="U32" s="59">
        <v>45386</v>
      </c>
      <c r="V32" s="13" t="s">
        <v>584</v>
      </c>
      <c r="W32" s="13" t="s">
        <v>585</v>
      </c>
      <c r="X32" s="66">
        <v>1</v>
      </c>
      <c r="Y32" s="55" t="s">
        <v>231</v>
      </c>
      <c r="Z32" s="13" t="s">
        <v>586</v>
      </c>
    </row>
    <row r="33" spans="1:26" s="12" customFormat="1" ht="101.25" x14ac:dyDescent="0.25">
      <c r="A33" s="13" t="s">
        <v>254</v>
      </c>
      <c r="B33" s="13" t="s">
        <v>255</v>
      </c>
      <c r="C33" s="52">
        <v>1</v>
      </c>
      <c r="D33" s="61" t="s">
        <v>28</v>
      </c>
      <c r="E33" s="16" t="s">
        <v>256</v>
      </c>
      <c r="F33" s="13" t="s">
        <v>257</v>
      </c>
      <c r="G33" s="54">
        <v>2</v>
      </c>
      <c r="H33" s="55" t="s">
        <v>258</v>
      </c>
      <c r="I33" s="56" t="s">
        <v>259</v>
      </c>
      <c r="J33" s="56" t="s">
        <v>260</v>
      </c>
      <c r="K33" s="14" t="s">
        <v>34</v>
      </c>
      <c r="L33" s="54" t="s">
        <v>261</v>
      </c>
      <c r="M33" s="57">
        <v>1</v>
      </c>
      <c r="N33" s="5" t="s">
        <v>37</v>
      </c>
      <c r="O33" s="13" t="s">
        <v>38</v>
      </c>
      <c r="P33" s="57" t="s">
        <v>262</v>
      </c>
      <c r="Q33" s="64">
        <v>45200</v>
      </c>
      <c r="R33" s="64">
        <v>45291</v>
      </c>
      <c r="S33" s="51" t="s">
        <v>466</v>
      </c>
      <c r="T33" s="64">
        <v>45291</v>
      </c>
      <c r="U33" s="59">
        <v>45382</v>
      </c>
      <c r="V33" s="13" t="s">
        <v>505</v>
      </c>
      <c r="W33" s="13" t="s">
        <v>506</v>
      </c>
      <c r="X33" s="66">
        <v>1</v>
      </c>
      <c r="Y33" s="55" t="s">
        <v>263</v>
      </c>
      <c r="Z33" s="13" t="s">
        <v>507</v>
      </c>
    </row>
    <row r="34" spans="1:26" s="12" customFormat="1" ht="90" x14ac:dyDescent="0.25">
      <c r="A34" s="13" t="s">
        <v>254</v>
      </c>
      <c r="B34" s="13" t="s">
        <v>255</v>
      </c>
      <c r="C34" s="52">
        <v>2</v>
      </c>
      <c r="D34" s="61" t="s">
        <v>28</v>
      </c>
      <c r="E34" s="16" t="s">
        <v>264</v>
      </c>
      <c r="F34" s="13" t="s">
        <v>265</v>
      </c>
      <c r="G34" s="54">
        <v>1</v>
      </c>
      <c r="H34" s="55" t="s">
        <v>266</v>
      </c>
      <c r="I34" s="56" t="s">
        <v>267</v>
      </c>
      <c r="J34" s="56" t="s">
        <v>268</v>
      </c>
      <c r="K34" s="14" t="s">
        <v>34</v>
      </c>
      <c r="L34" s="54" t="s">
        <v>269</v>
      </c>
      <c r="M34" s="57">
        <v>1</v>
      </c>
      <c r="N34" s="5" t="s">
        <v>37</v>
      </c>
      <c r="O34" s="13" t="s">
        <v>38</v>
      </c>
      <c r="P34" s="57" t="s">
        <v>270</v>
      </c>
      <c r="Q34" s="64">
        <v>45170</v>
      </c>
      <c r="R34" s="64">
        <v>45657</v>
      </c>
      <c r="S34" s="51" t="s">
        <v>71</v>
      </c>
      <c r="T34" s="64">
        <v>45291</v>
      </c>
      <c r="U34" s="59">
        <v>45382</v>
      </c>
      <c r="V34" s="13" t="s">
        <v>508</v>
      </c>
      <c r="W34" s="13" t="s">
        <v>509</v>
      </c>
      <c r="X34" s="66">
        <v>0</v>
      </c>
      <c r="Y34" s="55" t="s">
        <v>263</v>
      </c>
      <c r="Z34" s="13" t="s">
        <v>508</v>
      </c>
    </row>
    <row r="35" spans="1:26" s="12" customFormat="1" ht="90" x14ac:dyDescent="0.25">
      <c r="A35" s="13" t="s">
        <v>254</v>
      </c>
      <c r="B35" s="13" t="s">
        <v>255</v>
      </c>
      <c r="C35" s="52">
        <v>2</v>
      </c>
      <c r="D35" s="61" t="s">
        <v>28</v>
      </c>
      <c r="E35" s="16" t="s">
        <v>264</v>
      </c>
      <c r="F35" s="13" t="s">
        <v>265</v>
      </c>
      <c r="G35" s="54">
        <v>2</v>
      </c>
      <c r="H35" s="55" t="s">
        <v>266</v>
      </c>
      <c r="I35" s="56" t="s">
        <v>267</v>
      </c>
      <c r="J35" s="56" t="s">
        <v>271</v>
      </c>
      <c r="K35" s="14" t="s">
        <v>34</v>
      </c>
      <c r="L35" s="54" t="s">
        <v>272</v>
      </c>
      <c r="M35" s="57">
        <v>1</v>
      </c>
      <c r="N35" s="5" t="s">
        <v>37</v>
      </c>
      <c r="O35" s="13" t="s">
        <v>229</v>
      </c>
      <c r="P35" s="57" t="s">
        <v>273</v>
      </c>
      <c r="Q35" s="64">
        <v>45292</v>
      </c>
      <c r="R35" s="64">
        <v>45473</v>
      </c>
      <c r="S35" s="51" t="s">
        <v>71</v>
      </c>
      <c r="T35" s="64">
        <v>45291</v>
      </c>
      <c r="U35" s="59">
        <v>45382</v>
      </c>
      <c r="V35" s="13" t="s">
        <v>508</v>
      </c>
      <c r="W35" s="13" t="s">
        <v>509</v>
      </c>
      <c r="X35" s="66">
        <v>0</v>
      </c>
      <c r="Y35" s="55" t="s">
        <v>263</v>
      </c>
      <c r="Z35" s="13" t="s">
        <v>508</v>
      </c>
    </row>
    <row r="36" spans="1:26" s="12" customFormat="1" ht="90" x14ac:dyDescent="0.25">
      <c r="A36" s="13" t="s">
        <v>274</v>
      </c>
      <c r="B36" s="13" t="s">
        <v>110</v>
      </c>
      <c r="C36" s="52">
        <v>1</v>
      </c>
      <c r="D36" s="61" t="s">
        <v>28</v>
      </c>
      <c r="E36" s="16" t="s">
        <v>275</v>
      </c>
      <c r="F36" s="13" t="s">
        <v>276</v>
      </c>
      <c r="G36" s="54">
        <v>2</v>
      </c>
      <c r="H36" s="55" t="s">
        <v>277</v>
      </c>
      <c r="I36" s="56" t="s">
        <v>278</v>
      </c>
      <c r="J36" s="56" t="s">
        <v>279</v>
      </c>
      <c r="K36" s="14" t="s">
        <v>34</v>
      </c>
      <c r="L36" s="54" t="s">
        <v>280</v>
      </c>
      <c r="M36" s="57">
        <v>1</v>
      </c>
      <c r="N36" s="5" t="s">
        <v>281</v>
      </c>
      <c r="O36" s="13" t="s">
        <v>282</v>
      </c>
      <c r="P36" s="57" t="s">
        <v>283</v>
      </c>
      <c r="Q36" s="59">
        <v>45323</v>
      </c>
      <c r="R36" s="59">
        <v>45381</v>
      </c>
      <c r="S36" s="51" t="s">
        <v>466</v>
      </c>
      <c r="T36" s="64">
        <v>45382</v>
      </c>
      <c r="U36" s="59">
        <v>45383</v>
      </c>
      <c r="V36" s="13" t="s">
        <v>623</v>
      </c>
      <c r="W36" s="13" t="s">
        <v>624</v>
      </c>
      <c r="X36" s="66">
        <v>1</v>
      </c>
      <c r="Y36" s="55" t="s">
        <v>119</v>
      </c>
      <c r="Z36" s="13" t="s">
        <v>625</v>
      </c>
    </row>
    <row r="37" spans="1:26" s="12" customFormat="1" ht="78.75" x14ac:dyDescent="0.25">
      <c r="A37" s="13" t="s">
        <v>274</v>
      </c>
      <c r="B37" s="13" t="s">
        <v>110</v>
      </c>
      <c r="C37" s="52">
        <v>1</v>
      </c>
      <c r="D37" s="61" t="s">
        <v>28</v>
      </c>
      <c r="E37" s="16" t="s">
        <v>275</v>
      </c>
      <c r="F37" s="13" t="s">
        <v>276</v>
      </c>
      <c r="G37" s="54">
        <v>3</v>
      </c>
      <c r="H37" s="55" t="s">
        <v>277</v>
      </c>
      <c r="I37" s="56" t="s">
        <v>278</v>
      </c>
      <c r="J37" s="56" t="s">
        <v>284</v>
      </c>
      <c r="K37" s="14" t="s">
        <v>34</v>
      </c>
      <c r="L37" s="54" t="s">
        <v>285</v>
      </c>
      <c r="M37" s="57">
        <v>1</v>
      </c>
      <c r="N37" s="5" t="s">
        <v>37</v>
      </c>
      <c r="O37" s="13" t="s">
        <v>282</v>
      </c>
      <c r="P37" s="57" t="s">
        <v>283</v>
      </c>
      <c r="Q37" s="59">
        <v>45017</v>
      </c>
      <c r="R37" s="59">
        <v>45442</v>
      </c>
      <c r="S37" s="51" t="s">
        <v>71</v>
      </c>
      <c r="T37" s="64">
        <v>45382</v>
      </c>
      <c r="U37" s="59">
        <v>45383</v>
      </c>
      <c r="V37" s="13" t="s">
        <v>620</v>
      </c>
      <c r="W37" s="13" t="s">
        <v>621</v>
      </c>
      <c r="X37" s="66">
        <v>0</v>
      </c>
      <c r="Y37" s="55" t="s">
        <v>119</v>
      </c>
      <c r="Z37" s="13" t="s">
        <v>622</v>
      </c>
    </row>
    <row r="38" spans="1:26" s="12" customFormat="1" ht="96.2" customHeight="1" x14ac:dyDescent="0.25">
      <c r="A38" s="13" t="s">
        <v>274</v>
      </c>
      <c r="B38" s="13" t="s">
        <v>110</v>
      </c>
      <c r="C38" s="52">
        <v>1</v>
      </c>
      <c r="D38" s="61" t="s">
        <v>28</v>
      </c>
      <c r="E38" s="16" t="s">
        <v>275</v>
      </c>
      <c r="F38" s="13" t="s">
        <v>276</v>
      </c>
      <c r="G38" s="54">
        <v>2</v>
      </c>
      <c r="H38" s="55" t="s">
        <v>277</v>
      </c>
      <c r="I38" s="56" t="s">
        <v>278</v>
      </c>
      <c r="J38" s="56" t="s">
        <v>279</v>
      </c>
      <c r="K38" s="14" t="s">
        <v>34</v>
      </c>
      <c r="L38" s="54" t="s">
        <v>280</v>
      </c>
      <c r="M38" s="57">
        <v>1</v>
      </c>
      <c r="N38" s="5" t="s">
        <v>281</v>
      </c>
      <c r="O38" s="13" t="s">
        <v>117</v>
      </c>
      <c r="P38" s="57" t="s">
        <v>286</v>
      </c>
      <c r="Q38" s="59">
        <v>45323</v>
      </c>
      <c r="R38" s="59">
        <v>45381</v>
      </c>
      <c r="S38" s="51" t="s">
        <v>466</v>
      </c>
      <c r="T38" s="64">
        <v>45382</v>
      </c>
      <c r="U38" s="59">
        <v>45383</v>
      </c>
      <c r="V38" s="13" t="s">
        <v>626</v>
      </c>
      <c r="W38" s="13" t="s">
        <v>627</v>
      </c>
      <c r="X38" s="66">
        <v>1</v>
      </c>
      <c r="Y38" s="55" t="s">
        <v>119</v>
      </c>
      <c r="Z38" s="13" t="s">
        <v>628</v>
      </c>
    </row>
    <row r="39" spans="1:26" s="12" customFormat="1" ht="90" x14ac:dyDescent="0.25">
      <c r="A39" s="13" t="s">
        <v>274</v>
      </c>
      <c r="B39" s="13" t="s">
        <v>110</v>
      </c>
      <c r="C39" s="52">
        <v>1</v>
      </c>
      <c r="D39" s="61" t="s">
        <v>28</v>
      </c>
      <c r="E39" s="16" t="s">
        <v>275</v>
      </c>
      <c r="F39" s="13" t="s">
        <v>276</v>
      </c>
      <c r="G39" s="54">
        <v>3</v>
      </c>
      <c r="H39" s="55" t="s">
        <v>277</v>
      </c>
      <c r="I39" s="56" t="s">
        <v>278</v>
      </c>
      <c r="J39" s="56" t="s">
        <v>284</v>
      </c>
      <c r="K39" s="14" t="s">
        <v>34</v>
      </c>
      <c r="L39" s="54" t="s">
        <v>285</v>
      </c>
      <c r="M39" s="57">
        <v>1</v>
      </c>
      <c r="N39" s="5" t="s">
        <v>37</v>
      </c>
      <c r="O39" s="13" t="s">
        <v>117</v>
      </c>
      <c r="P39" s="57" t="s">
        <v>286</v>
      </c>
      <c r="Q39" s="59">
        <v>45017</v>
      </c>
      <c r="R39" s="59">
        <v>45442</v>
      </c>
      <c r="S39" s="51" t="s">
        <v>466</v>
      </c>
      <c r="T39" s="64">
        <v>45382</v>
      </c>
      <c r="U39" s="59">
        <v>45383</v>
      </c>
      <c r="V39" s="13" t="s">
        <v>629</v>
      </c>
      <c r="W39" s="13" t="s">
        <v>630</v>
      </c>
      <c r="X39" s="66">
        <v>1</v>
      </c>
      <c r="Y39" s="55" t="s">
        <v>119</v>
      </c>
      <c r="Z39" s="13" t="s">
        <v>628</v>
      </c>
    </row>
    <row r="40" spans="1:26" s="12" customFormat="1" ht="112.5" x14ac:dyDescent="0.25">
      <c r="A40" s="13" t="s">
        <v>274</v>
      </c>
      <c r="B40" s="13" t="s">
        <v>110</v>
      </c>
      <c r="C40" s="52">
        <v>1</v>
      </c>
      <c r="D40" s="61" t="s">
        <v>28</v>
      </c>
      <c r="E40" s="16" t="s">
        <v>275</v>
      </c>
      <c r="F40" s="13" t="s">
        <v>276</v>
      </c>
      <c r="G40" s="54">
        <v>2</v>
      </c>
      <c r="H40" s="55" t="s">
        <v>277</v>
      </c>
      <c r="I40" s="56" t="s">
        <v>278</v>
      </c>
      <c r="J40" s="56" t="s">
        <v>279</v>
      </c>
      <c r="K40" s="14" t="s">
        <v>34</v>
      </c>
      <c r="L40" s="54" t="s">
        <v>280</v>
      </c>
      <c r="M40" s="57">
        <v>1</v>
      </c>
      <c r="N40" s="5" t="s">
        <v>281</v>
      </c>
      <c r="O40" s="13" t="s">
        <v>287</v>
      </c>
      <c r="P40" s="57" t="s">
        <v>288</v>
      </c>
      <c r="Q40" s="59">
        <v>45323</v>
      </c>
      <c r="R40" s="59">
        <v>45381</v>
      </c>
      <c r="S40" s="51" t="s">
        <v>466</v>
      </c>
      <c r="T40" s="64">
        <v>45382</v>
      </c>
      <c r="U40" s="59">
        <v>45383</v>
      </c>
      <c r="V40" s="13" t="s">
        <v>631</v>
      </c>
      <c r="W40" s="13" t="s">
        <v>632</v>
      </c>
      <c r="X40" s="66">
        <v>1</v>
      </c>
      <c r="Y40" s="55" t="s">
        <v>119</v>
      </c>
      <c r="Z40" s="13" t="s">
        <v>633</v>
      </c>
    </row>
    <row r="41" spans="1:26" s="12" customFormat="1" ht="112.5" x14ac:dyDescent="0.25">
      <c r="A41" s="13" t="s">
        <v>274</v>
      </c>
      <c r="B41" s="13" t="s">
        <v>110</v>
      </c>
      <c r="C41" s="52">
        <v>1</v>
      </c>
      <c r="D41" s="61" t="s">
        <v>28</v>
      </c>
      <c r="E41" s="16" t="s">
        <v>275</v>
      </c>
      <c r="F41" s="13" t="s">
        <v>276</v>
      </c>
      <c r="G41" s="54">
        <v>3</v>
      </c>
      <c r="H41" s="55" t="s">
        <v>277</v>
      </c>
      <c r="I41" s="56" t="s">
        <v>278</v>
      </c>
      <c r="J41" s="56" t="s">
        <v>284</v>
      </c>
      <c r="K41" s="14" t="s">
        <v>34</v>
      </c>
      <c r="L41" s="54" t="s">
        <v>285</v>
      </c>
      <c r="M41" s="57">
        <v>1</v>
      </c>
      <c r="N41" s="5" t="s">
        <v>37</v>
      </c>
      <c r="O41" s="13" t="s">
        <v>287</v>
      </c>
      <c r="P41" s="57" t="s">
        <v>288</v>
      </c>
      <c r="Q41" s="59">
        <v>45017</v>
      </c>
      <c r="R41" s="59">
        <v>45442</v>
      </c>
      <c r="S41" s="51" t="s">
        <v>466</v>
      </c>
      <c r="T41" s="64">
        <v>45382</v>
      </c>
      <c r="U41" s="59">
        <v>45383</v>
      </c>
      <c r="V41" s="13" t="s">
        <v>634</v>
      </c>
      <c r="W41" s="13" t="s">
        <v>632</v>
      </c>
      <c r="X41" s="66">
        <v>1</v>
      </c>
      <c r="Y41" s="55" t="s">
        <v>119</v>
      </c>
      <c r="Z41" s="13" t="s">
        <v>633</v>
      </c>
    </row>
    <row r="42" spans="1:26" s="12" customFormat="1" ht="101.25" x14ac:dyDescent="0.25">
      <c r="A42" s="13" t="s">
        <v>274</v>
      </c>
      <c r="B42" s="13" t="s">
        <v>110</v>
      </c>
      <c r="C42" s="52">
        <v>1</v>
      </c>
      <c r="D42" s="61" t="s">
        <v>28</v>
      </c>
      <c r="E42" s="16" t="s">
        <v>275</v>
      </c>
      <c r="F42" s="13" t="s">
        <v>276</v>
      </c>
      <c r="G42" s="54">
        <v>2</v>
      </c>
      <c r="H42" s="55" t="s">
        <v>277</v>
      </c>
      <c r="I42" s="56" t="s">
        <v>278</v>
      </c>
      <c r="J42" s="56" t="s">
        <v>279</v>
      </c>
      <c r="K42" s="14" t="s">
        <v>34</v>
      </c>
      <c r="L42" s="54" t="s">
        <v>280</v>
      </c>
      <c r="M42" s="57">
        <v>1</v>
      </c>
      <c r="N42" s="5" t="s">
        <v>281</v>
      </c>
      <c r="O42" s="13" t="s">
        <v>289</v>
      </c>
      <c r="P42" s="57" t="s">
        <v>290</v>
      </c>
      <c r="Q42" s="59">
        <v>45323</v>
      </c>
      <c r="R42" s="59">
        <v>45381</v>
      </c>
      <c r="S42" s="51" t="s">
        <v>466</v>
      </c>
      <c r="T42" s="64">
        <v>45382</v>
      </c>
      <c r="U42" s="59">
        <v>45383</v>
      </c>
      <c r="V42" s="13" t="s">
        <v>635</v>
      </c>
      <c r="W42" s="13" t="s">
        <v>636</v>
      </c>
      <c r="X42" s="66">
        <v>1</v>
      </c>
      <c r="Y42" s="55" t="s">
        <v>119</v>
      </c>
      <c r="Z42" s="13" t="s">
        <v>637</v>
      </c>
    </row>
    <row r="43" spans="1:26" s="12" customFormat="1" ht="101.25" x14ac:dyDescent="0.25">
      <c r="A43" s="13" t="s">
        <v>274</v>
      </c>
      <c r="B43" s="13" t="s">
        <v>110</v>
      </c>
      <c r="C43" s="52">
        <v>1</v>
      </c>
      <c r="D43" s="61" t="s">
        <v>28</v>
      </c>
      <c r="E43" s="16" t="s">
        <v>275</v>
      </c>
      <c r="F43" s="13" t="s">
        <v>276</v>
      </c>
      <c r="G43" s="54">
        <v>3</v>
      </c>
      <c r="H43" s="55" t="s">
        <v>277</v>
      </c>
      <c r="I43" s="56" t="s">
        <v>278</v>
      </c>
      <c r="J43" s="56" t="s">
        <v>284</v>
      </c>
      <c r="K43" s="14" t="s">
        <v>34</v>
      </c>
      <c r="L43" s="54" t="s">
        <v>285</v>
      </c>
      <c r="M43" s="57">
        <v>1</v>
      </c>
      <c r="N43" s="5" t="s">
        <v>37</v>
      </c>
      <c r="O43" s="13" t="s">
        <v>289</v>
      </c>
      <c r="P43" s="57" t="s">
        <v>290</v>
      </c>
      <c r="Q43" s="59">
        <v>45017</v>
      </c>
      <c r="R43" s="59">
        <v>45442</v>
      </c>
      <c r="S43" s="51" t="s">
        <v>466</v>
      </c>
      <c r="T43" s="64">
        <v>45382</v>
      </c>
      <c r="U43" s="59">
        <v>45383</v>
      </c>
      <c r="V43" s="13" t="s">
        <v>638</v>
      </c>
      <c r="W43" s="13" t="s">
        <v>639</v>
      </c>
      <c r="X43" s="66">
        <v>1</v>
      </c>
      <c r="Y43" s="55" t="s">
        <v>119</v>
      </c>
      <c r="Z43" s="13" t="s">
        <v>637</v>
      </c>
    </row>
    <row r="44" spans="1:26" s="12" customFormat="1" ht="56.25" x14ac:dyDescent="0.25">
      <c r="A44" s="13" t="s">
        <v>274</v>
      </c>
      <c r="B44" s="13" t="s">
        <v>110</v>
      </c>
      <c r="C44" s="52">
        <v>2</v>
      </c>
      <c r="D44" s="61" t="s">
        <v>28</v>
      </c>
      <c r="E44" s="16" t="s">
        <v>291</v>
      </c>
      <c r="F44" s="13" t="s">
        <v>292</v>
      </c>
      <c r="G44" s="54">
        <v>1</v>
      </c>
      <c r="H44" s="55" t="s">
        <v>293</v>
      </c>
      <c r="I44" s="56" t="s">
        <v>294</v>
      </c>
      <c r="J44" s="56" t="s">
        <v>295</v>
      </c>
      <c r="K44" s="14" t="s">
        <v>34</v>
      </c>
      <c r="L44" s="54" t="s">
        <v>296</v>
      </c>
      <c r="M44" s="57">
        <v>1</v>
      </c>
      <c r="N44" s="5" t="s">
        <v>281</v>
      </c>
      <c r="O44" s="13" t="s">
        <v>282</v>
      </c>
      <c r="P44" s="57" t="s">
        <v>297</v>
      </c>
      <c r="Q44" s="59">
        <v>45170</v>
      </c>
      <c r="R44" s="59">
        <v>45473</v>
      </c>
      <c r="S44" s="51" t="s">
        <v>71</v>
      </c>
      <c r="T44" s="64">
        <v>45382</v>
      </c>
      <c r="U44" s="59">
        <v>45383</v>
      </c>
      <c r="V44" s="13" t="s">
        <v>620</v>
      </c>
      <c r="W44" s="13" t="s">
        <v>621</v>
      </c>
      <c r="X44" s="66">
        <v>0</v>
      </c>
      <c r="Y44" s="55" t="s">
        <v>119</v>
      </c>
      <c r="Z44" s="13" t="s">
        <v>622</v>
      </c>
    </row>
    <row r="45" spans="1:26" s="12" customFormat="1" ht="56.25" x14ac:dyDescent="0.25">
      <c r="A45" s="13" t="s">
        <v>274</v>
      </c>
      <c r="B45" s="13" t="s">
        <v>110</v>
      </c>
      <c r="C45" s="52">
        <v>2</v>
      </c>
      <c r="D45" s="61" t="s">
        <v>28</v>
      </c>
      <c r="E45" s="16" t="s">
        <v>291</v>
      </c>
      <c r="F45" s="13" t="s">
        <v>292</v>
      </c>
      <c r="G45" s="54">
        <v>2</v>
      </c>
      <c r="H45" s="55" t="s">
        <v>293</v>
      </c>
      <c r="I45" s="56" t="s">
        <v>294</v>
      </c>
      <c r="J45" s="56" t="s">
        <v>298</v>
      </c>
      <c r="K45" s="14" t="s">
        <v>34</v>
      </c>
      <c r="L45" s="54" t="s">
        <v>285</v>
      </c>
      <c r="M45" s="57">
        <v>1</v>
      </c>
      <c r="N45" s="5" t="s">
        <v>37</v>
      </c>
      <c r="O45" s="13" t="s">
        <v>282</v>
      </c>
      <c r="P45" s="57" t="s">
        <v>297</v>
      </c>
      <c r="Q45" s="59">
        <v>45170</v>
      </c>
      <c r="R45" s="59">
        <v>45473</v>
      </c>
      <c r="S45" s="51" t="s">
        <v>71</v>
      </c>
      <c r="T45" s="64">
        <v>45382</v>
      </c>
      <c r="U45" s="59">
        <v>45383</v>
      </c>
      <c r="V45" s="13" t="s">
        <v>620</v>
      </c>
      <c r="W45" s="13" t="s">
        <v>621</v>
      </c>
      <c r="X45" s="66">
        <v>0</v>
      </c>
      <c r="Y45" s="55" t="s">
        <v>119</v>
      </c>
      <c r="Z45" s="13" t="s">
        <v>622</v>
      </c>
    </row>
    <row r="46" spans="1:26" s="12" customFormat="1" ht="56.25" x14ac:dyDescent="0.25">
      <c r="A46" s="13" t="s">
        <v>274</v>
      </c>
      <c r="B46" s="13" t="s">
        <v>110</v>
      </c>
      <c r="C46" s="52">
        <v>2</v>
      </c>
      <c r="D46" s="61" t="s">
        <v>28</v>
      </c>
      <c r="E46" s="16" t="s">
        <v>291</v>
      </c>
      <c r="F46" s="13" t="s">
        <v>292</v>
      </c>
      <c r="G46" s="54">
        <v>3</v>
      </c>
      <c r="H46" s="55" t="s">
        <v>299</v>
      </c>
      <c r="I46" s="56" t="s">
        <v>300</v>
      </c>
      <c r="J46" s="56" t="s">
        <v>301</v>
      </c>
      <c r="K46" s="14" t="s">
        <v>34</v>
      </c>
      <c r="L46" s="54" t="s">
        <v>302</v>
      </c>
      <c r="M46" s="57">
        <v>1</v>
      </c>
      <c r="N46" s="5" t="s">
        <v>281</v>
      </c>
      <c r="O46" s="13" t="s">
        <v>282</v>
      </c>
      <c r="P46" s="57" t="s">
        <v>303</v>
      </c>
      <c r="Q46" s="59">
        <v>45170</v>
      </c>
      <c r="R46" s="59">
        <v>45473</v>
      </c>
      <c r="S46" s="51" t="s">
        <v>71</v>
      </c>
      <c r="T46" s="64">
        <v>45382</v>
      </c>
      <c r="U46" s="59">
        <v>45383</v>
      </c>
      <c r="V46" s="13" t="s">
        <v>620</v>
      </c>
      <c r="W46" s="13" t="s">
        <v>621</v>
      </c>
      <c r="X46" s="66">
        <v>0</v>
      </c>
      <c r="Y46" s="55" t="s">
        <v>119</v>
      </c>
      <c r="Z46" s="13" t="s">
        <v>622</v>
      </c>
    </row>
    <row r="47" spans="1:26" s="12" customFormat="1" ht="56.25" x14ac:dyDescent="0.25">
      <c r="A47" s="13" t="s">
        <v>274</v>
      </c>
      <c r="B47" s="13" t="s">
        <v>110</v>
      </c>
      <c r="C47" s="52">
        <v>2</v>
      </c>
      <c r="D47" s="61" t="s">
        <v>28</v>
      </c>
      <c r="E47" s="16" t="s">
        <v>291</v>
      </c>
      <c r="F47" s="13" t="s">
        <v>292</v>
      </c>
      <c r="G47" s="54">
        <v>4</v>
      </c>
      <c r="H47" s="55" t="s">
        <v>299</v>
      </c>
      <c r="I47" s="56" t="s">
        <v>300</v>
      </c>
      <c r="J47" s="56" t="s">
        <v>304</v>
      </c>
      <c r="K47" s="14" t="s">
        <v>34</v>
      </c>
      <c r="L47" s="54" t="s">
        <v>285</v>
      </c>
      <c r="M47" s="57">
        <v>1</v>
      </c>
      <c r="N47" s="5" t="s">
        <v>210</v>
      </c>
      <c r="O47" s="13" t="s">
        <v>282</v>
      </c>
      <c r="P47" s="57" t="s">
        <v>303</v>
      </c>
      <c r="Q47" s="59">
        <v>45170</v>
      </c>
      <c r="R47" s="59">
        <v>45473</v>
      </c>
      <c r="S47" s="51" t="s">
        <v>71</v>
      </c>
      <c r="T47" s="64">
        <v>45382</v>
      </c>
      <c r="U47" s="59">
        <v>45383</v>
      </c>
      <c r="V47" s="13" t="s">
        <v>620</v>
      </c>
      <c r="W47" s="13" t="s">
        <v>621</v>
      </c>
      <c r="X47" s="66">
        <v>0</v>
      </c>
      <c r="Y47" s="55" t="s">
        <v>119</v>
      </c>
      <c r="Z47" s="13" t="s">
        <v>622</v>
      </c>
    </row>
    <row r="48" spans="1:26" s="12" customFormat="1" ht="56.25" x14ac:dyDescent="0.25">
      <c r="A48" s="13" t="s">
        <v>274</v>
      </c>
      <c r="B48" s="13" t="s">
        <v>110</v>
      </c>
      <c r="C48" s="52">
        <v>3</v>
      </c>
      <c r="D48" s="61" t="s">
        <v>28</v>
      </c>
      <c r="E48" s="16" t="s">
        <v>305</v>
      </c>
      <c r="F48" s="13" t="s">
        <v>306</v>
      </c>
      <c r="G48" s="54">
        <v>1</v>
      </c>
      <c r="H48" s="55" t="s">
        <v>307</v>
      </c>
      <c r="I48" s="56" t="s">
        <v>308</v>
      </c>
      <c r="J48" s="56" t="s">
        <v>309</v>
      </c>
      <c r="K48" s="14" t="s">
        <v>34</v>
      </c>
      <c r="L48" s="54" t="s">
        <v>310</v>
      </c>
      <c r="M48" s="57">
        <v>1</v>
      </c>
      <c r="N48" s="5" t="s">
        <v>37</v>
      </c>
      <c r="O48" s="13" t="s">
        <v>117</v>
      </c>
      <c r="P48" s="57" t="s">
        <v>311</v>
      </c>
      <c r="Q48" s="59">
        <v>45191</v>
      </c>
      <c r="R48" s="59">
        <v>45473</v>
      </c>
      <c r="S48" s="51" t="s">
        <v>71</v>
      </c>
      <c r="T48" s="64">
        <v>45382</v>
      </c>
      <c r="U48" s="59">
        <v>45383</v>
      </c>
      <c r="V48" s="13" t="s">
        <v>620</v>
      </c>
      <c r="W48" s="13" t="s">
        <v>621</v>
      </c>
      <c r="X48" s="66">
        <v>0</v>
      </c>
      <c r="Y48" s="55" t="s">
        <v>119</v>
      </c>
      <c r="Z48" s="13" t="s">
        <v>622</v>
      </c>
    </row>
    <row r="49" spans="1:26" s="12" customFormat="1" ht="101.25" x14ac:dyDescent="0.25">
      <c r="A49" s="13" t="s">
        <v>274</v>
      </c>
      <c r="B49" s="13" t="s">
        <v>110</v>
      </c>
      <c r="C49" s="52">
        <v>4</v>
      </c>
      <c r="D49" s="61" t="s">
        <v>28</v>
      </c>
      <c r="E49" s="16" t="s">
        <v>312</v>
      </c>
      <c r="F49" s="13" t="s">
        <v>313</v>
      </c>
      <c r="G49" s="54">
        <v>1</v>
      </c>
      <c r="H49" s="55" t="s">
        <v>314</v>
      </c>
      <c r="I49" s="56" t="s">
        <v>315</v>
      </c>
      <c r="J49" s="56" t="s">
        <v>316</v>
      </c>
      <c r="K49" s="14" t="s">
        <v>34</v>
      </c>
      <c r="L49" s="54" t="s">
        <v>317</v>
      </c>
      <c r="M49" s="57">
        <v>1</v>
      </c>
      <c r="N49" s="5" t="s">
        <v>281</v>
      </c>
      <c r="O49" s="13" t="s">
        <v>282</v>
      </c>
      <c r="P49" s="57" t="s">
        <v>318</v>
      </c>
      <c r="Q49" s="59">
        <v>45170</v>
      </c>
      <c r="R49" s="59">
        <v>45473</v>
      </c>
      <c r="S49" s="51" t="s">
        <v>71</v>
      </c>
      <c r="T49" s="64">
        <v>45382</v>
      </c>
      <c r="U49" s="59">
        <v>45383</v>
      </c>
      <c r="V49" s="13" t="s">
        <v>620</v>
      </c>
      <c r="W49" s="13" t="s">
        <v>621</v>
      </c>
      <c r="X49" s="66">
        <v>0</v>
      </c>
      <c r="Y49" s="55" t="s">
        <v>119</v>
      </c>
      <c r="Z49" s="13" t="s">
        <v>622</v>
      </c>
    </row>
    <row r="50" spans="1:26" s="12" customFormat="1" ht="101.25" x14ac:dyDescent="0.25">
      <c r="A50" s="13" t="s">
        <v>274</v>
      </c>
      <c r="B50" s="13" t="s">
        <v>110</v>
      </c>
      <c r="C50" s="52">
        <v>4</v>
      </c>
      <c r="D50" s="61" t="s">
        <v>28</v>
      </c>
      <c r="E50" s="16" t="s">
        <v>312</v>
      </c>
      <c r="F50" s="13" t="s">
        <v>313</v>
      </c>
      <c r="G50" s="54">
        <v>2</v>
      </c>
      <c r="H50" s="55" t="s">
        <v>314</v>
      </c>
      <c r="I50" s="56" t="s">
        <v>315</v>
      </c>
      <c r="J50" s="56" t="s">
        <v>319</v>
      </c>
      <c r="K50" s="14" t="s">
        <v>34</v>
      </c>
      <c r="L50" s="54" t="s">
        <v>285</v>
      </c>
      <c r="M50" s="57">
        <v>1</v>
      </c>
      <c r="N50" s="5" t="s">
        <v>37</v>
      </c>
      <c r="O50" s="13" t="s">
        <v>282</v>
      </c>
      <c r="P50" s="57" t="s">
        <v>318</v>
      </c>
      <c r="Q50" s="59">
        <v>45170</v>
      </c>
      <c r="R50" s="59">
        <v>45473</v>
      </c>
      <c r="S50" s="51" t="s">
        <v>71</v>
      </c>
      <c r="T50" s="64">
        <v>45382</v>
      </c>
      <c r="U50" s="59">
        <v>45383</v>
      </c>
      <c r="V50" s="13" t="s">
        <v>620</v>
      </c>
      <c r="W50" s="13" t="s">
        <v>621</v>
      </c>
      <c r="X50" s="66">
        <v>0</v>
      </c>
      <c r="Y50" s="55" t="s">
        <v>119</v>
      </c>
      <c r="Z50" s="13" t="s">
        <v>622</v>
      </c>
    </row>
    <row r="51" spans="1:26" s="12" customFormat="1" ht="101.25" x14ac:dyDescent="0.25">
      <c r="A51" s="13" t="s">
        <v>274</v>
      </c>
      <c r="B51" s="13" t="s">
        <v>110</v>
      </c>
      <c r="C51" s="52">
        <v>4</v>
      </c>
      <c r="D51" s="61" t="s">
        <v>28</v>
      </c>
      <c r="E51" s="16" t="s">
        <v>312</v>
      </c>
      <c r="F51" s="13" t="s">
        <v>313</v>
      </c>
      <c r="G51" s="54">
        <v>1</v>
      </c>
      <c r="H51" s="55" t="s">
        <v>320</v>
      </c>
      <c r="I51" s="56" t="s">
        <v>321</v>
      </c>
      <c r="J51" s="56" t="s">
        <v>322</v>
      </c>
      <c r="K51" s="14" t="s">
        <v>34</v>
      </c>
      <c r="L51" s="54" t="s">
        <v>323</v>
      </c>
      <c r="M51" s="57">
        <v>1</v>
      </c>
      <c r="N51" s="5" t="s">
        <v>37</v>
      </c>
      <c r="O51" s="13" t="s">
        <v>289</v>
      </c>
      <c r="P51" s="57" t="s">
        <v>324</v>
      </c>
      <c r="Q51" s="59">
        <v>45200</v>
      </c>
      <c r="R51" s="59">
        <v>45382</v>
      </c>
      <c r="S51" s="51" t="s">
        <v>466</v>
      </c>
      <c r="T51" s="64">
        <v>45382</v>
      </c>
      <c r="U51" s="59">
        <v>45383</v>
      </c>
      <c r="V51" s="13" t="s">
        <v>640</v>
      </c>
      <c r="W51" s="13" t="s">
        <v>641</v>
      </c>
      <c r="X51" s="66">
        <v>1</v>
      </c>
      <c r="Y51" s="55" t="s">
        <v>119</v>
      </c>
      <c r="Z51" s="13" t="s">
        <v>642</v>
      </c>
    </row>
    <row r="52" spans="1:26" s="12" customFormat="1" ht="101.25" x14ac:dyDescent="0.25">
      <c r="A52" s="13" t="s">
        <v>274</v>
      </c>
      <c r="B52" s="13" t="s">
        <v>110</v>
      </c>
      <c r="C52" s="52">
        <v>4</v>
      </c>
      <c r="D52" s="61" t="s">
        <v>28</v>
      </c>
      <c r="E52" s="16" t="s">
        <v>312</v>
      </c>
      <c r="F52" s="13" t="s">
        <v>313</v>
      </c>
      <c r="G52" s="54">
        <v>2</v>
      </c>
      <c r="H52" s="55" t="s">
        <v>320</v>
      </c>
      <c r="I52" s="56" t="s">
        <v>321</v>
      </c>
      <c r="J52" s="56" t="s">
        <v>325</v>
      </c>
      <c r="K52" s="14" t="s">
        <v>34</v>
      </c>
      <c r="L52" s="54" t="s">
        <v>326</v>
      </c>
      <c r="M52" s="57">
        <v>1</v>
      </c>
      <c r="N52" s="5" t="s">
        <v>37</v>
      </c>
      <c r="O52" s="13" t="s">
        <v>289</v>
      </c>
      <c r="P52" s="57" t="s">
        <v>324</v>
      </c>
      <c r="Q52" s="59">
        <v>45200</v>
      </c>
      <c r="R52" s="59">
        <v>45382</v>
      </c>
      <c r="S52" s="51" t="s">
        <v>466</v>
      </c>
      <c r="T52" s="64">
        <v>45382</v>
      </c>
      <c r="U52" s="59">
        <v>45383</v>
      </c>
      <c r="V52" s="13" t="s">
        <v>643</v>
      </c>
      <c r="W52" s="13" t="s">
        <v>641</v>
      </c>
      <c r="X52" s="66">
        <v>1</v>
      </c>
      <c r="Y52" s="55" t="s">
        <v>119</v>
      </c>
      <c r="Z52" s="13" t="s">
        <v>642</v>
      </c>
    </row>
    <row r="53" spans="1:26" s="12" customFormat="1" ht="56.25" x14ac:dyDescent="0.25">
      <c r="A53" s="13" t="s">
        <v>274</v>
      </c>
      <c r="B53" s="13" t="s">
        <v>110</v>
      </c>
      <c r="C53" s="52">
        <v>1</v>
      </c>
      <c r="D53" s="61" t="s">
        <v>327</v>
      </c>
      <c r="E53" s="16" t="s">
        <v>328</v>
      </c>
      <c r="F53" s="13" t="s">
        <v>329</v>
      </c>
      <c r="G53" s="54">
        <v>1</v>
      </c>
      <c r="H53" s="55" t="s">
        <v>330</v>
      </c>
      <c r="I53" s="56" t="s">
        <v>331</v>
      </c>
      <c r="J53" s="56" t="s">
        <v>332</v>
      </c>
      <c r="K53" s="14" t="s">
        <v>34</v>
      </c>
      <c r="L53" s="54" t="s">
        <v>333</v>
      </c>
      <c r="M53" s="57">
        <v>1</v>
      </c>
      <c r="N53" s="5" t="s">
        <v>37</v>
      </c>
      <c r="O53" s="13" t="s">
        <v>287</v>
      </c>
      <c r="P53" s="57" t="s">
        <v>334</v>
      </c>
      <c r="Q53" s="59">
        <v>45170</v>
      </c>
      <c r="R53" s="59">
        <v>45534</v>
      </c>
      <c r="S53" s="51" t="s">
        <v>40</v>
      </c>
      <c r="T53" s="64">
        <v>45382</v>
      </c>
      <c r="U53" s="59">
        <v>45383</v>
      </c>
      <c r="V53" s="13" t="s">
        <v>644</v>
      </c>
      <c r="W53" s="13" t="s">
        <v>645</v>
      </c>
      <c r="X53" s="66">
        <v>1</v>
      </c>
      <c r="Y53" s="55" t="s">
        <v>119</v>
      </c>
      <c r="Z53" s="13" t="s">
        <v>646</v>
      </c>
    </row>
    <row r="54" spans="1:26" s="12" customFormat="1" ht="101.25" x14ac:dyDescent="0.25">
      <c r="A54" s="13" t="s">
        <v>274</v>
      </c>
      <c r="B54" s="13" t="s">
        <v>110</v>
      </c>
      <c r="C54" s="52">
        <v>2</v>
      </c>
      <c r="D54" s="61" t="s">
        <v>327</v>
      </c>
      <c r="E54" s="16" t="s">
        <v>335</v>
      </c>
      <c r="F54" s="13" t="s">
        <v>336</v>
      </c>
      <c r="G54" s="54">
        <v>1</v>
      </c>
      <c r="H54" s="55" t="s">
        <v>337</v>
      </c>
      <c r="I54" s="56" t="s">
        <v>338</v>
      </c>
      <c r="J54" s="56" t="s">
        <v>339</v>
      </c>
      <c r="K54" s="14" t="s">
        <v>34</v>
      </c>
      <c r="L54" s="54" t="s">
        <v>340</v>
      </c>
      <c r="M54" s="57">
        <v>1</v>
      </c>
      <c r="N54" s="5" t="s">
        <v>210</v>
      </c>
      <c r="O54" s="13" t="s">
        <v>289</v>
      </c>
      <c r="P54" s="57" t="s">
        <v>341</v>
      </c>
      <c r="Q54" s="59">
        <v>45231</v>
      </c>
      <c r="R54" s="59">
        <v>45382</v>
      </c>
      <c r="S54" s="51" t="s">
        <v>466</v>
      </c>
      <c r="T54" s="64">
        <v>45382</v>
      </c>
      <c r="U54" s="59">
        <v>45383</v>
      </c>
      <c r="V54" s="13" t="s">
        <v>647</v>
      </c>
      <c r="W54" s="13" t="s">
        <v>648</v>
      </c>
      <c r="X54" s="66">
        <v>1</v>
      </c>
      <c r="Y54" s="55" t="s">
        <v>119</v>
      </c>
      <c r="Z54" s="13" t="s">
        <v>637</v>
      </c>
    </row>
    <row r="55" spans="1:26" s="12" customFormat="1" ht="135" x14ac:dyDescent="0.25">
      <c r="A55" s="13" t="s">
        <v>342</v>
      </c>
      <c r="B55" s="13" t="s">
        <v>255</v>
      </c>
      <c r="C55" s="52">
        <v>1</v>
      </c>
      <c r="D55" s="61" t="s">
        <v>28</v>
      </c>
      <c r="E55" s="16" t="s">
        <v>510</v>
      </c>
      <c r="F55" s="13" t="s">
        <v>511</v>
      </c>
      <c r="G55" s="54">
        <v>1</v>
      </c>
      <c r="H55" s="55" t="s">
        <v>512</v>
      </c>
      <c r="I55" s="56" t="s">
        <v>513</v>
      </c>
      <c r="J55" s="56" t="s">
        <v>514</v>
      </c>
      <c r="K55" s="14" t="s">
        <v>34</v>
      </c>
      <c r="L55" s="54" t="s">
        <v>515</v>
      </c>
      <c r="M55" s="57" t="s">
        <v>516</v>
      </c>
      <c r="N55" s="5" t="s">
        <v>37</v>
      </c>
      <c r="O55" s="13" t="s">
        <v>38</v>
      </c>
      <c r="P55" s="57" t="s">
        <v>367</v>
      </c>
      <c r="Q55" s="59">
        <v>45200</v>
      </c>
      <c r="R55" s="59">
        <v>45291</v>
      </c>
      <c r="S55" s="51" t="s">
        <v>466</v>
      </c>
      <c r="T55" s="64">
        <v>45291</v>
      </c>
      <c r="U55" s="59">
        <v>45382</v>
      </c>
      <c r="V55" s="13" t="s">
        <v>517</v>
      </c>
      <c r="W55" s="13" t="s">
        <v>518</v>
      </c>
      <c r="X55" s="66">
        <v>1</v>
      </c>
      <c r="Y55" s="55" t="s">
        <v>263</v>
      </c>
      <c r="Z55" s="13" t="s">
        <v>519</v>
      </c>
    </row>
    <row r="56" spans="1:26" s="12" customFormat="1" ht="90" x14ac:dyDescent="0.25">
      <c r="A56" s="13" t="s">
        <v>342</v>
      </c>
      <c r="B56" s="13" t="s">
        <v>255</v>
      </c>
      <c r="C56" s="52">
        <v>2</v>
      </c>
      <c r="D56" s="61" t="s">
        <v>28</v>
      </c>
      <c r="E56" s="16" t="s">
        <v>343</v>
      </c>
      <c r="F56" s="13" t="s">
        <v>344</v>
      </c>
      <c r="G56" s="54">
        <v>1</v>
      </c>
      <c r="H56" s="55" t="s">
        <v>345</v>
      </c>
      <c r="I56" s="56" t="s">
        <v>346</v>
      </c>
      <c r="J56" s="56" t="s">
        <v>347</v>
      </c>
      <c r="K56" s="14" t="s">
        <v>34</v>
      </c>
      <c r="L56" s="54" t="s">
        <v>348</v>
      </c>
      <c r="M56" s="57">
        <v>1</v>
      </c>
      <c r="N56" s="5" t="s">
        <v>37</v>
      </c>
      <c r="O56" s="13" t="s">
        <v>38</v>
      </c>
      <c r="P56" s="57" t="s">
        <v>349</v>
      </c>
      <c r="Q56" s="59">
        <v>45200</v>
      </c>
      <c r="R56" s="59">
        <v>45291</v>
      </c>
      <c r="S56" s="51" t="s">
        <v>466</v>
      </c>
      <c r="T56" s="64">
        <v>45291</v>
      </c>
      <c r="U56" s="59">
        <v>45382</v>
      </c>
      <c r="V56" s="13" t="s">
        <v>517</v>
      </c>
      <c r="W56" s="13" t="s">
        <v>520</v>
      </c>
      <c r="X56" s="66">
        <v>1</v>
      </c>
      <c r="Y56" s="55" t="s">
        <v>263</v>
      </c>
      <c r="Z56" s="13" t="s">
        <v>521</v>
      </c>
    </row>
    <row r="57" spans="1:26" s="12" customFormat="1" ht="78.75" x14ac:dyDescent="0.25">
      <c r="A57" s="13" t="s">
        <v>342</v>
      </c>
      <c r="B57" s="13" t="s">
        <v>255</v>
      </c>
      <c r="C57" s="52">
        <v>2</v>
      </c>
      <c r="D57" s="61" t="s">
        <v>28</v>
      </c>
      <c r="E57" s="16" t="s">
        <v>343</v>
      </c>
      <c r="F57" s="13" t="s">
        <v>344</v>
      </c>
      <c r="G57" s="54">
        <v>2</v>
      </c>
      <c r="H57" s="55" t="s">
        <v>345</v>
      </c>
      <c r="I57" s="56" t="s">
        <v>350</v>
      </c>
      <c r="J57" s="56" t="s">
        <v>351</v>
      </c>
      <c r="K57" s="14" t="s">
        <v>34</v>
      </c>
      <c r="L57" s="54" t="s">
        <v>352</v>
      </c>
      <c r="M57" s="57">
        <v>2</v>
      </c>
      <c r="N57" s="5" t="s">
        <v>37</v>
      </c>
      <c r="O57" s="13" t="s">
        <v>38</v>
      </c>
      <c r="P57" s="57" t="s">
        <v>349</v>
      </c>
      <c r="Q57" s="59">
        <v>45200</v>
      </c>
      <c r="R57" s="59">
        <v>45565</v>
      </c>
      <c r="S57" s="51" t="s">
        <v>466</v>
      </c>
      <c r="T57" s="64">
        <v>45291</v>
      </c>
      <c r="U57" s="59">
        <v>45382</v>
      </c>
      <c r="V57" s="13" t="s">
        <v>517</v>
      </c>
      <c r="W57" s="13" t="s">
        <v>522</v>
      </c>
      <c r="X57" s="66">
        <v>1</v>
      </c>
      <c r="Y57" s="55" t="s">
        <v>263</v>
      </c>
      <c r="Z57" s="13" t="s">
        <v>523</v>
      </c>
    </row>
    <row r="58" spans="1:26" s="12" customFormat="1" ht="74.25" customHeight="1" x14ac:dyDescent="0.25">
      <c r="A58" s="13" t="s">
        <v>342</v>
      </c>
      <c r="B58" s="13" t="s">
        <v>255</v>
      </c>
      <c r="C58" s="52">
        <v>4</v>
      </c>
      <c r="D58" s="61" t="s">
        <v>28</v>
      </c>
      <c r="E58" s="16" t="s">
        <v>353</v>
      </c>
      <c r="F58" s="13" t="s">
        <v>354</v>
      </c>
      <c r="G58" s="54">
        <v>1</v>
      </c>
      <c r="H58" s="55" t="s">
        <v>355</v>
      </c>
      <c r="I58" s="56" t="s">
        <v>356</v>
      </c>
      <c r="J58" s="56" t="s">
        <v>357</v>
      </c>
      <c r="K58" s="14" t="s">
        <v>34</v>
      </c>
      <c r="L58" s="54" t="s">
        <v>358</v>
      </c>
      <c r="M58" s="57" t="s">
        <v>359</v>
      </c>
      <c r="N58" s="5" t="s">
        <v>37</v>
      </c>
      <c r="O58" s="13" t="s">
        <v>107</v>
      </c>
      <c r="P58" s="57" t="s">
        <v>360</v>
      </c>
      <c r="Q58" s="59">
        <v>45187</v>
      </c>
      <c r="R58" s="59">
        <v>45351</v>
      </c>
      <c r="S58" s="51" t="s">
        <v>49</v>
      </c>
      <c r="T58" s="64">
        <v>45291</v>
      </c>
      <c r="U58" s="59">
        <v>45382</v>
      </c>
      <c r="V58" s="13" t="s">
        <v>524</v>
      </c>
      <c r="W58" s="13" t="s">
        <v>525</v>
      </c>
      <c r="X58" s="66">
        <v>0</v>
      </c>
      <c r="Y58" s="55" t="s">
        <v>263</v>
      </c>
      <c r="Z58" s="13" t="s">
        <v>526</v>
      </c>
    </row>
    <row r="59" spans="1:26" s="12" customFormat="1" ht="101.25" x14ac:dyDescent="0.25">
      <c r="A59" s="13" t="s">
        <v>342</v>
      </c>
      <c r="B59" s="13" t="s">
        <v>255</v>
      </c>
      <c r="C59" s="52">
        <v>5</v>
      </c>
      <c r="D59" s="61" t="s">
        <v>28</v>
      </c>
      <c r="E59" s="16" t="s">
        <v>361</v>
      </c>
      <c r="F59" s="13" t="s">
        <v>362</v>
      </c>
      <c r="G59" s="54">
        <v>1</v>
      </c>
      <c r="H59" s="55" t="s">
        <v>363</v>
      </c>
      <c r="I59" s="56" t="s">
        <v>364</v>
      </c>
      <c r="J59" s="56" t="s">
        <v>365</v>
      </c>
      <c r="K59" s="14" t="s">
        <v>34</v>
      </c>
      <c r="L59" s="54" t="s">
        <v>366</v>
      </c>
      <c r="M59" s="79">
        <v>1</v>
      </c>
      <c r="N59" s="5" t="s">
        <v>37</v>
      </c>
      <c r="O59" s="13" t="s">
        <v>38</v>
      </c>
      <c r="P59" s="57" t="s">
        <v>367</v>
      </c>
      <c r="Q59" s="59">
        <v>45200</v>
      </c>
      <c r="R59" s="59">
        <v>45291</v>
      </c>
      <c r="S59" s="51" t="s">
        <v>466</v>
      </c>
      <c r="T59" s="64">
        <v>45291</v>
      </c>
      <c r="U59" s="59">
        <v>45382</v>
      </c>
      <c r="V59" s="13" t="s">
        <v>527</v>
      </c>
      <c r="W59" s="13" t="s">
        <v>528</v>
      </c>
      <c r="X59" s="66">
        <v>1</v>
      </c>
      <c r="Y59" s="55" t="s">
        <v>263</v>
      </c>
      <c r="Z59" s="13" t="s">
        <v>529</v>
      </c>
    </row>
    <row r="60" spans="1:26" s="12" customFormat="1" ht="60.75" customHeight="1" x14ac:dyDescent="0.25">
      <c r="A60" s="13" t="s">
        <v>368</v>
      </c>
      <c r="B60" s="13" t="s">
        <v>27</v>
      </c>
      <c r="C60" s="52">
        <v>1</v>
      </c>
      <c r="D60" s="61" t="s">
        <v>28</v>
      </c>
      <c r="E60" s="16" t="s">
        <v>369</v>
      </c>
      <c r="F60" s="13" t="s">
        <v>370</v>
      </c>
      <c r="G60" s="54">
        <v>1</v>
      </c>
      <c r="H60" s="55" t="s">
        <v>371</v>
      </c>
      <c r="I60" s="56" t="s">
        <v>372</v>
      </c>
      <c r="J60" s="56" t="s">
        <v>373</v>
      </c>
      <c r="K60" s="14" t="s">
        <v>34</v>
      </c>
      <c r="L60" s="54" t="s">
        <v>374</v>
      </c>
      <c r="M60" s="57" t="s">
        <v>374</v>
      </c>
      <c r="N60" s="5" t="s">
        <v>37</v>
      </c>
      <c r="O60" s="13" t="s">
        <v>38</v>
      </c>
      <c r="P60" s="57" t="s">
        <v>375</v>
      </c>
      <c r="Q60" s="59">
        <v>45261</v>
      </c>
      <c r="R60" s="59">
        <v>45291</v>
      </c>
      <c r="S60" s="51" t="s">
        <v>40</v>
      </c>
      <c r="T60" s="64">
        <v>45382</v>
      </c>
      <c r="U60" s="59">
        <v>45386</v>
      </c>
      <c r="V60" s="13" t="s">
        <v>570</v>
      </c>
      <c r="W60" s="13" t="s">
        <v>552</v>
      </c>
      <c r="X60" s="66">
        <v>1</v>
      </c>
      <c r="Y60" s="55" t="s">
        <v>41</v>
      </c>
      <c r="Z60" s="13" t="s">
        <v>544</v>
      </c>
    </row>
    <row r="61" spans="1:26" s="12" customFormat="1" ht="73.5" customHeight="1" x14ac:dyDescent="0.25">
      <c r="A61" s="13" t="s">
        <v>368</v>
      </c>
      <c r="B61" s="13" t="s">
        <v>27</v>
      </c>
      <c r="C61" s="52">
        <v>1</v>
      </c>
      <c r="D61" s="61" t="s">
        <v>28</v>
      </c>
      <c r="E61" s="16" t="s">
        <v>369</v>
      </c>
      <c r="F61" s="13" t="s">
        <v>376</v>
      </c>
      <c r="G61" s="54">
        <v>2</v>
      </c>
      <c r="H61" s="55" t="s">
        <v>371</v>
      </c>
      <c r="I61" s="56" t="s">
        <v>377</v>
      </c>
      <c r="J61" s="56" t="s">
        <v>378</v>
      </c>
      <c r="K61" s="14" t="s">
        <v>34</v>
      </c>
      <c r="L61" s="54" t="s">
        <v>374</v>
      </c>
      <c r="M61" s="57" t="s">
        <v>374</v>
      </c>
      <c r="N61" s="5" t="s">
        <v>37</v>
      </c>
      <c r="O61" s="13" t="s">
        <v>38</v>
      </c>
      <c r="P61" s="57" t="s">
        <v>375</v>
      </c>
      <c r="Q61" s="59">
        <v>45261</v>
      </c>
      <c r="R61" s="59">
        <v>45291</v>
      </c>
      <c r="S61" s="51" t="s">
        <v>40</v>
      </c>
      <c r="T61" s="64">
        <v>45382</v>
      </c>
      <c r="U61" s="59">
        <v>45386</v>
      </c>
      <c r="V61" s="13" t="s">
        <v>571</v>
      </c>
      <c r="W61" s="13" t="s">
        <v>572</v>
      </c>
      <c r="X61" s="66">
        <v>1</v>
      </c>
      <c r="Y61" s="55" t="s">
        <v>41</v>
      </c>
      <c r="Z61" s="13" t="s">
        <v>573</v>
      </c>
    </row>
    <row r="62" spans="1:26" s="12" customFormat="1" ht="69" customHeight="1" x14ac:dyDescent="0.25">
      <c r="A62" s="13" t="s">
        <v>368</v>
      </c>
      <c r="B62" s="13" t="s">
        <v>27</v>
      </c>
      <c r="C62" s="52">
        <v>2</v>
      </c>
      <c r="D62" s="61" t="s">
        <v>28</v>
      </c>
      <c r="E62" s="16" t="s">
        <v>379</v>
      </c>
      <c r="F62" s="13" t="s">
        <v>380</v>
      </c>
      <c r="G62" s="54">
        <v>1</v>
      </c>
      <c r="H62" s="55" t="s">
        <v>371</v>
      </c>
      <c r="I62" s="56" t="s">
        <v>381</v>
      </c>
      <c r="J62" s="56" t="s">
        <v>382</v>
      </c>
      <c r="K62" s="14" t="s">
        <v>34</v>
      </c>
      <c r="L62" s="54" t="s">
        <v>383</v>
      </c>
      <c r="M62" s="57" t="s">
        <v>384</v>
      </c>
      <c r="N62" s="5" t="s">
        <v>37</v>
      </c>
      <c r="O62" s="13" t="s">
        <v>38</v>
      </c>
      <c r="P62" s="57" t="s">
        <v>375</v>
      </c>
      <c r="Q62" s="59">
        <v>45231</v>
      </c>
      <c r="R62" s="59">
        <v>45565</v>
      </c>
      <c r="S62" s="51" t="s">
        <v>71</v>
      </c>
      <c r="T62" s="64">
        <v>45382</v>
      </c>
      <c r="U62" s="59"/>
      <c r="V62" s="13" t="s">
        <v>551</v>
      </c>
      <c r="W62" s="13" t="s">
        <v>553</v>
      </c>
      <c r="X62" s="66">
        <v>0</v>
      </c>
      <c r="Y62" s="55" t="s">
        <v>41</v>
      </c>
      <c r="Z62" s="13" t="s">
        <v>544</v>
      </c>
    </row>
    <row r="63" spans="1:26" ht="142.5" customHeight="1" x14ac:dyDescent="0.25">
      <c r="A63" s="49" t="s">
        <v>385</v>
      </c>
      <c r="B63" s="49" t="s">
        <v>100</v>
      </c>
      <c r="C63" s="52">
        <v>1</v>
      </c>
      <c r="D63" s="52" t="s">
        <v>28</v>
      </c>
      <c r="E63" s="53" t="s">
        <v>386</v>
      </c>
      <c r="F63" s="49" t="s">
        <v>387</v>
      </c>
      <c r="G63" s="54">
        <v>1</v>
      </c>
      <c r="H63" s="55" t="s">
        <v>388</v>
      </c>
      <c r="I63" s="55" t="s">
        <v>389</v>
      </c>
      <c r="J63" s="56" t="s">
        <v>390</v>
      </c>
      <c r="K63" s="54" t="s">
        <v>34</v>
      </c>
      <c r="L63" s="54" t="s">
        <v>391</v>
      </c>
      <c r="M63" s="79" t="s">
        <v>392</v>
      </c>
      <c r="N63" s="58" t="s">
        <v>37</v>
      </c>
      <c r="O63" s="52" t="s">
        <v>107</v>
      </c>
      <c r="P63" s="57" t="s">
        <v>393</v>
      </c>
      <c r="Q63" s="84">
        <v>45293</v>
      </c>
      <c r="R63" s="84">
        <v>45657</v>
      </c>
      <c r="S63" s="51" t="s">
        <v>71</v>
      </c>
      <c r="T63" s="64">
        <v>45382</v>
      </c>
      <c r="U63" s="59">
        <v>45382</v>
      </c>
      <c r="V63" s="13" t="s">
        <v>495</v>
      </c>
      <c r="W63" s="49" t="s">
        <v>496</v>
      </c>
      <c r="X63" s="50">
        <v>0</v>
      </c>
      <c r="Y63" s="55" t="s">
        <v>462</v>
      </c>
      <c r="Z63" s="13" t="s">
        <v>497</v>
      </c>
    </row>
    <row r="64" spans="1:26" ht="105.6" customHeight="1" x14ac:dyDescent="0.25">
      <c r="A64" s="49" t="s">
        <v>385</v>
      </c>
      <c r="B64" s="49" t="s">
        <v>100</v>
      </c>
      <c r="C64" s="52">
        <v>2</v>
      </c>
      <c r="D64" s="52" t="s">
        <v>28</v>
      </c>
      <c r="E64" s="53" t="s">
        <v>394</v>
      </c>
      <c r="F64" s="49" t="s">
        <v>395</v>
      </c>
      <c r="G64" s="54">
        <v>1</v>
      </c>
      <c r="H64" s="55" t="s">
        <v>396</v>
      </c>
      <c r="I64" s="56" t="s">
        <v>397</v>
      </c>
      <c r="J64" s="56" t="s">
        <v>398</v>
      </c>
      <c r="K64" s="54" t="s">
        <v>34</v>
      </c>
      <c r="L64" s="54" t="s">
        <v>399</v>
      </c>
      <c r="M64" s="79" t="s">
        <v>400</v>
      </c>
      <c r="N64" s="58" t="s">
        <v>37</v>
      </c>
      <c r="O64" s="52" t="s">
        <v>107</v>
      </c>
      <c r="P64" s="57" t="s">
        <v>401</v>
      </c>
      <c r="Q64" s="84">
        <v>45294</v>
      </c>
      <c r="R64" s="84">
        <v>45473</v>
      </c>
      <c r="S64" s="51" t="s">
        <v>71</v>
      </c>
      <c r="T64" s="64">
        <v>45382</v>
      </c>
      <c r="U64" s="59">
        <v>45382</v>
      </c>
      <c r="V64" s="13" t="s">
        <v>498</v>
      </c>
      <c r="W64" s="49" t="s">
        <v>496</v>
      </c>
      <c r="X64" s="50">
        <v>0</v>
      </c>
      <c r="Y64" s="55" t="s">
        <v>462</v>
      </c>
      <c r="Z64" s="13" t="s">
        <v>497</v>
      </c>
    </row>
    <row r="65" spans="1:26" s="12" customFormat="1" ht="105.6" customHeight="1" x14ac:dyDescent="0.25">
      <c r="A65" s="13" t="s">
        <v>385</v>
      </c>
      <c r="B65" s="13" t="s">
        <v>100</v>
      </c>
      <c r="C65" s="61">
        <v>2</v>
      </c>
      <c r="D65" s="61" t="s">
        <v>28</v>
      </c>
      <c r="E65" s="16" t="s">
        <v>394</v>
      </c>
      <c r="F65" s="13" t="s">
        <v>395</v>
      </c>
      <c r="G65" s="60">
        <v>2</v>
      </c>
      <c r="H65" s="15" t="s">
        <v>402</v>
      </c>
      <c r="I65" s="14" t="s">
        <v>403</v>
      </c>
      <c r="J65" s="14" t="s">
        <v>404</v>
      </c>
      <c r="K65" s="85" t="s">
        <v>34</v>
      </c>
      <c r="L65" s="60" t="s">
        <v>405</v>
      </c>
      <c r="M65" s="85" t="s">
        <v>406</v>
      </c>
      <c r="N65" s="86" t="s">
        <v>37</v>
      </c>
      <c r="O65" s="61" t="s">
        <v>107</v>
      </c>
      <c r="P65" s="85" t="s">
        <v>407</v>
      </c>
      <c r="Q65" s="87">
        <v>45337</v>
      </c>
      <c r="R65" s="87">
        <v>45657</v>
      </c>
      <c r="S65" s="51" t="s">
        <v>71</v>
      </c>
      <c r="T65" s="64">
        <v>45382</v>
      </c>
      <c r="U65" s="59">
        <v>45382</v>
      </c>
      <c r="V65" s="13" t="s">
        <v>499</v>
      </c>
      <c r="W65" s="49" t="s">
        <v>500</v>
      </c>
      <c r="X65" s="50">
        <v>0</v>
      </c>
      <c r="Y65" s="55" t="s">
        <v>462</v>
      </c>
      <c r="Z65" s="13" t="s">
        <v>501</v>
      </c>
    </row>
    <row r="66" spans="1:26" s="12" customFormat="1" ht="142.35" customHeight="1" x14ac:dyDescent="0.25">
      <c r="A66" s="49" t="s">
        <v>385</v>
      </c>
      <c r="B66" s="49" t="s">
        <v>100</v>
      </c>
      <c r="C66" s="52">
        <v>3</v>
      </c>
      <c r="D66" s="52" t="s">
        <v>28</v>
      </c>
      <c r="E66" s="53" t="s">
        <v>408</v>
      </c>
      <c r="F66" s="49" t="s">
        <v>409</v>
      </c>
      <c r="G66" s="54">
        <v>1</v>
      </c>
      <c r="H66" s="55" t="s">
        <v>410</v>
      </c>
      <c r="I66" s="56" t="s">
        <v>411</v>
      </c>
      <c r="J66" s="56" t="s">
        <v>412</v>
      </c>
      <c r="K66" s="54" t="s">
        <v>34</v>
      </c>
      <c r="L66" s="54" t="s">
        <v>413</v>
      </c>
      <c r="M66" s="57" t="s">
        <v>414</v>
      </c>
      <c r="N66" s="58" t="s">
        <v>37</v>
      </c>
      <c r="O66" s="52" t="s">
        <v>107</v>
      </c>
      <c r="P66" s="57" t="s">
        <v>401</v>
      </c>
      <c r="Q66" s="84">
        <v>45294</v>
      </c>
      <c r="R66" s="84">
        <v>45657</v>
      </c>
      <c r="S66" s="51" t="s">
        <v>71</v>
      </c>
      <c r="T66" s="64">
        <v>45382</v>
      </c>
      <c r="U66" s="59">
        <v>45382</v>
      </c>
      <c r="V66" s="13" t="s">
        <v>498</v>
      </c>
      <c r="W66" s="49" t="s">
        <v>496</v>
      </c>
      <c r="X66" s="50">
        <v>0</v>
      </c>
      <c r="Y66" s="55" t="s">
        <v>462</v>
      </c>
      <c r="Z66" s="13" t="s">
        <v>497</v>
      </c>
    </row>
    <row r="67" spans="1:26" ht="146.25" customHeight="1" x14ac:dyDescent="0.25">
      <c r="A67" s="49" t="s">
        <v>385</v>
      </c>
      <c r="B67" s="49" t="s">
        <v>100</v>
      </c>
      <c r="C67" s="52">
        <v>3</v>
      </c>
      <c r="D67" s="52" t="s">
        <v>28</v>
      </c>
      <c r="E67" s="16" t="s">
        <v>408</v>
      </c>
      <c r="F67" s="49" t="s">
        <v>409</v>
      </c>
      <c r="G67" s="54">
        <v>2</v>
      </c>
      <c r="H67" s="55" t="s">
        <v>415</v>
      </c>
      <c r="I67" s="56" t="s">
        <v>416</v>
      </c>
      <c r="J67" s="56" t="s">
        <v>417</v>
      </c>
      <c r="K67" s="54" t="s">
        <v>34</v>
      </c>
      <c r="L67" s="54" t="s">
        <v>399</v>
      </c>
      <c r="M67" s="79" t="s">
        <v>400</v>
      </c>
      <c r="N67" s="58" t="s">
        <v>37</v>
      </c>
      <c r="O67" s="52" t="s">
        <v>107</v>
      </c>
      <c r="P67" s="57" t="s">
        <v>401</v>
      </c>
      <c r="Q67" s="84">
        <v>45294</v>
      </c>
      <c r="R67" s="84">
        <v>45473</v>
      </c>
      <c r="S67" s="51" t="s">
        <v>71</v>
      </c>
      <c r="T67" s="64">
        <v>45382</v>
      </c>
      <c r="U67" s="59">
        <v>45382</v>
      </c>
      <c r="V67" s="13" t="s">
        <v>498</v>
      </c>
      <c r="W67" s="49" t="s">
        <v>496</v>
      </c>
      <c r="X67" s="50">
        <v>0</v>
      </c>
      <c r="Y67" s="55" t="s">
        <v>462</v>
      </c>
      <c r="Z67" s="13" t="s">
        <v>497</v>
      </c>
    </row>
    <row r="68" spans="1:26" s="12" customFormat="1" ht="146.25" customHeight="1" x14ac:dyDescent="0.25">
      <c r="A68" s="13" t="s">
        <v>385</v>
      </c>
      <c r="B68" s="13" t="s">
        <v>100</v>
      </c>
      <c r="C68" s="61">
        <v>6</v>
      </c>
      <c r="D68" s="61" t="s">
        <v>327</v>
      </c>
      <c r="E68" s="16" t="s">
        <v>418</v>
      </c>
      <c r="F68" s="13" t="s">
        <v>419</v>
      </c>
      <c r="G68" s="60">
        <v>1</v>
      </c>
      <c r="H68" s="15" t="s">
        <v>420</v>
      </c>
      <c r="I68" s="14" t="s">
        <v>421</v>
      </c>
      <c r="J68" s="14" t="s">
        <v>422</v>
      </c>
      <c r="K68" s="85" t="s">
        <v>34</v>
      </c>
      <c r="L68" s="60" t="s">
        <v>423</v>
      </c>
      <c r="M68" s="85" t="s">
        <v>424</v>
      </c>
      <c r="N68" s="86" t="s">
        <v>37</v>
      </c>
      <c r="O68" s="61" t="s">
        <v>107</v>
      </c>
      <c r="P68" s="85" t="s">
        <v>425</v>
      </c>
      <c r="Q68" s="87">
        <v>45474</v>
      </c>
      <c r="R68" s="87">
        <v>45657</v>
      </c>
      <c r="S68" s="51" t="s">
        <v>71</v>
      </c>
      <c r="T68" s="64">
        <v>45382</v>
      </c>
      <c r="U68" s="59">
        <v>45382</v>
      </c>
      <c r="V68" s="13" t="s">
        <v>502</v>
      </c>
      <c r="W68" s="49" t="s">
        <v>503</v>
      </c>
      <c r="X68" s="50">
        <v>0</v>
      </c>
      <c r="Y68" s="55" t="s">
        <v>462</v>
      </c>
      <c r="Z68" s="13" t="s">
        <v>504</v>
      </c>
    </row>
    <row r="69" spans="1:26" s="12" customFormat="1" ht="56.25" x14ac:dyDescent="0.25">
      <c r="A69" s="13" t="s">
        <v>426</v>
      </c>
      <c r="B69" s="13" t="s">
        <v>137</v>
      </c>
      <c r="C69" s="52">
        <v>1</v>
      </c>
      <c r="D69" s="61" t="s">
        <v>28</v>
      </c>
      <c r="E69" s="16" t="s">
        <v>427</v>
      </c>
      <c r="F69" s="13" t="s">
        <v>428</v>
      </c>
      <c r="G69" s="54">
        <v>1</v>
      </c>
      <c r="H69" s="55" t="s">
        <v>429</v>
      </c>
      <c r="I69" s="56" t="s">
        <v>430</v>
      </c>
      <c r="J69" s="56" t="s">
        <v>431</v>
      </c>
      <c r="K69" s="14" t="s">
        <v>34</v>
      </c>
      <c r="L69" s="54" t="s">
        <v>432</v>
      </c>
      <c r="M69" s="57" t="s">
        <v>433</v>
      </c>
      <c r="N69" s="5" t="s">
        <v>37</v>
      </c>
      <c r="O69" s="13" t="s">
        <v>146</v>
      </c>
      <c r="P69" s="57" t="s">
        <v>434</v>
      </c>
      <c r="Q69" s="59">
        <v>45275</v>
      </c>
      <c r="R69" s="59">
        <v>45473</v>
      </c>
      <c r="S69" s="51" t="s">
        <v>71</v>
      </c>
      <c r="T69" s="64">
        <v>45382</v>
      </c>
      <c r="U69" s="59">
        <v>45373</v>
      </c>
      <c r="V69" s="13" t="s">
        <v>596</v>
      </c>
      <c r="W69" s="13" t="s">
        <v>597</v>
      </c>
      <c r="X69" s="66">
        <v>0</v>
      </c>
      <c r="Y69" s="55" t="s">
        <v>148</v>
      </c>
      <c r="Z69" s="13" t="s">
        <v>598</v>
      </c>
    </row>
    <row r="70" spans="1:26" s="12" customFormat="1" ht="56.25" x14ac:dyDescent="0.25">
      <c r="A70" s="13" t="s">
        <v>426</v>
      </c>
      <c r="B70" s="13" t="s">
        <v>137</v>
      </c>
      <c r="C70" s="52">
        <v>1</v>
      </c>
      <c r="D70" s="61" t="s">
        <v>28</v>
      </c>
      <c r="E70" s="16" t="s">
        <v>427</v>
      </c>
      <c r="F70" s="13" t="s">
        <v>428</v>
      </c>
      <c r="G70" s="54">
        <v>2</v>
      </c>
      <c r="H70" s="55" t="s">
        <v>429</v>
      </c>
      <c r="I70" s="56" t="s">
        <v>430</v>
      </c>
      <c r="J70" s="56" t="s">
        <v>435</v>
      </c>
      <c r="K70" s="14" t="s">
        <v>34</v>
      </c>
      <c r="L70" s="54" t="s">
        <v>436</v>
      </c>
      <c r="M70" s="57" t="s">
        <v>433</v>
      </c>
      <c r="N70" s="5" t="s">
        <v>37</v>
      </c>
      <c r="O70" s="13" t="s">
        <v>146</v>
      </c>
      <c r="P70" s="57" t="s">
        <v>434</v>
      </c>
      <c r="Q70" s="59">
        <v>45275</v>
      </c>
      <c r="R70" s="59">
        <v>45473</v>
      </c>
      <c r="S70" s="51" t="s">
        <v>88</v>
      </c>
      <c r="T70" s="64">
        <v>45382</v>
      </c>
      <c r="U70" s="59">
        <v>45373</v>
      </c>
      <c r="V70" s="13" t="s">
        <v>599</v>
      </c>
      <c r="W70" s="13" t="s">
        <v>600</v>
      </c>
      <c r="X70" s="66">
        <v>0</v>
      </c>
      <c r="Y70" s="55" t="s">
        <v>148</v>
      </c>
      <c r="Z70" s="13" t="s">
        <v>601</v>
      </c>
    </row>
    <row r="71" spans="1:26" s="12" customFormat="1" ht="67.5" x14ac:dyDescent="0.25">
      <c r="A71" s="13" t="s">
        <v>426</v>
      </c>
      <c r="B71" s="13" t="s">
        <v>137</v>
      </c>
      <c r="C71" s="52">
        <v>2</v>
      </c>
      <c r="D71" s="61" t="s">
        <v>28</v>
      </c>
      <c r="E71" s="16" t="s">
        <v>437</v>
      </c>
      <c r="F71" s="13" t="s">
        <v>438</v>
      </c>
      <c r="G71" s="54">
        <v>1</v>
      </c>
      <c r="H71" s="55" t="s">
        <v>439</v>
      </c>
      <c r="I71" s="56" t="s">
        <v>440</v>
      </c>
      <c r="J71" s="56" t="s">
        <v>441</v>
      </c>
      <c r="K71" s="14" t="s">
        <v>34</v>
      </c>
      <c r="L71" s="54" t="s">
        <v>442</v>
      </c>
      <c r="M71" s="57" t="s">
        <v>433</v>
      </c>
      <c r="N71" s="5" t="s">
        <v>37</v>
      </c>
      <c r="O71" s="13" t="s">
        <v>146</v>
      </c>
      <c r="P71" s="57" t="s">
        <v>434</v>
      </c>
      <c r="Q71" s="59">
        <v>45275</v>
      </c>
      <c r="R71" s="59">
        <v>45473</v>
      </c>
      <c r="S71" s="51" t="s">
        <v>71</v>
      </c>
      <c r="T71" s="64">
        <v>45382</v>
      </c>
      <c r="U71" s="59">
        <v>45373</v>
      </c>
      <c r="V71" s="13" t="s">
        <v>602</v>
      </c>
      <c r="W71" s="13" t="s">
        <v>603</v>
      </c>
      <c r="X71" s="66">
        <v>0.3</v>
      </c>
      <c r="Y71" s="55" t="s">
        <v>148</v>
      </c>
      <c r="Z71" s="13" t="s">
        <v>604</v>
      </c>
    </row>
    <row r="72" spans="1:26" s="12" customFormat="1" ht="90" x14ac:dyDescent="0.25">
      <c r="A72" s="13" t="s">
        <v>426</v>
      </c>
      <c r="B72" s="13" t="s">
        <v>137</v>
      </c>
      <c r="C72" s="52">
        <v>2</v>
      </c>
      <c r="D72" s="61" t="s">
        <v>28</v>
      </c>
      <c r="E72" s="16" t="s">
        <v>437</v>
      </c>
      <c r="F72" s="13" t="s">
        <v>438</v>
      </c>
      <c r="G72" s="54">
        <v>2</v>
      </c>
      <c r="H72" s="55" t="s">
        <v>439</v>
      </c>
      <c r="I72" s="56" t="s">
        <v>440</v>
      </c>
      <c r="J72" s="56" t="s">
        <v>443</v>
      </c>
      <c r="K72" s="14" t="s">
        <v>34</v>
      </c>
      <c r="L72" s="54" t="s">
        <v>442</v>
      </c>
      <c r="M72" s="57" t="s">
        <v>433</v>
      </c>
      <c r="N72" s="5" t="s">
        <v>37</v>
      </c>
      <c r="O72" s="13" t="s">
        <v>146</v>
      </c>
      <c r="P72" s="57" t="s">
        <v>434</v>
      </c>
      <c r="Q72" s="59">
        <v>45275</v>
      </c>
      <c r="R72" s="59">
        <v>45473</v>
      </c>
      <c r="S72" s="51" t="s">
        <v>40</v>
      </c>
      <c r="T72" s="64">
        <v>45382</v>
      </c>
      <c r="U72" s="59">
        <v>45373</v>
      </c>
      <c r="V72" s="13" t="s">
        <v>605</v>
      </c>
      <c r="W72" s="13" t="s">
        <v>606</v>
      </c>
      <c r="X72" s="66">
        <v>1</v>
      </c>
      <c r="Y72" s="55" t="s">
        <v>148</v>
      </c>
      <c r="Z72" s="13" t="s">
        <v>607</v>
      </c>
    </row>
    <row r="73" spans="1:26" s="12" customFormat="1" ht="67.5" x14ac:dyDescent="0.25">
      <c r="A73" s="13" t="s">
        <v>426</v>
      </c>
      <c r="B73" s="13" t="s">
        <v>137</v>
      </c>
      <c r="C73" s="52">
        <v>3</v>
      </c>
      <c r="D73" s="61" t="s">
        <v>28</v>
      </c>
      <c r="E73" s="16" t="s">
        <v>444</v>
      </c>
      <c r="F73" s="13" t="s">
        <v>445</v>
      </c>
      <c r="G73" s="54">
        <v>1</v>
      </c>
      <c r="H73" s="55" t="s">
        <v>446</v>
      </c>
      <c r="I73" s="56" t="s">
        <v>447</v>
      </c>
      <c r="J73" s="56" t="s">
        <v>448</v>
      </c>
      <c r="K73" s="14" t="s">
        <v>226</v>
      </c>
      <c r="L73" s="54" t="s">
        <v>449</v>
      </c>
      <c r="M73" s="57" t="s">
        <v>450</v>
      </c>
      <c r="N73" s="5" t="s">
        <v>37</v>
      </c>
      <c r="O73" s="13" t="s">
        <v>146</v>
      </c>
      <c r="P73" s="57" t="s">
        <v>451</v>
      </c>
      <c r="Q73" s="59">
        <v>45275</v>
      </c>
      <c r="R73" s="59">
        <v>45473</v>
      </c>
      <c r="S73" s="51" t="s">
        <v>71</v>
      </c>
      <c r="T73" s="64">
        <v>45382</v>
      </c>
      <c r="U73" s="59">
        <v>45373</v>
      </c>
      <c r="V73" s="13" t="s">
        <v>608</v>
      </c>
      <c r="W73" s="13" t="s">
        <v>609</v>
      </c>
      <c r="X73" s="66">
        <v>0.5</v>
      </c>
      <c r="Y73" s="55" t="s">
        <v>148</v>
      </c>
      <c r="Z73" s="13" t="s">
        <v>610</v>
      </c>
    </row>
    <row r="74" spans="1:26" s="12" customFormat="1" ht="67.5" x14ac:dyDescent="0.25">
      <c r="A74" s="13" t="s">
        <v>426</v>
      </c>
      <c r="B74" s="13" t="s">
        <v>137</v>
      </c>
      <c r="C74" s="52">
        <v>3</v>
      </c>
      <c r="D74" s="61" t="s">
        <v>28</v>
      </c>
      <c r="E74" s="16" t="s">
        <v>444</v>
      </c>
      <c r="F74" s="13" t="s">
        <v>445</v>
      </c>
      <c r="G74" s="54">
        <v>2</v>
      </c>
      <c r="H74" s="55" t="s">
        <v>446</v>
      </c>
      <c r="I74" s="56" t="s">
        <v>447</v>
      </c>
      <c r="J74" s="56" t="s">
        <v>452</v>
      </c>
      <c r="K74" s="14" t="s">
        <v>226</v>
      </c>
      <c r="L74" s="54" t="s">
        <v>453</v>
      </c>
      <c r="M74" s="57" t="s">
        <v>454</v>
      </c>
      <c r="N74" s="5" t="s">
        <v>37</v>
      </c>
      <c r="O74" s="13" t="s">
        <v>146</v>
      </c>
      <c r="P74" s="57" t="s">
        <v>451</v>
      </c>
      <c r="Q74" s="59">
        <v>45275</v>
      </c>
      <c r="R74" s="59">
        <v>45473</v>
      </c>
      <c r="S74" s="51" t="s">
        <v>71</v>
      </c>
      <c r="T74" s="64">
        <v>45382</v>
      </c>
      <c r="U74" s="59">
        <v>45373</v>
      </c>
      <c r="V74" s="13" t="s">
        <v>611</v>
      </c>
      <c r="W74" s="13" t="s">
        <v>612</v>
      </c>
      <c r="X74" s="66">
        <v>0</v>
      </c>
      <c r="Y74" s="55" t="s">
        <v>148</v>
      </c>
      <c r="Z74" s="13" t="s">
        <v>613</v>
      </c>
    </row>
    <row r="75" spans="1:26" s="12" customFormat="1" ht="67.5" x14ac:dyDescent="0.25">
      <c r="A75" s="13" t="s">
        <v>426</v>
      </c>
      <c r="B75" s="13" t="s">
        <v>137</v>
      </c>
      <c r="C75" s="52">
        <v>3</v>
      </c>
      <c r="D75" s="61" t="s">
        <v>28</v>
      </c>
      <c r="E75" s="16" t="s">
        <v>444</v>
      </c>
      <c r="F75" s="13" t="s">
        <v>445</v>
      </c>
      <c r="G75" s="54">
        <v>3</v>
      </c>
      <c r="H75" s="55" t="s">
        <v>446</v>
      </c>
      <c r="I75" s="56" t="s">
        <v>447</v>
      </c>
      <c r="J75" s="56" t="s">
        <v>455</v>
      </c>
      <c r="K75" s="14" t="s">
        <v>34</v>
      </c>
      <c r="L75" s="54" t="s">
        <v>456</v>
      </c>
      <c r="M75" s="57" t="s">
        <v>457</v>
      </c>
      <c r="N75" s="5" t="s">
        <v>37</v>
      </c>
      <c r="O75" s="13" t="s">
        <v>146</v>
      </c>
      <c r="P75" s="57" t="s">
        <v>451</v>
      </c>
      <c r="Q75" s="59">
        <v>45275</v>
      </c>
      <c r="R75" s="59">
        <v>45473</v>
      </c>
      <c r="S75" s="51" t="s">
        <v>40</v>
      </c>
      <c r="T75" s="64">
        <v>45382</v>
      </c>
      <c r="U75" s="59">
        <v>45373</v>
      </c>
      <c r="V75" s="13" t="s">
        <v>614</v>
      </c>
      <c r="W75" s="13" t="s">
        <v>615</v>
      </c>
      <c r="X75" s="66">
        <v>1</v>
      </c>
      <c r="Y75" s="55" t="s">
        <v>148</v>
      </c>
      <c r="Z75" s="13" t="s">
        <v>616</v>
      </c>
    </row>
    <row r="76" spans="1:26" s="12" customFormat="1" ht="90" x14ac:dyDescent="0.25">
      <c r="A76" s="13" t="s">
        <v>426</v>
      </c>
      <c r="B76" s="13" t="s">
        <v>137</v>
      </c>
      <c r="C76" s="52">
        <v>3</v>
      </c>
      <c r="D76" s="61" t="s">
        <v>28</v>
      </c>
      <c r="E76" s="16" t="s">
        <v>444</v>
      </c>
      <c r="F76" s="13" t="s">
        <v>445</v>
      </c>
      <c r="G76" s="54">
        <v>4</v>
      </c>
      <c r="H76" s="55" t="s">
        <v>446</v>
      </c>
      <c r="I76" s="56" t="s">
        <v>447</v>
      </c>
      <c r="J76" s="56" t="s">
        <v>458</v>
      </c>
      <c r="K76" s="14" t="s">
        <v>226</v>
      </c>
      <c r="L76" s="54" t="s">
        <v>459</v>
      </c>
      <c r="M76" s="57" t="s">
        <v>460</v>
      </c>
      <c r="N76" s="5" t="s">
        <v>37</v>
      </c>
      <c r="O76" s="13" t="s">
        <v>146</v>
      </c>
      <c r="P76" s="57" t="s">
        <v>451</v>
      </c>
      <c r="Q76" s="59">
        <v>45275</v>
      </c>
      <c r="R76" s="59">
        <v>45473</v>
      </c>
      <c r="S76" s="51" t="s">
        <v>40</v>
      </c>
      <c r="T76" s="64">
        <v>45382</v>
      </c>
      <c r="U76" s="59">
        <v>45373</v>
      </c>
      <c r="V76" s="13" t="s">
        <v>617</v>
      </c>
      <c r="W76" s="13" t="s">
        <v>618</v>
      </c>
      <c r="X76" s="66">
        <v>1</v>
      </c>
      <c r="Y76" s="55" t="s">
        <v>148</v>
      </c>
      <c r="Z76" s="13" t="s">
        <v>619</v>
      </c>
    </row>
    <row r="77" spans="1:26" s="12" customFormat="1" x14ac:dyDescent="0.25">
      <c r="A77" s="13"/>
      <c r="B77" s="13"/>
      <c r="C77" s="52"/>
      <c r="D77" s="61"/>
      <c r="E77" s="16"/>
      <c r="F77" s="13"/>
      <c r="G77" s="54"/>
      <c r="H77" s="55"/>
      <c r="I77" s="56"/>
      <c r="J77" s="56"/>
      <c r="K77" s="14"/>
      <c r="L77" s="54"/>
      <c r="M77" s="57"/>
      <c r="N77" s="5"/>
      <c r="O77" s="13"/>
      <c r="P77" s="57"/>
      <c r="Q77" s="59"/>
      <c r="R77" s="59"/>
      <c r="S77" s="51"/>
      <c r="T77" s="64"/>
      <c r="U77" s="64"/>
      <c r="V77" s="13"/>
      <c r="W77" s="13"/>
      <c r="X77" s="66"/>
      <c r="Y77" s="15"/>
      <c r="Z77" s="13"/>
    </row>
    <row r="78" spans="1:26" s="12" customFormat="1" x14ac:dyDescent="0.25">
      <c r="A78" s="13"/>
      <c r="B78" s="13"/>
      <c r="C78" s="52"/>
      <c r="D78" s="61"/>
      <c r="E78" s="16"/>
      <c r="F78" s="13"/>
      <c r="G78" s="54"/>
      <c r="H78" s="55"/>
      <c r="I78" s="56"/>
      <c r="J78" s="56"/>
      <c r="K78" s="14"/>
      <c r="L78" s="54"/>
      <c r="M78" s="57"/>
      <c r="N78" s="5"/>
      <c r="O78" s="13"/>
      <c r="P78" s="57"/>
      <c r="Q78" s="59"/>
      <c r="R78" s="59"/>
      <c r="S78" s="51"/>
      <c r="T78" s="64"/>
      <c r="U78" s="64"/>
      <c r="V78" s="13"/>
      <c r="W78" s="13"/>
      <c r="X78" s="66"/>
      <c r="Y78" s="15"/>
      <c r="Z78" s="13"/>
    </row>
    <row r="79" spans="1:26" s="12" customFormat="1" x14ac:dyDescent="0.25">
      <c r="A79" s="13"/>
      <c r="B79" s="13"/>
      <c r="C79" s="52"/>
      <c r="D79" s="61"/>
      <c r="E79" s="16"/>
      <c r="F79" s="13"/>
      <c r="G79" s="54"/>
      <c r="H79" s="55"/>
      <c r="I79" s="56"/>
      <c r="J79" s="56"/>
      <c r="K79" s="14"/>
      <c r="L79" s="54"/>
      <c r="M79" s="57"/>
      <c r="N79" s="5"/>
      <c r="O79" s="13"/>
      <c r="P79" s="57"/>
      <c r="Q79" s="59"/>
      <c r="R79" s="59"/>
      <c r="S79" s="51"/>
      <c r="T79" s="64"/>
      <c r="U79" s="64"/>
      <c r="V79" s="13"/>
      <c r="W79" s="13"/>
      <c r="X79" s="66"/>
      <c r="Y79" s="15"/>
      <c r="Z79" s="13"/>
    </row>
    <row r="80" spans="1:26" s="12" customFormat="1" x14ac:dyDescent="0.25">
      <c r="A80" s="13"/>
      <c r="B80" s="13"/>
      <c r="C80" s="52"/>
      <c r="D80" s="61"/>
      <c r="E80" s="16"/>
      <c r="F80" s="13"/>
      <c r="G80" s="54"/>
      <c r="H80" s="55"/>
      <c r="I80" s="56"/>
      <c r="J80" s="56"/>
      <c r="K80" s="14"/>
      <c r="L80" s="54"/>
      <c r="M80" s="57"/>
      <c r="N80" s="5"/>
      <c r="O80" s="13"/>
      <c r="P80" s="57"/>
      <c r="Q80" s="59"/>
      <c r="R80" s="59"/>
      <c r="S80" s="51"/>
      <c r="T80" s="64"/>
      <c r="U80" s="64"/>
      <c r="V80" s="13"/>
      <c r="W80" s="13"/>
      <c r="X80" s="66"/>
      <c r="Y80" s="15"/>
      <c r="Z80" s="13"/>
    </row>
    <row r="81" spans="1:26" s="12" customFormat="1" x14ac:dyDescent="0.25">
      <c r="A81" s="13"/>
      <c r="B81" s="13"/>
      <c r="C81" s="52"/>
      <c r="D81" s="61"/>
      <c r="E81" s="16"/>
      <c r="F81" s="13"/>
      <c r="G81" s="54"/>
      <c r="H81" s="55"/>
      <c r="I81" s="56"/>
      <c r="J81" s="56"/>
      <c r="K81" s="14"/>
      <c r="L81" s="54"/>
      <c r="M81" s="57"/>
      <c r="N81" s="5"/>
      <c r="O81" s="13"/>
      <c r="P81" s="57"/>
      <c r="Q81" s="59"/>
      <c r="R81" s="59"/>
      <c r="S81" s="51"/>
      <c r="T81" s="64"/>
      <c r="U81" s="64"/>
      <c r="V81" s="13"/>
      <c r="W81" s="13"/>
      <c r="X81" s="66"/>
      <c r="Y81" s="15"/>
      <c r="Z81" s="13"/>
    </row>
    <row r="82" spans="1:26" s="12" customFormat="1" x14ac:dyDescent="0.25">
      <c r="A82" s="13"/>
      <c r="B82" s="13"/>
      <c r="C82" s="52"/>
      <c r="D82" s="61"/>
      <c r="E82" s="16"/>
      <c r="F82" s="13"/>
      <c r="G82" s="54"/>
      <c r="H82" s="55"/>
      <c r="I82" s="56"/>
      <c r="J82" s="56"/>
      <c r="K82" s="14"/>
      <c r="L82" s="54"/>
      <c r="M82" s="57"/>
      <c r="N82" s="5"/>
      <c r="O82" s="13"/>
      <c r="P82" s="57"/>
      <c r="Q82" s="59"/>
      <c r="R82" s="59"/>
      <c r="S82" s="51"/>
      <c r="T82" s="64"/>
      <c r="U82" s="64"/>
      <c r="V82" s="13"/>
      <c r="W82" s="13"/>
      <c r="X82" s="66"/>
      <c r="Y82" s="15"/>
      <c r="Z82" s="13"/>
    </row>
    <row r="83" spans="1:26" s="12" customFormat="1" x14ac:dyDescent="0.25">
      <c r="A83" s="13"/>
      <c r="B83" s="13"/>
      <c r="C83" s="52"/>
      <c r="D83" s="61"/>
      <c r="E83" s="16"/>
      <c r="F83" s="13"/>
      <c r="G83" s="54"/>
      <c r="H83" s="55"/>
      <c r="I83" s="56"/>
      <c r="J83" s="56"/>
      <c r="K83" s="14"/>
      <c r="L83" s="54"/>
      <c r="M83" s="57"/>
      <c r="N83" s="5"/>
      <c r="O83" s="13"/>
      <c r="P83" s="57"/>
      <c r="Q83" s="59"/>
      <c r="R83" s="59"/>
      <c r="S83" s="51"/>
      <c r="T83" s="64"/>
      <c r="U83" s="64"/>
      <c r="V83" s="13"/>
      <c r="W83" s="13"/>
      <c r="X83" s="66"/>
      <c r="Y83" s="15"/>
      <c r="Z83" s="13"/>
    </row>
    <row r="84" spans="1:26" s="12" customFormat="1" x14ac:dyDescent="0.25">
      <c r="A84" s="13"/>
      <c r="B84" s="13"/>
      <c r="C84" s="52"/>
      <c r="D84" s="61"/>
      <c r="E84" s="16"/>
      <c r="F84" s="13"/>
      <c r="G84" s="54"/>
      <c r="H84" s="55"/>
      <c r="I84" s="56"/>
      <c r="J84" s="56"/>
      <c r="K84" s="14"/>
      <c r="L84" s="54"/>
      <c r="M84" s="57"/>
      <c r="N84" s="5"/>
      <c r="O84" s="13"/>
      <c r="P84" s="57"/>
      <c r="Q84" s="59"/>
      <c r="R84" s="59"/>
      <c r="S84" s="51"/>
      <c r="T84" s="64"/>
      <c r="U84" s="64"/>
      <c r="V84" s="13"/>
      <c r="W84" s="13"/>
      <c r="X84" s="66"/>
      <c r="Y84" s="15"/>
      <c r="Z84" s="13"/>
    </row>
    <row r="85" spans="1:26" s="12" customFormat="1" x14ac:dyDescent="0.25">
      <c r="A85" s="13"/>
      <c r="B85" s="13"/>
      <c r="C85" s="52"/>
      <c r="D85" s="61"/>
      <c r="E85" s="16"/>
      <c r="F85" s="13"/>
      <c r="G85" s="54"/>
      <c r="H85" s="55"/>
      <c r="I85" s="56"/>
      <c r="J85" s="56"/>
      <c r="K85" s="14"/>
      <c r="L85" s="54"/>
      <c r="M85" s="57"/>
      <c r="N85" s="5"/>
      <c r="O85" s="13"/>
      <c r="P85" s="57"/>
      <c r="Q85" s="59"/>
      <c r="R85" s="59"/>
      <c r="S85" s="51"/>
      <c r="T85" s="64"/>
      <c r="U85" s="64"/>
      <c r="V85" s="13"/>
      <c r="W85" s="13"/>
      <c r="X85" s="66"/>
      <c r="Y85" s="15"/>
      <c r="Z85" s="13"/>
    </row>
    <row r="86" spans="1:26" s="12" customFormat="1" x14ac:dyDescent="0.25">
      <c r="A86" s="13"/>
      <c r="B86" s="13"/>
      <c r="C86" s="52"/>
      <c r="D86" s="61"/>
      <c r="E86" s="16"/>
      <c r="F86" s="13"/>
      <c r="G86" s="54"/>
      <c r="H86" s="55"/>
      <c r="I86" s="56"/>
      <c r="J86" s="56"/>
      <c r="K86" s="14"/>
      <c r="L86" s="54"/>
      <c r="M86" s="57"/>
      <c r="N86" s="5"/>
      <c r="O86" s="13"/>
      <c r="P86" s="57"/>
      <c r="Q86" s="59"/>
      <c r="R86" s="59"/>
      <c r="S86" s="51"/>
      <c r="T86" s="64"/>
      <c r="U86" s="64"/>
      <c r="V86" s="13"/>
      <c r="W86" s="13"/>
      <c r="X86" s="66"/>
      <c r="Y86" s="15"/>
      <c r="Z86" s="13"/>
    </row>
    <row r="87" spans="1:26" s="12" customFormat="1" x14ac:dyDescent="0.25">
      <c r="A87" s="13"/>
      <c r="B87" s="13"/>
      <c r="C87" s="52"/>
      <c r="D87" s="61"/>
      <c r="E87" s="16"/>
      <c r="F87" s="13"/>
      <c r="G87" s="54"/>
      <c r="H87" s="55"/>
      <c r="I87" s="56"/>
      <c r="J87" s="56"/>
      <c r="K87" s="14"/>
      <c r="L87" s="54"/>
      <c r="M87" s="57"/>
      <c r="N87" s="5"/>
      <c r="O87" s="13"/>
      <c r="P87" s="57"/>
      <c r="Q87" s="59"/>
      <c r="R87" s="59"/>
      <c r="S87" s="51"/>
      <c r="T87" s="64"/>
      <c r="U87" s="64"/>
      <c r="V87" s="13"/>
      <c r="W87" s="13"/>
      <c r="X87" s="66"/>
      <c r="Y87" s="15"/>
      <c r="Z87" s="13"/>
    </row>
    <row r="88" spans="1:26" s="12" customFormat="1" x14ac:dyDescent="0.25">
      <c r="A88" s="13"/>
      <c r="B88" s="13"/>
      <c r="C88" s="52"/>
      <c r="D88" s="61"/>
      <c r="E88" s="16"/>
      <c r="F88" s="13"/>
      <c r="G88" s="54"/>
      <c r="H88" s="55"/>
      <c r="I88" s="56"/>
      <c r="J88" s="56"/>
      <c r="K88" s="14"/>
      <c r="L88" s="54"/>
      <c r="M88" s="57"/>
      <c r="N88" s="5"/>
      <c r="O88" s="13"/>
      <c r="P88" s="57"/>
      <c r="Q88" s="59"/>
      <c r="R88" s="59"/>
      <c r="S88" s="51"/>
      <c r="T88" s="64"/>
      <c r="U88" s="64"/>
      <c r="V88" s="13"/>
      <c r="W88" s="13"/>
      <c r="X88" s="66"/>
      <c r="Y88" s="15"/>
      <c r="Z88" s="13"/>
    </row>
    <row r="89" spans="1:26" s="12" customFormat="1" x14ac:dyDescent="0.25">
      <c r="A89" s="13"/>
      <c r="B89" s="13"/>
      <c r="C89" s="52"/>
      <c r="D89" s="61"/>
      <c r="E89" s="16"/>
      <c r="F89" s="13"/>
      <c r="G89" s="54"/>
      <c r="H89" s="55"/>
      <c r="I89" s="56"/>
      <c r="J89" s="56"/>
      <c r="K89" s="14"/>
      <c r="L89" s="54"/>
      <c r="M89" s="57"/>
      <c r="N89" s="5"/>
      <c r="O89" s="13"/>
      <c r="P89" s="57"/>
      <c r="Q89" s="59"/>
      <c r="R89" s="59"/>
      <c r="S89" s="51"/>
      <c r="T89" s="64"/>
      <c r="U89" s="64"/>
      <c r="V89" s="13"/>
      <c r="W89" s="13"/>
      <c r="X89" s="66"/>
      <c r="Y89" s="15"/>
      <c r="Z89" s="13"/>
    </row>
    <row r="90" spans="1:26" s="12" customFormat="1" x14ac:dyDescent="0.25">
      <c r="A90" s="13"/>
      <c r="B90" s="13"/>
      <c r="C90" s="52"/>
      <c r="D90" s="61"/>
      <c r="E90" s="16"/>
      <c r="F90" s="13"/>
      <c r="G90" s="54"/>
      <c r="H90" s="55"/>
      <c r="I90" s="56"/>
      <c r="J90" s="56"/>
      <c r="K90" s="14"/>
      <c r="L90" s="54"/>
      <c r="M90" s="57"/>
      <c r="N90" s="5"/>
      <c r="O90" s="13"/>
      <c r="P90" s="57"/>
      <c r="Q90" s="59"/>
      <c r="R90" s="59"/>
      <c r="S90" s="51"/>
      <c r="T90" s="64"/>
      <c r="U90" s="64"/>
      <c r="V90" s="13"/>
      <c r="W90" s="13"/>
      <c r="X90" s="66"/>
      <c r="Y90" s="15"/>
      <c r="Z90" s="13"/>
    </row>
    <row r="91" spans="1:26" s="12" customFormat="1" x14ac:dyDescent="0.25">
      <c r="A91" s="13"/>
      <c r="B91" s="13"/>
      <c r="C91" s="52"/>
      <c r="D91" s="61"/>
      <c r="E91" s="16"/>
      <c r="F91" s="13"/>
      <c r="G91" s="54"/>
      <c r="H91" s="55"/>
      <c r="I91" s="56"/>
      <c r="J91" s="56"/>
      <c r="K91" s="14"/>
      <c r="L91" s="54"/>
      <c r="M91" s="57"/>
      <c r="N91" s="5"/>
      <c r="O91" s="13"/>
      <c r="P91" s="57"/>
      <c r="Q91" s="59"/>
      <c r="R91" s="59"/>
      <c r="S91" s="51"/>
      <c r="T91" s="64"/>
      <c r="U91" s="64"/>
      <c r="V91" s="13"/>
      <c r="W91" s="13"/>
      <c r="X91" s="66"/>
      <c r="Y91" s="15"/>
      <c r="Z91" s="13"/>
    </row>
    <row r="92" spans="1:26" s="12" customFormat="1" x14ac:dyDescent="0.25">
      <c r="A92" s="13"/>
      <c r="B92" s="13"/>
      <c r="C92" s="52"/>
      <c r="D92" s="61"/>
      <c r="E92" s="16"/>
      <c r="F92" s="13"/>
      <c r="G92" s="54"/>
      <c r="H92" s="55"/>
      <c r="I92" s="56"/>
      <c r="J92" s="56"/>
      <c r="K92" s="14"/>
      <c r="L92" s="54"/>
      <c r="M92" s="57"/>
      <c r="N92" s="5"/>
      <c r="O92" s="13"/>
      <c r="P92" s="57"/>
      <c r="Q92" s="59"/>
      <c r="R92" s="59"/>
      <c r="S92" s="51"/>
      <c r="T92" s="64"/>
      <c r="U92" s="64"/>
      <c r="V92" s="13"/>
      <c r="W92" s="13"/>
      <c r="X92" s="66"/>
      <c r="Y92" s="15"/>
      <c r="Z92" s="13"/>
    </row>
    <row r="93" spans="1:26" s="12" customFormat="1" x14ac:dyDescent="0.25">
      <c r="A93" s="13"/>
      <c r="B93" s="13"/>
      <c r="C93" s="52"/>
      <c r="D93" s="61"/>
      <c r="E93" s="16"/>
      <c r="F93" s="13"/>
      <c r="G93" s="54"/>
      <c r="H93" s="55"/>
      <c r="I93" s="56"/>
      <c r="J93" s="56"/>
      <c r="K93" s="14"/>
      <c r="L93" s="54"/>
      <c r="M93" s="57"/>
      <c r="N93" s="5"/>
      <c r="O93" s="13"/>
      <c r="P93" s="57"/>
      <c r="Q93" s="59"/>
      <c r="R93" s="59"/>
      <c r="S93" s="51"/>
      <c r="T93" s="64"/>
      <c r="U93" s="64"/>
      <c r="V93" s="13"/>
      <c r="W93" s="13"/>
      <c r="X93" s="66"/>
      <c r="Y93" s="15"/>
      <c r="Z93" s="13"/>
    </row>
    <row r="94" spans="1:26" s="12" customFormat="1" x14ac:dyDescent="0.25">
      <c r="A94" s="13"/>
      <c r="B94" s="13"/>
      <c r="C94" s="52"/>
      <c r="D94" s="61"/>
      <c r="E94" s="16"/>
      <c r="F94" s="13"/>
      <c r="G94" s="54"/>
      <c r="H94" s="55"/>
      <c r="I94" s="56"/>
      <c r="J94" s="56"/>
      <c r="K94" s="14"/>
      <c r="L94" s="54"/>
      <c r="M94" s="57"/>
      <c r="N94" s="5"/>
      <c r="O94" s="13"/>
      <c r="P94" s="57"/>
      <c r="Q94" s="59"/>
      <c r="R94" s="59"/>
      <c r="S94" s="51"/>
      <c r="T94" s="64"/>
      <c r="U94" s="64"/>
      <c r="V94" s="13"/>
      <c r="W94" s="13"/>
      <c r="X94" s="66"/>
      <c r="Y94" s="15"/>
      <c r="Z94" s="13"/>
    </row>
    <row r="95" spans="1:26" s="12" customFormat="1" x14ac:dyDescent="0.25">
      <c r="A95" s="13"/>
      <c r="B95" s="13"/>
      <c r="C95" s="52"/>
      <c r="D95" s="61"/>
      <c r="E95" s="16"/>
      <c r="F95" s="13"/>
      <c r="G95" s="54"/>
      <c r="H95" s="55"/>
      <c r="I95" s="56"/>
      <c r="J95" s="56"/>
      <c r="K95" s="14"/>
      <c r="L95" s="54"/>
      <c r="M95" s="57"/>
      <c r="N95" s="5"/>
      <c r="O95" s="13"/>
      <c r="P95" s="57"/>
      <c r="Q95" s="59"/>
      <c r="R95" s="59"/>
      <c r="S95" s="51"/>
      <c r="T95" s="64"/>
      <c r="U95" s="64"/>
      <c r="V95" s="13"/>
      <c r="W95" s="13"/>
      <c r="X95" s="66"/>
      <c r="Y95" s="15"/>
      <c r="Z95" s="13"/>
    </row>
    <row r="96" spans="1:26" s="12" customFormat="1" x14ac:dyDescent="0.25">
      <c r="A96" s="13"/>
      <c r="B96" s="13"/>
      <c r="C96" s="52"/>
      <c r="D96" s="61"/>
      <c r="E96" s="16"/>
      <c r="F96" s="13"/>
      <c r="G96" s="54"/>
      <c r="H96" s="55"/>
      <c r="I96" s="56"/>
      <c r="J96" s="56"/>
      <c r="K96" s="14"/>
      <c r="L96" s="54"/>
      <c r="M96" s="57"/>
      <c r="N96" s="5"/>
      <c r="O96" s="13"/>
      <c r="P96" s="57"/>
      <c r="Q96" s="59"/>
      <c r="R96" s="59"/>
      <c r="S96" s="51"/>
      <c r="T96" s="64"/>
      <c r="U96" s="64"/>
      <c r="V96" s="13"/>
      <c r="W96" s="13"/>
      <c r="X96" s="66"/>
      <c r="Y96" s="15"/>
      <c r="Z96" s="13"/>
    </row>
    <row r="97" spans="1:26" s="12" customFormat="1" x14ac:dyDescent="0.25">
      <c r="A97" s="13"/>
      <c r="B97" s="13"/>
      <c r="C97" s="52"/>
      <c r="D97" s="61"/>
      <c r="E97" s="16"/>
      <c r="F97" s="13"/>
      <c r="G97" s="54"/>
      <c r="H97" s="55"/>
      <c r="I97" s="56"/>
      <c r="J97" s="56"/>
      <c r="K97" s="14"/>
      <c r="L97" s="54"/>
      <c r="M97" s="57"/>
      <c r="N97" s="5"/>
      <c r="O97" s="13"/>
      <c r="P97" s="57"/>
      <c r="Q97" s="59"/>
      <c r="R97" s="59"/>
      <c r="S97" s="51"/>
      <c r="T97" s="64"/>
      <c r="U97" s="64"/>
      <c r="V97" s="13"/>
      <c r="W97" s="13"/>
      <c r="X97" s="66"/>
      <c r="Y97" s="15"/>
      <c r="Z97" s="13"/>
    </row>
    <row r="98" spans="1:26" s="12" customFormat="1" x14ac:dyDescent="0.25">
      <c r="A98" s="13"/>
      <c r="B98" s="13"/>
      <c r="C98" s="52"/>
      <c r="D98" s="61"/>
      <c r="E98" s="16"/>
      <c r="F98" s="13"/>
      <c r="G98" s="54"/>
      <c r="H98" s="55"/>
      <c r="I98" s="56"/>
      <c r="J98" s="56"/>
      <c r="K98" s="14"/>
      <c r="L98" s="54"/>
      <c r="M98" s="57"/>
      <c r="N98" s="5"/>
      <c r="O98" s="13"/>
      <c r="P98" s="57"/>
      <c r="Q98" s="59"/>
      <c r="R98" s="59"/>
      <c r="S98" s="51"/>
      <c r="T98" s="64"/>
      <c r="U98" s="64"/>
      <c r="V98" s="13"/>
      <c r="W98" s="13"/>
      <c r="X98" s="66"/>
      <c r="Y98" s="15"/>
      <c r="Z98" s="13"/>
    </row>
    <row r="99" spans="1:26" s="12" customFormat="1" x14ac:dyDescent="0.25">
      <c r="A99" s="13"/>
      <c r="B99" s="13"/>
      <c r="C99" s="52"/>
      <c r="D99" s="61"/>
      <c r="E99" s="16"/>
      <c r="F99" s="13"/>
      <c r="G99" s="54"/>
      <c r="H99" s="55"/>
      <c r="I99" s="56"/>
      <c r="J99" s="56"/>
      <c r="K99" s="14"/>
      <c r="L99" s="54"/>
      <c r="M99" s="57"/>
      <c r="N99" s="5"/>
      <c r="O99" s="13"/>
      <c r="P99" s="57"/>
      <c r="Q99" s="59"/>
      <c r="R99" s="59"/>
      <c r="S99" s="51"/>
      <c r="T99" s="64"/>
      <c r="U99" s="64"/>
      <c r="V99" s="13"/>
      <c r="W99" s="13"/>
      <c r="X99" s="66"/>
      <c r="Y99" s="15"/>
      <c r="Z99" s="13"/>
    </row>
    <row r="100" spans="1:26" s="12" customFormat="1" x14ac:dyDescent="0.25">
      <c r="A100" s="13"/>
      <c r="B100" s="13"/>
      <c r="C100" s="52"/>
      <c r="D100" s="61"/>
      <c r="E100" s="16"/>
      <c r="F100" s="13"/>
      <c r="G100" s="54"/>
      <c r="H100" s="55"/>
      <c r="I100" s="56"/>
      <c r="J100" s="56"/>
      <c r="K100" s="14"/>
      <c r="L100" s="54"/>
      <c r="M100" s="57"/>
      <c r="N100" s="5"/>
      <c r="O100" s="13"/>
      <c r="P100" s="57"/>
      <c r="Q100" s="59"/>
      <c r="R100" s="59"/>
      <c r="S100" s="51"/>
      <c r="T100" s="64"/>
      <c r="U100" s="64"/>
      <c r="V100" s="13"/>
      <c r="W100" s="13"/>
      <c r="X100" s="66"/>
      <c r="Y100" s="15"/>
      <c r="Z100" s="13"/>
    </row>
    <row r="101" spans="1:26" s="12" customFormat="1" x14ac:dyDescent="0.25">
      <c r="A101" s="13"/>
      <c r="B101" s="13"/>
      <c r="C101" s="52"/>
      <c r="D101" s="61"/>
      <c r="E101" s="16"/>
      <c r="F101" s="13"/>
      <c r="G101" s="54"/>
      <c r="H101" s="55"/>
      <c r="I101" s="56"/>
      <c r="J101" s="56"/>
      <c r="K101" s="14"/>
      <c r="L101" s="54"/>
      <c r="M101" s="57"/>
      <c r="N101" s="5"/>
      <c r="O101" s="13"/>
      <c r="P101" s="57"/>
      <c r="Q101" s="59"/>
      <c r="R101" s="59"/>
      <c r="S101" s="51"/>
      <c r="T101" s="64"/>
      <c r="U101" s="64"/>
      <c r="V101" s="13"/>
      <c r="W101" s="13"/>
      <c r="X101" s="66"/>
      <c r="Y101" s="15"/>
      <c r="Z101" s="13"/>
    </row>
    <row r="102" spans="1:26" s="12" customFormat="1" x14ac:dyDescent="0.25">
      <c r="A102" s="13"/>
      <c r="B102" s="13"/>
      <c r="C102" s="52"/>
      <c r="D102" s="61"/>
      <c r="E102" s="16"/>
      <c r="F102" s="13"/>
      <c r="G102" s="54"/>
      <c r="H102" s="55"/>
      <c r="I102" s="56"/>
      <c r="J102" s="56"/>
      <c r="K102" s="14"/>
      <c r="L102" s="54"/>
      <c r="M102" s="57"/>
      <c r="N102" s="5"/>
      <c r="O102" s="13"/>
      <c r="P102" s="57"/>
      <c r="Q102" s="59"/>
      <c r="R102" s="59"/>
      <c r="S102" s="51"/>
      <c r="T102" s="64"/>
      <c r="U102" s="64"/>
      <c r="V102" s="13"/>
      <c r="W102" s="13"/>
      <c r="X102" s="66"/>
      <c r="Y102" s="15"/>
      <c r="Z102" s="13"/>
    </row>
    <row r="103" spans="1:26" s="12" customFormat="1" x14ac:dyDescent="0.25">
      <c r="A103" s="13"/>
      <c r="B103" s="13"/>
      <c r="C103" s="52"/>
      <c r="D103" s="61"/>
      <c r="E103" s="16"/>
      <c r="F103" s="13"/>
      <c r="G103" s="54"/>
      <c r="H103" s="55"/>
      <c r="I103" s="56"/>
      <c r="J103" s="56"/>
      <c r="K103" s="14"/>
      <c r="L103" s="54"/>
      <c r="M103" s="57"/>
      <c r="N103" s="5"/>
      <c r="O103" s="13"/>
      <c r="P103" s="57"/>
      <c r="Q103" s="59"/>
      <c r="R103" s="59"/>
      <c r="S103" s="51"/>
      <c r="T103" s="64"/>
      <c r="U103" s="64"/>
      <c r="V103" s="13"/>
      <c r="W103" s="13"/>
      <c r="X103" s="66"/>
      <c r="Y103" s="15"/>
      <c r="Z103" s="13"/>
    </row>
    <row r="104" spans="1:26" s="12" customFormat="1" ht="11.25" customHeight="1" x14ac:dyDescent="0.25">
      <c r="A104" s="13"/>
      <c r="B104" s="13"/>
      <c r="C104" s="52"/>
      <c r="D104" s="61"/>
      <c r="E104" s="16"/>
      <c r="F104" s="13"/>
      <c r="G104" s="54"/>
      <c r="H104" s="55"/>
      <c r="I104" s="56"/>
      <c r="J104" s="56"/>
      <c r="K104" s="14"/>
      <c r="L104" s="54"/>
      <c r="M104" s="57"/>
      <c r="N104" s="5"/>
      <c r="O104" s="13"/>
      <c r="P104" s="57"/>
      <c r="Q104" s="59"/>
      <c r="R104" s="59"/>
      <c r="S104" s="51"/>
      <c r="T104" s="64"/>
      <c r="U104" s="64"/>
      <c r="V104" s="13"/>
      <c r="W104" s="13"/>
      <c r="X104" s="66"/>
      <c r="Y104" s="15"/>
      <c r="Z104" s="13"/>
    </row>
    <row r="105" spans="1:26" s="12" customFormat="1" ht="11.25" customHeight="1" x14ac:dyDescent="0.25">
      <c r="A105" s="13"/>
      <c r="B105" s="13"/>
      <c r="C105" s="13"/>
      <c r="D105" s="61"/>
      <c r="E105" s="16"/>
      <c r="F105" s="16"/>
      <c r="G105" s="15"/>
      <c r="H105" s="15"/>
      <c r="I105" s="13"/>
      <c r="J105" s="14"/>
      <c r="K105" s="14"/>
      <c r="L105" s="13"/>
      <c r="M105" s="13"/>
      <c r="N105" s="5"/>
      <c r="O105" s="13"/>
      <c r="P105" s="13"/>
      <c r="Q105" s="63"/>
      <c r="R105" s="63"/>
      <c r="S105" s="16"/>
      <c r="T105" s="64"/>
      <c r="U105" s="64"/>
      <c r="V105" s="13"/>
      <c r="W105" s="13"/>
      <c r="X105" s="66"/>
      <c r="Y105" s="15"/>
      <c r="Z105" s="13"/>
    </row>
    <row r="106" spans="1:26" s="12" customFormat="1" ht="11.25" customHeight="1" x14ac:dyDescent="0.25">
      <c r="A106" s="13"/>
      <c r="B106" s="13"/>
      <c r="C106" s="13"/>
      <c r="D106" s="61"/>
      <c r="E106" s="13"/>
      <c r="F106" s="13"/>
      <c r="G106" s="13"/>
      <c r="H106" s="13"/>
      <c r="I106" s="6"/>
      <c r="J106" s="13"/>
      <c r="K106" s="13"/>
      <c r="L106" s="13"/>
      <c r="M106" s="14"/>
      <c r="N106" s="5"/>
      <c r="O106" s="13"/>
      <c r="P106" s="14"/>
      <c r="Q106" s="63"/>
      <c r="R106" s="64"/>
      <c r="S106" s="16"/>
      <c r="T106" s="64"/>
      <c r="U106" s="64"/>
      <c r="V106" s="13"/>
      <c r="W106" s="13"/>
      <c r="X106" s="66"/>
      <c r="Y106" s="15"/>
      <c r="Z106" s="13"/>
    </row>
    <row r="107" spans="1:26" ht="10.5" customHeight="1" x14ac:dyDescent="0.25"/>
    <row r="112" spans="1:26" x14ac:dyDescent="0.25">
      <c r="E112" s="3"/>
    </row>
    <row r="505" spans="25:25" x14ac:dyDescent="0.25">
      <c r="Y505" s="4" t="s">
        <v>461</v>
      </c>
    </row>
    <row r="506" spans="25:25" x14ac:dyDescent="0.25">
      <c r="Y506" s="4" t="s">
        <v>462</v>
      </c>
    </row>
    <row r="507" spans="25:25" x14ac:dyDescent="0.25">
      <c r="Y507" s="4" t="s">
        <v>194</v>
      </c>
    </row>
    <row r="508" spans="25:25" x14ac:dyDescent="0.25">
      <c r="Y508" s="4" t="s">
        <v>41</v>
      </c>
    </row>
    <row r="509" spans="25:25" x14ac:dyDescent="0.25">
      <c r="Y509" s="4" t="s">
        <v>231</v>
      </c>
    </row>
    <row r="510" spans="25:25" x14ac:dyDescent="0.25">
      <c r="Y510" s="4" t="s">
        <v>463</v>
      </c>
    </row>
    <row r="511" spans="25:25" x14ac:dyDescent="0.25">
      <c r="Y511" s="4" t="s">
        <v>263</v>
      </c>
    </row>
    <row r="512" spans="25:25" x14ac:dyDescent="0.25">
      <c r="Y512" s="4" t="s">
        <v>148</v>
      </c>
    </row>
    <row r="513" spans="25:25" x14ac:dyDescent="0.25">
      <c r="Y513" s="4" t="s">
        <v>464</v>
      </c>
    </row>
    <row r="514" spans="25:25" x14ac:dyDescent="0.25">
      <c r="Y514" s="4" t="s">
        <v>119</v>
      </c>
    </row>
    <row r="515" spans="25:25" x14ac:dyDescent="0.25">
      <c r="Y515" s="4" t="s">
        <v>98</v>
      </c>
    </row>
  </sheetData>
  <sheetProtection selectLockedCells="1" autoFilter="0" selectUnlockedCells="1"/>
  <autoFilter ref="A1:Z106" xr:uid="{00000000-0009-0000-0000-000001000000}"/>
  <sortState xmlns:xlrd2="http://schemas.microsoft.com/office/spreadsheetml/2017/richdata2" ref="W101:W102">
    <sortCondition ref="W101:W102"/>
  </sortState>
  <phoneticPr fontId="15" type="noConversion"/>
  <dataValidations count="22">
    <dataValidation type="list" allowBlank="1" showInputMessage="1" showErrorMessage="1" sqref="Y1 Y3:Y9 Y11:Y54 Y63:Y68" xr:uid="{00000000-0002-0000-0100-000008000000}">
      <formula1>$Y$505:$Y$514</formula1>
    </dataValidation>
    <dataValidation type="list" allowBlank="1" showInputMessage="1" showErrorMessage="1" sqref="Y2 Y10 Y55:Y62 Y69:Y76" xr:uid="{00000000-0002-0000-0100-000014000000}">
      <formula1>$Y$505:$Y$515</formula1>
    </dataValidation>
    <dataValidation allowBlank="1" showInputMessage="1" showErrorMessage="1" sqref="Z519" xr:uid="{68D5257A-726B-4128-9D81-89795BB69840}"/>
    <dataValidation type="textLength" allowBlank="1" showInputMessage="1" showErrorMessage="1" errorTitle="Descripción de la Acción" error="Registre la acción sin superar 500 caracteres" promptTitle="Descripción de la Acción" prompt="Registre la acción sin superar 500 caracteres" sqref="J2:J26 J63:J64 J67:J68" xr:uid="{00000000-0002-0000-0100-000000000000}">
      <formula1>1</formula1>
      <formula2>500</formula2>
    </dataValidation>
    <dataValidation type="textLength" allowBlank="1" showInputMessage="1" showErrorMessage="1" sqref="P2:P26 P63:P68" xr:uid="{00000000-0002-0000-0100-000001000000}">
      <formula1>1</formula1>
      <formula2>200</formula2>
    </dataValidation>
    <dataValidation type="list" allowBlank="1" showInputMessage="1" showErrorMessage="1" sqref="O2:O26" xr:uid="{00000000-0002-0000-0100-000002000000}">
      <formula1>Áreas</formula1>
    </dataValidation>
    <dataValidation type="list" allowBlank="1" showInputMessage="1" showErrorMessage="1" errorTitle="Tipo de acción" error="Elija una tipología de la lista desplegable" sqref="O27:O62 O69:O106" xr:uid="{00000000-0002-0000-0100-000003000000}">
      <formula1>Áreas</formula1>
    </dataValidation>
    <dataValidation type="textLength" allowBlank="1" showInputMessage="1" showErrorMessage="1" errorTitle="Descripción de la Acción" error="Registre la acción sin superar 300 caracteres" promptTitle="Descripción de la Acción" prompt="Registre la acción sin superar 300 caracteres" sqref="J27:J62 J69:J106 J65:J66" xr:uid="{00000000-0002-0000-0100-000004000000}">
      <formula1>1</formula1>
      <formula2>300</formula2>
    </dataValidation>
    <dataValidation type="textLength" allowBlank="1" showInputMessage="1" showErrorMessage="1" sqref="P27:P62 P69:P106" xr:uid="{00000000-0002-0000-0100-000005000000}">
      <formula1>1</formula1>
      <formula2>100</formula2>
    </dataValidation>
    <dataValidation type="textLength" allowBlank="1" showInputMessage="1" showErrorMessage="1" errorTitle="Reporte de Avance" error="Registre el avance sin superar los 500 caracteres" promptTitle="Reporte de Avance" prompt="Registre el avance sin superar los 500 caracteres" sqref="V2:V106" xr:uid="{00000000-0002-0000-0100-000006000000}">
      <formula1>1</formula1>
      <formula2>500</formula2>
    </dataValidation>
    <dataValidation type="textLength" allowBlank="1" showInputMessage="1" showErrorMessage="1" errorTitle="Conclusión" error="Registre el avance sin superar los 500 caracteres" promptTitle="Conclusión" prompt="Registre el avance sin superar los 500 caracteres" sqref="W2:W106" xr:uid="{00000000-0002-0000-0100-000007000000}">
      <formula1>1</formula1>
      <formula2>500</formula2>
    </dataValidation>
    <dataValidation type="textLength" allowBlank="1" showInputMessage="1" showErrorMessage="1" errorTitle="Título del Hallazgo" error="Registrar el tiítulo que no super los 250 caracteres" promptTitle="Título del Hallazgo" prompt="Registrar el tiítulo que no super los 250 caracteres" sqref="E2:E106" xr:uid="{00000000-0002-0000-0100-000009000000}">
      <formula1>1</formula1>
      <formula2>250</formula2>
    </dataValidation>
    <dataValidation type="textLength" allowBlank="1" showInputMessage="1" showErrorMessage="1" errorTitle="Descripción del Hallazgo" error="Registre la descripción del hallazgo conforme al informe que no supere los 1.500 caracteres" promptTitle="Descripción del Hallazgo" prompt="Registre la descripción del hallazgo conforme al informe que no supere los 1.500 caracteres" sqref="F2:F106" xr:uid="{00000000-0002-0000-0100-00000A000000}">
      <formula1>1</formula1>
      <formula2>1500</formula2>
    </dataValidation>
    <dataValidation type="textLength" operator="equal" allowBlank="1" showInputMessage="1" showErrorMessage="1" errorTitle="Numero Informe" error="Ingresar los 12 digitos del numero del informe _x000a_Ejemplo: OCI-1999-001" promptTitle="Numero Informe" prompt="Ingresar los 12 digitos del numero del informe _x000a_Ejemplo: OCI-1999-001" sqref="A2:A106" xr:uid="{00000000-0002-0000-0100-00000B000000}">
      <formula1>12</formula1>
    </dataValidation>
    <dataValidation type="whole" allowBlank="1" showInputMessage="1" showErrorMessage="1" errorTitle="Numero del Hallazgo o Situación" error="Registre el numero consecutivo de la situación evidenciada, segun el informe que de ser numero entero" promptTitle="Numero del Hallazgo o Situación" prompt="Numero consecutivo del Hallazgo, No conformidad, Oportunidad de Mejora, Observación o Recomendación segun el informe" sqref="C2:C106" xr:uid="{00000000-0002-0000-0100-00000C000000}">
      <formula1>1</formula1>
      <formula2>50</formula2>
    </dataValidation>
    <dataValidation type="date" allowBlank="1" showInputMessage="1" showErrorMessage="1" errorTitle="Fecha" error="Registre la fecha en el siguiente formato DD/MM/AAAA" sqref="Q2:R106 T2:U106" xr:uid="{00000000-0002-0000-0100-00000D000000}">
      <formula1>43101</formula1>
      <formula2>55153</formula2>
    </dataValidation>
    <dataValidation type="decimal" allowBlank="1" showInputMessage="1" showErrorMessage="1" sqref="X2:X106" xr:uid="{00000000-0002-0000-0100-00000E000000}">
      <formula1>0</formula1>
      <formula2>1</formula2>
    </dataValidation>
    <dataValidation type="list" allowBlank="1" showInputMessage="1" showErrorMessage="1" errorTitle="Estado del Acción" error="Elija una tipología de la lista desplegable" sqref="S2:S106" xr:uid="{00000000-0002-0000-0100-00000F000000}">
      <formula1>"En Ejecución, En Revisión de Efectividad, Cerrada, Incumplida, Inefectiva"</formula1>
    </dataValidation>
    <dataValidation type="list" allowBlank="1" showInputMessage="1" showErrorMessage="1" errorTitle="Tipo de acción" error="Elija una tipología de la lista desplegable" sqref="N2:N106" xr:uid="{00000000-0002-0000-0100-000010000000}">
      <formula1>"Correctiva, Preventiva, Corrección"</formula1>
    </dataValidation>
    <dataValidation type="list" allowBlank="1" showInputMessage="1" showErrorMessage="1" errorTitle="Tipo" error="Elija una tipología de la lista desplegable" sqref="D2:D106" xr:uid="{00000000-0002-0000-0100-000011000000}">
      <formula1>"Hallazgo, Oportunidad de Mejora, Observación, Recomendación, No Conformidad"</formula1>
    </dataValidation>
    <dataValidation type="list" allowBlank="1" showInputMessage="1" showErrorMessage="1" errorTitle="Nombre del indicador" error="Elija una tipología de la lista desplegable" sqref="K2:K106" xr:uid="{00000000-0002-0000-0100-000012000000}">
      <formula1>"Eficiencia, Eficacia, Efectividad "</formula1>
    </dataValidation>
    <dataValidation type="whole" allowBlank="1" showInputMessage="1" showErrorMessage="1" errorTitle="Código de la acción" error="Cuando un mismo Hallazgo, o situación, tenga más de una acción numerarlas en orden ascendente" promptTitle="Código de la acción" prompt="Cuando un mismo Hallazgo, o situación, tenga más de una acción numerarlas en orden ascendente, en caso de ser una sola registrar 1" sqref="G2:G106" xr:uid="{00000000-0002-0000-0100-000013000000}">
      <formula1>1</formula1>
      <formula2>20</formula2>
    </dataValidation>
  </dataValidations>
  <printOptions horizontalCentered="1"/>
  <pageMargins left="0.19685039370078741" right="0.19685039370078741" top="1.1811023622047245" bottom="0.39370078740157483" header="0.19685039370078741" footer="0.11811023622047245"/>
  <pageSetup paperSize="5" fitToWidth="0" fitToHeight="0" orientation="landscape" r:id="rId1"/>
  <headerFooter>
    <oddHeader>&amp;L&amp;G&amp;CPLAN DE MEJORAMIENTO DERIVADO DE AUDITORÍAS DE LA OFICINA DE CONTROL INTERNO&amp;R&amp;G</oddHeader>
    <oddFooter>&amp;L&amp;"-,Negrita"&amp;9R-CI-011-2 Septiembre de 2022</oddFooter>
  </headerFooter>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errorTitle="Proceso" error="Elija una tipología de la lista desplegable" promptTitle="Proceso" prompt="Elija una tipología de la lista desplegable" xr:uid="{00000000-0002-0000-0100-000015000000}">
          <x14:formula1>
            <xm:f>'Resumen Plan de Mejoramiento'!$A$2:$A$16</xm:f>
          </x14:formula1>
          <xm:sqref>B2:B26</xm:sqref>
        </x14:dataValidation>
        <x14:dataValidation type="list" allowBlank="1" showInputMessage="1" showErrorMessage="1" errorTitle="Proceso" error="Elija una tipología de la lista desplegable" xr:uid="{00000000-0002-0000-0100-000016000000}">
          <x14:formula1>
            <xm:f>'Resumen Plan de Mejoramiento'!$A$2:$A$16</xm:f>
          </x14:formula1>
          <xm:sqref>B27:B62 B69:B106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7"/>
  <sheetViews>
    <sheetView showGridLines="0" zoomScale="112" zoomScaleNormal="112" workbookViewId="0">
      <selection activeCell="A16" sqref="A16:XFD16"/>
    </sheetView>
  </sheetViews>
  <sheetFormatPr baseColWidth="10" defaultColWidth="11.42578125" defaultRowHeight="14.25" x14ac:dyDescent="0.25"/>
  <cols>
    <col min="1" max="1" width="47.5703125" style="7" customWidth="1"/>
    <col min="2" max="3" width="16" style="7" customWidth="1"/>
    <col min="4" max="4" width="9.85546875" style="7" bestFit="1" customWidth="1"/>
    <col min="5" max="5" width="13.140625" style="7" bestFit="1" customWidth="1"/>
    <col min="6" max="6" width="12.28515625" style="7" bestFit="1" customWidth="1"/>
    <col min="7" max="7" width="6.7109375" style="7" bestFit="1" customWidth="1"/>
    <col min="8" max="8" width="26.85546875" style="7" customWidth="1"/>
    <col min="9" max="9" width="54.140625" style="7" customWidth="1"/>
    <col min="10" max="10" width="3.42578125" style="7" bestFit="1" customWidth="1"/>
    <col min="11" max="13" width="8.5703125" style="7" customWidth="1"/>
    <col min="14" max="14" width="9.42578125" style="7" bestFit="1" customWidth="1"/>
    <col min="15" max="15" width="12" style="7" bestFit="1" customWidth="1"/>
    <col min="16" max="16" width="6.85546875" style="7" bestFit="1" customWidth="1"/>
    <col min="17" max="17" width="12" style="7" bestFit="1" customWidth="1"/>
    <col min="18" max="18" width="10.140625" style="7" bestFit="1" customWidth="1"/>
    <col min="19" max="19" width="12" style="7" bestFit="1" customWidth="1"/>
    <col min="20" max="20" width="10.5703125" style="7" bestFit="1" customWidth="1"/>
    <col min="21" max="21" width="12" style="7" bestFit="1" customWidth="1"/>
    <col min="22" max="22" width="9.42578125" style="7" bestFit="1" customWidth="1"/>
    <col min="23" max="23" width="12.5703125" style="7" bestFit="1" customWidth="1"/>
    <col min="24" max="16384" width="11.42578125" style="7"/>
  </cols>
  <sheetData>
    <row r="1" spans="1:9" ht="43.5" thickBot="1" x14ac:dyDescent="0.3">
      <c r="A1" s="40" t="s">
        <v>465</v>
      </c>
      <c r="B1" s="41" t="s">
        <v>71</v>
      </c>
      <c r="C1" s="41" t="s">
        <v>40</v>
      </c>
      <c r="D1" s="41" t="s">
        <v>466</v>
      </c>
      <c r="E1" s="41" t="s">
        <v>49</v>
      </c>
      <c r="F1" s="41" t="s">
        <v>88</v>
      </c>
      <c r="G1" s="42" t="s">
        <v>467</v>
      </c>
      <c r="H1" s="43" t="s">
        <v>468</v>
      </c>
      <c r="I1" s="44" t="s">
        <v>469</v>
      </c>
    </row>
    <row r="2" spans="1:9" x14ac:dyDescent="0.25">
      <c r="A2" s="29" t="s">
        <v>470</v>
      </c>
      <c r="B2" s="30">
        <f>+COUNTIFS(ProcesoPM,'Resumen Plan de Mejoramiento'!A2,'Resultados Plan de Mejoramiento'!$S:$S,'Resumen Plan de Mejoramiento'!$B$1)</f>
        <v>0</v>
      </c>
      <c r="C2" s="31">
        <f>+COUNTIFS(ProcesoPM,'Resumen Plan de Mejoramiento'!A2,'Resultados Plan de Mejoramiento'!$S:$S,'Resumen Plan de Mejoramiento'!$C$1)</f>
        <v>0</v>
      </c>
      <c r="D2" s="24">
        <f>+COUNTIFS(ProcesoPM,'Resumen Plan de Mejoramiento'!$A2,'Resultados Plan de Mejoramiento'!$S:$S,'Resumen Plan de Mejoramiento'!$D$1)</f>
        <v>0</v>
      </c>
      <c r="E2" s="31">
        <f>+COUNTIFS(ProcesoPM,'Resumen Plan de Mejoramiento'!C2,'Resultados Plan de Mejoramiento'!$S:$S,'Resumen Plan de Mejoramiento'!$C$1)</f>
        <v>0</v>
      </c>
      <c r="F2" s="36">
        <f>+COUNTIFS(ProcesoPM,'Resumen Plan de Mejoramiento'!$A2,'Resultados Plan de Mejoramiento'!$S:$S,'Resumen Plan de Mejoramiento'!$F$1)</f>
        <v>0</v>
      </c>
      <c r="G2" s="31">
        <f t="shared" ref="G2:G16" si="0">SUM(B2:F2)</f>
        <v>0</v>
      </c>
      <c r="H2" s="81" t="s">
        <v>471</v>
      </c>
      <c r="I2" s="32" t="s">
        <v>38</v>
      </c>
    </row>
    <row r="3" spans="1:9" x14ac:dyDescent="0.25">
      <c r="A3" s="17" t="s">
        <v>472</v>
      </c>
      <c r="B3" s="18">
        <f>+COUNTIFS(ProcesoPM,'Resumen Plan de Mejoramiento'!A3,'Resultados Plan de Mejoramiento'!$S:$S,'Resumen Plan de Mejoramiento'!$B$1)</f>
        <v>0</v>
      </c>
      <c r="C3" s="30">
        <f>+COUNTIFS(ProcesoPM,'Resumen Plan de Mejoramiento'!A3,'Resultados Plan de Mejoramiento'!$S:$S,'Resumen Plan de Mejoramiento'!$C$1)</f>
        <v>0</v>
      </c>
      <c r="D3" s="24">
        <f>+COUNTIFS(ProcesoPM,'Resumen Plan de Mejoramiento'!$A3,'Resultados Plan de Mejoramiento'!$S:$S,'Resumen Plan de Mejoramiento'!$D$1)</f>
        <v>0</v>
      </c>
      <c r="E3" s="18">
        <f>+COUNTIFS(ProcesoPM,'Resumen Plan de Mejoramiento'!$A3,'Resultados Plan de Mejoramiento'!$S:$S,'Resumen Plan de Mejoramiento'!$E$1)</f>
        <v>0</v>
      </c>
      <c r="F3" s="34">
        <f>+COUNTIFS(ProcesoPM,'Resumen Plan de Mejoramiento'!$A3,'Resultados Plan de Mejoramiento'!$S:$S,'Resumen Plan de Mejoramiento'!$F$1)</f>
        <v>0</v>
      </c>
      <c r="G3" s="23">
        <f t="shared" si="0"/>
        <v>0</v>
      </c>
      <c r="H3" s="82" t="s">
        <v>473</v>
      </c>
      <c r="I3" s="20" t="s">
        <v>474</v>
      </c>
    </row>
    <row r="4" spans="1:9" x14ac:dyDescent="0.25">
      <c r="A4" s="17" t="s">
        <v>475</v>
      </c>
      <c r="B4" s="18">
        <f>+COUNTIFS(ProcesoPM,'Resumen Plan de Mejoramiento'!A4,'Resultados Plan de Mejoramiento'!$S:$S,'Resumen Plan de Mejoramiento'!$B$1)</f>
        <v>0</v>
      </c>
      <c r="C4" s="30">
        <f>+COUNTIFS(ProcesoPM,'Resumen Plan de Mejoramiento'!A4,'Resultados Plan de Mejoramiento'!$S:$S,'Resumen Plan de Mejoramiento'!$C$1)</f>
        <v>0</v>
      </c>
      <c r="D4" s="18">
        <f>+COUNTIFS(ProcesoPM,'Resumen Plan de Mejoramiento'!$A4,'Resultados Plan de Mejoramiento'!$S:$S,'Resumen Plan de Mejoramiento'!$D$1)</f>
        <v>0</v>
      </c>
      <c r="E4" s="18">
        <f>+COUNTIFS(ProcesoPM,'Resumen Plan de Mejoramiento'!$A4,'Resultados Plan de Mejoramiento'!$S:$S,'Resumen Plan de Mejoramiento'!$E$1)</f>
        <v>0</v>
      </c>
      <c r="F4" s="34">
        <f>+COUNTIFS(ProcesoPM,'Resumen Plan de Mejoramiento'!$A4,'Resultados Plan de Mejoramiento'!$S:$S,'Resumen Plan de Mejoramiento'!$F$1)</f>
        <v>0</v>
      </c>
      <c r="G4" s="23">
        <f t="shared" si="0"/>
        <v>0</v>
      </c>
      <c r="H4" s="82" t="s">
        <v>473</v>
      </c>
      <c r="I4" s="19" t="s">
        <v>476</v>
      </c>
    </row>
    <row r="5" spans="1:9" x14ac:dyDescent="0.25">
      <c r="A5" s="17" t="s">
        <v>477</v>
      </c>
      <c r="B5" s="18">
        <f>+COUNTIFS(ProcesoPM,'Resumen Plan de Mejoramiento'!A5,'Resultados Plan de Mejoramiento'!$S:$S,'Resumen Plan de Mejoramiento'!$B$1)</f>
        <v>0</v>
      </c>
      <c r="C5" s="31">
        <f>+COUNTIFS(ProcesoPM,'Resumen Plan de Mejoramiento'!A5,'Resultados Plan de Mejoramiento'!$S:$S,'Resumen Plan de Mejoramiento'!$C$1)</f>
        <v>0</v>
      </c>
      <c r="D5" s="24">
        <f>+COUNTIFS(ProcesoPM,'Resumen Plan de Mejoramiento'!$A5,'Resultados Plan de Mejoramiento'!$S:$S,'Resumen Plan de Mejoramiento'!$D$1)</f>
        <v>0</v>
      </c>
      <c r="E5" s="18">
        <f>+COUNTIFS(ProcesoPM,'Resumen Plan de Mejoramiento'!$A5,'Resultados Plan de Mejoramiento'!$S:$S,'Resumen Plan de Mejoramiento'!$E$1)</f>
        <v>0</v>
      </c>
      <c r="F5" s="34">
        <f>+COUNTIFS(ProcesoPM,'Resumen Plan de Mejoramiento'!$A5,'Resultados Plan de Mejoramiento'!$S:$S,'Resumen Plan de Mejoramiento'!$F$1)</f>
        <v>0</v>
      </c>
      <c r="G5" s="23">
        <f t="shared" si="0"/>
        <v>0</v>
      </c>
      <c r="H5" s="82" t="s">
        <v>473</v>
      </c>
      <c r="I5" s="20" t="s">
        <v>478</v>
      </c>
    </row>
    <row r="6" spans="1:9" x14ac:dyDescent="0.25">
      <c r="A6" s="17" t="s">
        <v>255</v>
      </c>
      <c r="B6" s="18">
        <f>+COUNTIFS(ProcesoPM,'Resumen Plan de Mejoramiento'!A6,'Resultados Plan de Mejoramiento'!$S:$S,'Resumen Plan de Mejoramiento'!$B$1)</f>
        <v>2</v>
      </c>
      <c r="C6" s="30">
        <f>+COUNTIFS(ProcesoPM,'Resumen Plan de Mejoramiento'!A6,'Resultados Plan de Mejoramiento'!$S:$S,'Resumen Plan de Mejoramiento'!$C$1)</f>
        <v>0</v>
      </c>
      <c r="D6" s="18">
        <f>+COUNTIFS(ProcesoPM,'Resumen Plan de Mejoramiento'!$A6,'Resultados Plan de Mejoramiento'!$S:$S,'Resumen Plan de Mejoramiento'!$D$1)</f>
        <v>5</v>
      </c>
      <c r="E6" s="18">
        <f>+COUNTIFS(ProcesoPM,'Resumen Plan de Mejoramiento'!$A6,'Resultados Plan de Mejoramiento'!$S:$S,'Resumen Plan de Mejoramiento'!$E$1)</f>
        <v>1</v>
      </c>
      <c r="F6" s="34">
        <f>+COUNTIFS(ProcesoPM,'Resumen Plan de Mejoramiento'!$A6,'Resultados Plan de Mejoramiento'!$S:$S,'Resumen Plan de Mejoramiento'!$F$1)</f>
        <v>0</v>
      </c>
      <c r="G6" s="23">
        <f t="shared" si="0"/>
        <v>8</v>
      </c>
      <c r="H6" s="82" t="s">
        <v>263</v>
      </c>
      <c r="I6" s="20" t="s">
        <v>38</v>
      </c>
    </row>
    <row r="7" spans="1:9" x14ac:dyDescent="0.25">
      <c r="A7" s="17" t="s">
        <v>479</v>
      </c>
      <c r="B7" s="18">
        <f>+COUNTIFS(ProcesoPM,'Resumen Plan de Mejoramiento'!A7,'Resultados Plan de Mejoramiento'!$S:$S,'Resumen Plan de Mejoramiento'!$B$1)</f>
        <v>0</v>
      </c>
      <c r="C7" s="30">
        <f>+COUNTIFS(ProcesoPM,'Resumen Plan de Mejoramiento'!A7,'Resultados Plan de Mejoramiento'!$S:$S,'Resumen Plan de Mejoramiento'!$C$1)</f>
        <v>0</v>
      </c>
      <c r="D7" s="18">
        <f>+COUNTIFS(ProcesoPM,'Resumen Plan de Mejoramiento'!$A7,'Resultados Plan de Mejoramiento'!$S:$S,'Resumen Plan de Mejoramiento'!$D$1)</f>
        <v>0</v>
      </c>
      <c r="E7" s="18">
        <f>+COUNTIFS(ProcesoPM,'Resumen Plan de Mejoramiento'!$A7,'Resultados Plan de Mejoramiento'!$S:$S,'Resumen Plan de Mejoramiento'!$E$1)</f>
        <v>0</v>
      </c>
      <c r="F7" s="34">
        <f>+COUNTIFS(ProcesoPM,'Resumen Plan de Mejoramiento'!$A7,'Resultados Plan de Mejoramiento'!$S:$S,'Resumen Plan de Mejoramiento'!$F$1)</f>
        <v>0</v>
      </c>
      <c r="G7" s="23">
        <f t="shared" si="0"/>
        <v>0</v>
      </c>
      <c r="H7" s="82" t="s">
        <v>480</v>
      </c>
      <c r="I7" s="20" t="s">
        <v>481</v>
      </c>
    </row>
    <row r="8" spans="1:9" x14ac:dyDescent="0.25">
      <c r="A8" s="17" t="s">
        <v>81</v>
      </c>
      <c r="B8" s="18">
        <f>+COUNTIFS(ProcesoPM,'Resumen Plan de Mejoramiento'!A8,'Resultados Plan de Mejoramiento'!$S:$S,'Resumen Plan de Mejoramiento'!$B$1)</f>
        <v>0</v>
      </c>
      <c r="C8" s="30">
        <f>+COUNTIFS(ProcesoPM,'Resumen Plan de Mejoramiento'!A8,'Resultados Plan de Mejoramiento'!$S:$S,'Resumen Plan de Mejoramiento'!$C$1)</f>
        <v>0</v>
      </c>
      <c r="D8" s="18">
        <f>+COUNTIFS(ProcesoPM,'Resumen Plan de Mejoramiento'!$A8,'Resultados Plan de Mejoramiento'!$S:$S,'Resumen Plan de Mejoramiento'!$D$1)</f>
        <v>1</v>
      </c>
      <c r="E8" s="18">
        <f>+COUNTIFS(ProcesoPM,'Resumen Plan de Mejoramiento'!$A8,'Resultados Plan de Mejoramiento'!$S:$S,'Resumen Plan de Mejoramiento'!$E$1)</f>
        <v>0</v>
      </c>
      <c r="F8" s="34">
        <f>+COUNTIFS(ProcesoPM,'Resumen Plan de Mejoramiento'!$A8,'Resultados Plan de Mejoramiento'!$S:$S,'Resumen Plan de Mejoramiento'!$F$1)</f>
        <v>1</v>
      </c>
      <c r="G8" s="23">
        <f t="shared" si="0"/>
        <v>2</v>
      </c>
      <c r="H8" s="82" t="s">
        <v>471</v>
      </c>
      <c r="I8" s="20" t="s">
        <v>38</v>
      </c>
    </row>
    <row r="9" spans="1:9" x14ac:dyDescent="0.25">
      <c r="A9" s="17" t="s">
        <v>27</v>
      </c>
      <c r="B9" s="24">
        <f>+COUNTIFS(ProcesoPM,'Resumen Plan de Mejoramiento'!A9,'Resultados Plan de Mejoramiento'!$S:$S,'Resumen Plan de Mejoramiento'!$B$1)</f>
        <v>2</v>
      </c>
      <c r="C9" s="31">
        <f>+COUNTIFS(ProcesoPM,'Resumen Plan de Mejoramiento'!A9,'Resultados Plan de Mejoramiento'!$S:$S,'Resumen Plan de Mejoramiento'!$C$1)</f>
        <v>8</v>
      </c>
      <c r="D9" s="18">
        <f>+COUNTIFS(ProcesoPM,'Resumen Plan de Mejoramiento'!$A9,'Resultados Plan de Mejoramiento'!$S:$S,'Resumen Plan de Mejoramiento'!$D$1)</f>
        <v>4</v>
      </c>
      <c r="E9" s="24">
        <f>+COUNTIFS(ProcesoPM,'Resumen Plan de Mejoramiento'!$A9,'Resultados Plan de Mejoramiento'!$S:$S,'Resumen Plan de Mejoramiento'!$E$1)</f>
        <v>2</v>
      </c>
      <c r="F9" s="34">
        <f>+COUNTIFS(ProcesoPM,'Resumen Plan de Mejoramiento'!$A9,'Resultados Plan de Mejoramiento'!$S:$S,'Resumen Plan de Mejoramiento'!$F$1)</f>
        <v>0</v>
      </c>
      <c r="G9" s="23">
        <f t="shared" si="0"/>
        <v>16</v>
      </c>
      <c r="H9" s="82" t="s">
        <v>41</v>
      </c>
      <c r="I9" s="20" t="s">
        <v>38</v>
      </c>
    </row>
    <row r="10" spans="1:9" x14ac:dyDescent="0.25">
      <c r="A10" s="17" t="s">
        <v>220</v>
      </c>
      <c r="B10" s="18">
        <f>+COUNTIFS(ProcesoPM,'Resumen Plan de Mejoramiento'!A10,'Resultados Plan de Mejoramiento'!$S:$S,'Resumen Plan de Mejoramiento'!$B$1)</f>
        <v>0</v>
      </c>
      <c r="C10" s="30">
        <f>+COUNTIFS(ProcesoPM,'Resumen Plan de Mejoramiento'!A10,'Resultados Plan de Mejoramiento'!$S:$S,'Resumen Plan de Mejoramiento'!$C$1)</f>
        <v>0</v>
      </c>
      <c r="D10" s="18">
        <f>+COUNTIFS(ProcesoPM,'Resumen Plan de Mejoramiento'!$A10,'Resultados Plan de Mejoramiento'!$S:$S,'Resumen Plan de Mejoramiento'!$D$1)</f>
        <v>3</v>
      </c>
      <c r="E10" s="18">
        <f>+COUNTIFS(ProcesoPM,'Resumen Plan de Mejoramiento'!$A10,'Resultados Plan de Mejoramiento'!$S:$S,'Resumen Plan de Mejoramiento'!$E$1)</f>
        <v>0</v>
      </c>
      <c r="F10" s="34">
        <f>+COUNTIFS(ProcesoPM,'Resumen Plan de Mejoramiento'!$A10,'Resultados Plan de Mejoramiento'!$S:$S,'Resumen Plan de Mejoramiento'!$F$1)</f>
        <v>2</v>
      </c>
      <c r="G10" s="24">
        <f t="shared" si="0"/>
        <v>5</v>
      </c>
      <c r="H10" s="82" t="s">
        <v>231</v>
      </c>
      <c r="I10" s="20" t="s">
        <v>229</v>
      </c>
    </row>
    <row r="11" spans="1:9" x14ac:dyDescent="0.25">
      <c r="A11" s="17" t="s">
        <v>100</v>
      </c>
      <c r="B11" s="18">
        <f>+COUNTIFS(ProcesoPM,'Resumen Plan de Mejoramiento'!A11,'Resultados Plan de Mejoramiento'!$S:$S,'Resumen Plan de Mejoramiento'!$B$1)</f>
        <v>7</v>
      </c>
      <c r="C11" s="30">
        <f>+COUNTIFS(ProcesoPM,'Resumen Plan de Mejoramiento'!A11,'Resultados Plan de Mejoramiento'!$S:$S,'Resumen Plan de Mejoramiento'!$C$1)</f>
        <v>0</v>
      </c>
      <c r="D11" s="18">
        <f>+COUNTIFS(ProcesoPM,'Resumen Plan de Mejoramiento'!$A11,'Resultados Plan de Mejoramiento'!$S:$S,'Resumen Plan de Mejoramiento'!$D$1)</f>
        <v>0</v>
      </c>
      <c r="E11" s="18">
        <f>+COUNTIFS(ProcesoPM,'Resumen Plan de Mejoramiento'!$A11,'Resultados Plan de Mejoramiento'!$S:$S,'Resumen Plan de Mejoramiento'!$E$1)</f>
        <v>0</v>
      </c>
      <c r="F11" s="34">
        <f>+COUNTIFS(ProcesoPM,'Resumen Plan de Mejoramiento'!$A11,'Resultados Plan de Mejoramiento'!$S:$S,'Resumen Plan de Mejoramiento'!$F$1)</f>
        <v>0</v>
      </c>
      <c r="G11" s="24">
        <f t="shared" si="0"/>
        <v>7</v>
      </c>
      <c r="H11" s="82" t="s">
        <v>480</v>
      </c>
      <c r="I11" s="20" t="s">
        <v>107</v>
      </c>
    </row>
    <row r="12" spans="1:9" x14ac:dyDescent="0.25">
      <c r="A12" s="17" t="s">
        <v>184</v>
      </c>
      <c r="B12" s="24">
        <f>+COUNTIFS(ProcesoPM,'Resumen Plan de Mejoramiento'!A12,'Resultados Plan de Mejoramiento'!$S:$S,'Resumen Plan de Mejoramiento'!$B$1)</f>
        <v>0</v>
      </c>
      <c r="C12" s="31">
        <f>+COUNTIFS(ProcesoPM,'Resumen Plan de Mejoramiento'!A12,'Resultados Plan de Mejoramiento'!$S:$S,'Resumen Plan de Mejoramiento'!$C$1)</f>
        <v>0</v>
      </c>
      <c r="D12" s="18">
        <f>+COUNTIFS(ProcesoPM,'Resumen Plan de Mejoramiento'!$A12,'Resultados Plan de Mejoramiento'!$S:$S,'Resumen Plan de Mejoramiento'!$D$1)</f>
        <v>4</v>
      </c>
      <c r="E12" s="18">
        <f>+COUNTIFS(ProcesoPM,'Resumen Plan de Mejoramiento'!$A12,'Resultados Plan de Mejoramiento'!$S:$S,'Resumen Plan de Mejoramiento'!$E$1)</f>
        <v>0</v>
      </c>
      <c r="F12" s="34">
        <f>+COUNTIFS(ProcesoPM,'Resumen Plan de Mejoramiento'!$A12,'Resultados Plan de Mejoramiento'!$S:$S,'Resumen Plan de Mejoramiento'!$F$1)</f>
        <v>0</v>
      </c>
      <c r="G12" s="24">
        <f t="shared" si="0"/>
        <v>4</v>
      </c>
      <c r="H12" s="82" t="s">
        <v>482</v>
      </c>
      <c r="I12" s="20" t="s">
        <v>192</v>
      </c>
    </row>
    <row r="13" spans="1:9" x14ac:dyDescent="0.25">
      <c r="A13" s="17" t="s">
        <v>483</v>
      </c>
      <c r="B13" s="18">
        <v>0</v>
      </c>
      <c r="C13" s="31">
        <f>+COUNTIFS(ProcesoPM,'Resumen Plan de Mejoramiento'!A13,'Resultados Plan de Mejoramiento'!$S:$S,'Resumen Plan de Mejoramiento'!$C$1)</f>
        <v>0</v>
      </c>
      <c r="D13" s="18">
        <v>0</v>
      </c>
      <c r="E13" s="24">
        <f>+COUNTIFS(ProcesoPM,'Resumen Plan de Mejoramiento'!$A13,'Resultados Plan de Mejoramiento'!$S:$S,'Resumen Plan de Mejoramiento'!$E$1)</f>
        <v>0</v>
      </c>
      <c r="F13" s="34">
        <f>+COUNTIFS(ProcesoPM,'Resumen Plan de Mejoramiento'!$A13,'Resultados Plan de Mejoramiento'!$S:$S,'Resumen Plan de Mejoramiento'!$F$1)</f>
        <v>0</v>
      </c>
      <c r="G13" s="24">
        <f t="shared" si="0"/>
        <v>0</v>
      </c>
      <c r="H13" s="82" t="s">
        <v>473</v>
      </c>
      <c r="I13" s="20" t="s">
        <v>484</v>
      </c>
    </row>
    <row r="14" spans="1:9" x14ac:dyDescent="0.25">
      <c r="A14" s="17" t="s">
        <v>90</v>
      </c>
      <c r="B14" s="18">
        <f>+COUNTIFS(ProcesoPM,'Resumen Plan de Mejoramiento'!A14,'Resultados Plan de Mejoramiento'!$S:$S,'Resumen Plan de Mejoramiento'!$B$1)</f>
        <v>0</v>
      </c>
      <c r="C14" s="30">
        <f>+COUNTIFS(ProcesoPM,'Resumen Plan de Mejoramiento'!A14,'Resultados Plan de Mejoramiento'!$S:$S,'Resumen Plan de Mejoramiento'!$C$1)</f>
        <v>0</v>
      </c>
      <c r="D14" s="18">
        <f>+COUNTIFS(ProcesoPM,'Resumen Plan de Mejoramiento'!$A14,'Resultados Plan de Mejoramiento'!$S:$S,'Resumen Plan de Mejoramiento'!$D$1)</f>
        <v>1</v>
      </c>
      <c r="E14" s="18">
        <f>+COUNTIFS(ProcesoPM,'Resumen Plan de Mejoramiento'!$A14,'Resultados Plan de Mejoramiento'!$S:$S,'Resumen Plan de Mejoramiento'!$E$1)</f>
        <v>0</v>
      </c>
      <c r="F14" s="34">
        <f>+COUNTIFS(ProcesoPM,'Resumen Plan de Mejoramiento'!$A14,'Resultados Plan de Mejoramiento'!$S:$S,'Resumen Plan de Mejoramiento'!$F$1)</f>
        <v>0</v>
      </c>
      <c r="G14" s="24">
        <f t="shared" si="0"/>
        <v>1</v>
      </c>
      <c r="H14" s="82" t="s">
        <v>480</v>
      </c>
      <c r="I14" s="20" t="s">
        <v>96</v>
      </c>
    </row>
    <row r="15" spans="1:9" s="78" customFormat="1" ht="28.5" x14ac:dyDescent="0.25">
      <c r="A15" s="73" t="s">
        <v>137</v>
      </c>
      <c r="B15" s="74">
        <f>+COUNTIFS(ProcesoPM,'Resumen Plan de Mejoramiento'!A15,'Resultados Plan de Mejoramiento'!$S:$S,'Resumen Plan de Mejoramiento'!$B$1)</f>
        <v>4</v>
      </c>
      <c r="C15" s="75">
        <f>+COUNTIFS(ProcesoPM,'Resumen Plan de Mejoramiento'!A15,'Resultados Plan de Mejoramiento'!$S:$S,'Resumen Plan de Mejoramiento'!$C$1)</f>
        <v>5</v>
      </c>
      <c r="D15" s="74">
        <f>+COUNTIFS(ProcesoPM,'Resumen Plan de Mejoramiento'!$A15,'Resultados Plan de Mejoramiento'!$S:$S,'Resumen Plan de Mejoramiento'!$D$1)</f>
        <v>0</v>
      </c>
      <c r="E15" s="74">
        <f>+COUNTIFS(ProcesoPM,'Resumen Plan de Mejoramiento'!$A15,'Resultados Plan de Mejoramiento'!$S:$S,'Resumen Plan de Mejoramiento'!$E$1)</f>
        <v>0</v>
      </c>
      <c r="F15" s="76">
        <f>+COUNTIFS(ProcesoPM,'Resumen Plan de Mejoramiento'!$A15,'Resultados Plan de Mejoramiento'!$S:$S,'Resumen Plan de Mejoramiento'!$F$1)</f>
        <v>1</v>
      </c>
      <c r="G15" s="74">
        <f t="shared" si="0"/>
        <v>10</v>
      </c>
      <c r="H15" s="82" t="s">
        <v>485</v>
      </c>
      <c r="I15" s="77" t="s">
        <v>486</v>
      </c>
    </row>
    <row r="16" spans="1:9" ht="29.25" thickBot="1" x14ac:dyDescent="0.3">
      <c r="A16" s="33" t="s">
        <v>110</v>
      </c>
      <c r="B16" s="36">
        <f>+COUNTIFS(ProcesoPM,'Resumen Plan de Mejoramiento'!A16,'Resultados Plan de Mejoramiento'!$S:$S,'Resumen Plan de Mejoramiento'!$B$1)</f>
        <v>11</v>
      </c>
      <c r="C16" s="35">
        <f>+COUNTIFS(ProcesoPM,'Resumen Plan de Mejoramiento'!A16,'Resultados Plan de Mejoramiento'!$S:$S,'Resumen Plan de Mejoramiento'!$C$1)</f>
        <v>1</v>
      </c>
      <c r="D16" s="34">
        <f>+COUNTIFS(ProcesoPM,'Resumen Plan de Mejoramiento'!$A16,'Resultados Plan de Mejoramiento'!$S:$S,'Resumen Plan de Mejoramiento'!$D$1)</f>
        <v>10</v>
      </c>
      <c r="E16" s="34">
        <f>+COUNTIFS(ProcesoPM,'Resumen Plan de Mejoramiento'!$A16,'Resultados Plan de Mejoramiento'!$S:$S,'Resumen Plan de Mejoramiento'!$E$1)</f>
        <v>0</v>
      </c>
      <c r="F16" s="34">
        <f>+COUNTIFS(ProcesoPM,'Resumen Plan de Mejoramiento'!$A16,'Resultados Plan de Mejoramiento'!$S:$S,'Resumen Plan de Mejoramiento'!$F$1)</f>
        <v>0</v>
      </c>
      <c r="G16" s="36">
        <f t="shared" si="0"/>
        <v>22</v>
      </c>
      <c r="H16" s="21" t="s">
        <v>119</v>
      </c>
      <c r="I16" s="22" t="s">
        <v>487</v>
      </c>
    </row>
    <row r="17" spans="1:9" ht="15" thickBot="1" x14ac:dyDescent="0.3">
      <c r="A17" s="45" t="s">
        <v>488</v>
      </c>
      <c r="B17" s="42">
        <f t="shared" ref="B17:F17" si="1">SUM(B2:B16)</f>
        <v>26</v>
      </c>
      <c r="C17" s="42">
        <f t="shared" si="1"/>
        <v>14</v>
      </c>
      <c r="D17" s="42">
        <f t="shared" si="1"/>
        <v>28</v>
      </c>
      <c r="E17" s="42">
        <f t="shared" si="1"/>
        <v>3</v>
      </c>
      <c r="F17" s="42">
        <f t="shared" si="1"/>
        <v>4</v>
      </c>
      <c r="G17" s="46">
        <f>SUM(G2:G16)</f>
        <v>75</v>
      </c>
      <c r="H17" s="8"/>
      <c r="I17" s="9"/>
    </row>
    <row r="18" spans="1:9" x14ac:dyDescent="0.25">
      <c r="B18" s="8">
        <f>B17/$G$17</f>
        <v>0.34666666666666668</v>
      </c>
      <c r="C18" s="8">
        <f>C17/$G$17</f>
        <v>0.18666666666666668</v>
      </c>
      <c r="D18" s="8">
        <f>D17/$G$17</f>
        <v>0.37333333333333335</v>
      </c>
      <c r="E18" s="8">
        <f>E17/$G$17</f>
        <v>0.04</v>
      </c>
      <c r="F18" s="8">
        <f>F17/$G$17</f>
        <v>5.3333333333333337E-2</v>
      </c>
      <c r="G18" s="10">
        <f>COUNTA(Informe_Auditoria)</f>
        <v>75</v>
      </c>
      <c r="H18" s="9"/>
      <c r="I18" s="9"/>
    </row>
    <row r="19" spans="1:9" x14ac:dyDescent="0.25">
      <c r="G19" s="10">
        <f>+G17-G18</f>
        <v>0</v>
      </c>
      <c r="H19" s="9"/>
      <c r="I19" s="9"/>
    </row>
    <row r="21" spans="1:9" ht="15" thickBot="1" x14ac:dyDescent="0.3"/>
    <row r="22" spans="1:9" ht="15.75" thickBot="1" x14ac:dyDescent="0.3">
      <c r="A22" s="47" t="s">
        <v>489</v>
      </c>
      <c r="B22" s="11"/>
      <c r="C22" s="11"/>
      <c r="D22" s="11"/>
    </row>
    <row r="23" spans="1:9" ht="15" x14ac:dyDescent="0.25">
      <c r="A23" s="37" t="s">
        <v>38</v>
      </c>
      <c r="B23" s="11"/>
      <c r="C23" s="11"/>
      <c r="D23" s="11"/>
    </row>
    <row r="24" spans="1:9" ht="15" x14ac:dyDescent="0.25">
      <c r="A24" s="38" t="s">
        <v>229</v>
      </c>
      <c r="B24" s="11"/>
      <c r="C24" s="11"/>
      <c r="D24" s="11"/>
    </row>
    <row r="25" spans="1:9" x14ac:dyDescent="0.25">
      <c r="A25" s="38" t="s">
        <v>282</v>
      </c>
    </row>
    <row r="26" spans="1:9" x14ac:dyDescent="0.25">
      <c r="A26" s="38" t="s">
        <v>289</v>
      </c>
    </row>
    <row r="27" spans="1:9" x14ac:dyDescent="0.25">
      <c r="A27" s="38" t="s">
        <v>490</v>
      </c>
    </row>
    <row r="28" spans="1:9" x14ac:dyDescent="0.25">
      <c r="A28" s="38" t="s">
        <v>117</v>
      </c>
    </row>
    <row r="29" spans="1:9" x14ac:dyDescent="0.25">
      <c r="A29" s="38" t="s">
        <v>491</v>
      </c>
    </row>
    <row r="30" spans="1:9" x14ac:dyDescent="0.25">
      <c r="A30" s="38" t="s">
        <v>476</v>
      </c>
    </row>
    <row r="31" spans="1:9" x14ac:dyDescent="0.25">
      <c r="A31" s="38" t="s">
        <v>478</v>
      </c>
    </row>
    <row r="32" spans="1:9" ht="28.5" x14ac:dyDescent="0.25">
      <c r="A32" s="38" t="s">
        <v>192</v>
      </c>
    </row>
    <row r="33" spans="1:1" x14ac:dyDescent="0.25">
      <c r="A33" s="38" t="s">
        <v>481</v>
      </c>
    </row>
    <row r="34" spans="1:1" x14ac:dyDescent="0.25">
      <c r="A34" s="38" t="s">
        <v>107</v>
      </c>
    </row>
    <row r="35" spans="1:1" x14ac:dyDescent="0.25">
      <c r="A35" s="38" t="s">
        <v>96</v>
      </c>
    </row>
    <row r="36" spans="1:1" x14ac:dyDescent="0.25">
      <c r="A36" s="38" t="s">
        <v>484</v>
      </c>
    </row>
    <row r="37" spans="1:1" ht="15" thickBot="1" x14ac:dyDescent="0.3">
      <c r="A37" s="39" t="s">
        <v>146</v>
      </c>
    </row>
  </sheetData>
  <dataValidations count="1">
    <dataValidation type="list" allowBlank="1" showInputMessage="1" showErrorMessage="1" sqref="H2:H16" xr:uid="{00000000-0002-0000-0200-000000000000}">
      <formula1>$H$2:$H$16</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8C5DFA54E5E6242AD104F6881DE2DFE" ma:contentTypeVersion="10" ma:contentTypeDescription="Crear nuevo documento." ma:contentTypeScope="" ma:versionID="8b58e269f5bfe71fe6289c8badce3f20">
  <xsd:schema xmlns:xsd="http://www.w3.org/2001/XMLSchema" xmlns:xs="http://www.w3.org/2001/XMLSchema" xmlns:p="http://schemas.microsoft.com/office/2006/metadata/properties" xmlns:ns3="0e5c076b-b945-4bd0-a5e1-bcdd3c214491" xmlns:ns4="e3a3707e-c170-42ec-ba80-d7909584a84f" targetNamespace="http://schemas.microsoft.com/office/2006/metadata/properties" ma:root="true" ma:fieldsID="74aaca86f05e20732285e019832dca69" ns3:_="" ns4:_="">
    <xsd:import namespace="0e5c076b-b945-4bd0-a5e1-bcdd3c214491"/>
    <xsd:import namespace="e3a3707e-c170-42ec-ba80-d7909584a8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c076b-b945-4bd0-a5e1-bcdd3c2144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a3707e-c170-42ec-ba80-d7909584a8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7D341B-F776-4963-9365-16D3ED314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c076b-b945-4bd0-a5e1-bcdd3c214491"/>
    <ds:schemaRef ds:uri="e3a3707e-c170-42ec-ba80-d7909584a8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630B0F-E503-495A-98F9-2EF520A7997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E79A62E-C8C2-4885-B52C-F713B63C33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Resultados Plan de Mejoramiento</vt:lpstr>
      <vt:lpstr>Resumen Plan de Mejoramiento</vt:lpstr>
      <vt:lpstr>Áreas</vt:lpstr>
      <vt:lpstr>Informe_Auditoria</vt:lpstr>
      <vt:lpstr>ProcesoPM</vt:lpstr>
      <vt:lpstr>'Resultados Plan de Mejoramiento'!Títulos_a_imprimir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R-CI-011 Plan de Mejoramiento - Auditorías Internas a Procesos</dc:title>
  <dc:subject/>
  <dc:creator>Katherine Prada Mejia</dc:creator>
  <cp:keywords/>
  <dc:description/>
  <cp:lastModifiedBy>John Edward Burgos Pineros</cp:lastModifiedBy>
  <cp:revision/>
  <dcterms:created xsi:type="dcterms:W3CDTF">2018-08-16T13:35:35Z</dcterms:created>
  <dcterms:modified xsi:type="dcterms:W3CDTF">2024-04-26T19:50:53Z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0x01010048C5DFA54E5E6242AD104F6881DE2DFE</vt:lpwstr>
  </property>
  <property fmtid="{D5CDD505-2E9C-101B-9397-08002B2CF9AE}" pid="3" name="MSIP_Label_6d4a1d0b-1085-4621-a04c-793d50865184_Enabled">
    <vt:lpwstr>true</vt:lpwstr>
  </property>
  <property fmtid="{D5CDD505-2E9C-101B-9397-08002B2CF9AE}" pid="4" name="MSIP_Label_6d4a1d0b-1085-4621-a04c-793d50865184_SetDate">
    <vt:lpwstr>2022-08-29T13:29:09Z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307431d5-a586-4371-8844-699c9c379271</vt:lpwstr>
  </property>
  <property fmtid="{D5CDD505-2E9C-101B-9397-08002B2CF9AE}" pid="9" name="MSIP_Label_6d4a1d0b-1085-4621-a04c-793d50865184_ContentBits">
    <vt:lpwstr>0</vt:lpwstr>
  </property>
</Properties>
</file>