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C:\Users\john.burgos\Desktop\"/>
    </mc:Choice>
  </mc:AlternateContent>
  <xr:revisionPtr revIDLastSave="0" documentId="8_{4F9A8EB4-FDC7-4D24-BB2E-B0988465E0D3}" xr6:coauthVersionLast="47" xr6:coauthVersionMax="47" xr10:uidLastSave="{00000000-0000-0000-0000-000000000000}"/>
  <bookViews>
    <workbookView xWindow="-120" yWindow="-120" windowWidth="29040" windowHeight="15840" tabRatio="822" firstSheet="1" activeTab="1" xr2:uid="{00000000-000D-0000-FFFF-FFFF00000000}"/>
  </bookViews>
  <sheets>
    <sheet name="Acerno_Cache_XXXXX" sheetId="7" state="veryHidden" r:id="rId1"/>
    <sheet name="Resultados Plan de Mejoramiento" sheetId="1" r:id="rId2"/>
    <sheet name="Resumen Plan de Mejoramiento" sheetId="6" r:id="rId3"/>
  </sheets>
  <definedNames>
    <definedName name="_xlnm._FilterDatabase" localSheetId="1" hidden="1">'Resultados Plan de Mejoramiento'!$A$1:$Z$125</definedName>
    <definedName name="Áreas">'Resumen Plan de Mejoramiento'!$A$23:$A$37</definedName>
    <definedName name="Informe_Auditoria">'Resultados Plan de Mejoramiento'!$A$2:$A$361</definedName>
    <definedName name="ProcesoPM">'Resultados Plan de Mejoramiento'!$B:$B</definedName>
    <definedName name="_xlnm.Print_Titles" localSheetId="1">'Resultados Plan de Mejoramiento'!$1:$1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6" l="1"/>
  <c r="G18" i="6"/>
  <c r="F2" i="6"/>
  <c r="F3" i="6"/>
  <c r="F4" i="6"/>
  <c r="F5" i="6"/>
  <c r="F6" i="6"/>
  <c r="F7" i="6"/>
  <c r="F8" i="6"/>
  <c r="F9" i="6"/>
  <c r="F10" i="6"/>
  <c r="F11" i="6"/>
  <c r="F12" i="6"/>
  <c r="F13" i="6"/>
  <c r="F14" i="6"/>
  <c r="F15" i="6"/>
  <c r="E10" i="6" l="1"/>
  <c r="D10" i="6"/>
  <c r="C10" i="6"/>
  <c r="B10" i="6"/>
  <c r="D3" i="6"/>
  <c r="C2" i="6"/>
  <c r="E2" i="6" s="1"/>
  <c r="B3" i="6"/>
  <c r="C3" i="6"/>
  <c r="E3" i="6"/>
  <c r="G3" i="6" l="1"/>
  <c r="C4" i="6" l="1"/>
  <c r="C5" i="6"/>
  <c r="C6" i="6"/>
  <c r="C7" i="6"/>
  <c r="C8" i="6"/>
  <c r="C9" i="6"/>
  <c r="C11" i="6"/>
  <c r="C12" i="6"/>
  <c r="C13" i="6"/>
  <c r="C14" i="6"/>
  <c r="C15" i="6"/>
  <c r="C16" i="6"/>
  <c r="C17" i="6" l="1"/>
  <c r="B14" i="6"/>
  <c r="B7" i="6" l="1"/>
  <c r="D7" i="6"/>
  <c r="E7" i="6"/>
  <c r="B8" i="6"/>
  <c r="D8" i="6"/>
  <c r="E8" i="6"/>
  <c r="B9" i="6"/>
  <c r="D9" i="6"/>
  <c r="E9" i="6"/>
  <c r="B11" i="6"/>
  <c r="D11" i="6"/>
  <c r="E11" i="6"/>
  <c r="B12" i="6"/>
  <c r="D12" i="6"/>
  <c r="E12" i="6"/>
  <c r="E13" i="6"/>
  <c r="D14" i="6"/>
  <c r="E14" i="6"/>
  <c r="B15" i="6"/>
  <c r="D15" i="6"/>
  <c r="E15" i="6"/>
  <c r="G9" i="6" l="1"/>
  <c r="B4" i="6"/>
  <c r="D4" i="6"/>
  <c r="E4" i="6"/>
  <c r="B5" i="6"/>
  <c r="D5" i="6"/>
  <c r="E5" i="6"/>
  <c r="B6" i="6"/>
  <c r="D6" i="6"/>
  <c r="E6" i="6"/>
  <c r="B16" i="6"/>
  <c r="D16" i="6"/>
  <c r="E16" i="6"/>
  <c r="F16" i="6"/>
  <c r="B2" i="6"/>
  <c r="G16" i="6" l="1"/>
  <c r="G11" i="6"/>
  <c r="G7" i="6"/>
  <c r="E17" i="6"/>
  <c r="G14" i="6"/>
  <c r="G12" i="6"/>
  <c r="G8" i="6"/>
  <c r="D17" i="6"/>
  <c r="G6" i="6"/>
  <c r="G10" i="6"/>
  <c r="G13" i="6"/>
  <c r="G4" i="6"/>
  <c r="F17" i="6"/>
  <c r="G15" i="6"/>
  <c r="G5" i="6"/>
  <c r="G2" i="6"/>
  <c r="B17" i="6"/>
  <c r="G17" i="6" l="1"/>
  <c r="G19" i="6" s="1"/>
  <c r="B18" i="6" l="1"/>
  <c r="E18" i="6"/>
  <c r="D18" i="6"/>
  <c r="F18" i="6"/>
  <c r="C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Edward Burgos Piñeros</author>
    <author>Usuario</author>
    <author>Katherine Prada Mejia</author>
    <author>soporte</author>
  </authors>
  <commentList>
    <comment ref="A1" authorId="0" shapeId="0" xr:uid="{00000000-0006-0000-0100-000001000000}">
      <text>
        <r>
          <rPr>
            <sz val="10"/>
            <color theme="1"/>
            <rFont val="Calibri"/>
            <family val="2"/>
            <scheme val="minor"/>
          </rPr>
          <t xml:space="preserve">Desde la columna A hasta la G, la R a la T y la V a X  son diligenciadas por el equipo de la Oficina de Control Interno </t>
        </r>
      </text>
    </comment>
    <comment ref="F1" authorId="1" shapeId="0" xr:uid="{00000000-0006-0000-0100-000002000000}">
      <text>
        <r>
          <rPr>
            <sz val="9"/>
            <color theme="1"/>
            <rFont val="Calibri"/>
            <family val="2"/>
            <scheme val="minor"/>
          </rPr>
          <t>Resumen del Hallazgo, Observación, Oportunidad de Mejora o Recomendación.</t>
        </r>
      </text>
    </comment>
    <comment ref="G1" authorId="2" shapeId="0" xr:uid="{00000000-0006-0000-0100-000003000000}">
      <text>
        <r>
          <rPr>
            <sz val="9"/>
            <color indexed="81"/>
            <rFont val="Calibri"/>
            <family val="2"/>
            <scheme val="minor"/>
          </rPr>
          <t>Cuando un mismo Hallazgo, Observación, Oportunidad de Mejora, tenga mas de una acción numerarlas en orden ascendente, en caso de ser una sola registrar 1</t>
        </r>
      </text>
    </comment>
    <comment ref="H1" authorId="0" shapeId="0" xr:uid="{00000000-0006-0000-0100-000004000000}">
      <text>
        <r>
          <rPr>
            <sz val="8"/>
            <color theme="1"/>
            <rFont val="Calibri"/>
            <family val="2"/>
            <scheme val="minor"/>
          </rPr>
          <t>Desde la columna G hasta la P se diligencian por parte del auditado y corresponden al análisis realizado para eliminar la causa raíz que dio origen al hallazgo o situación evidenciada por la Oficina de Control Interno</t>
        </r>
      </text>
    </comment>
    <comment ref="K1" authorId="0" shapeId="0" xr:uid="{00000000-0006-0000-0100-000005000000}">
      <text>
        <r>
          <rPr>
            <sz val="8"/>
            <color theme="1"/>
            <rFont val="Arial"/>
            <family val="2"/>
          </rPr>
          <t>a) Eficacia: Grado en el que se realizan las actividades planificadas y se alcanzan los resultados planificados
b) Eficiencia: Relación entre el resultado alcanzado y los recursos utilizados
c) Efectividad: Medida del impacto de la gestión tanto en el logro de los resultados planificados, como en el manejo de los recursos utilizados y disponibles.</t>
        </r>
      </text>
    </comment>
    <comment ref="N1" authorId="2" shapeId="0" xr:uid="{00000000-0006-0000-0100-000006000000}">
      <text>
        <r>
          <rPr>
            <b/>
            <sz val="8"/>
            <color indexed="81"/>
            <rFont val="Calibri"/>
            <family val="2"/>
            <scheme val="minor"/>
          </rPr>
          <t>Acción Correctiva:</t>
        </r>
        <r>
          <rPr>
            <sz val="8"/>
            <color indexed="81"/>
            <rFont val="Calibri"/>
            <family val="2"/>
            <scheme val="minor"/>
          </rPr>
          <t xml:space="preserve"> Es aquella emprendida para eliminar la causa de un hallazgo u observación detectada u otra situación no deseada, con el propósito de evitar que vuelva a ocurrir.
</t>
        </r>
        <r>
          <rPr>
            <b/>
            <sz val="8"/>
            <color indexed="81"/>
            <rFont val="Calibri"/>
            <family val="2"/>
            <scheme val="minor"/>
          </rPr>
          <t xml:space="preserve">Acción de Corrección: </t>
        </r>
        <r>
          <rPr>
            <sz val="8"/>
            <color indexed="81"/>
            <rFont val="Calibri"/>
            <family val="2"/>
            <scheme val="minor"/>
          </rPr>
          <t xml:space="preserve">Acción para eliminar un hallazgo detectado. Es decir, corrige el problema actual del hallazgo, pero no tiene en cuenta que se pueda volver a producir en un futuro próximo.
</t>
        </r>
        <r>
          <rPr>
            <b/>
            <sz val="8"/>
            <color indexed="81"/>
            <rFont val="Calibri"/>
            <family val="2"/>
            <scheme val="minor"/>
          </rPr>
          <t>Acción Preventiva:</t>
        </r>
        <r>
          <rPr>
            <sz val="8"/>
            <color indexed="81"/>
            <rFont val="Calibri"/>
            <family val="2"/>
            <scheme val="minor"/>
          </rPr>
          <t xml:space="preserve"> Actividades adelantadas para eliminar la causa raíz de un potencial hallazgo u otra situación potencial no deseable, con el propósito de prevenir que algo suceda.</t>
        </r>
      </text>
    </comment>
    <comment ref="O1" authorId="3" shapeId="0" xr:uid="{00000000-0006-0000-0100-000007000000}">
      <text>
        <r>
          <rPr>
            <sz val="8"/>
            <color indexed="81"/>
            <rFont val="Calibri"/>
            <family val="2"/>
            <scheme val="minor"/>
          </rPr>
          <t>En caso de ser dos áreas las responsables de la implementación de la acción, se deben registrar por separado identificando el responsable</t>
        </r>
      </text>
    </comment>
    <comment ref="P1" authorId="2" shapeId="0" xr:uid="{00000000-0006-0000-0100-000008000000}">
      <text>
        <r>
          <rPr>
            <sz val="8"/>
            <color indexed="81"/>
            <rFont val="Calibri"/>
            <family val="2"/>
            <scheme val="minor"/>
          </rPr>
          <t>a) No usar nombres de personas, se debe registrar el cargo (preferiblemente no use la palabra Grado y los números no llevan el 0 antes, además no use números romanos)
b) Los nombres de los cargos de los responsables deben ser los registrados en la resolución del manual de funciones vigente, para la fecha del informe de auditoría.</t>
        </r>
      </text>
    </comment>
    <comment ref="R1" authorId="2" shapeId="0" xr:uid="{00000000-0006-0000-0100-000009000000}">
      <text>
        <r>
          <rPr>
            <sz val="8"/>
            <color indexed="81"/>
            <rFont val="Calibri"/>
            <family val="2"/>
            <scheme val="minor"/>
          </rPr>
          <t>La fecha de finalización para la implementación de la acción no debe superar los 12 meses, contados a partir de la fecha de formulación del respectivo plan de mejoramiento. No obstante, para el caso de las acciones que por su naturaleza sean impactadas por factores externos y por lo tanto requieran un plazo mayor, deberán ser debidamente justificadas.</t>
        </r>
      </text>
    </comment>
    <comment ref="S1" authorId="2" shapeId="0" xr:uid="{00000000-0006-0000-0100-00000A000000}">
      <text>
        <r>
          <rPr>
            <b/>
            <sz val="8"/>
            <color indexed="81"/>
            <rFont val="Calibri"/>
            <family val="2"/>
            <scheme val="minor"/>
          </rPr>
          <t xml:space="preserve">En Ejecución: </t>
        </r>
        <r>
          <rPr>
            <sz val="8"/>
            <color indexed="81"/>
            <rFont val="Calibri"/>
            <family val="2"/>
            <scheme val="minor"/>
          </rPr>
          <t xml:space="preserve">cuando la fecha de finalización de la acción no se encuentra vencida, debido a que es posterior al corte del seguimiento
</t>
        </r>
        <r>
          <rPr>
            <b/>
            <sz val="8"/>
            <color indexed="81"/>
            <rFont val="Calibri"/>
            <family val="2"/>
            <scheme val="minor"/>
          </rPr>
          <t>En revisión de efectividad:</t>
        </r>
        <r>
          <rPr>
            <sz val="8"/>
            <color indexed="81"/>
            <rFont val="Calibri"/>
            <family val="2"/>
            <scheme val="minor"/>
          </rPr>
          <t xml:space="preserve"> cuando la acción se encuentra cumplida por la dependencia pero está pendiente de evaluar su efectividad.</t>
        </r>
        <r>
          <rPr>
            <b/>
            <sz val="8"/>
            <color indexed="81"/>
            <rFont val="Calibri"/>
            <family val="2"/>
            <scheme val="minor"/>
          </rPr>
          <t xml:space="preserve">
Cerrada: </t>
        </r>
        <r>
          <rPr>
            <sz val="8"/>
            <color indexed="81"/>
            <rFont val="Calibri"/>
            <family val="2"/>
            <scheme val="minor"/>
          </rPr>
          <t xml:space="preserve">cuando las evidencias de las acciones propuestas son ejecutadas en el 100% y se evidencia que se eliminó la causa del hallazgo.
</t>
        </r>
        <r>
          <rPr>
            <b/>
            <sz val="8"/>
            <color indexed="81"/>
            <rFont val="Calibri"/>
            <family val="2"/>
            <scheme val="minor"/>
          </rPr>
          <t xml:space="preserve">Incumplida: </t>
        </r>
        <r>
          <rPr>
            <sz val="8"/>
            <color indexed="81"/>
            <rFont val="Calibri"/>
            <family val="2"/>
            <scheme val="minor"/>
          </rPr>
          <t xml:space="preserve">cuando la fecha de finalización de la acción se encuentra vencida y no se ha ejecutado en el 100% la misma.
</t>
        </r>
        <r>
          <rPr>
            <b/>
            <sz val="8"/>
            <color indexed="81"/>
            <rFont val="Calibri"/>
            <family val="2"/>
            <scheme val="minor"/>
          </rPr>
          <t>Inefectiva:</t>
        </r>
        <r>
          <rPr>
            <sz val="8"/>
            <color indexed="81"/>
            <rFont val="Calibri"/>
            <family val="2"/>
            <scheme val="minor"/>
          </rPr>
          <t xml:space="preserve"> cuando la acción propuesta es ejecutada en el 100%, pero no es eliminada la causa que originó el hallazgo y por tal motivo se deberá formular una nueva acción.</t>
        </r>
      </text>
    </comment>
    <comment ref="T1" authorId="1" shapeId="0" xr:uid="{00000000-0006-0000-0100-00000B000000}">
      <text>
        <r>
          <rPr>
            <sz val="8"/>
            <color theme="1"/>
            <rFont val="Calibri"/>
            <family val="2"/>
            <scheme val="minor"/>
          </rPr>
          <t>Según la vigencia se cuenta con los siguientes cortes:
1. 31 de diciembre, 2. 31 de marzo, 3. 30 de junio, 4. 30 de septiembre</t>
        </r>
      </text>
    </comment>
    <comment ref="U1" authorId="0" shapeId="0" xr:uid="{00000000-0006-0000-0100-00000C000000}">
      <text>
        <r>
          <rPr>
            <sz val="11"/>
            <color theme="1"/>
            <rFont val="Calibri"/>
            <family val="2"/>
            <scheme val="minor"/>
          </rPr>
          <t>día-mes-año en que se realiza el seguimiento.</t>
        </r>
      </text>
    </comment>
    <comment ref="V1" authorId="1" shapeId="0" xr:uid="{00000000-0006-0000-0100-00000D000000}">
      <text>
        <r>
          <rPr>
            <sz val="8"/>
            <color indexed="81"/>
            <rFont val="Tahoma"/>
            <family val="2"/>
          </rPr>
          <t>Campo diligenciado por los responsables de la implementación de la acción, el cual corresponde a la descripción breve del avance reportado,</t>
        </r>
        <r>
          <rPr>
            <b/>
            <sz val="8"/>
            <color indexed="81"/>
            <rFont val="Tahoma"/>
            <family val="2"/>
          </rPr>
          <t xml:space="preserve"> en caso de que el área no remita avance cualitativo registrar un comentario indicando la situación.
</t>
        </r>
        <r>
          <rPr>
            <sz val="8"/>
            <color indexed="81"/>
            <rFont val="Tahoma"/>
            <family val="2"/>
          </rPr>
          <t>Si son varias áreas las que dan respuesta se sugiere indiciar con la sigla de la dependencia para identificarlas</t>
        </r>
      </text>
    </comment>
    <comment ref="W1" authorId="2" shapeId="0" xr:uid="{00000000-0006-0000-0100-00000E000000}">
      <text>
        <r>
          <rPr>
            <sz val="9"/>
            <color indexed="81"/>
            <rFont val="Tahoma"/>
            <family val="2"/>
          </rPr>
          <t>Descripción breve de las observaciones y conclusiones del auditor responsable del seguimiento, conforme a las evidencias analizadas</t>
        </r>
      </text>
    </comment>
    <comment ref="X1" authorId="1" shapeId="0" xr:uid="{00000000-0006-0000-0100-00000F000000}">
      <text>
        <r>
          <rPr>
            <sz val="9"/>
            <color indexed="81"/>
            <rFont val="Tahoma"/>
            <family val="2"/>
          </rPr>
          <t>Porcentaje de cumplimiento de la acción con respecto al resultado del indicador establecido, el cual debe ser coherente a la fórmula de este</t>
        </r>
      </text>
    </comment>
    <comment ref="Y1" authorId="1" shapeId="0" xr:uid="{00000000-0006-0000-0100-000010000000}">
      <text>
        <r>
          <rPr>
            <sz val="9"/>
            <color indexed="81"/>
            <rFont val="Tahoma"/>
            <family val="2"/>
          </rPr>
          <t>Nombre y apellido del auditor que realizó el seguimiento de la acción.</t>
        </r>
      </text>
    </comment>
    <comment ref="Z1" authorId="1" shapeId="0" xr:uid="{00000000-0006-0000-0100-000011000000}">
      <text>
        <r>
          <rPr>
            <sz val="10"/>
            <color theme="1"/>
            <rFont val="Arial"/>
            <family val="2"/>
          </rPr>
          <t>Descripción de los soportes analizados en el seguimiento que evidencian el estado de la acción, independientemente de su estado.</t>
        </r>
      </text>
    </comment>
  </commentList>
</comments>
</file>

<file path=xl/sharedStrings.xml><?xml version="1.0" encoding="utf-8"?>
<sst xmlns="http://schemas.openxmlformats.org/spreadsheetml/2006/main" count="1847" uniqueCount="725">
  <si>
    <t>N° 
INFORME DE AUDITORIA</t>
  </si>
  <si>
    <t>PROCESO</t>
  </si>
  <si>
    <t>N° DEL HALLAZGO O SITUACIÓN</t>
  </si>
  <si>
    <t>TIPO</t>
  </si>
  <si>
    <t>TÍTULO DEL HALLAZGO, OPORTUNIDAD DE MEJORA, OBSERVACIÓN, RECOMENDACIÓN O NO CONFORMIDAD</t>
  </si>
  <si>
    <t>DESCRIPCIÓN DEL HALLAZGO, OPORTUNIDAD DE MEJORA O RECOMENDACIÓN.</t>
  </si>
  <si>
    <t>CÓDIGO DE LA ACCIÓN</t>
  </si>
  <si>
    <t>DESCRIPCIÓN DEL RIESGO</t>
  </si>
  <si>
    <t>CAUSA</t>
  </si>
  <si>
    <t xml:space="preserve">DESCRIPCIÓN DE LA ACCIÓN </t>
  </si>
  <si>
    <t>TIPO DEL INDICADOR</t>
  </si>
  <si>
    <t>FÓRMULA DEL INDICADOR</t>
  </si>
  <si>
    <t>META</t>
  </si>
  <si>
    <t>TIPO DE ACCION</t>
  </si>
  <si>
    <t>ÁREA RESPONSABLE</t>
  </si>
  <si>
    <t>CARGO RESPONSABLE DE EJECUTAR LA ACCIÓN</t>
  </si>
  <si>
    <t>FECHA DE INICIO</t>
  </si>
  <si>
    <t>FECHA DE FINALIZACIÓN</t>
  </si>
  <si>
    <t>ESTADO DE LA ACCIÓN</t>
  </si>
  <si>
    <t>SEGUIMIENTO CON CORTE A</t>
  </si>
  <si>
    <t>FECHA DE SEGUIMIENTO</t>
  </si>
  <si>
    <t xml:space="preserve">AVANCE CUALITATIVO DEL ÁREA RESPONSABLE DE IMPLEMENTAR LA ACCIÓN </t>
  </si>
  <si>
    <t>CONCLUSIONES DE LA OFICINA DE CONTROL INTERNO</t>
  </si>
  <si>
    <t>AVANCE CUANTITATIVO DADO POR LA OCI</t>
  </si>
  <si>
    <t>AUDITOR</t>
  </si>
  <si>
    <t>EVIDENCIAS</t>
  </si>
  <si>
    <t>OCI-2020-050</t>
  </si>
  <si>
    <t>Gestión de Talento Humano</t>
  </si>
  <si>
    <t>Hallazgo</t>
  </si>
  <si>
    <t>Debilidades en la aplicación del porcentaje fijo de retención en la fuente para pagos laborales para el procedimiento No. 2 en cuanto a su fecha de aplicación</t>
  </si>
  <si>
    <t>De acuerdo con lo definido en el numeral 6.4 del Manual de Nómina y Prestaciones Sociales, con código M-DA-003, versión 1 de julio de 2019 y el artículo 386 del Estatuto Tributario, los porcentajes fijos de retención que se encuentran relacionados con el Procedimiento No. 2, se calcularán en los meses de diciembre y de junio de cada año, y éstos, serán aplicables a la base de ingresos gravables de cada trabajador durante los seis meses siguientes a aquél en el cual se haya efectuado el cálculo.
Por lo anterior, y una vez efectuados los análisis relacionados al procedimiento No. 2, se identificó debilidad en la aplicación del porcentaje de retención para junio de 2020. Lo anterior, teniendo en cuenta que el porcentaje aplicado en dicho periodo corresponde a aquel que fue calculado para el periodo julio- diciembre de 2020, es decir, que, en junio de 2020, se debió aplicar el porcentaje calculado en diciembre de 2019, tal y como se describe a continuación:
Nota: Para lectura completa del Hallazgo remitirse al informe</t>
  </si>
  <si>
    <t>No se registra debido a que el nuevo formato se adoptó en junio de 2022 y la auditoría se comunicó previamente</t>
  </si>
  <si>
    <t>Inadecuada parametrización del aplicativo de nómina para el proceso de calculo de retención en la fuente</t>
  </si>
  <si>
    <t>Implementar un módulo de nómina, el cual ofrezca el cálculo de Retención en la Fuente para procedimientos 1 y 2.</t>
  </si>
  <si>
    <t>Eficacia</t>
  </si>
  <si>
    <t>Módulo de Nómina implementado que calcule Retención en la Fuente para procedimientos 1 y 2</t>
  </si>
  <si>
    <t>Contar con un modulo de liquidación de Retención en la Fuente eficiente, que realice los cálculos adecuadamente en procedimiento 1 y 2</t>
  </si>
  <si>
    <t>Correctiva</t>
  </si>
  <si>
    <t>Dirección Corporativa</t>
  </si>
  <si>
    <t>Profesional Universitario 4 - Nómina</t>
  </si>
  <si>
    <t>En Revisión de Efectividad</t>
  </si>
  <si>
    <t>Se realizó la implementación del sistema de gestión Kactus a través del cual se realizará la gestión de nómina de la Entidad a partir de la vigencia 2024</t>
  </si>
  <si>
    <t>se observó que los cálculos de nómina, de acuerdo con los soportes remitidos a los funcionarios de planta, el cálculo de nómina se efectuó a través del sistema Kactus y se temó como referencia procedimiento 2, la efectividad de esta acción se revisará durante el proceso de auditoría.</t>
  </si>
  <si>
    <t>Nohra Lucia Forero</t>
  </si>
  <si>
    <t>Soporte de pago planta</t>
  </si>
  <si>
    <t>Cumplimiento Parcial al Manual de Políticas de Seguridad y Privacidad de la Información con código M-DT-001, por falta de aplicación de los controles en aspectos relacionados con los derechos y o permisos de acceso en el sistema JSP7</t>
  </si>
  <si>
    <t>En la verificación de los log de auditoría de los usuarios del Sistema «JSP7» que hacen parte de la Dirección Corporativa (Talento Humano) y que fueron solicitados por la Oficina de Control Interno a la Dirección de TIC, con el fin de identificar que no presentaran movimientos en el Sistema JSP7 con dichos usuarios durante el periodo de vacaciones, se tomó como referencia a los funcionarios asociados al Proceso de Gestión de Talento Humano (Nómina, Bienestar e incentivos, Formación y Desarrollo y SG-SST) que tuvieran como fecha máxima de disfrute de vacaciones, el 31 de julio de 2020, encontrando debilidades en la aplicación del control, gestión y administración de los usuarios del sistema JSP7, tal como se describe a continuación:
Nota: Para lectura completa del Hallazgo remitirse al informe</t>
  </si>
  <si>
    <t>No se registra debido a que el nuevo formato se adopto en junio de 2022 y la auditoría se comunicó previamente</t>
  </si>
  <si>
    <t>Personal de planta insuficiente con la experiencia y el conocimiento de los procesos.</t>
  </si>
  <si>
    <t>Adelantar un proceso de selección, en el marco de los lineamientos de la Dirección Corporativa y la normatividad vigente, con el fin de vincular un Técnico Administrativo que apoye el proceso de nómina apoye al Profesional de Nómina durante cualquier situación administrativa que se presente.</t>
  </si>
  <si>
    <t>Personal Vinculado</t>
  </si>
  <si>
    <t>Contar con un Técnico de Nómina que maneje el proceso y le de apoyo al Profesional.</t>
  </si>
  <si>
    <t>Incumplida</t>
  </si>
  <si>
    <t>Considerando el cronograma de convocatorias establecido en la Entidad a la fecha no se ha realizado la contratación del Técnico de Nómina que maneje el proceso y le de apoyo al Profesional.</t>
  </si>
  <si>
    <t>Continua en estado incumplido, toda vez que no se ha efectuado la convocatoría para finalizar esta actividad</t>
  </si>
  <si>
    <t>No aplica soporte</t>
  </si>
  <si>
    <t>OCI-2021-046</t>
  </si>
  <si>
    <t>No Conformidad</t>
  </si>
  <si>
    <t>Numeral 3.3.6 Medición del ausentismo por causa médica</t>
  </si>
  <si>
    <t>Se evidenciaron casos en los cuales las incapacidades médicas fueron aportadas por los funcionarios entre 2 y 5 meses posteriores y afecta el cumplimiento de la Resolución 0312 de 2019 en su numeral 3.3.6. y lo establecido en el artículo 81 de la Resolución 567 de 2014 «Por medio de la cual se actualiza el Reglamento Interno de Trabajo para los servidores públicos de TRANSMILENIO S. A. con vínculo laboral en calidad de Trabajador Oficial», la cual indica:
(…) Para efectos laborales, el trabajador oficial deberá presentar oportunamente el certificado de incapacidad médica original expedida por la Entidad Promotora de Salud EPS a la que se encuentre afiliado y en caso de no poder presentarse personalmente, deberá enviarlo a la Dirección Administrativa, el mismo día en el que ésta sea expedida (…). (Subrayado fuera de texto).
Nota: Para lectura completa de la No Conformidad remitirse al informe.</t>
  </si>
  <si>
    <t> 
Falta de sensibilización.</t>
  </si>
  <si>
    <t>Emitir una circular en la que se indiquen los tiempos de notificación y entrega de Incapacidades médicas a los equipos de Nómina y de SST de la Dirección Corporativa con copia a su superior inmediato.</t>
  </si>
  <si>
    <t>1 Circular a emitir</t>
  </si>
  <si>
    <t>Directora Corporativa</t>
  </si>
  <si>
    <t>Se emitió la circular 028 del 2 de octubre del 2023 con referencia ABC de Situaciones administrativas para empleados públicos y trabajadores oficiales la cual se puede ser consultada a través del siguiente enlace:
https://transmilenio.sharepoint.com/Documents/Informacion%20clave/Manual%20de%20funciones/Circular%20N%C2%B0%20028%20-%20ABC%20Situaciones%20Administrativas%20-%2002%20octubre%202023.pdf#search=circular%20028%20del%202%20de%20octubre%20del%202023</t>
  </si>
  <si>
    <t>Se evidenció circular  No 028 del 02/10/2023 donde se da claridad al trámite de situaciones administrativas cumpliéndose con lo la acción propuesta, quedando pendiente la revisión de efectividad de la misma.</t>
  </si>
  <si>
    <t>Circular  No 028 del 02/10/2023</t>
  </si>
  <si>
    <t>Falta de sensibilización.</t>
  </si>
  <si>
    <t>En los eventos en los que los jefes de dependencia reporten casos de ausentismo laboral no justificado a la Dirección Corporativa, se realizará la confirmación a través de memorando con el colaborador correspondiente para verificar la justificación de dicho caso y en los que se identifique no hay justificación, se le reportará a través del Sistema de Correspondencia (T-Doc) a la Oficina de Control Disciplinario Interno para que ellos realicen la gestión correspondiente</t>
  </si>
  <si>
    <t>(N° reportes enviados a la Oficina de Control Disciplinario Interno / Total de reportes a enviar a la Oficina de Control Disciplinario Interno) * 100</t>
  </si>
  <si>
    <t>100% Reportes enviados a la Oficina de Control Disciplinario Interno</t>
  </si>
  <si>
    <t>Profesional Especializado grado 06 TH</t>
  </si>
  <si>
    <t>Para el ultimo trimestre se solicitó una acción disciplinaria por un ausentismo en octubre, reportado desde la Dirección Técnica de BRT.</t>
  </si>
  <si>
    <t>Se observó, memorando dirigido a la Oficina de control Disciplinario interno con número radicado de Tdoc 2024-80201-CI-04305 para respectiva investigación por ausentismo, cumpliendo así con la acción propuesta. Queda pendiente la revisión de efectividad.</t>
  </si>
  <si>
    <t xml:space="preserve">Solicitud de informar porque la ausencia.
Remisión a Disiplinario con los respectivos soportes
 </t>
  </si>
  <si>
    <t>Numeral 4.2.4 Realización de inspecciones sistemáticas a las instalaciones, maquinaria o equipos con la participación del COPASST</t>
  </si>
  <si>
    <t>a. Desactualización en los mapas de señalización y rutas de evacuación.
b. La información registrada en el Sistema JSP7 respecto de los extintores de la sede administrativa suministrada por el área de apoyo logístico difiere de la Base de inventarios enviada por el área de SG-SST.
c. Extintores sin identificación individual.
d. Un extintor no cumple con la presión de funcionamiento.
e. Extintores que no permiten su acceso con facilidad.
Nota: Para lectura completa de la No Conformidad remitirse al informe.</t>
  </si>
  <si>
    <t>Falta de seguimiento</t>
  </si>
  <si>
    <t>Emitir una circular en la que se recuerde las condiciones de accesibilidad a los extintores.</t>
  </si>
  <si>
    <t>1 Circular emitida</t>
  </si>
  <si>
    <t>Profesional Universitario 3 - Seguridad y Salud en el Trabajo</t>
  </si>
  <si>
    <t xml:space="preserve">Se envía circular a traves de T-DOC el día 03 de Noviembre de 2023 a todas las dependencias de la entidad informando la importancia de mantener accesibles y en condiciones óptimas nuestros extintores y el sistema de alarma de emergencia en todas las áreas de trabajo de TRANSMILENIO S.A. </t>
  </si>
  <si>
    <t>Se evidencia circular CIRCULAR No 031 del 01/NOV/2023, y se observan infomes de revisión de los extintores mensualmente.</t>
  </si>
  <si>
    <t>CIRCULAR No 031 del 01/NOV/2023</t>
  </si>
  <si>
    <t>Realizar una mesa de trabajo semestral con los líderes de los equipos de vigilancia y seguridad y de aseo y cafetería, así como con el(los) supervisor(es) de los contratos correspondientes, así como los centros de control donde se informe las condiciones de accesibilidad a los extintores y demás equipos de emergencia dispuestos en la Sede Administrativa</t>
  </si>
  <si>
    <t>(Mesas de trabajo semestral con los líderes de los equipos de vigilancia y seguridad y de aseo y cafetería, así como con el(los) supervisor(es) de los contratos correspondientes, así como los centros de control / 2) * 100</t>
  </si>
  <si>
    <t>En Ejecución</t>
  </si>
  <si>
    <t>No aplica para este seguimiento</t>
  </si>
  <si>
    <t>No se efectua seguimiento toda vez que finaliza en junio de 2024</t>
  </si>
  <si>
    <t>No Aplica soporte</t>
  </si>
  <si>
    <t>Oportunidad de Mejora</t>
  </si>
  <si>
    <t>Numeral 3.3.1 Medición de la frecuencia de la accidentalidad</t>
  </si>
  <si>
    <t>Culminar la realización de los Exámenes Médicos Ocupacionales a la totalidad de los colaboradores. Lo anterior, en virtud del numeral3.3.1.
a) Se evidenció la evaluación de los exámenes médicos ocupacionales (audiometría, optometría, laboratorios solamente para 171 colaboradores, siendo 48 contratistas, es decir, el 28% y 123 funcionarios, es decir el 72%.
Nota: Para lectura completa de la Oportunidad de Mejora remitirse al informe.</t>
  </si>
  <si>
    <t>Restricciones a la presencialidad limita la continuidad del proceso. Queda en stand by</t>
  </si>
  <si>
    <t>Realizar exámenes médicos ocupacionales a todos los colaboradores de la entidad.</t>
  </si>
  <si>
    <t>N° EMO realizados/N° EMO programados*100</t>
  </si>
  <si>
    <t>10% de cumplimiento</t>
  </si>
  <si>
    <t>Profesional Universitario 4 - Seguridad y Salud en el Trabajo</t>
  </si>
  <si>
    <t>Se inicia realización de examenes médicos ocupacionales periódicos en el mes de Noviembre de 2023 para personal de planta y contratistas directos. 
Para la fecha se han culminado 588 colaboradores de 736 citados. Y estamos en proceso de para culminar los examenes pendientes.</t>
  </si>
  <si>
    <t>Se observó citación y programación de los examenes médicos ocupacionales donde se cumplió con el 80% pero aun no se han terminado todos los examenes por lo tanto se mantiene incumplida para seguimiento en el proximo trimestre</t>
  </si>
  <si>
    <t>Correo con la citación</t>
  </si>
  <si>
    <t>OCI-2021-065</t>
  </si>
  <si>
    <t>Gestión de Servicios Logísticos</t>
  </si>
  <si>
    <t>Diferencias en las pruebas de inventario realizadas por la Oficina de Control Interno</t>
  </si>
  <si>
    <t>En la revisión realizada a 98 bienes registrados en el sistema de información contable JSP7, los cuales según el reporte de inventario por responsable se encuentran ubicados de la siguiente manera: 59 en el patio de la hoja y 39 en la sede administrativa anterior, de lo que se evidenció debilidad en control de los inventarios, debido a que en la visita de campo realizada el 12 de noviembre de 2021 se observó lo siguiente: 
1. De los 59 bienes ubicados en el patio de la hoja, 7 es decir el 11,86%, no fue posible evidenciar su existencia, debido a que no se encontraban en el sitio; los cuales corresponden a 3 computadores (1670020868, 1670020943 y 16700200412) , 1 refrigerador (166502000096) y 3 muebles (1665010005, 1665012088 y 166501000214) por un valor total en libros de $8.813.474
2. De los 98 bienes verificados 11 es decir 11,22%, no cuenta con placa de identificación por lo tanto no se puede verificar si corresponden a los registrados en el sistema de información JSP7, de los cuales se encuentran ubicados 10 en el patio de la hoja y 1 en la sede administrativa.
3. De los 39 bienes ubicados en la sede administrativa anterior, 29 es decir el 74,36%, no fue posible evidenciar su existencia, debido a que no se encontraban en el sitio; de los cuales se resaltan 4 BLADE SERVER por valor en libros cada uno de $26.124.238 y el total de los 29 bienes suma $283.501.468
Nota: Para lectura completa de la Oportunidad de Mejora remitirse al informe.</t>
  </si>
  <si>
    <t>1) Desactualización de los inventarios en el sistema de información JSP7, debido a que los constantes movimientos de bienes que se presentan entre las diferentes ubicaciones de la entidad, no se realiza el registro de forma inmediata en el sistema de información JSP7. 
2) Falta de una efectiva confrontación entre las existencias físicas con la información que reposa en el JSP7.</t>
  </si>
  <si>
    <t>Identificación de la ubicación real y posterior actualización de los bienes en el sistema de información JSP7, con el acompañamiento del contratista L&amp;Q AUDITORES, quienes están realizando el inventario físico de la vigencia 2021</t>
  </si>
  <si>
    <t>Bienes actualizados / bienes con novedades</t>
  </si>
  <si>
    <t>Profesional Universitario 3 - Apoyo logístico</t>
  </si>
  <si>
    <t>Inefectiva</t>
  </si>
  <si>
    <t xml:space="preserve">-Para los Elementos•3computadores(1670020868, 1670020943 y 16700200412 y •3 muebles(1665010005,1665012088 y 166501000214) los elementos fueron dados de baja mediante Resolucion 835 de 29 dic 2022
-Para los elementos sin placa y ubicacion, se actualizo  en sistema sp7 en contrato cto1445 Para el proceso que se lleva por parte por  Oficina de Control Interno Disciplinario en Mayo se envió respuesta RAD IE62510 donde se manifestó  la ubicación actual de elemento que estaban como faltantes. </t>
  </si>
  <si>
    <t xml:space="preserve"> Se realizaron pruebas y aún continúan algunos elementos sin actualización o la información reportada no corresponde</t>
  </si>
  <si>
    <t>Oscar Pulgarin Lara</t>
  </si>
  <si>
    <t>Acta de Baja - Oficio radicado IE2510 -Relacion lementos Ubicacion Inventario CTO 1445</t>
  </si>
  <si>
    <t>OCI-2022-022</t>
  </si>
  <si>
    <t>Gestión de Mercadeo</t>
  </si>
  <si>
    <t>Debilidad en las actividades de supervisión</t>
  </si>
  <si>
    <t>De la revisión realizada a cuatro contratos de prestación de servicios de la Subgerencia de Desarrollo de Negocios, los cuales contaban con contrato en 2021 y se mantienen en 2022, con los números CTO246-21, CTO357-21, CTO604-21, CTO605-21, CTO200-22, CTO204-22, CTO206-22 y CTO209-22, se evidenció que los documentos publicados en SECOPII presentan las siguientes debilidades:
1. CTO246-21: Las 12 cuentas presentan documentación duplicada
2. CTO604-21: La cuenta 1 no tiene entregables, tiene información duplicada en las cuentas 1, 2, 3 y 4, el 100% de las cuentas de cobro y los informes no son originales 
3. CTO605-21: 8 de 9 es decir el 88,89% cuentas de cobro no son originales, el certificado de cumplimiento de la cuenta 4 no es original y el número del contrato en el SECOP II no corresponde el año, ya que se registró como 605 de 2019 y no de 2021.
Nota: Para lectura completa de la Oportunidad de Mejora remitirse al informe.</t>
  </si>
  <si>
    <t>Falta de seguimiento a los cambios normativos tanto internos como externos</t>
  </si>
  <si>
    <t>Llevar de manera mensual un archivo en formato Excel, por parte de cada
uno de los supervisores de los contratos de PSP, este auto seguimiento de los documentos soporte para la presentación de facturas y/o cuentas de cobro por parte de los contratistas en el que se verificarán los pagos de los aportes a la seguridad social, los documentos requeridos con las firmas manuscritas y demás documentos de cumplimiento de acuerdo con los lineamientos establecidos por la Dirección Corporativa</t>
  </si>
  <si>
    <t xml:space="preserve"># de verificaciones efectuadas * 100% </t>
  </si>
  <si>
    <t>Subgerencia de Desarrollo de Negocios</t>
  </si>
  <si>
    <t>Supervisores de contratos de prestación de servicio</t>
  </si>
  <si>
    <t>Cerrada</t>
  </si>
  <si>
    <t>El área no registró seguimiento en la matriz.</t>
  </si>
  <si>
    <t>La Oficina de Control Interno con el objetivo de evaluar la efectividad de la acción planteada, tomó una muestra de 20 contratos de los 36 registrados en el libro de procesos remitido por la Dirección Corporativa, es decir un 55,56% de la población total, y se verificaron 3 pagos por contrato para validar que el informe de actividades, planilla de seguridad social y evidencias se encontraran publicados en SECOP II. Lo anterior, tuvo un porcentaje de cumplimiento de efectividad del 91,11%.</t>
  </si>
  <si>
    <t>Natalia López Salas</t>
  </si>
  <si>
    <t>VF-AUTO SEGUIMIENTO CONTRATOS DE PRESTACIÓN DE SERVICIOS SNC
VF - Acta de Revisión Contratos de Prestación de Servicios SNC DIC 2023
CONTRATOS 2023 SUBGERENCIA DE NEGOCIOS COLATERALES
R-CI-021 Otros Papeles de Trabajo V.1 - PM 31122023</t>
  </si>
  <si>
    <t>OCI-2022-025</t>
  </si>
  <si>
    <t xml:space="preserve">Monitoreo Integral de la Operación </t>
  </si>
  <si>
    <t>Incumplimiento en las actividades número cinco y ocho de las actividades definidas en la caracterización del proceso de Monitoreo Integral de la Operación del SITP</t>
  </si>
  <si>
    <t>1. Existe debilidad en la definición y seguimiento efectivo de los compromisos derivados de los comités de supervisión del SITP, dado que en el capítulo de compromisos pactados del comité, registrado en el espacio al final de cada acta, no se consignan los compromisos que se han adquiridos en el desarrollo del comité, tampoco se asigna responsable de ejecución de la actividad y no se define el periodo final de cumplimiento, de igual forma, no se logró evidenciar que en cada sesión del comité se realice una recapitulación de los compromisos adquiridos en sesiones previas y su estado de cumplimiento. Lo anterior incide en cumplimiento efectivo de la actividad número cinco de la caracterización del proceso en la dimensión del «hacer» del ciclo PHVA (Planificar, Hacer, Verificar y Actuar), la cual establece: «Impartir instrucciones que permitan la mejora del servicio de transporte del SITP», siendo una de sus salidas las «mejoras técnicas, operativas, jurídicas, de negocios o comunicacionales para el desarrollo de los contratos de concesión del SITP como compromisos en las actas del Comité de seguimiento al SITP» .
2. Se evidencia cumplimiento parcial de la actividad número ocho de la caracterización del proceso en la dimensión del «actuar» del ciclo PHVA, la cual consiste en «promover con las áreas técnicas la toma de acciones correctivas, preventivas y de mejora», 
Nota: Para lectura completa de la Oportunidad de Mejora remitirse al informe.</t>
  </si>
  <si>
    <t>Debilidad en la Caracterización del Proceso y la Resolución 1112 de 2019 mediante la cual se creó el comité de Supervisión del SITP</t>
  </si>
  <si>
    <t>Revisar si la documentación del proceso en especial la caracterización y la Resolución 1112 de 2019 necesitan actualización</t>
  </si>
  <si>
    <t># Resolución ajustada/ # Resolución revisada</t>
  </si>
  <si>
    <t>Subgerencia General</t>
  </si>
  <si>
    <t>Profesional Universitario 3 - Apoyo a la Gestión</t>
  </si>
  <si>
    <t>se realizo la actualizacion de la resolución 1112 de 2019, y se emitio la resolción  696 de 2023.</t>
  </si>
  <si>
    <t>De acuerdo con las evidencias entrengadas por la Subgerencia General, la efecacia se verificará una vez se hayan realizado sesiones del Comité al Seguimiento del SITP establecido en la Resolución  696 de 2023, lo cual será verificado en el proximo seguimiento.</t>
  </si>
  <si>
    <t>Luz Nelly</t>
  </si>
  <si>
    <t>Resolucion 696 de 2023.</t>
  </si>
  <si>
    <t>OCI-2022-027</t>
  </si>
  <si>
    <t>Gestión Económica de los Agentes del Sistema</t>
  </si>
  <si>
    <t>Inefectividad del Procedimiento código P-SE-023 «Metodología para la Actualización del Precio de las Tarjetas Inteligentes sin contacto- TISC a los Usuarios» con versión 0 de julio de 2020, en relación con el giro de los saldos acumulados.</t>
  </si>
  <si>
    <t>En el desarrollo de la prueba realizada al procedimiento código P-SE-023 y al protocolo T-SE-004 «Política para la actualización del precio de las – TISC» versión 0 de julio de 2020, se pudieron evidenciar dos situaciones en un mismo hallazgo así:
a) La primera situación en cabeza de la Subgerencia Económica consistió en que la línea de base que se tomó para dar aplicación a la metodología fue el inicio de la vigencia de la implementación de la política, es decir junio de 2020, sin tener en cuenta los saldos acumulados, lo que permitió que a partir de la formulación de ésta no se genere desequilibrio entre el costo y precio de venta de la tarjeta, en el periodo auditado.
Lo anterior evidencia la falta de claridad de la metodología implementada si se tienen en cuenta los saldos acumulados porque no se tiene claro en qué momento del tiempo los mencionados saldos acumulados se girarán a las cuentas respectivas y así subsanar las diferencias entre el valor intrínseco de la tarjeta y el precio que se le cobra a los usuarios, las cuales fueron permanentes en diferentes momentos del tiempo desde que existe como medio de pago la tarjeta TuLlave.
Nota: Para lectura completa de la Oportunidad de Mejora remitirse al informe.</t>
  </si>
  <si>
    <t>Desconocimiento del saldo inicial para realizar la aplicación de la "Metodología para la Actualización del Precio de las Tarjetas Inteligentes sin contacto - TISC a los Usuarios".</t>
  </si>
  <si>
    <t>Realizar una verificación de la cuenta dispuesta para el recaudo por venta de tarjetas y reintegro asociado a las Tarjetas Inteligentes Sin Contacto que utilizan los usuarios del Sistema para verificar si existe un diferencial acumulado de periodos anteriores.</t>
  </si>
  <si>
    <t xml:space="preserve">Cantidad de verificaciones efectuadas / Cantidad de verificaciones a realizar
</t>
  </si>
  <si>
    <t xml:space="preserve">Finalizar la verificación de la cuenta de recaudo para identificar el saldo inicial para la aplicación de la "Metodología para la Actualización del Precio de las Tarjetas Inteligentes sin contacto - TISC a los Usuarios" </t>
  </si>
  <si>
    <t>Subgerencia Económica</t>
  </si>
  <si>
    <t>Subgerente Económica</t>
  </si>
  <si>
    <t>Se continua realizando mes a mes la conciliación bancaria de la cuenta recaudadora PA Costos Tarjetas con el fin de verificar que sus ingresos y egresos correspondan al objeto de la cuenta. Del mejoramiento planteado ya se había determinado y mostrado a la OCI el valor a recomponer, el cual se estimó inicialmente en cubrir aproximadamente para el año 2027.</t>
  </si>
  <si>
    <t>El área presenta evidencias para cerrar la acción propuesta. Se incluyen cuatro extractos de la cuenta de Tarjetas TISC de septiembre a diciembre de 2023 y un formato de Excel con la conciliación de ingresos y egresos. Tras la revisión del equipo auditor, que no detectó desviaciones, se respalda la gestión de la Subgerencia Económica en la verificación de la cuenta para el recaudo y reintegro de las tarjetas TISC. Se procede al cierre de la acción, demostrando su efectividad.</t>
  </si>
  <si>
    <t>José Luis Soto Dueñas</t>
  </si>
  <si>
    <t>Soportes OCI-2022-027_H1_A2:
Conciliación TISC-TM.xlsx
Extracto Individual Diciembre 6945.pdf
Extracto Individual Noviembre 6945.pdf
Extracto Individual Octubre 6945.pdf
Extracto Individual Septiembre 6945.pdf</t>
  </si>
  <si>
    <t>Si como resultado de la verificación de la cuenta dispuesta para el recaudo por venta de las TISC existe un diferencial acumulado de periodos anteriores, realizar el reintegro a las cuentas correspondientes de los recursos de diferente naturaleza que ingresaron a la cuenta utilizada para el recaudo por venta de tarjetas y reintegro de las mismas, en caso de ser requerido e identificado por la Subgerencia Económica en la verificación de la cuenta.</t>
  </si>
  <si>
    <t>Cantidad de cuentas a las que se les realiza reintegro/ Cantidad de cuentas que requieren reintegro</t>
  </si>
  <si>
    <t>Realizar el reintegro de los saldos identificados a las cuentas correspondientes en caso de ser requeridos</t>
  </si>
  <si>
    <t>Subgerente Económica y Gerencia general</t>
  </si>
  <si>
    <t>Se realizó actualización de la Metodología para la Actualización del Precio de las Tarjetas Inteligentes sin contacto- TISC a los Usuarios P-SE-023  el cual se puede validar en la página de MIPG. Adicionalmente, se observó que a partir del mes de noviembre de 2023 se genera ganancia con el precio de venta de las TISC y se tiene recuperación en la diferencia entre el precio al usuario de las TISC y su costo, lo cual aumentará con el incremento del precio de las TISC en febrero.</t>
  </si>
  <si>
    <t xml:space="preserve">
El área informa avances en la acción, resaltando el memorando de la Subgerencia Económica al concesionario del SIRCI. A partir del 12 de febrero de 2024, el valor de las tarjetas TICS se actualiza a $8,000. Esto forma parte de la metodología para ajustar costos y recuperar saldos acumulados por diferencial del costo vs venta de TISC. La acción, con plazo hasta diciembre de 2027, sigue en ejecución según el plan de mejoramiento del proceso.</t>
  </si>
  <si>
    <t>Soportes OCI-2022-027_H1_A3:
Oficio Aumento precio TISC Sistema</t>
  </si>
  <si>
    <t>Incumplimiento del numeral 6 literal c) del procedimiento P-OP-001 «Control de los documentos oficiales del sistema de gestión de TRANSMILENIO S. A.» versión 5 de octubre de 2021</t>
  </si>
  <si>
    <t>Realizada la revisión de la documentación que hace parte del proceso Gestión Económica de los Agentes del Sistema registrada en el micrositio del MIPG, y en el desarrollo de las pruebas diseñadas por la Oficina de Control Interno se evidenció la desactualización de los documentos que se relacionan a continuación:
(...)
Por otra parte se evidenció que a raíz de la firma del Otrosí y de la entrada en ejecución de los nuevos contratos de concesión, se han generado nuevas actividades tales como las necesarias para determinar el monto pendiente de acreditación para el cumplimiento del Anexo 3 del Otrosí de 2019 y que no se encuentran documentadas, por lo tanto, la Subgerencia Económica debe realizar un análisis a la totalidad de sus documentos (Manuales, procedimientos, formatos, mapas de riesgos, etc.), con fin de garantizar que se documenten todas las actividades asociadas al proceso de Gestión Económica de los Agentes del Sistema.
Nota: Para lectura completa del Hallazgo remitirse al informe.</t>
  </si>
  <si>
    <t>Desactualización del Manual del usuario aplicativo para la remuneración de los agentes M-SE-002</t>
  </si>
  <si>
    <t>Actualizar la nueva forma de cargue de información de las áreas involucradas en la liquidación previa de la remuneración de los agentes del Sistema</t>
  </si>
  <si>
    <t>1 Manual actualizado/1 Manual desactualizado</t>
  </si>
  <si>
    <t>Actualizar el Manual del usuario aplicativo para la remuneración de los agentes M-SE-002</t>
  </si>
  <si>
    <t>Se realiza actaulización del Manual del usuario aplicativo para la remuneración de los agentes M-SE-002, el cual se puede validar en la página de MIPG.</t>
  </si>
  <si>
    <t>La actualización del Manual (M-SE-002) ha sido presentado por el área para cerrar la acción. La revisión refleja mejoras en el proceso de GEAS, incorporando requisitos y roles específicos en los aplicativos de remuneración, y realizando cambios en el alcance y actividades de liquidación previa. Esta actualización respalda la gestión de la Subgerencia Económica, garantizando un manejo preciso de la información para la remuneración. La efectividad de la acción se ha evaluado, permitiendo su cierre</t>
  </si>
  <si>
    <t>Soportes OCI-2022-027_H3_A3:
M-SE-002 Manual del usuario aplicativo para la remuneración V.2</t>
  </si>
  <si>
    <t>OCI-2022-035</t>
  </si>
  <si>
    <t>Adquisición de Bienes y Servicios</t>
  </si>
  <si>
    <t>Incumplimiento al numeral 6.1 Manual de Supervisión e Interventoría de la Entidad</t>
  </si>
  <si>
    <t>En TRANSMILENIO S. A. no se están aplicando los criterios establecidos para la designación de supervisores contractuales toda vez que no fue posible evidenciar que en la entidad se esté realizando el análisis de la carga operativa a que refieren el Manual de la entidad y la Guía de Colombia Compra Eficiente, razón por la cual se presenta sobre carga en el número de supervisiones que se asignan por funcionario.
Existe sobrecarga en el número de contratos que deben ser supervisados por funcionarios de planta, encontrado que hay profesionales que tienen hasta 150 supervisiones. Para la vigencia 2021 la Dirección Técnica de Seguridad fue la que mayor número de contratos supervisión y en consecuencia fue el área que presentó mayor número de supervisión de contratos asignados por profesional, seguida de la Dirección Técnica de Buses.</t>
  </si>
  <si>
    <t>Falencias en el proceso de supervisión de contratos por sobre carga laboral en el supervisor delegado</t>
  </si>
  <si>
    <t>Incumplimiento de directrices del manual de supervisión</t>
  </si>
  <si>
    <t>Emitir una Circular donde se socialicen lineamientos para los procesos de selección de forma que se refuerce lo comunicado en la capacitación</t>
  </si>
  <si>
    <t>Profesional Especializado 6 - Contratación</t>
  </si>
  <si>
    <t>Como resultado de la expedición de la circular, los supervisores de contratos en las áreas donde se presenta una carga laboral considerable han acudido a la contratación de personal de apoyo a la supervisión, para el caso se presenta una muestra de 10 contratos de la Dirección Técnica de Seguridad, donde el profesional Profesional Especializado grado 6, quien supervisa a 229 personas, cuenta con el apoyo a la supervisión de 10 contratistas. Por ello se adjunta relación de los contratos mencionados</t>
  </si>
  <si>
    <t>La OCI evidenció en los contratos relacionados que efectivamente las áreas están optando por la contratación de personal de apoyo a la supervisión, a través de contratos de prestación de servicios, con el objetivo de liberar la carga laboral y operativa de los funcionarios de la entidad, apoyándose en el inciso 2o del artículo 83 de la Ley 1474 de 2011, para efectos de cumplir de manera satisfactoria sus deberes como supervisores de contratos, consignados en el Manual de Supervisión e Interventoría de TRANSMILENIO S.A. De igual forma se están designando supervisores temporales, para efectos de liberar la carga operativa y laboral de los funcionarios, con ello se observa que el área ha cumplido la acción propuesta y la misma es efectiva, por lo cual se procede con el cierre de la misma.</t>
  </si>
  <si>
    <t>Daniel Andrés Gamba</t>
  </si>
  <si>
    <t>Relación de contratos cuyo objeto es el apoyo a la supervisión de contratos.
Estudios previos de los contratos de apoyo a la supervisión.</t>
  </si>
  <si>
    <t>Incumplimiento Manual de Supervisión e Interventoría de la Entidad en cuanto a la publicación en SECOP</t>
  </si>
  <si>
    <t>Se incumple el término de tres días, para la publicación de documentos que hacen parte de los contratos conforme a lo dispuesto en el decreto 1082 de 2015, evidenciando que en el 60% de la muestra existió extemporaneidad en la publicación de documentos que hacen parte de los expedientes en la plataforma SECOP II, con lo que presuntamente se puede vulnerar el principio de publicidad.</t>
  </si>
  <si>
    <t>Publicación extemporánea de documentos en portales de contratación.</t>
  </si>
  <si>
    <t>Inadecuada interpretación normativa</t>
  </si>
  <si>
    <t>El Colaborador designado por el Profesional Especializado de Contratación realizará mensualmente la revisión aleatoria del 3% de los contratos formalizados ese mes, incluidos los 15 contratos que dieron lugar al hallazgo, y, en caso de encontrar inconsistencias en el tipo de documentos que se deben publicar en la plataforma SECOP II, enviará correo electrónico a los supervisores correspondientes con copia a la Oficina de Control Interno solicitando el cargue de los documentos faltantes</t>
  </si>
  <si>
    <t>(# revisiones realizadas en el periodo / # revisiones planeadas en el periodo) * 100</t>
  </si>
  <si>
    <t>El contratista designado por el Profesional Especializado grado 06 de Contratación realizó la revisión aleatoria del 3% de los contratos formalizados en cada mes y, en los casos en los que evidenció inconsistencias o faltantes, envió correo electrónico al supervisor de contrato responsable solicitando los ajustes correspondientes, dichos correos son enviados con copia a la jefe de la Oficina de Control Interno
Las evidencias se encuentran en la carpeta llamada "3"</t>
  </si>
  <si>
    <t>La OCI evidencia que la Dirección Corporativa ha cumplido con la acción, pues al revisar una muestra de 103 contratos, entre junio y diciembre de 2023, se ha evidenciado que en los casos en que los documentos de la etapa de ejecución contractual no se encontraban publicados, el área requirió por correo electrónico para que los supervisores procedieran a su publicación, dando como resultado, que, 90 contratos tengan la documentación publicada en SECOP II, lo que arroja una efectividad de la acción del 87,38%. Conforme a ello, la OCI considera que la acción ha sido cumplida y es efectiva, por lo que se procede con el cierre de la misma.</t>
  </si>
  <si>
    <t>Correos electrónicos de requerimiento a los supervisores de contratos para la publicación de documentos en la etapa de ejecución contractual.
Archivo en formato Excel con la relación de los contratos objeto de muestra.
Captura de pantalla de los contratos en SECOP II del 13% que no tiene la información publicada de manera completa</t>
  </si>
  <si>
    <t>OCI-2022-037</t>
  </si>
  <si>
    <t>Supervisión y Control de la Operación del SITP</t>
  </si>
  <si>
    <t>Debilidad en la supervisión y seguimiento de algunas actividades del convenio 1104 de 2021 suscrito con la Policía Nacional</t>
  </si>
  <si>
    <t>De la revisión realizada al convenio 1104-21 suscrito con la Policía Nacional, se evidenció lo siguiente:
1) El acta de inició se firmó el 17 de noviembre de 2021 y la primera reunión de comité operativo se realizó el 13 de enero de 2022 según la evidencia allegada, es decir dos meses después de haber iniciado el convenio y donde se trataron temas importantes como el cronograma de actividades a realizar. En el Manual operativo se menciona que esta reunión se debe realizar mensualmente. Al 29 de abril de 2022, sólo se habían realizado tres de cinco reuniones del comité operativo, según las actas de reunión allegadas y solicitadas mediante correo electrónico:
a. 13 de enero de 2022
b. 22 de febrero de 2022
c. 27 de abril de 2022
2) El 28 de abril de 2022, se realizó consulta en el aplicativo SECOP I, para acceder a la documentación del convenio 1104-21, observando allí que a esa fecha solamente se encontraban los documentos previos a la suscripción del contrato y el informe No. 1 de supervisión.
Nota: Para lectura completa del Hallazgo remitirse al informe.</t>
  </si>
  <si>
    <t>Posible afectaciones legales y reputacionales, debido a un inefectivo seguimiento al convenio 1104-21 con la policía Nacional en cuanto a la ejecución de los recursos y en el cumplimiento de obligaciones del mismo.</t>
  </si>
  <si>
    <t>Falta de conocimiento sobre el estado y las obligaciones del convenio con la Policía Nacional debido a la rotación constante de supervisores por motivos como vacaciones, incapacidades, entre otros.</t>
  </si>
  <si>
    <t>Durante la reunión mensual del Comité Operativo para el seguimiento del Convenio Interadministrativo con la Policía Nacional, la DTS revisará los gastos presentados por el Fondo Rotatorio de la Policía Nacional (FORPO) en términos presupuestales, asegurando que estén relacionados con el objeto del Convenio</t>
  </si>
  <si>
    <t>(# reuniones de seguimiento/ # de reportes revisado por la DTS con la relación presupuestal presentada por el FORPO de la Policía Nacional. )*100%</t>
  </si>
  <si>
    <t>Dirección Técnica de Seguridad</t>
  </si>
  <si>
    <t>Supervisores del convenio Policía.
Dirección Técnica de Seguridad</t>
  </si>
  <si>
    <t>En el seguimiento actual del plan de mejora para el proceso de Supervisión y Control de la Operación del SITP, las áreas no ha presentado documentación que respalde la ejecución completa de la acción establecida para evaluar su cierre. En consecuencia, esta acción será sometida a una nueva revisión en el próximo seguimiento.</t>
  </si>
  <si>
    <t>Durante la evaluación del plan de mejoramiento del proceso, se evidenció que el área responsable de implementar la actividad no reportó avance en su ejecución. No obstante, se debe tener en cuenta que la fecha de finalización de la acción es posterior al periodo evaluado, por lo que se espera que el área continúe su implementación en los próximos seguimientos.</t>
  </si>
  <si>
    <t>José Luis Soto</t>
  </si>
  <si>
    <t>No se encontraron evidencias de la ejecución de la acción evaluada, ya que su fecha de finalización se encuentra posterior al periodo evaluado</t>
  </si>
  <si>
    <t>OCI-2022-040</t>
  </si>
  <si>
    <t>Incumplimiento del principio de transparencia y publicidad de la contratación pública y de las funciones del Manual de Supervisión e interventoría (M-DA-015)</t>
  </si>
  <si>
    <t>Contrato Compensar
1. Una vez analizados los estudios previos y el anexo técnico del contrato, no se evidenciaron los criterios para la selección de los proveedores que TRANSMILENIO S. A. sugiere a su contratista Compensar. Por lo anterior, no fue posible establecer las razones que llevaron a seleccionar a UBITS como proveedor. Además de lo anterior, en entrevista realizada el 17 de junio de 2022, la dirección corporativa no informó claramente cuál fue el criterio utilizado (técnico, económico etc.) para la sugerencia de dicho proveedor, por lo que se considera afectado el principio de transparencia.
2. En la oferta inicial del contrato de UBITS, el número de licencias para capacitación cotizadas fue de 500, de las cuales 400 tuvieron costo y 100 fueron gratuitas. Sin embargo, en los soportes entregados por el proceso se evidenció que, para el año 2021, existieron 617 licencias asignadas, de las cuales 483 se asignaron a los servidores públicos de la entidad y 134 a los contratistas de esta. y no hay certeza de la forma en que fueron adquiridas las 116 licencias que, no fueron contempladas en la oferta inicial. Y el área encargada no supo dar razón del origen de estas.
Nota: Para lectura completa del hallazgo remitirse al informe</t>
  </si>
  <si>
    <t>Investigaciones y sanciones en contra de la entidad, por la no aplicación de normativa interna y externa legal vigente.</t>
  </si>
  <si>
    <t>Falta de detalle por parte de los supervisores de contratos en la descripción de los productos o servicios recibidos</t>
  </si>
  <si>
    <t>Actualizar el formato R-DA-113 Informe Mensual y Final de supervisión y o interventoría de forma que se pueda unificar la información sobre el cumplimiento financiero, técnico y jurídico del contrato</t>
  </si>
  <si>
    <t>Formato actualizado</t>
  </si>
  <si>
    <t>1 Formato actualizado</t>
  </si>
  <si>
    <t>El formato R-DA-113 fue actualizado y publicado en la plataforma SIGESTel día 26 de diciembre, en el cual se realizaron las siguientes modificaciones:
Se ajusta nombre y nivel de obligatoriedad del campo (iv), cambiándolo de "Observaciones" a "Descripción Cumpimiento Obligaciones" y pasando de ser un campo opcional a ser un campo obligatorio.
Evidencia: Documento consultable en la plataforma</t>
  </si>
  <si>
    <t>Se observó que el formato fue actualizado y publicado en el mes de diciembre del 2023, la revisión de efectividad se hará posteriormente.</t>
  </si>
  <si>
    <t>Formato R-DA-113</t>
  </si>
  <si>
    <t>Incumplimiento del artículo 54, numerales 54.1 y 54.2, de la convención colectiva de TRANSMILENIO S. A. 2020-2023</t>
  </si>
  <si>
    <t>La Oficina de Control Interno, en el marco de la auditoría al proceso de gestión de talento humano, evidenció que, para el año 2021, la dirección corporativa, en cabeza del área de salud y seguridad en el trabajo, entregó BONOS SODEXO de dotación al personal que labora en los centros de control y en áreas administrativas, en lugar de la dotación para el trabajo, tal como lo establecen los numerales 54.1 y 54.2 del artículo 54 de la Convención Colectiva 2020-2023 (...) en los soportes suministrados por el proceso gestión de talento humano, correspondientes a la entrega de las chaquetas, se evidenció que no se cumplen los términos establecidos en la convención colectiva, en el literal 54.1, es decir, antes de terminar el primer trimestre de cada año, ya que se entregan posteriormente. Lo que evidencia falta de planeación en la realización de esta actividad.
Nota: Para lectura completa del hallazgo remitirse al informe</t>
  </si>
  <si>
    <t>Investigaciones y reclamaciones en contra de la entidad, por el no cumplimiento de lo establecido en la convención colectiva.</t>
  </si>
  <si>
    <t>Falla en los controles para la entrega y devolución de los elementos de dotación.</t>
  </si>
  <si>
    <t>Entregar chaquetas personalizadas a cada Trabajador Oficial o bonos conforme lo acordado con la Convención Colectiva dejando evidencia en acta de la decisión tomada y de la entrega de los elementos correspondientes al momento de realizarse.</t>
  </si>
  <si>
    <t>(Cantidad total de chaquetas personalizadas y/o bonos entregados/ Cantidad total de chaquetas y/o bonos a entregarse) * 100</t>
  </si>
  <si>
    <t>Profesional Especializado 6 - Talento Humano</t>
  </si>
  <si>
    <t>No remitieron avance cualitativo</t>
  </si>
  <si>
    <t>Se observó la entrega de los bonos a los funcionarios, cumpliendo con la actividad propuesta, queda pendiente la evaluación de la efectividad de la misma.</t>
  </si>
  <si>
    <t>Soporte entrega de bonos</t>
  </si>
  <si>
    <t>OCI-2022-049</t>
  </si>
  <si>
    <t>Planeación del SITP</t>
  </si>
  <si>
    <t>Incumplimiento del artículo 115 de la Ley 489 de 1998, puesto que el Comité de Kilómetros Eficientes, tanto Troncal como Zonal, no se encuentra debidamente formalizado mediante acto administrativo</t>
  </si>
  <si>
    <t>Incumplimiento del artículo 115 de la Ley 489 de 1998, puesto que el Comité de Kilómetros Eficientes, tanto Troncal como Zonal, no se encuentra debidamente formalizado mediante acto administrativo. 
Teniendo en cuenta que en los documentos «T-ST-001 Protocolo kilómetros eficientes - Troncal» y «T-ST-002 Protocolo kilómetros eficientes - Zonal» se menciona la instancia decisoria para aprobación de los cambios operativos al comité de kilómetros eficientes y el comité de decisión, los cuales, una vez revisada la relación de resoluciones emitidas en la entidad, no se evidencia que estos fuesen adoptados y regulados mediante acto administrativo, conforme a lo establecido en el artículo 115 de la Ley 489 de 1998
Nota: Para lectura completa del Hallazgo remitirse al informe</t>
  </si>
  <si>
    <t>Posibles implementaciones de ajustes o cambios operacionales en el Sistema TransMilenio en sus componentes Troncal y Zonal, sin cumplir con la reglamentación y sin la debida aprobación por parte de los miembros designados para tomar decisiones en el marco de los Comités de Kilómetros Eficientes (KET y KEZ).</t>
  </si>
  <si>
    <t>1. Se involucro en los protocolos el termino de Comités y realmente son mesas de trabajo técnicas
2. Falta de claridad en los roles y responsabilidades de las áreas involucradas en los protocolos.</t>
  </si>
  <si>
    <t>Revisar los documentos P-ST-002,T-ST-001 y T-ST-002, para evaluar la pertinencia de mantener la tipología de estos o si es necesario generar nuevos documentos de tal forma que se identifiquen claramente los roles y responsabilidades de cada una de las áreas y se involucre la mesa técnica en la que se tomen las decisiones.</t>
  </si>
  <si>
    <t xml:space="preserve">Efectividad </t>
  </si>
  <si>
    <t>(N° de inconsistencias resueltas/N° de inconsistencias halladas)*100</t>
  </si>
  <si>
    <t>100% inconsistencias resueltas</t>
  </si>
  <si>
    <t>Subgerencia Técnica y de Servicios</t>
  </si>
  <si>
    <t>Subgerente Técnico y de Servicios</t>
  </si>
  <si>
    <t xml:space="preserve">Se elaboro por los profesionales de las diferentes dependencias denominado “P-ST-014 Procedimiento Elaboración de los estudios para la Planeación Táctica V.0” el cual sustituye los siguientes documentos del sistema de gestión documental:
P-ST-002 Elaboración de los estudios de transporte de largo mediano y corto plazo para el SITP
P-ST-007 Implementación de rutas zonales
T-ST-002 Protocolo para kilómetros eficientes-Zonal
T-ST-001 Protocolo para kilómetros eficientes-Troncal
 </t>
  </si>
  <si>
    <t>Si bien la STS introdujo el procedimiento "P-ST-014 Elaboración de los estudios para la Planeación Táctica V.0” el cual está disponible en MIPG, sustituyendo los procedimientos y protocolos P-ST-002, P-ST-007, T-ST-002 y T-ST-001. Se observó el cambio de "Comité de Kilómetros Eficientes" a "Mesas de Kilómetros Eficientes", al igual que las actividades, responsables y participantes de las mesas. La efectividad de la acción queda pendiente de revisión para proximos seguimientos.</t>
  </si>
  <si>
    <t>Beimar Emilio Castelblanco</t>
  </si>
  <si>
    <t xml:space="preserve">P-ST-014 Procedimiento Elaboración de los estudios para la Planeación Táctica V.0” y ANEXO 1_Requisitos para la evaluación zonal
Aprobaciones del procedimeinto P-ST-014 PROCEDIMIENTO PLANEACIÓN TACTICA DIRECTIVOS
Adopción del documento P-ST-014 remitido por OAP
</t>
  </si>
  <si>
    <t>Ausencia de la descripción de responsabilidades y actividades de las dependencias en el diseño de parámetros técnicos operacionales de proyectos de infraestructura</t>
  </si>
  <si>
    <t>Ausencia de la descripción de responsabilidades y actividades de las dependencias en el diseño de parámetros técnicos operacionales de proyectos de infraestructura.
En la prueba realizada para verificar y evaluar las actividades de especificación de los parámetros técnicos operacionales y de infraestructura para el diseño y posterior construcción de la misma en el Sistema TransMilenio, se identificó que en el procedimiento P-ST-005 «Parámetros para el diseño de la Infraestructura», versión 2 de febrero de 2019, no se incluyen responsabilidades y actividades sobre la especificación de los parámetros técnicos operacionales a las siguientes dependencias: Dirección Técnica de Seguridad, Dirección de TIC, Dirección Técnica de BRT, Dirección de Modos Alternativos, Subgerencia de Atención al Usuario y Comunicaciones, entre otras, las cuales tienen directa incidencia en la marcha, una vez instalada la infraestructura. 
Nota: Para lectura completa del Hallazgo remitirse al informe</t>
  </si>
  <si>
    <t xml:space="preserve">Pérdida de control de actividades asociadas al procedimiento P-ST-005, que son realizadas por áreas diferentes a la Subgerencia Técnica y de Servicios. </t>
  </si>
  <si>
    <t>Debilidad en la definición de los roles de las áreas participantes del procedimiento P-ST-005 aunado a la falta de armonización de la estructura por procesos con la estructura funcional</t>
  </si>
  <si>
    <t>Revisar y ajustar el procedimiento P-ST-005 incluyendo las rutinas y actividades realizadas por otras áreas aclarando sus responsabilidades como proveedoras o receptoras de información o productos del Procedimiento.</t>
  </si>
  <si>
    <t>Número de procedimientos actualizados</t>
  </si>
  <si>
    <t xml:space="preserve">Un (1) procedimiento actualizado </t>
  </si>
  <si>
    <t xml:space="preserve">Se revisó el normograma del procedimiento. Se modificó y adoptó el 28-12-23 la modificación al procedimiento P-ST-005 Parámetros para el diseño de Infraestructura V.3. </t>
  </si>
  <si>
    <t>La STS actualizo el procedimiento P-ST-005 Parámetros para el diseño de Infraestructura V.3. el cual ya está dispuesto y adoptado en el MIPG, y conforme al Acuerdo No. 04 de 2023 “Estructura y Funciones TMSA”, No obstante, La efectividad de la acción queda pendiente de revisión para próximos seguimientos.</t>
  </si>
  <si>
    <t>P-ST-005 Parámetros para el diseño de Infraestructura V.3. 
Adopción documento P-ST-005 Parámetros para el Diseño de la Infraestructura V.3</t>
  </si>
  <si>
    <t xml:space="preserve">OCI-2022-049 </t>
  </si>
  <si>
    <t>Documentos desactualizados del proceso Planeación del SITP</t>
  </si>
  <si>
    <t>Documentos desactualizados del proceso Planeación del SITP.
En la revisión de la documentación publicada en el Micrositio del MIPG, correspondiente al proceso de Planeación del SITP, se identificaron documentos que no se encuentran actualizados en su referenciación, normativas o que ya no se están ejecutando las actividades tal como lo registra. Estos son:
Nota: Para lectura completa del Hallazgo remitirse al informe</t>
  </si>
  <si>
    <t>a) Posible uso de normativa o documentos de referencia desactualizados en la ejecución de los procedimientos.
b) Ejecutar actividades que no están acorde a la actualidad de los procesos</t>
  </si>
  <si>
    <t>Debilidad en seguimiento y monitoreo a los documentos con el fin de garantizar que se encuentren actualizados.</t>
  </si>
  <si>
    <t>Revisar y actualizar los documentos de acuerdo a la normativa vigente aplicable a los procedimientos actualizados a través de mesas de trabajo de articulación con las demás dependencias involucradas.</t>
  </si>
  <si>
    <t>(Documentos revisados/Documentos del hallazgo)*100</t>
  </si>
  <si>
    <t>100% Documentos revisados</t>
  </si>
  <si>
    <t>Se realizo revisión a procedimiento lo cual dio lugar actualización de P-ST-005 Y P-ST-013 y creación de T-ST-013 / P-SR-014</t>
  </si>
  <si>
    <t>La STS actualizó y creo nuevos documentos (T-ST-003;P-ST005;P-ST-014;P-ST-013) y se eliminaron otros como (P-ST-011; P-ST002; P-ST007; T-ST-001; T-ST-002); a pesar que, al revisar el Micrositio del MIPG, los documentos correspondientes al proceso de Planeaciòn del SITP aún se encuentran algunos que ya no hacen parte de dicho proceso, no obstante, se esta realizando la gestión para la eliminación de los mismos, toda vez que son responsabilidad de la DTI</t>
  </si>
  <si>
    <t>Solciitud de eliminaciòn de procedimientos del Micrositio y SIGEST
Captura de pantalla de flujo de actualizaciòn P-ST-010
T-ST-003 Protocolo de entrada en operación de la infraestructura V.0
P-ST-005 Parámetros para el Diseño de la Infraestructura V.3
P-ST-014 Procedimiento Elaboración de los estudios para la Planeación Táctica V.0
P-ST-013  Procedimiento para la creación, publicación y actualización de la información geográfica de TMSA V.1
ELIMINACIÓN
“P-ST-002 Elaboración de los estudios de transporte de largo mediano y corto plazo para el SITP”.
“P-ST-007 Implementación de rutas zonales”
“T-ST-002 Protocolo para kilómetros eficientes-Zonal”
“T-ST-001 Protocolo para kilómetros eficientes-Tronca</t>
  </si>
  <si>
    <t>OCI-2022-060</t>
  </si>
  <si>
    <t>Incumplimiento al artículo 62 del Decreto 1295 de 1994.</t>
  </si>
  <si>
    <t>En la revisión de los accidentes de trabajo presentados durante la vigencia 2022, no se evidenció que TRANSMILENIO S. A., efectuara el reporte del accidente ocurrido el 2 de abril de 2022, durante la actividad denominada «travesía llanera» realizada en el Tiuma Park, cuando uno de los funcionarios se cayó del caballo y a pesar de que el responsable de la actividad informó del accidente, al igual que otra funcionaria que participó, se incumplió con lo establecido en el artículo 62 del Decreto 1295 de 1994: «(…) Todo accidente de trabajo o enfermedad profesional que ocurra en una empresa o actividad económica, deberá ser informado por el respectivo empleador a la entidad administradora de riesgos profesionales y a la entidad promotora de salud, en forma simultánea, dentro de los dos días hábiles siguientes de ocurrido el accidente o diagnosticada la enfermedad.»</t>
  </si>
  <si>
    <t>Sanciones legales ante el incumplimiento al Sistema General de Riesgos Laborales.</t>
  </si>
  <si>
    <t>Falta de sensibilización</t>
  </si>
  <si>
    <t>Llevar a cabo jornadas de sensibilización (medios oficiales de comunicación) en relación al reporte oportuno de los accidentes, incidentes de trabajo o enfermedad laboral. Lo anterior, con una frecuencia de 2 veces al año.</t>
  </si>
  <si>
    <t>N.º de sensibilizaciones realizadas/N.º de sensibilizaciones programadas * 100</t>
  </si>
  <si>
    <t>Contratista - Seguridad y Salud en el Trabajo.
Profesional Especializado Talento Humano.</t>
  </si>
  <si>
    <t>Se solicita a través de la intranet publicación para el día 14 de Julio de 2023 sobre el reporte oportuno de los accidentes, incidentes de trabajo o enfermedad laboral.</t>
  </si>
  <si>
    <t>si bien se observó la solicitud, no se remitieron soportes de las publicaciones por lo tanto se considera incumplida</t>
  </si>
  <si>
    <t>Incumplimiento del artículo 7 de la Resolución 1401 de 2007.</t>
  </si>
  <si>
    <t>En los 17 casos revisados del reporte de accidentes de trabajo remitidos por SST, no se demostró participación de los jefes de área, por lo tanto, se evidenció incumplimiento del artículo 7 de la Resolución 1401 de 2007, que dice: «Equipo investigador. El aportante debe conformar un equipo para la investigación de todos los incidentes y accidentes de trabajo, integrado como mínimo por el jefe inmediato o supervisor del trabajador accidentado o del área donde ocurrió el incidente, un representante del Comité Paritario de Salud Ocupacional o el Vigía Ocupacional y el encargado del desarrollo del programa de salud ocupacional. Cuando el aportante no tenga la estructura anterior, deberá conformar un equipo investigador integrado por trabajadores capacitados para tal fin»</t>
  </si>
  <si>
    <t>Posibles consecuencias legales y daños a la reputación de la Entidad debido a la falta de acceso a información crucial para tomar medidas preventivas y evitar accidentes entre los colaboradores en el futuro por ejecución de actividades operacionales en el SITP.</t>
  </si>
  <si>
    <t>Inasistencia de los supervisores inmediatos al análisis de los accidentes de sus contratistas</t>
  </si>
  <si>
    <t>Asistir a las reuniones de Investigación de Accidentes de Contratistas de la Dirección Técnica de Seguridad (DTS) en actividades operacionales del SITP. El Supervisor o su delegado deberán participar en estas reuniones para garantizar una adecuada investigación de los accidentes.</t>
  </si>
  <si>
    <t>(# de participaciones en las investigaciones por el supervisor y/o su delegado / # de reportes de accidentes de contratistas de la DTS)*100%</t>
  </si>
  <si>
    <t>Supervisores de contratos de la DTS</t>
  </si>
  <si>
    <t>El delegado asistirá a las reuniones programadas de investigación de accidentes y enviará al Supervisor de los contratistas involucrados en los accidentes un informe detallado por correo electrónico. En este informe se describirán los temas tratados durante la reunión de investigación, con el objetivo de tomar las medidas preventivas adecuadas.</t>
  </si>
  <si>
    <t>(Número de informes o correos electrónicos de las investigaciones de accidentes enviadas al supervisor de los contratistas involucrados / Número de accidentes de contratistas de la DTS) * 100%</t>
  </si>
  <si>
    <t>Sanciones legales, teniendo en cuenta la omisión/negligencia de los jefes de área frente a sus roles y responsabilidades e incumplimiento de la Resolución 1401 de 2007.</t>
  </si>
  <si>
    <t>Falta de compromiso</t>
  </si>
  <si>
    <t>Sensibilizar a los supervisores de contratos en el cumplimiento de hacer parte del equipo investigador como cumplimiento a la Resolución 1401 de 2007. Lo anterior, con una frecuencia de 2 veces al año.</t>
  </si>
  <si>
    <t>Se realizan sensibilizaciones en cumplimiento de las normas de SST  en dos oportunidades a los supervisores de contratos Diciembre 2022 y Julio 2023.</t>
  </si>
  <si>
    <t>Se observaron citaciones, listados de asistencia y presentación con los temas tratados durante las capacitaciones, cumpliendo así con la acción y quedando pendiente la revisión de efectividad.</t>
  </si>
  <si>
    <t xml:space="preserve">Listados de asistencia, presentación </t>
  </si>
  <si>
    <t>Incumplimiento del artículo 21 del Decreto 1295 de 1994.</t>
  </si>
  <si>
    <t>En la verificación realizada a las actividades denominadas «soy voluntario» y «plan padrino», se evidenció que no se realizó el reporte de novedad a la ARL de los colaboradores que por ejecutar funciones u obligaciones administrativas tienen clase de riesgo 1 y que al participar en dicha actividad requerían ser reportadas las novedades a la ARL, incumpliendo con lo establecido del artículo 21 del Decreto 1295 de 1994 «Obligaciones del empleador. El empleador será responsable: (…) h) Informar a la entidad administradora de riesgos profesionales a la que está afiliado, las novedades laborales de sus trabajadores, incluido el nivel de ingreso y sus cambios, las vinculaciones y retiros»</t>
  </si>
  <si>
    <t>Solicitar mediante memorando interno a las dependencias de TMSA, el reporte a través de correo electrónico de todas las actividades que los colaboradores riesgo 1 deban realizar en la vía, al área de Seguridad y Salud en el Trabajo, con el fin de ser reportadas a la ARL.</t>
  </si>
  <si>
    <t>Memorando enviado</t>
  </si>
  <si>
    <t>Se envía memorando a través de T-DOC el día 22 de Agosto de 2023 a todas las dependencias de la entidad, solicitando "se efectué el reporte de las novedades a la ARL de los colaboradores que en virtud de sus funciones y  obligaciones administrativas tienen clase de riesgo 1 y que al participar en actividades fuera de la entidad, deba ser modificado el mismo."</t>
  </si>
  <si>
    <t>Se evidencia comunicado 2023-80201-CI-85623 recordando la actividad a ejecutar.
Adiniconal se pudo evidenciar que el reporte se está efectuando por parte del responsable a nivel general para que todo aquel que salga quede debidamente registrado ante la ARL. Por lo tanto, se considera cumplida y eficaz la acción</t>
  </si>
  <si>
    <t>Memorando 2023-80201-CI-85623</t>
  </si>
  <si>
    <t>Incumplimiento del artículo 221 de la Resolución 2400 de 1979 y del numeral 6.1.3.4 de la NFPA 10, norma para extintores portátiles contra incendios</t>
  </si>
  <si>
    <t xml:space="preserve">Se evidenció que tres extintores ubicados en los centros de control de BRT, Buses y en la Subgerencia de Atención al Usuario y Comunicaciones se encuentran obstruidos. Por lo anterior, se incumple con lo establecido en artículo 221 de la Resolución 2400 de 1979: «(...) Los extinguidores se colocarán en las proximidades de los lugares de mayor riesgo o peligro y en sitios que se encuentren libres de todo obstáculo que permita actuar rápidamente y sin dificultad. (...)» (negrita fuera de texto). 
Adicionalmente, se evidenció que nueve extintores se encuentran en el suelo y estos están ubicados así: a) Seis en el piso 6, b) Uno en el piso 2, c) Uno en el piso 4 y d)Uno en el piso 7, incumplimiento con lo establecido en el numeral 6.1.3.4 de la NFPA 10, norma para extintores portátiles contra incendios: «Los extintores portátiles de incendios que no sean sobre ruedas se deben instalar usando cualquiera de los medios siguientes: (1) Asegurados sobre un soporte apropiado para el extintor. (2) En el soporte provisto por el fabricante del extintor. (3) En soportes listados y probados para este uso. (4) En gabinetes o huecos de pared» </t>
  </si>
  <si>
    <t>Evento de incendio que puede afectar la integridad de los colaboradores y o continuidad del negocio.</t>
  </si>
  <si>
    <t xml:space="preserve">Ejecutar las inspecciones planeadas de los extintores con frecuencia mensual </t>
  </si>
  <si>
    <t>N° de inspecciones realizadas/N° de inspecciones propuestas*100</t>
  </si>
  <si>
    <t>Se realizan inspecciones mensuales y los hallazgos encontrados son reportados a mantenimiento.</t>
  </si>
  <si>
    <t>Se observan los informes mensuales de la verificación de los extintores. Su efectividad se encuentra pendiente de revisar</t>
  </si>
  <si>
    <t>Informes de la revisión de los extintores</t>
  </si>
  <si>
    <t>Gestionar los respectivos planes de acción que se generen.</t>
  </si>
  <si>
    <t>N° de planes de acción cerrados/N° planes de acción propuestos * 100</t>
  </si>
  <si>
    <t>Reporte de incidencias en aplicativo al área de mantemiento.</t>
  </si>
  <si>
    <t>Se evidenció el reporte de las observaciones en el aplicativo proactiva-net, para la solución de las novedades encontradas, por lo tanto, se considera cumplida y su efectividad será evaluada posteriormente,</t>
  </si>
  <si>
    <t>OCI-2022-061</t>
  </si>
  <si>
    <t>Gestión Grupos de Interés</t>
  </si>
  <si>
    <t>Incumplimiento al documento T-SC-005 Protocolo Recorridos Pedagógicos</t>
  </si>
  <si>
    <t>La prueba realizada a los recorridos pedagógicos seleccionados en la muestra (20 recorridos) se relacionan a continuación:
(…)
Se evidenció:
1. Que el formato R-OP-00,6 listados de asistencia de los recorridos, no fue aportado como evidencia para determinar el nombre e identificación de los participantes.
2. No aportaron las actas de exoneración de responsabilidad civil R-SC-031 para cada uno de los participantes de las actividades respectivas.
Por lo anterior, al no contar con las actas de responsabilidad civil firmadas, no se puede tener certeza de las personas que participaron de la actividad y se genera el riesgo de que frente a un siniestro terceros que no participaron, pretendan reclamar.
Lo anterior genera un incumplimiento a lo establecido en el «Protocolo Recorridos Pedagógicos T-SC-005 versión numeral 7.1» el cual establece: «entregar a la Institución Educativa el formato R-SC-031 Acta de Exoneración de Responsabilidad Legal y Civil y Autorización para toma de fotos, videos, publicación en redes sociales o página web el cual debe ser diligenciado y firmado por el acudiente del estudiante», además del formato denominado R-OP-006 Listado de Asistencia.
Nota: Para lectura completa del hallazgo remitirse al informe</t>
  </si>
  <si>
    <t xml:space="preserve">Reclamaciones y demandas a la entidad por ocurrencia de siniestros relacionados con los recorridos pedagógicos.                                                               </t>
  </si>
  <si>
    <t>Durante el recorrido no se distribuyen adecuadamente las acciones entre los Gestores que realizan la actividad para diligenciar el listado de asistencia, debido a que durante la actividad se debe estar pendiente de varias cosas a la vez.</t>
  </si>
  <si>
    <t>Revisar y actualizar el T-SC-005 Protocolo Recorridos Pedagógicos definiendo roles del grupo de Gestores que atenderán estas actividades.</t>
  </si>
  <si>
    <t>(# de revisiones y actualizaciones del T-SC-005 Protocolo Recorridos Pedagógicos / # de revisiones y actualizaciones del T-SC-005 Protocolo Recorridos Pedagógicos propuestas)*100</t>
  </si>
  <si>
    <t>Contar con los parámetros necesarios para realizar los recorridos pedagógicos de manera segura para los usuarios y para la Entidad.</t>
  </si>
  <si>
    <t>Subgerencia de Atención al Usuario y Comunicaciones</t>
  </si>
  <si>
    <t>Profesional Especializado 6 - Gestión Social.</t>
  </si>
  <si>
    <t xml:space="preserve">Una vez realizada las gestiones para dar continuidad a esta actividad y no obtener la viabilidad necesaria, desde el Componente de Gestión Social de la SAUC se decide modificar el Manual de Gestión Social (M-SC-001), eliminando la actividad "Recorridos Pedagógicos" de la línea de intervención de "Pedagogía".
Esta gestión se realizó mediante correo electrónico el pasado 25 de enero de 2024 (se adjunta correo de envío como evidencia)
</t>
  </si>
  <si>
    <t>La actividad se califica en estado incumplida, esto debido a que la acción se debió llevar a cabo antes del 31 de diciembre de 2023. Adicional, se observa que aún continúa vigente el protocolo T-SC-005 «recorridos pedagógicos», documento éste asociado a la actividad que se está retirando del manual. Se sugiere su análisis y si es del caso modificarlo o retirarlo.</t>
  </si>
  <si>
    <t>Oscar Pulgarin</t>
  </si>
  <si>
    <t xml:space="preserve"> Correo de la respuesta enviada por la SAUC el 1 de febrero de 2024</t>
  </si>
  <si>
    <t>Detrimento patrimonial ante posibles reclamaciones por los siniestros que llegasen a ocurrir en el desarrollo de las actividades pedagógicas.</t>
  </si>
  <si>
    <t>No contar con el listado de asistencia que se pueda contrastar con las actas de exoneración en cada uno de los recorridos, puede facilitar que se presente un siniestro durante la actividad y no haya como salvaguardar a la Entidad de las reclamaciones de los usuarios que participan.</t>
  </si>
  <si>
    <t>Gestionar el diligenciamiento del listado de asistencia y del acta de exoneración con todos los participantes al Recorrido Pedagógico, antes de iniciar la actividad.</t>
  </si>
  <si>
    <t>(# de personas que participan en cada Recorrido Pedagógico / # de personas que diligencian el listado de asistencia de cada Recorrido Pedagógico)*100</t>
  </si>
  <si>
    <t>Contar listados de asistencia que concuerden con las actas de exoneración presentadas para cada recorrido pedagógico</t>
  </si>
  <si>
    <t>Al no tener los documentos que cada persona debe presentar para participar en los recorridos pedagógicos, no se da cumplimiento a lo establecido tanto en el protocolo de esta actividad, como en el Manual de Gestión Social.</t>
  </si>
  <si>
    <t>Las actas de recorridos pedagógicos no se encuentran con los soportes necesarios para evidenciar la presentación de documentos por parte de los participantes.</t>
  </si>
  <si>
    <t>Revisar periódicamente las actas de  los Recorridos Pedagógicos para verificar el cumplimiento de los soportes requeridos.</t>
  </si>
  <si>
    <t>(# de actas de recorridos pedagógicos revisadas / # de recorridos pedagógicos realizados)</t>
  </si>
  <si>
    <t>Contar con los soportes que requiere cada una de las actas de los Recorridos Pedagógicos.</t>
  </si>
  <si>
    <t>Se corre el riesgo de que las actas de responsabilidad civil firmadas por los participantes de los recorridos pedagógicos en el sistema no cubran los posibles siniestros a los que pueden estar expuestos, lo que no exime de responsabilidad a la Entidad en estos casos.</t>
  </si>
  <si>
    <t>No se tenía conocimiento sobre la necesidad de contar con una póliza de cobertura para los asistentes de este tipo de actividades.</t>
  </si>
  <si>
    <t>En caso que el concepto sea favorable, se gestionará la póliza ante la Dirección Corporativa.</t>
  </si>
  <si>
    <t>(# gestión realizada ante la Dirección Corporativa/1)*100</t>
  </si>
  <si>
    <t>Obtener una póliza que de cobertura a los participantes de los recorridos pedagógicos para cualquier eventualidad que se presente durante la ejecución de la actividad.</t>
  </si>
  <si>
    <t>Preventiva</t>
  </si>
  <si>
    <t>OCI-2022-067</t>
  </si>
  <si>
    <t>Modificación a requisitos habilitantes dentro de un proceso licitatorio</t>
  </si>
  <si>
    <t>En el proceso TMSA-LP-08-2022, que dio lugar al contrato 1406 de 2022, se evidenció que se modificó el índice de liquidez exigido en los pliegos de  condiciones presentados al Comité de Contratación al reducirse del 2.45 veces al 0.0 veces Para continuar con la lectura del hallazgo, revisar el informe  OCI-2022-067, publicado en la pagina web de la Entidad.</t>
  </si>
  <si>
    <t>Generación de investigaciones disciplinarias por el Incumplimiento en parámetros definidos en procedimientos internos</t>
  </si>
  <si>
    <t>Inexistencia de un protocolo para realizar la modificación a requisitos habilitantes, así los mismos incentiven la pluralidad de oferentes</t>
  </si>
  <si>
    <t>Generación y publicación de una Circular a través de la cual se socialicen los parámetros que se deben cumplir al momento de realizar modificaciones a requisitos habilitantes</t>
  </si>
  <si>
    <t>Eficiencia</t>
  </si>
  <si>
    <t>(1 Circular emitida/
1 Circular planeada) * 100</t>
  </si>
  <si>
    <t>Publicar 1 circular socializando la información correspondiente</t>
  </si>
  <si>
    <t>Profesional Grado 6 - Contratación</t>
  </si>
  <si>
    <t>En cumplimiento de la circular 025 de 2023, la Dirección Corporativa ha velado por el cumplimiento de la misma y de las demás normas internas y externas que rigen la contratación pública, lo cual se evidencia en los soportes de las 41 actas de comité, donde se observa que en los casos en los que se llevaron propuestas de modificación de indicadores, fueron aceptados o rechazados por mayoría de los miembros del mismo.
Las evidencias fueron enviadas al auditor a través de correo electrónico</t>
  </si>
  <si>
    <t>Con la expedición de la circular, se pudo constatar en los Comités de Contratación que, las propuestas de modificación de indicadores financieros y/u organizacionales se llevaron a dichas audiencias, para efectos de que los miembros del mismo, las aprobaran o rechazaran. Para ello, la Dirección Corporativa envío a la OCI, la totalidad de las actas (41) de comité del 2023, donde se evidencia que, la acción no sólo se cumplió, sino que la misma es efectiva, por lo cual la OCI procede a su cierre.</t>
  </si>
  <si>
    <t>41 actas de comité de contratación de la vigencia 2023.</t>
  </si>
  <si>
    <t>Observación</t>
  </si>
  <si>
    <t xml:space="preserve">Uso incorrecto de formatos adoptados en el MIPG </t>
  </si>
  <si>
    <t xml:space="preserve">En la revisión de la documentación publicada en el SECOP II, de los procesos TMSA-CM03- 2022 y TMSA-LP-08-2022, se evidenció que el formato utilizado para la matriz de riesgos no es el adoptado en el micrositio de MIPG de TRANSMILENIO S. A. Para los dos procesos fue utilizado el formato R-DA-102 «Matriz de Riesgos Contratación Directa» versión 1, siendo el correcto para el proceso TMSA-LP-08-2022 el formato R DA132 «Matriz de Riesgos licitación y selección abreviada» versión cero, y para el proceso TMSA-CM-03-2022, el formato R-DA-131 «Matriz de Riesgos Concurso de Méritos», versión 0.
Para continuar con la lectura del hallazgo, revisar el informe  OCI-2022-067, publicado en la pagina web de la Entidad. </t>
  </si>
  <si>
    <t>Posibilidad de inducción a errores al no seguir los últimos lineamientos establecidos al momento de actualizar documentos del MIPG</t>
  </si>
  <si>
    <t>Falta de atención del colaborador que diligencia el formato y del colaborador que lo revisó al interior del proceso</t>
  </si>
  <si>
    <t>Capacitación interna en el área de contratación para los abogados recordando que algunos  documentos allegados cuenten con formatos de calidad y que son de obligatorio cumplimiento que ellos deben verificar</t>
  </si>
  <si>
    <t>(1 Capacitación realizada/
1 capacitación planeada) * 100</t>
  </si>
  <si>
    <t>Realizar 1 capacitación con los abogados del proceso de Adquisición de Bienes y Servicios</t>
  </si>
  <si>
    <t>Como resultado de la capacitación realizada por el área, el contratista cuyo objeto es la revisión de las matrices de riesgos de los procesos de selección, ha realizado el acompañamiento y verificación de que las mismas, se encuentren debidamente diligenciadas conforme a los formatos adoptados por la entidad y a la ley. Por lo anterior, se envían los soportes de una muestra aleatoria donde se observa la tarea realizada a través de correos electrónicos y de las matrices de riesgos diligenciadas</t>
  </si>
  <si>
    <t>En el seguimiento se evidenciaron los correos aportados donde el contratista realizó la revisión a las matrices de riesgos asociadas a los diversos procesos de contratación, se observa que el área ha realizado revisión y acompañamiento a los enlaces de las dependencias al momento de diligenciar y enviar las matrices previo al adelantamiento del proceso de selección; allí se observa que se está cumpliendo con los formatos establecidos por la entidad, por lo cual acción ha sido efectiva, y por ende, se procede a su cierre.</t>
  </si>
  <si>
    <t>Correos electrónicos y matrices de riesgos de los procesos de selección debidamente diligenciadas.</t>
  </si>
  <si>
    <t>OCI-2022-075</t>
  </si>
  <si>
    <t>Vulneración del principio de planeación en la contratación estatal evidenciado en el contrato 1244-22</t>
  </si>
  <si>
    <t>En el marco de la auditoría adelantada al proceso de Gestión de Servicios Logísticos, se revisó el contrato 1244-22 que tiene por objeto: «Contratar la prestación del servicio de transporte para personal administrativo y operativo de TRANSMILENIO S.A.», evidenciando una presunta vulneración al principio de planeación contractual debido a que la necesidad de transporte debía suplirse para dos áreas de la entidad, la Dirección Técnica de Seguridad y la Dirección Corporativa, de las cuales, la Dirección Técnica de Seguridad, tenía vigente el contrato No. 1133-21, pues su fecha de finalización correspondía al 28 de octubre de 2022, según la carátula registrada en el aplicativo JSP7 y el contrato 1244-22 inició el 26 de agosto de 2022, esto es, aproximadamente dos meses antes.
Revisada la plataforma SECOP II se observa que a la fecha (diciembre de 2022) aún se encuentra vigente el citado contrato, con un saldo pendiente por ejecutarse de $124.472.864, lo que refuerza el hecho de que no existía una verdadera necesidad de contratar el servicio de transporte para el área Técnica de Seguridad que, (...).
Nota: Para lectura completa del Hallazgo remitirse al informe.</t>
  </si>
  <si>
    <t>Sanciones disciplinarias por incumplimiento de la ley 80 de 1993</t>
  </si>
  <si>
    <t>La Dirección Técnica de Seguridad tenía un contrato destinado para atender las necesidades de transporte de los reguladores y gestores del área, proyecto que se concibió con posterioridad a la adjudicación del contrato que tuvo la Dirección Corporativa hasta los primeros meses de 2022.</t>
  </si>
  <si>
    <t>Solicitar a la Dirección Corporativa que en el próximo  proceso de Licitación Pública que se desarrolle para el contrato de transporte se adjudique por lotes para que de allí salga un contrato para la Dirección Corporativa y otro para la Dirección Técnica de Seguridad.</t>
  </si>
  <si>
    <t>Una solicitud realizada a la Dirección Corportiva/1</t>
  </si>
  <si>
    <t>Profesional de la Dirección encargado de la supervisión del contrato de vigilancia</t>
  </si>
  <si>
    <t>Dado que el proceso finalizó en el mes de septiembre y aún nos encontramos socializando las actividades para dar cierre a los hallazgos referenciados, para este trimestre la DTS no remitirá las actividades del plan de mejoramiento, dado que, en estos momentos, como se indicó con anterioridad, nos encontramos en revisión de las actividades para proceder con el reporte en el mes de diciembre.</t>
  </si>
  <si>
    <t>La acción se encuentra en tiempo de ejecución, por tanto se realizará su  revisión en próximo seguimiento.</t>
  </si>
  <si>
    <t>No Aplica</t>
  </si>
  <si>
    <t>OCI-2023-029</t>
  </si>
  <si>
    <t>Gestión de TIC</t>
  </si>
  <si>
    <t>Incumplimiento en la restricción de la experiencia de los proponentes en procesos de contratación según la Ley 1150 de 2007 y el Manual para Determinar y Verificar los Requisitos Habilitantes de Colombia Compra Eficiente.</t>
  </si>
  <si>
    <t>En dos de los siete procesos de contratación auditados (29% de la muestra) correspondiente a los procesos de licitación pública TMSA-LP-22-2019 y selección abreviada de menor cuantía TMSA-SAM-07-2022, se detectó una restricción en la experiencia exigida en los requisitos habilitantes técnicos. Esta restricción, que limitaba la experiencia a los últimos diez años, contraviene el numeral 1 del artículo 5 de la Ley 1150 de 2007 y el Manual para Determinar y Verificar los Requisitos Habilitantes en los Procesos de Contratación de Colombia Compra Eficiente. Al limitar la experiencia a un período de tiempo de los últimos 10 años, se restringió la participación de posibles oferentes que pudieran tener experiencia en un período mayor, lo que aumenta la probabilidad de limitar la pluralidad de oferentes y la selección objetiva en principio. Esta situación podría tener un impacto negativo en la selección del oferente más adecuado.</t>
  </si>
  <si>
    <t>Limitar participación de posibles oferentes que pudieran tener experiencia en un periodo mayor al requerido por la entidad</t>
  </si>
  <si>
    <t xml:space="preserve">Restricción en la experiencia exigida en los requisitos habilitantes técnicos a los oferentes en procesos de contratación </t>
  </si>
  <si>
    <t>1. Desarrollar un espacio de sensibilización interna con los responsables de la Dirección de TIC, encargados de definir en los Estudios Previos y  los requisitos técnicos habilitantes, a fin de orientar la definición de dichos requisitos de manera que se observe la pluralidad de oferentes</t>
  </si>
  <si>
    <t>(No. de espacios de sensibilización realizados /1) 100%</t>
  </si>
  <si>
    <t>Un espacio de sensibilización</t>
  </si>
  <si>
    <t>Dirección de TIC</t>
  </si>
  <si>
    <t>Isabel Cristina Cruz y Gloria Alexandra Granados - Contratistas TIC</t>
  </si>
  <si>
    <t>Se reportó a la OCI cumplimiento en seguimiento anterior,con los respectivos soportes</t>
  </si>
  <si>
    <t>A partir, en las sensibilizaciones llevadas a cabo por la Dirección de TIC en el seguimiento, se realizó la verificación de los estudios previos a los procesos TMSA-SAM-04-2023 y TMSA-SAM-08-2023. 
Donde se observó, que los anexos técnicos no se limitan con la experiencia de los proponentes ni la interacción de las personas involucradas en la ejecución del contrato.
Con base en lo anteriormente expuesto, se determina que la acción queda en estado "Cerrado".</t>
  </si>
  <si>
    <t>Diana Elizabeth Patiño</t>
  </si>
  <si>
    <t>1. Anexo Tecnico TMSA-SAM-04-2023
2. ANEXO TECNICO TMSA-SAM-08-2023
S1. Presentación de sensibilización de conttratación
S2. Listado de asistencia</t>
  </si>
  <si>
    <t xml:space="preserve">2. Establecer en los procesos de selección diferentes a aquellos que superen las 3/4 partes de la  menor cuantía   y  los de Mínima Cuantía,  criterios de experiencia habilitante  específicos y que no limiten en el tiempo la acreditación de experiencia  de posibles oferentes, con el propósito de ampliar la pluralidad.
</t>
  </si>
  <si>
    <t>(No. de procesos diferentes a aquellos que superen las 3/4 partes de la  menor cuantía y los de Mínima Cuantía, en que se incluyeron criterios técnicos que no limitan con experiencia la participación de oferentes / No, de procesos diferentes a aquellos que superen las 3/4 partes de la  menor cuantía   y  los de Mínima Cuantía, adelantados por la Dirección de TIC)*100%</t>
  </si>
  <si>
    <t>Procesos diferentesa aquellos que superen las 3/4 partes de la menor cuantía y los de Mínima Cuantía, con inclusión de criterios técnicos que no limitan con experiencia la particiapción de posibles oferentes</t>
  </si>
  <si>
    <t>Resposables  Técnicos y/o Supervisores de la Dirección de TIC</t>
  </si>
  <si>
    <t>En el último trimestre unicamente se tuvo un (1) proceso que no supera las 3/4 de la menor cuantía, correspondiente al proceso SECOP II  TMSA-SASI-02-2023, en el cual se garantizó que no se limitara en el tiempo la experiencia del oferente asegurando la pluralidad de oferentes, lo cual se puede verificar en la plataforma SECOP II, en el respectivoproceso</t>
  </si>
  <si>
    <t>Teniendo en cuenta que la Dirección de TIC, para el periodo evaluado solo se presentó el proceso TMSA-SASI-02-2023 que no supera las 3/4 de la menor cuantía, Al revisar los anexos técnicos asociados a dicho proceso, se observó que estos no restringieron el tiempo de experiencia del oferente.
Con base en lo anteriormente expuesto, se determina que la acción queda en estado "Cerrado".</t>
  </si>
  <si>
    <t>1. Anexo Tecnico TMSA-SASI-02-2023
S1. Presentación de sensibilización de conttratación
S2. Listado de asistencia</t>
  </si>
  <si>
    <t>Inobservancia del plazo establecido por ley para dar respuesta de fondo a una observación, contraviniendo el inciso 1 del artículo 13 de la Ley 1437 de 2011, modificado por el artículo 1 de la Ley 1755 de 2015.</t>
  </si>
  <si>
    <t>En dos de los siete procesos de contratación auditados, correspondientes a al 29%, se identificaron desviaciones en la respuesta a las observaciones presentadas por los oferentes. En particular, en la Licitación Pública No. TMSA-LP-22-2019  y en la Selección Abreviada de Menor Cuantía No. TMSA-SAM-07-2022, se encontró que la entidad no respondió de manera adecuada y suficiente a las observaciones presentadas por los interesados, al limitarse a dar una respuesta general que no resuelve las dudas planteadas. Esta situación representa un incumplimiento potencial del inciso 1 del artículo 13 de la Ley 1437 de 2011, modificado por el artículo 1 de la Ley 1755 de 2015, que exige una respuesta motivada, clara y de fondo a las observaciones presentadas.
1.	En la Licitación pública No. TMSA-LP-22-2019, se encontró una desviación en una de las 163 observaciones presentadas, lo que equivale al 1% de la muestra tomada. En particular, la respuesta emitida por la Dirección de TIC no fue de fondo.
2.	En la Selección Abreviada de Menor Cuantía No. TMSA-SAM-07-2022, se encontró una desviación en una de las 115 observaciones presentadas en el proceso de contratación, lo que equivale al 1% de la muestra tomada. En particular, la respuesta emitida por la Dirección de TIC no fue de fondo.</t>
  </si>
  <si>
    <t>Vulnerar el derecho fundamental de petición del observante.al no responder de fondo una obervación emitida</t>
  </si>
  <si>
    <t>No emitir respuesta de fondo a la totalida de  las observaciones emitidas por los interesados a los pliegos de condiciones de procesos de contratación</t>
  </si>
  <si>
    <t>1. Desarrollar un espacio de sensibilización interna con los responsables de la Dirección de TIC, encargados de dar respuesta a observaciones técnicas en procesos de contratación a cargo de la Dirección, a fin de reforzar la  necesidad de fundamentar en debida forma las respuestas a las observaciones de los procesos de selección</t>
  </si>
  <si>
    <t>(No. de espacios de sensibilización realizados / 1)*100%</t>
  </si>
  <si>
    <t xml:space="preserve">Un espacio de sensibilización </t>
  </si>
  <si>
    <t>El día 27/07/2023, La Dirección de TIC realizó la sensibilización en contratación en temas de normatividad interna y externa, obligaciones del supervisor e interventoría. Donde se contó con la participación de 22 funcionarios del área.
De los 34 procesos de selección realizados por la Dirección de TIC el 9% presentaron observaciones técnicas. Las cuales fueron contestadas de acuerdo con lo solicitado por el proponente</t>
  </si>
  <si>
    <t>S1. Presentación de sensibilización de conttratación
S2. Listado de asistencia
RESPUESTA OBSERVACIONES TMSA-MIN-16-2023
RESPUESTA OBSERVACIONES TMSA-SAM-04-2023
RESPUESTA OBSERVACIONES TMSA-SAM-19-2023</t>
  </si>
  <si>
    <t>En dos de los siete procesos de contratación auditados, correspondientes a al 29%, se identificaron desviaciones en la respuesta a las observaciones presentadas por los oferentes. En particular, en la Licitación Pública No. TMSA-LP-22-2019 y en la Selección Abreviada de Menor Cuantía No. TMSA-SAM-07-2022, se encontró que la entidad no respondió de manera adecuada y suficiente a las observaciones presentadas por los interesados, al limitarse a dar una respuesta general que no resuelve las dudas planteadas. Esta situación representa un incumplimiento potencial del inciso 1 del artículo 13 de la Ley 1437 de 2011, modificado por el artículo 1 de la Ley 1755 de 2015, que exige una respuesta motivada, clara y de fondo a las observaciones presentadas.
1.	En la Licitación pública No. TMSA-LP-22-2019, se encontró una desviación en una de las 163 observaciones presentadas, lo que equivale al 1% de la muestra tomada. En particular, la respuesta emitida por la Dirección de TIC no fue de fondo.
2.	En la Selección Abreviada de Menor Cuantía No. TMSA-SAM-07-2022, se encontró una desviación en una de las 115 observaciones presentadas en el proceso de contratación, lo que equivale al 1% de la muestra tomada. En particular, la respuesta emitida por la Dirección de TIC no fue de fondo.</t>
  </si>
  <si>
    <t>Posible vulneración del derecho fundamental de petición del observante al no responder de fondo una obervación emitida</t>
  </si>
  <si>
    <t>2. Emitir espuesta de fondo a las observaciones técnicas que formulen los interesados en los procesos de selección a cargo de la Dirección de TIC.</t>
  </si>
  <si>
    <t>(No. de procesos de la Dirección de TIC con respuesta de fondo a las observaciones / No. de procesos adelantados por la Dirección de TIC) *100%</t>
  </si>
  <si>
    <t xml:space="preserve">Respuesta de fondo a las Observaciones emitidas a los Procesos a cargo de la Dirección de TIC </t>
  </si>
  <si>
    <t>Responsables Técnicos responsables de emitir respuesta a las observaciones a procesos a cargo de la Dirección de TIC</t>
  </si>
  <si>
    <t>De acuerdo con lo establecido, se atendieron las observaciones presentadas en los procesos y se emitió respuesta de fondo , lo cual se puede consultar en los procesos adelantados en la plataforma SECOP II de acuerdo con el PAA de la entidad . Se adjunta listado de procesos realizados con personas juridicas como referente para la consulta en SECOP.(Soporte No.1)</t>
  </si>
  <si>
    <t>Incumplimiento en la publicación oportuna de documentación contractual en la plataforma SECOP II y Tienda Virtual del Estado Colombiano, en contravención del Manual de Supervisión e Interventoría de TRANSMILENIO S. A.</t>
  </si>
  <si>
    <t>Durante la auditoría de los siete (7) contratos seleccionados, correspondientes al CTO12-20, CTO533-22, OC95716-22, OC69921-21, CTO1117-22, CTO554-21 y CTO1325-22, se revisó una muestra de 55 documentos, incluyendo informes de supervisión y/o certificados de cumplimiento, actas de inicio y certificados de registro presupuestal. Se constató que 24 de estos documentos se publicaron de manera extemporánea en la plataforma SECOP II y/o Tienda Virtual del Estado Colombiano, lo que incumple el término de publicidad de hasta 3 días hábiles establecido en el Manual de Supervisión e Interventoría de TRANSMILENIO S. A. Numeral 9. FUNCIONES DEL INTERVENTOR Y/O SUPERVISOR, el artículo 2.2.1.1.1.7.1 Publicidad en el SECOP del Decreto 1082 de 2015 y el numeral 1.3. Oportunidad en la publicación de la información en el SECOP de la Circular Externa Única de Colombia. Esta situación puede afectar el principio de transparencia y publicidad en la contratación pública.</t>
  </si>
  <si>
    <t>Posible vulneración al principio de transparencia y publicidad en la contratación pública</t>
  </si>
  <si>
    <t>Publicación inoportuna de documentación contractual en la plataforma SECOP II</t>
  </si>
  <si>
    <t>1. Desarrollar un espacio de sensibilización interna con los supervisores de la Dirección de TIC, encargados de subir los documentos de ejecución del contrato a la plataforma SECOP II, a fin de orientar sobre la publicación oportuna de dichos documentos.</t>
  </si>
  <si>
    <t>Considerando que los procesos de selección de la Dirección de TIC, llevados a cabo después de la sensibilización, tuvieron lugar en los meses de noviembre y diciembre, varios de ellos aún no han comenzado su ejecución. Por lo tanto, no se pueden validar completamente la información en el aplicativo SECOP II por parte del supervisor. 
La efectividad de la acción será evaluada en el próximo seguimiento.</t>
  </si>
  <si>
    <t>2. Publicar en la plataforma SECOPII  dentro de los tres (3) dias siguientes a la generación de los documentos correspondientes a la ejecución de  los contratos  con recursos a cargo de la Dirección de TIC.</t>
  </si>
  <si>
    <t>(No. de contratos de la Dirección de TIC en que se publlcan oportunamente los documentos / No. de procesos adelantados por la Dierección de TIC) * 100%</t>
  </si>
  <si>
    <t>Documentos de ejecución de los contratos subidos a la plataforma SECOP II de acuerdo con los tiempos establecidos</t>
  </si>
  <si>
    <t>Supervisores de contratos a cargo de la Dirección de TIC</t>
  </si>
  <si>
    <t>En la sencibilización realizada al interior de la Dirección, se reiteró la importancia de disponer oportunamente en la plataforma SECOP los documentos  de responsabilidad de la Dirección asociados a los contratos, De acuerdo con información suministrada por los Supervisiores de TIC, se realizó esta gestión en cada uno de los procesos a su cargo, adelantados por la plataforma SECOP donde reposan los documentos de ejecución respectivos.</t>
  </si>
  <si>
    <t>Inconsistencias en la información generada por dispositivos ITS, almacenada en la base de datos del centro de gestión y reportada por el sistema de información Smart-Helios.</t>
  </si>
  <si>
    <t>Durante la verificación de los datos generados por los dispositivos ITS, almacenados en la base de datos del centro de gestión y visualizados por el sistema de información Smart-Helios, se detectó que 11 de los 15 vehículos de concesionarios de la fase V del sistema TransMilenio evaluados, reportaron datos erróneos en al menos uno de los nueve dispositivos evaluados. Esta situación incumple con lo establecido en el anexo técnico Nro. 3 numeral 7, que establece que el STS debe capturar con precisión los datos de conducción del vehículo en tiempo de operación.
Este incumplimiento podría tener un impacto negativo en la toma de decisiones, ya que la información registrada en los dispositivos ITS es utilizada para generar tableros de control de las variables medidas, reportes técnicos, modelos analíticos y cualquier otro aprovechamiento de la data, lo que podría resultar desviado debido a la entrada de datos erróneos o alejados de la realidad operativa del vehículo.
Nota: Para obtener información más detallada, se recomienda remitirse al papel de trabajo de la prueba, donde se presentan las variables evaluadas y las desviaciones encontradas.</t>
  </si>
  <si>
    <t xml:space="preserve">Desviación de los resultados de la información para toma de decisiones.
</t>
  </si>
  <si>
    <t>Formulación inadecuada en la lógica del desarrollo del firmware de la solución ITS para las variables detectadas con desviación  en las verificaciones de funcionalidades.</t>
  </si>
  <si>
    <t>1. Fortalecer las actividades de seguimiento y superivisión sobre los planes de mantenimiento ejecutado sobre el equipamiento ITS por los concesionarios, incluyendo verificaciones remotas sobre las variables que presentan desviación y acompañando las pruebas unitarias de las áreas usuarias para su validación de corrección de las variables reportadas.</t>
  </si>
  <si>
    <t>Eficiencia = (Variable temperatura de motor y desgaste de pastillas corregidas / Variable temperatura de motor y desgaste de pastillas a corregir)x100</t>
  </si>
  <si>
    <t>Disposición de información confiable para las variables de temperatura de motor y desgaste de pastillas de frenos.</t>
  </si>
  <si>
    <t xml:space="preserve">Profesional Especializado 06 - Infraestructura de Tecnologias de la Información   </t>
  </si>
  <si>
    <t>La Dirección de TIC realizó actividades de acompañamiento a las pruebas unitarias de las áreas usuarias en relación con Temperatura de Motor en la ODT (junio 21) y en Gran Américas Usme (junio 22), y se realizaron mesas de seguimiento a la calidad de datos para el Concesionario de Operación ODT en mayo 18, junio 22, julio 26 y para el Concesionario de Operación Gran Américas Usme en mayo 25, julio 5 y agosto 30,+V9</t>
  </si>
  <si>
    <t>La Dirección de TIC acompañó a los concesionarios ODT, Gran Américas y Usme en la verificación de la calidad de los datos de ITS como temperatura y revoluciones del motor, comportamiento del conductor y frenos. 
Esta actividad será validada en el próximo seguimiento para garantizar su continuidad.</t>
  </si>
  <si>
    <t>1. Carpeta Inf029-H4-A1</t>
  </si>
  <si>
    <t>2. Gestionar y requerir la solución a los concesionarios mediante la actualización de firmware de los sistemas a corregir para mejorar su eficiencia.</t>
  </si>
  <si>
    <t>Eficienca = (Actualizaciones de firmware desplegadas para corregir sensor de temperatura de motor y desgate de pastilla de frenos / Dos actualizaciones de firmware requeridas)x100</t>
  </si>
  <si>
    <t>Avance: mayo 16. validación de FW que corrige variable de temperatura de motor en buses de la ODT, en mayo 19 y 29 validación de FW en padrones de Gran Américas Usme, que corrige la variable de pastilla de frenos. En junio 2 se aprueba despliegue de FW en el total de la flota y se despliega versión en junio 30 para la actualización de FW que corrige la variable de desgaste de pastillas en la ODT (actualmente está en proceso jurídico,  lo cual se puede consultar en el link indicado en columna Z</t>
  </si>
  <si>
    <t xml:space="preserve">Teniendo que la dirección de TIC ya realizó la mesa de trabajo con los concesionarios y está en espera del proceso jurídico, esta acción se validara su efectividad en el próximo seguimiento. </t>
  </si>
  <si>
    <t>1. Carpeta Inf029-H4-A2</t>
  </si>
  <si>
    <t>Debilidad en el desarrollo y operación de algunas de las funcionalidades de la aplicación TransMiapp propiedad de TRANSMILENIO S. A.</t>
  </si>
  <si>
    <t>Durante la verificación de las funcionalidades de la aplicación TransMiapp propiedad de TRANSMILENIO S.A., se identificaron varias debilidades, entre ellas:
1)	En la validación de la funcionalidad de rutas, no se visualiza el logo institucional en los hitos que describen los paraderos del componente zonal y las estaciones del componente troncal del SITP.
2)	En la funcionalidad de consulta de saldo, se encontraron diferencias en los registros reportados en las siguientes tarjetas:
o	Tarjeta 1010 0000 8580 5083: al consultar el saldo a través de la funcionalidad de la aplicación con el ingreso del código de la tarjeta, muestra un saldo de $20,000 y por la opción de proximidad NFC muestra $18,650, siendo la última utilización de la tarjeta el 11 de abril de 2023 a las 18:30. Es importante destacar que el saldo real es el indicado por la consulta NFC, ya que se realizó un descuento por saldo negativo al momento de realizar la recarga, lo cual no se refleja al consultar el saldo con el código de la tarjeta.
3)	A pesar de haber reportado el cumplimiento del 100% de la actividad de implementar dos nuevas funcionalidades en la TransMiapp (Reporteador y TransMiapp Offline), enmarcadas en el Plan de Acción Institucional de la vigencia 2022 definido por la Dirección de TIC, se evidencia que la funcionalidad de TransMiapp Offline no se encuentra desarrollada ni operativa.</t>
  </si>
  <si>
    <t xml:space="preserve">Posible afectación negativa al consumo de información operacional por parte de los usuarios del Sistema SITP </t>
  </si>
  <si>
    <t>1. Falta de enttrega actualizada de información de saldos de las tarjetas Tullave por parte de RB</t>
  </si>
  <si>
    <t>1. Solicitar a la Alta Dirección, se realice gestión de entrega más efectiva y oportuna por parte de RB en relación con la información de saldos de tarjeta Tullave.</t>
  </si>
  <si>
    <t>(No. de solicitudes de gestión remitidas a la Alta Dirección / 1 ) *100%</t>
  </si>
  <si>
    <t>Una solicitud de gestión remitida a la Alta Dirección</t>
  </si>
  <si>
    <t>Director de TIC</t>
  </si>
  <si>
    <t xml:space="preserve">En el seguimiento anterior, la Dirección de TIC informó que el 17 de julio de 2023 se realizó una reunión con el Gerente, donde se compararon los datos de TRANSMIAPP y la plataforma MAAS. La líder funcional de TRANSMIAPP, en un correo del 18 de julio de 2023, solicitó analizar ciertos temas antes de las mesas de trabajo con RB. Teniendo en cuenta, el cambio de administración el tema tiene que ser presentado nuevamente.
Se realizara la evaluación de efectividad en el próximo seguimiento. </t>
  </si>
  <si>
    <t>1. Documento de los resultados de las reuniones con las áreas</t>
  </si>
  <si>
    <t>2. Debilidad en el desarrollo e imposibilidad de despliegue de algunas funcionalidades de la TransMIApp</t>
  </si>
  <si>
    <t>2. Replantear el plan de trabajo de la TransMiApp por prioridad,  conveniencia para el usuario y posibilidad de despliegue, de manera que a diciembre 2023 se haya desplegado al menos una nueva funcionalidad que mejore la entrega de información a los usuarios.</t>
  </si>
  <si>
    <t>(No. de nuevas funcionaludades de la TransMIApp desplegadas /1) ¨100%</t>
  </si>
  <si>
    <t xml:space="preserve">Una nueva funcionalidad desplegada de acuerdo con el Plan de trabajo de la TransMIApp replanteado </t>
  </si>
  <si>
    <t>Responsables técncos de desarrollo y despliegue de Funcionalidades de la TrasnMiApp</t>
  </si>
  <si>
    <t>En el marco de lo proyectado, se desarrolló el mapa interactivo de la TransMiApp, el cual permite que en el botón "Mapa TM", el usuario pueda elegir una opción de origen y una de destino, la hora y el día de realizar el viaje y automáticamente registran las posibles opciones para realizar el viaje, esta opción se encuentra disponible en la opción "planear viaje" para componente zonal y troncal.
Soporte H5 A2</t>
  </si>
  <si>
    <t>Al realizar la validación de la nueva funcionalidad Mapa TM en la TransmiApp, se observa que esta se encuentra activa con las siguientes opciones:
1. Punto de origen
2. Punto destino
3. Consulta de rutas
Los cuales, generan la información al ciudadano</t>
  </si>
  <si>
    <t>Consulta TransmiApp</t>
  </si>
  <si>
    <t>Incertidumbre en la certificación de cumplimiento de obligaciones contractuales en la supervisión del contrato de interventoría al SIRCI número CTO533-22.</t>
  </si>
  <si>
    <t>Durante la auditoría, se encontró que la supervisión del componente tecnológico a cargo de la Dirección de TIC presentó incertidumbre en la certificación de cumplimiento de las obligaciones contractuales del contrato de interventoría del SIRCI número CTO533-22. 
1.	Al verificar 30 obligaciones, se encontró que, en seis de ellas, correspondientes al 20%, se certificaron como cumplidas en el informe de supervisión, pero no coincidían con las actividades reales reportadas y realizadas por el contratista interventor. Además, se encontró que la información reportada por la supervisión correspondía a un período diferente al que se estaba revisando y certificando, lo que indica una falta de verificación adecuada por parte del grupo de la entidad designado para realizar la supervisión del contrato. 
2.	Asimismo, en el 10% de las obligaciones revisadas, los párrafos que certifican el cumplimiento no son detallados y aplicarían para el cumplimiento de la obligación en cualquier periodo supervisado, lo que sugiere una falta de seguimiento adecuado por parte del grupo colaborador a cargo de la supervisión (...)</t>
  </si>
  <si>
    <t>Generar incertidumbre en la verificación del cumplimiento de alguas de las obligaciones contractuales de la Interventoría al SIRCI</t>
  </si>
  <si>
    <t>1. Debilidad en la validación detallada de la informacion reportada en el informe recibido por parte de la interventoria y registrada en el informe de supervisión, para algnas de las obligaciones tecnológicas</t>
  </si>
  <si>
    <t>1. Revisar los informes de Supervisión a la Interventoría SIRCI del CTO533-22, en su componente tecnológico y dar alcance en la plataforma SECOP II a los informes que generaron incertidumbre en la verificación del cumplimiento de algunas de las obligaciones contractuales de la Interventoría al SIRCI.</t>
  </si>
  <si>
    <t>(No. de informes tecnológicas que generaron incertidumbre en la verificación del cumplimiento / No. de informes tecnológicas con alcance en la plataforma SECOP II) * 100%</t>
  </si>
  <si>
    <t>Alcance en SECOP II a los Informes tecnológicos con incertidumbre en la verificación del cumplimiento de obligaciones</t>
  </si>
  <si>
    <t>Corrección</t>
  </si>
  <si>
    <t>Profesionales de la Dirección de TIC que realizan la Supervisión Tecnológica de la Interventoría al SIRCI o apoyo a la misma</t>
  </si>
  <si>
    <t>Se dio el respectivo alcance a los tres (3)  informes tecnológicos de supervidsión a la interventorí que generaron incertidumbre, lo cual se puede consultar en la Plartaforma SECOP en el contrato CTO553-22</t>
  </si>
  <si>
    <t>Una vez, realizada la verificación en la plataforma del SECOP II, se observa la modificación a los informes para los meses de septiembre, octubre y noviembre donde certifican el cumplimiento de las obligaciones contractuales del SIRCI por parte del supervisor de contrato para el componente tecnológico. 
Dada la situación se da por cerrada la acción.</t>
  </si>
  <si>
    <t>1. 5_2023-10-09 5_INMES5_Septiembre_TIC_Alcance
2. 6_INMES6_Octubre_TIC_alcance
3, 7_INMES7_Noviembre_TIC_alcance</t>
  </si>
  <si>
    <t>2. Referenciar en el informe de supervisión tecnológica el (los) numeral(es) del informe detallado de interventoría asociado(s) a la obligación validada, así como el cumplimiento o no de la misma, en relación con el CTO 533-22.</t>
  </si>
  <si>
    <t>(No. de Informes de supervisón tecnológica en que se referenció el número de informe de Interventoría / No. de informes del CTO 533-22) * 100%</t>
  </si>
  <si>
    <t xml:space="preserve"> Informes de supervisón tecnológica con referenciación de los númerales del informe detallado de Interventoría al CTO 533-22</t>
  </si>
  <si>
    <t>Profesionales de la Dirección de TIC que realizan la o apoyo a la Supervisión Tecnológica de la Interventoría al SIRCI o apoyo a la misma</t>
  </si>
  <si>
    <t>En los informes de supervisión de febrero a junio 2023 (último informe superv. CTO 533-22), se revisó el  cumplimiento de cada obligación tecnológica, referenciando los numerales del informe detallado de interventoría y el cumplimiento de las mismas.
Soportes 2 y 3: Asistencia Sencibilización en Contratación y Supervisión , PPT e Informes en SECOP II</t>
  </si>
  <si>
    <t xml:space="preserve">Se realizó la verificación de los informes de supervisión cargados en la plataforma SECOP II para los meses de febrero, abril y junio, donde se evidencio que en las obligaciones tecnologicas se referencia los numerales de las obligaciones de cumplimiento del contrato de la interventoría. </t>
  </si>
  <si>
    <t>1. Informe de supervisión mes de febrero
2. Informe de supervisión mes de abril
3. Informe de supervisión mes de junio</t>
  </si>
  <si>
    <t xml:space="preserve">2. Debilidad en las acciones de validación de obligaciones contractuales 
</t>
  </si>
  <si>
    <t>3. Desarrollar un espacio de sensibilización interna con los responsables de la Dirección de TIC que realizan actividades de supervisores técnica, a fin de orientar sobre las acciones de validación de obligaciones contractuales.</t>
  </si>
  <si>
    <t>OCI-2023-045</t>
  </si>
  <si>
    <t>Gestión de Información Financiera y Contable</t>
  </si>
  <si>
    <t>1. Incumplimiento al Manual para la gestión de tesorería en TRANSMILENIO S.A., código M-DA-009 versión 2 de julio de 2019, etapa 140 del numeral 7.3 Pagos a terceros y a la circular única Colombia Compra Eficiente 2022.</t>
  </si>
  <si>
    <t>El numeral 7.3 «Pagos a terceros» del Manual para la gestión de tesorería en TRANSMILENIO S.A., código M-DA-009 versión 2 de julio de 2019 aprobado mediante resolución 728 del 31 de julio de 2019, indica lo siguiente: en la etapa 140: "registrar el pago en SECOP II, solo en el caso de pagos que se causan por contratos celebrados a partir de 2018 cuyo responsable es el Tesorero", sin embargo desde el 15 de mayo de 2022, por disposición de la Dirección Corporativa, mediante memorando interno con asunto "Circular informativa registro de pagos en la Plataforma SECOP II" la marcación de cada pago no la realiza el Tesorero, sino el supervisor de cada contrato.
Por lo anterior, la entidad ha incumplido el lineamiento dispuesto en el Manual; adicionalmente al no estar publicados en el SECOP II los pagos, se incumplió la circular única de Colombia compra eficiente 2022, en lo que refiere a la publicación, lo cual ha incrementado la materialización del riesgo de pérdida de integridad en la información, ya que en el sistema JSP7 se evidenciaron diferencias en relación con lo publicado en SECOP II (desactualizado)</t>
  </si>
  <si>
    <t>Pérdida de integridad en la información de pagos reportada en el Sistema SECOP II frente a lo reportado en el sistema de información JSP7</t>
  </si>
  <si>
    <t>Ejecución de acciones diferentes a las establecidas en el Manual para la gestión de tesorería en TRANSMILENIO S.A.</t>
  </si>
  <si>
    <t>Actualizar el Manual para la gestión de tesorería en TRANSMILENIO S.A., de forma que éste sea consistente con las mejoras en el proceso que se está realizando desde el equipo de Tesorería</t>
  </si>
  <si>
    <t>1 Documento actualizado</t>
  </si>
  <si>
    <t>Profesional Especializado 06 - Tesorería</t>
  </si>
  <si>
    <t>Se actualizó el Manual para la Gestión de Tesorería en TRANSMILENIO S.A. (M-DA-09) y se publicó en la plataforma SIGEST el día 27 de noviembre de 2023
Éste puede ser consultado a través de la plataforma SIGEST</t>
  </si>
  <si>
    <t>La Oficina de control interno evidencio que en el aplicativo SIGEST, se encuentra publicado el Manual para la Gestión de Tesorería en TRANSMILENIO S.A. (M-DA-09), donde se modificó en el numeral 7.3. Procedimiento de Pagos a Terceros, la actividad 140 la cual contempla la confirmación por intermedio de los portales bancarios la aplicación del abono en cuenta y se retira la actividad de registrar el pago en SECOP II.
La Acción se cierra en virtud de que  se elimina la causa.</t>
  </si>
  <si>
    <t>Richart Ruano Marroquin</t>
  </si>
  <si>
    <t>Evidencia OCI-2023-045 Hallazgo 1 Actividad 1</t>
  </si>
  <si>
    <t>Desconocimiento del manual de tesorería por parte de los profesionales del equipo</t>
  </si>
  <si>
    <t>Socializar la nueva versión del Manual para la gestión de tesorería en TRANSMILENIO S.A. a los miembros del equipo de Tesorería de la Entidad</t>
  </si>
  <si>
    <t>1 Socialización</t>
  </si>
  <si>
    <t>Se realizó reunión con el grupo de tesoreria ( personal de planta y contratistas),  para dar lectura al nuevo manual con las modificaciones propuestas por el equipo de Tesorería.
Adicionalmente, a través del Boletín Informativo 82, del 4 de diciembre de 2023 se realizó la socialización a la totalidad de los colaboradores de la entidad de la actualización del Manual para la gestión de Tesorería en TRANSMILENIO S.A. M-DA-009  a su versión 3.
La evidencia se encuentra en la carpeta "3"</t>
  </si>
  <si>
    <t>La Oficina de control interno evidencio, que en el Boletín Informativo 82, del 4 de diciembre de 2023 se socializó a los colaboradores de la entidad de la actualización del Manual para la gestión de Tesorería en TRANSMILENIO S.A. M-DA-009 a su versión 3. Sin embargo, no se obtuvo evidencia de la reunión del grupo de tesorería en donde se haya socializado.
Hasta tanto se pueda verificar la realización de la reunión del grupo de tesorería, el estado de la acción: En revisión de Efectividad.</t>
  </si>
  <si>
    <t>Evidencia OCI-2023-045 Hallazgo 1 Actividad 2</t>
  </si>
  <si>
    <t xml:space="preserve">Incumplimiento al Manual de Políticas de seguridad  y privacidad de la información, código M-DT- 001 v3 (2019) y v6 (2022), numeral 8.4.4. Control de acceso a sistemas y aplicaciones. Literales b)  y h) </t>
  </si>
  <si>
    <t>Se evidenció incumplimiento al Manual de Políticas de seguridad  y privacidad de la información, código M-DT- 001 v6, de 2022, numeral 8.4. literales b) y h),  toda vez que en 2021, 3 de 9 funcionarios es decir el 33%  y en 2022, 6 de 11 funcionarios, es decir el 54% de la muestra seleccionada con roles no solo de consulta,  realizaron transacciones en el sistema de información JPS7 durante sus periodos de vacaciones y no se evidenciaron las comunicaciones mediante las cuales la Dirección Corporativa haya informado a la Dirección de TIC, sobre la novedad, a fin de restringir y controlar estrictamente el uso  del  sistema JSP7. Lo anterior incrementa la posibilidad de materialización de los riesgos:  Pérdida de confidencialidad, integridad y disponibilidad de la información, la realización de operaciones por funcionarios y/o contratistas no autorizados y demandas por inobservancia a la normatividad vigente, pudiendo a futuro los funcionarios indicar que trabajaron durante su periodo de vacaciones sin poder disfrutarlo a cabalidad, tal como lo estipula la normatividad vigente.</t>
  </si>
  <si>
    <t>Acceso a sistemas de información por parte de colaboradores que se encuentran en situaciones administrativas como vacaciones o licencias</t>
  </si>
  <si>
    <t>Desconocimiento por parte de la Dirección de TIC de la información sobre ausentismo generado por novedades administrativas de los colaboradores</t>
  </si>
  <si>
    <t>Se realizará la consulta al proveedor del sistema Kactus donde se solicitará que, cada vez que se inicie un proceso de aprobación de novedades administrativas como vacaciones y licencias (remuneradas y no remuneradas), se genere un correo al administrador del directorio activo para que éste pueda realizar la gestión correspondiente.</t>
  </si>
  <si>
    <t>1 Sistema de información configurado para envío de correos automáticos</t>
  </si>
  <si>
    <t>Profesional Universitario Grado 03</t>
  </si>
  <si>
    <t>No se hace seguimiendo, teniendo en cuenta la fecha de Finalización.</t>
  </si>
  <si>
    <t>Actualizar el manual de seguridad y privacidad de la información (M-DT-001) indicando que para las novedades administrativas vacaciones y licencias (remuneradas y no remuneradas), el sistema de información Kactus generará los correos electrónicos descritos en la acción 1</t>
  </si>
  <si>
    <t>1 manual actualizado</t>
  </si>
  <si>
    <t>Oficial de Seguridad Informática</t>
  </si>
  <si>
    <t>OCI-2023-048</t>
  </si>
  <si>
    <t>Incumplimiento al numeral 3.2.2.1 Estructura para la descripción del control de la Guía para la administración del riesgo y el diseño de controles en entidades públicas, en su versión 5 de 2020.</t>
  </si>
  <si>
    <t>El equipo de auditoría realizó una revisión de los riesgos identificados y controles formulados por el proceso en la matriz de riesgo de gestión. En este análisis, se observó que 17 de los 19 controles (representando el 89% del total) exhibieron deficiencias según se describe a continuación (...) Para más detalle remitirse al formato de hallazgo o informe.</t>
  </si>
  <si>
    <t>Posible afectaciones operacionales, legales y financieras, derivadas del incumplimiento al Numeral 3.2.2.1, referente a la "Estructura para la descripción del control" en la "Guía para la administración del riesgo y el diseño de controles en entidades públicas V5 de 2020", ya que compromete la adecuada identificación y gestión de riesgos y el diseño efectivo de controles.</t>
  </si>
  <si>
    <t xml:space="preserve">Falta de adherencia a las directrices establecidas en la "Guía para la administración del riesgo y el diseño de controles en entidades públicas V5 de 2020", en cuánto a la gestión de los riesgos y definición y detalles de los controles del proceso. </t>
  </si>
  <si>
    <t>Reunión con la Oficina de Planeación. Coordinar una reunión para revisar el mapa de riesgo de gestión y discutir deficiencias.</t>
  </si>
  <si>
    <t>(reunión realizada/1)*100</t>
  </si>
  <si>
    <t>Dirección Técnica de BRT</t>
  </si>
  <si>
    <t>Personal de la Dirección de BRT y apoyo del enlace de gestión de riesgos</t>
  </si>
  <si>
    <t>En enero de 2024, se realizó una reunión con la oficina asesora de planeación para abordar los aspectos señalados por la OCI en el informe de auditoría. Se acordó abrir espacios en cada dependencia para revisar la redacción de Riesgos y Controles y realizar ajustes. La OAP revisará la matriz del año 2024 en de febrero. Se adjuntan evidencias, como capturas de pantalla de la reunión en Teams y el correo de la profesional de planeación involucrada en el plan de mejora.</t>
  </si>
  <si>
    <t xml:space="preserve">
El proceso de Supervisión y Control del SITP adjunta evidencias de la reunión del 22 de enero de 2024 con la Oficina de Planeación. Se acordó con las Direcciones Técnicas revisar Riesgos y Controles, evaluar la pertinencia del riesgo y hacer ajustes. La OAP revisará la matriz del 12 al 16 de febrero de 2024. Estas acciones respaldan la gestión para ajustar el mapa de riesgos, abordando observaciones de auditoría y demostrando su efectividad, permitiendo su cierre.</t>
  </si>
  <si>
    <t>Soportes OCI-2023-048_H1_A1:
PANTALLAZOS REUNIÓN CON OAP 22 ENE 2024.docx
Reunión revisión de los Riesgos de Gestión del 22_1_2024.msg</t>
  </si>
  <si>
    <t>Envío del mapa ajustado. Modificar el mapa según las recomendaciones y enviarlo a la Oficina de Planeación para su oficialización.</t>
  </si>
  <si>
    <t>(correo enviado a la OAP/1)*100</t>
  </si>
  <si>
    <t>Socialización con el personal. Informar al personal encargado de ejecutar los controles sobre los cambios en el mapa de riesgos.</t>
  </si>
  <si>
    <t>(Socializacion realizada al personal encargado/1)*100</t>
  </si>
  <si>
    <t>Personal de la Dirección de Seguridad y apoyo del enlace de gestión de riesgos</t>
  </si>
  <si>
    <t>Dirección Técnica de Infraestructura</t>
  </si>
  <si>
    <t>Director (a) Técnico (a) de Infraestructura o profesional designado</t>
  </si>
  <si>
    <t>Director (a) Técnico (a) de Infraestructura</t>
  </si>
  <si>
    <t>Dirección Técnica de Buses</t>
  </si>
  <si>
    <t>Profesional Universitario de Planificación y Seguimiento DTB</t>
  </si>
  <si>
    <t>Desactualización de procedimientos para generar información base en la liquidación de flota y programación de operaciones en el componente de alimentación de la Fase V del SITP.</t>
  </si>
  <si>
    <t>El equipo de auditoría llevó a cabo una revisión de la documentación enmarcada en el Modelo Integrado de Planeación y Gestión - MIPG, que se relaciona con la generación de información base, para la liquidación anticipada de retribuciones en contratos de concesión en lo que respecta a la flota, así como la generación de la programación de operaciones en el componente de alimentación de la Fase V del SITP. A raíz de este análisis, se evidenció la inexistencia de documentación al respecto. A continuación, se detallan las observaciones encontradas en cada actividad:  (...) Para más detalle remitirse al formato de hallazgo o informe.</t>
  </si>
  <si>
    <t>Posibles impactos operativos, con consecuencias legales y financieras, como resultado de errores en la programación debidos a la falta de directrices actualizadas en los procedimientos.</t>
  </si>
  <si>
    <t xml:space="preserve">El procedimiento seguido "P-DB-004 Programación de la Operación en Componente Zonal en su versión 2" no asigna responsabilidades específicas al personal de la Dirección de BRT. </t>
  </si>
  <si>
    <t>Actualizar el procedimiento existente  "P-DB-004 Programación de la Operación en Componente Zonal" de la DTB para incluir las responsabilidades de la DTBRT en rutas alimentadoras del componente zonal y presentar la actualización ante la OAP.</t>
  </si>
  <si>
    <t>(Actualización P-DB-004 Programación de la operación en componente zonal / 1) * 100</t>
  </si>
  <si>
    <t xml:space="preserve">Profesional Especializado  Grado 6.  Programación Alimentación DTBRT </t>
  </si>
  <si>
    <t>Realizar una socialización al personal de programación de la Dirección Técnica de BRT sobre la programación de operaciones en la Fase V del sistema de alimentación del SITP, considerando los cambios y actualizaciones.</t>
  </si>
  <si>
    <t>Posibles consecuencias legales y financieras debidas a errores en la consolidación de información de vehículos utilizada para la remuneración de las unidades funcionales</t>
  </si>
  <si>
    <t>Falta de adaptación y actualización de los procedimientos existentes para la Fase V del SITP, ya que se está aplicando una metodología similar a la de la Fase IV, sin hacer mención alguna de la Fase V.</t>
  </si>
  <si>
    <t>Crear y formalizar el procedimiento específico para la consolidación de información de vehículos utilizada en la remuneración de las Unidades Funcionales pertenecientes a la Fase V del SITP.</t>
  </si>
  <si>
    <t>(Creación de procedimiento /1)*100</t>
  </si>
  <si>
    <t xml:space="preserve">Profesional Especializado Grado 6 Flota DTBRT </t>
  </si>
  <si>
    <t>Realizar una sesión de capacitación dirigida al personal del área de flota de la Dirección Técnica de BRT encargado de las actividades relacionadas con el nuevo procedimiento.</t>
  </si>
  <si>
    <t>Omisión en el cumplimiento de la calibración anual de Equipos alcoholímetros, contraviniendo la Resolución No. 001844 de 2015 y el Protocolo T-DS-006.</t>
  </si>
  <si>
    <t>Durante el análisis llevado a cabo a los alcoholímetros utilizados para la ejecución de pruebas de alcoholimetría en los conductores de los concesionarios de operación, se constató que 4 de los 19 equipos sometidos a revisión (lo cual equivale al 21%), carecen del certificado de calibración vigente, esto de acuerdo con la fecha más reciente en que se realizó su última calibración. A continuación, se detallan los dispositivos en cuestión:  (...) Para más detalle remitirse al formato de hallazgo o informe.</t>
  </si>
  <si>
    <t>Posibles consecuencias operacionales, legales y de reputación como resultado del incumplimiento en las pruebas de alcoholimetría debido a la falta de calibración de equipos.</t>
  </si>
  <si>
    <t>Falta de cumplimiento con la calibración anual de los alcoholímetros, en contravención a la Resolución No. 001844 de 2015 y el Protocolo T-DS-006.</t>
  </si>
  <si>
    <t xml:space="preserve">Realizar seguimiento mensual a través de un cronograma con la fecha de vencimiento de calibración de cada alcoholimetro. </t>
  </si>
  <si>
    <t xml:space="preserve">#verificaciones mensuales/ #de alcoholimetros verificados con fecha de vencimiento próximas </t>
  </si>
  <si>
    <t xml:space="preserve">Supervisores de la DTS </t>
  </si>
  <si>
    <t>Debilidades en los informes de flota zonal y troncal relacionados con vehículos inmovilizados, y en los informes de flota para la remuneración de los agentes del sistema.</t>
  </si>
  <si>
    <t>Durante el análisis efectuado a los informes de flota proporcionados por la Dirección Técnica de BRT, y que previamente habían sido enviados a la Subgerencia Económica para la remuneración de los agentes del sistema de la Fase V, se han identificado discrepancias en algunos datos, esto en comparación con los reportes obtenidos en la plataforma Transmitools. Estas diferencias se detallan a continuación: (...) (...) De otra parte, al cruzar las bases de datos que fueron aportadas por las dos Direcciones Técnicas de Buses y BRT, respecto de los vehículos inmovilizados y la información contenida en el reporte de vehículos entregado a la Subgerencia Económica (que se encuentra disponible en Transmitools), se revisaron los siguientes periodos: para componente zonal, los meses de agosto y octubre de 2022 y para el componente de alimentación, septiembre de 2022 y febrero y junio de 2023. De dicho análisis se identificó que, 6 vehículos del componente zonal y 2 del componente troncal, aunque se encontraban inmovilizados aparecen en operación en los meses mencionados, situación que no es clara, como se muestra en el siguiente cuadro: (...) Para más detalle remitirse al formato de hallazgo o informe.</t>
  </si>
  <si>
    <t>Posibles repercusiones legales y financieras, así como sanciones, derivadas de una remuneración incorrecta de vehículos disponibles. Esto se debe a discrepancias en los informes de flota y a la falta de una revisión exhaustiva de la base de datos de flota disponible por vehículo</t>
  </si>
  <si>
    <t>La habilitación temporal de vehículos que originalmente se encontraban inmovilizados, lo que lleva a discrepancias en los informes de flota y a la posible remuneración incorrecta de vehículos disponibles.</t>
  </si>
  <si>
    <t>Incorporar en el nuevo procedimiento de consolidación de información de vehículos, las actividades de consolidación y validación de información de vehículos como insumo para la remuneración de las unidades funcionales.</t>
  </si>
  <si>
    <t>(Incluir actividades de validación de información  en el nuevo procedimiento /1)*100</t>
  </si>
  <si>
    <t xml:space="preserve">Profesional Especializado Grado 6 Flota BRT </t>
  </si>
  <si>
    <t>Realizar una socialización de los ajustes planteados al personal del área de flota de la Dirección Técnica de BRT encargado de la elaboración de los informes de Flota Disponible.</t>
  </si>
  <si>
    <t>Posibles repercusiones legales, financieras y sanciones debido a una remuneración incorrecta de vehículos disponibles, provocada por discrepancias en los informes de flota, así como la desactualización de la información debido a la falta de revisión de los registros de inmovilización para confirmar el estado de la novedad y su cierre cuando corresponda.</t>
  </si>
  <si>
    <t>Falta de atención y seguimiento adecuado por parte del responsable de la ejecución de la inmovilización.</t>
  </si>
  <si>
    <t>Capacitar al personal de operaciones encargado de la ejecución de la inmovilización de vehículos para mejorar la atención y seguimiento en el proceso, reduciendo así las posibles discrepancias en los informes de flota y garantizando la actualización correcta de la información</t>
  </si>
  <si>
    <t>cant. Capacitaciones realizadas en el semestre/2 Capacitaciones en un semestre *100.</t>
  </si>
  <si>
    <t>Profesional Especializado de Coordinación Técnica Operativa DTB</t>
  </si>
  <si>
    <t>Ejecutar diariamiente la consulta a la base SAE para exportar un listado de vehículos con inmovilización creada pero no iniciada, con el fin de completar los pasos faltantes y garantizar la actualización adecuada de la información</t>
  </si>
  <si>
    <t>(revisión diaria/182)*100</t>
  </si>
  <si>
    <t>Debilidad en la publicación de las cuentas de cobro del contrato 1286 de 2021 en la plataforma SECOP II.</t>
  </si>
  <si>
    <t>El equipo de auditoría realizó una revisión de la documentación vinculada al contrato 1286 de 2021 con corte a 25 de julio de 2023. Durante este proceso, se identificó que, en el informe de la carátula que detalla los pagos efectuados, se menciona un total de tres pagos. Sin embargo, al cotejar esta información con los registros alojados en la plataforma del Sistema Electrónico de Contratación Pública (SECOP II), se constató que solamente se habían registrado dos cuentas de cobro. Esta discrepancia entre los registros se presenta de manera visual en las imágenes que se presentan a continuación: (...) Para más detalle remitirse al formato de hallazgo o informe.</t>
  </si>
  <si>
    <t>Posibles sanciones por parte de entidades de control externo debido a deficiencias en la supervisión del contrato 1286 de 2021 en lo que respecta a la puntualidad en la carga de los documentos de respaldo necesarios en la plataforma SECOP II.</t>
  </si>
  <si>
    <t>Falta de oportunidad en el cargue de los documentos soporte de los pagos en la plataforma Secop II.</t>
  </si>
  <si>
    <t>Realizar el seguimiento, verificación y aprobación de los pagos en la plataforma Secop II</t>
  </si>
  <si>
    <t>(Q cuentas de cobro presentadas de acuerdo a la forma de pago / Q captura de pantalla de Secop II de los pagos realizados) *100</t>
  </si>
  <si>
    <t xml:space="preserve">Supervisor del contrato y Apoyo a la supervisión </t>
  </si>
  <si>
    <t>Elaborar y socializar un comunicado a las interventorías recordando la obligatoriedad de cargar los documentos.</t>
  </si>
  <si>
    <t xml:space="preserve">Socialización del documento con los lineamientos de obligatorio cumplimiento por parte de los supervisores e interventores/ Remisión del documento a los interventores y supervisores de contratos </t>
  </si>
  <si>
    <t xml:space="preserve">
La Dirección Técnica de Infraestructura informa la ejecución exitosa de la acción, adjuntando los soportes correspondientes.</t>
  </si>
  <si>
    <t>El informe OCI-2023-048 señaló debilidades en la publicación de cuentas de cobro del contrato 1286 de 2021 en SECOP II, generando discrepancias. Se propuso la acción de elaborar un comunicado, anexando  evidencias como acta de reunión, oficios, circular, manual y correos. Estas actividades demuestran la efectividad de la acción, respaldando su cierre y evidenciando el compromiso de la Dirección Técnica de Infraestructura con la supervisión de contratos.</t>
  </si>
  <si>
    <t xml:space="preserve">
Soportes OCI-2023-048_O1_A2:
1. Acta de Reunión y Listado de Asistencia con la sesibilización a los supervisores y equipos de apoyo sobre la importancia de validar que los documentos cargados en la plataforma Secop II corresponde a los periodos a pagar
2. Oficio a la interventoria del CTO 1406-22
3. Alcance al oficio de la interventoria CTO 1406-22
4. Oficio de la DTI a los supervisores y apoyos a la supervisión indicando los lineamientos de obligatorio cumplimiento para el cargue de los documentos en Secop II
4.1. Circular 023 de 2023 expedida por la Dirección Corporativa
4.2.Manual de Supervisión e intreventoría versión 3
4.3. Correo dirigido por parte de la DTI a los supervisores y apoyos a la supervisión, en relación a los lineamientos de obligatorio cumplimiento para el cargue de los documentos en Secop II
5.Oficio dirigido a la interventoria del CTO 1289-21</t>
  </si>
  <si>
    <t>Falta de identificación de riesgos en la gestión de la actividad de cálculo de kilómetros para remuneración de los agentes operadores del Sistema TransMilenio.</t>
  </si>
  <si>
    <t>Durante el proceso de auditoría, se llevó a cabo un análisis exhaustivo de la documentación relacionada con la actividad de cálculo de kilómetros ejecutados, un insumo crítico para la remuneración de los agentes operadores en el Sistema TransMilenio. Se constató que la Dirección Técnica de Buses tiene definido un riesgo de corrupción específico:
Reporte indebido de kilómetros: Liquidación indebida de los kilómetros a remunerar (zonal) en exceso o en defecto, por parte de los funcionarios de la Dirección Técnica de Buses, con el fin de favorecer o perjudicar a terceros, en detrimento de la entidad, a cambio de dádivas o pago de favores.
Sin embargo, al revisar detalladamente los riesgos de gestión establecidos, se identificó la ausencia de un riesgo asociado a esta actividad clave. Considerando la relevancia y la alta frecuencia de la ejecución de los cálculos de kilómetros para remuneración, la Oficina de Control Interno considera pertinente la formulación de un riesgo de gestión en el ciclo PHVA (Planificar, Hacer, Verificar, Actuar) y el enfoque en la mejora continua.  (...) Para más detalle remitirse al formato de hallazgo o informe.</t>
  </si>
  <si>
    <t>Posibles consecuencias legales, financieras y sanciones debido a la incorrecta remuneración de los concesionarios, causada por errores en los informes de kilometraje a remunerar.</t>
  </si>
  <si>
    <t>Posible error humano en el procesamiento de la información, incluyendo o excluyendo datos que deben hacer parte de la liquidación de kilometraje.</t>
  </si>
  <si>
    <t>Incluir en la matriz de riesgos de gestión un riesgo asociado al procedimiento de liquidación de kilometraje y sus controles asociados para mitigar el riesgo.</t>
  </si>
  <si>
    <t>(Identificación e incorporación de un riesgo asociado a liquidación de kilometraje/1)*100%</t>
  </si>
  <si>
    <t>Profesional Especialiazado de Control de la operación</t>
  </si>
  <si>
    <t>OCI-2023-054</t>
  </si>
  <si>
    <t>Incumplimiento al numeral 9 «FLUJOS DE INFORMACIÓN» de la Resolución 226 de 2020 de la Contaduría General de la Nación y de lo establecido por la Circular Externa 024 de 2021 de la Secretaría Distrital de Hacienda en el numeral 8</t>
  </si>
  <si>
    <t>La Oficina de Control Interno verificó en la Intranet, en el Modelo Integrado de Planeación y Gestión – MIPG del proceso de Gestión de la Información Financiera y Contable (Proceso que lidera la Dirección Corporativa), los procedimientos, manuales e instructivos implementados en la vigencia 2022, que garantizaran el flujo de la información para el registro de los hechos económicos del Sistema Integrado de Transporte Público – SITP, sin embargo, dentro de la revisión, no se encontraron documentos asociados a la contabilidad del SITP para esta vigencia.</t>
  </si>
  <si>
    <t>La no existencia de un documento que procedimente el flujo de información contable y sus políticas, puede afectar el registro de los hechos económicos del sistema.</t>
  </si>
  <si>
    <t>En tanto el componente de Contabilidad del SITP se adiciona al proceso Gestión de Información Financiera y Contable durante la vigencia 2023, no se había requerido la actualización de la caracterización de dicho proceso durante la vigencia 2022.</t>
  </si>
  <si>
    <t>Actualizar la caracterización del proceso Gestión de Información Financiera y Contable, incluyendo los flujos de información relacionados con el componente Contabilidad del SITP</t>
  </si>
  <si>
    <t>Caracterización actualizada</t>
  </si>
  <si>
    <t xml:space="preserve"> 1 Caracterización actualizada</t>
  </si>
  <si>
    <t>Se realizó la actualización de la Caracterización del proceso, incluyendolos flujos de información relacionados con la Contabilidad del SITP.
Éste se puede consultar a través de la plaraforma SIGEST</t>
  </si>
  <si>
    <t>La Oficina de control interno, evidenio en la plataforma SIGEST, que enero de 2024 se público la actualización del documento C-DA-004 caracterización del proceso Gestión de Información financiera y contable de TMSA, en donde se incluye las actividades de la Contabilidad del SITP.
La Acción se cierra en virtud de que  se elimina la causa.</t>
  </si>
  <si>
    <t>Evidencia OCI-2023-054 Hallazgo 1 Actividad 2</t>
  </si>
  <si>
    <t>Incumplimiento de lo establecido en el literal d, numeral 8.4 del Manual M-SE-003 que establece: «Política Contable de Propiedades, Planta y Equipo: Bienes Muebles – Revelaciones» y en el Instructivo I-SE-002.</t>
  </si>
  <si>
    <t>Se evidenció que existen novedades (vinculaciones y desvinculaciones) de flota que no fueron registradas en la contabilidad, esto es el sistema de información JSP7. Lo anterior incrementa la materialización del riesgo de registro erróneo de hechos económicos en los estados financieros del SITP. (...) se evidenció que la cuenta de «propiedad planta y equipo PPE» en la contabilidad de SITP carece del principio de integridad, esto se originó porque los registros asentados en las vigencias 2021 y 2022 se realizaron de manera global, sin tener en cuenta las novedades individualizadas dentro de los bienes reportados.
Para mayor información remitirse al informe generado por la Oficina de Control Interno citado en la columna A de la presente fila</t>
  </si>
  <si>
    <t xml:space="preserve"> Probabilidad de analisis errado de las cifras de hechos económicos en los estados financieros del SITP</t>
  </si>
  <si>
    <t>El instructivo no estaba mostrando los hechos económicos reales ya que a la fecha la contabilidad se encontraba en proceso de maduración</t>
  </si>
  <si>
    <t>La actualizacion del instructivo</t>
  </si>
  <si>
    <t>1 documento actualizado</t>
  </si>
  <si>
    <t>Profesional especializada grado 6 - contabilidad SITP</t>
  </si>
  <si>
    <t>El día 26 de diciembre se actualizó el Instructivo para el manejo contable los activos en concesión de la flota respaldo de los pasivos financieros de los concesionarios en la contabilidad del SITP V.1,, cambiando su codificación de I-SE-002 a I-DA-003.
Éste puede ser consultado a través de la plataforma SIGEST</t>
  </si>
  <si>
    <t>La Oficina de control interno, evidenio en la plataforma SIGEST, que en diciembre de 2023 se actualizó el Instructivo para el manejo contable los activos en concesión de la flota respaldo de los pasivos financieros de los concesionarios en la contabilidad del SITP V.1, cambiando su codificación de I-SE-002 a I-DA-003.
Con su aplicación en el proceso contable del SITP se determinará la eliminación de la causa raíz.</t>
  </si>
  <si>
    <t>Evidencia OCI-2023-054 Hallazgo 1 Actividad 1 I-DA-003</t>
  </si>
  <si>
    <t>Falta de claridad en los los diferentes procesos de los hechos económicos que alimenta la contabilidad del SITP</t>
  </si>
  <si>
    <t>Mesas de trabajo para la socialización y sensibilización de la importancia de inlformacion de los hechos económicos de la contabilidad del SITP.</t>
  </si>
  <si>
    <t xml:space="preserve">2 mesas de trabajo </t>
  </si>
  <si>
    <t>Durante la vigencia 2023 se realizaron varias mesas de trabajo entre los responsables de la contabilidad en la Subgerencia Económica y Dirección Corporativa igualmente se recibieron capacitaciones para el manejo de la Propiedad, Planta y equipo en concesión por parte de los asesores de Norma que tiene contratados la Empresa TRANSMILENIO S.A.
Las evidencias están en la carpeta "9"</t>
  </si>
  <si>
    <t xml:space="preserve">La Oficina de control interno evidencio tres mesas de trabajo realizadas por TEAMS sobre el manejo de la PPYE del SITP. Septiembre 25, octubre 12 y 16 de 2023.
Con su aplicación en el proceso contable del SITP se determinará la eliminación de la causa raíz.
</t>
  </si>
  <si>
    <t>Evidencia OCI-2023-054 Hallazgo 2 Actividad 2</t>
  </si>
  <si>
    <t>Incumplimiento de lo establecido en el numeral 7.4 «Declaración de la política» del MOP-002 Manual para la Gestión del Riesgo en TRANSMILENIO S.A.</t>
  </si>
  <si>
    <t>La Oficina de Control Interno descargó y analizó las matrices de riesgo de gestión y corrupción asociadas al proceso de Gestión de la Información Financiera y Contable, y no se evidenciaron riesgos asociados a la contabilidad del SITP.</t>
  </si>
  <si>
    <t>Pérdida de integridad en la información.</t>
  </si>
  <si>
    <t>En tanto el componente de Contabilidad del SITP se adiciona al proceso Gestión de Información Financiera y Contable durante la vigencia 2023, no se había requerido la actualización de la matriz de riesgos de gestión de dicho proceso durante la vigencia 2022.</t>
  </si>
  <si>
    <t>Realizar el proceso correspondiente para la identificación y actualización de riesgos de gestión del proceso Gestión de Información Financiera y Contable, incluyendo el riesgo de gestión correspondiente</t>
  </si>
  <si>
    <t>Matriz de riesgos de gestión actualizada</t>
  </si>
  <si>
    <t>1 Matriz de riesgos de gestión actualizada</t>
  </si>
  <si>
    <t>Profesional especializado grado 06 - Contabilidad SITP</t>
  </si>
  <si>
    <t>Se realizó la actualización de la matriz de riesgos de gestión de la Entidad, donde se creó el riesgo GFYC4 Debilidades en el proceso de reconocimiento contable del SITP.
Esta información puede ser consultada en la matriz de riesgos publicada en el micrositio MIPG</t>
  </si>
  <si>
    <t xml:space="preserve">La Oficina de control interno evidencio, que el 26 de diciembre de 2023 se creó el riesgo GFYC4 Debilidades en el proceso de reconocimiento contable del SITP. Donde se hace enfasis en la actividad de conciliaciones de la información contable del SITP.
La Acción se cierra en virtud de que  se elimina la causa.
</t>
  </si>
  <si>
    <t>Evidencia OCI-2023-054 Hallazgo 3 Actividad 1</t>
  </si>
  <si>
    <t>Incumplimiento a lo establecido en el numeral 8.4.1 «Requisitos del negocio para control de accesos», literales g) y h) de las Políticas de Seguridad y Privacidad de la Información M-DT-001.</t>
  </si>
  <si>
    <t>Se evidencia incumplimiento a lo establecido en los literales g y h del numeral 8.4.1 «Requisitos del negocio para control de accesos», de las Políticas de Seguridad y Privacidad de la Información M-DT-001, que indican lo siguiente: «g) Es responsabilidad de funcionarios públicos, oficiales, proveedores, contratistas y terceras partes, el buen manejo y uso de los recursos, así como de las claves que le han sido asignadas.
h) (…) es responsabilidad del usuario, informar cualquier privilegio que no corresponda con su perfil para que sea ajustado.» Además, se afecta la confidencialidad como uno de los tres pilares de la seguridad de la información.
Para mayor información remitirse al informe generado por la Oficina de Control Interno citado en la columna A de la presente fila</t>
  </si>
  <si>
    <t>Pérdida de confidencialidad, integridad y disponibilidad de la información.
Realización de operaciones por funcionarios y/o contratistas no autorizados.</t>
  </si>
  <si>
    <t>Desconocimiento de lo definido en el Manual de Políticas de Seguridad y Privacidad de la
Información M-DT-001, en materia de seguridad y confidencialidad de la información
sobre permisos, accesos no autorizados, entre otros.</t>
  </si>
  <si>
    <t>Se realiza acta de entrega del token de consulta de las cuentas de la Fiducia SITP,  en donde se deja por escrito la responsabilidad y los usos de este para el contratista. Adicionalmente se realizará un instructivo para las concilaciones de la Fiducia del SITP, en donde, se pueda dejar un control frente a la entrega del token para las consultas de extractos y/o saldos.</t>
  </si>
  <si>
    <t>Instructivo conciliaciones Fiducia SITP</t>
  </si>
  <si>
    <t>1 Instructivo conciliaciones Fiducia SITP</t>
  </si>
  <si>
    <t>Profesional Universitario Grado 03 - Remuneración de agentes del sistema</t>
  </si>
  <si>
    <t>Incumplimiento a lo establecido en el artículo 24 «Obligatoriedad de las tablas de retención» de la Ley 594 de 2000 del Archivo General de la Nación.</t>
  </si>
  <si>
    <t>Se evidencia incumplimiento a lo establecido en el artículo 24 «Obligatoriedad de las tablas de retención» de la Ley 594 de 2000 del Archivo General de
la Nación, que indica lo siguiente: «Será obligatorio para las entidades del Estado elaborar y adoptar las respectivas tablas de retención documental.», así mismo, en el artículo 3° «Requisitos técnicos generales para la elaboración de las Tablas de Retención Documental — TRD y Tablas de Valoración Documental – TVD.» del Acuerdo 004 de 2019 del Archivo General de la Nación, que define, «Las Tablas de Retención Documental – TRD y las Tablas de Valoración Documental – TVD deberán elaborarse para los documentos de archivo que produce la entidad, tanto físicos como electrónicos…»
Para mayor información remitirse al informe generado por la Oficina de Control Interno citado en la columna A de la presente fila</t>
  </si>
  <si>
    <t>Pérdida de la disponibilidad de la información.</t>
  </si>
  <si>
    <t>En tanto el componente de Contabilidad del SITP se adiciona al proceso Gestión de Información Financiera y Contable durante la vigencia 2023, no se había requerido la actualización de las tablas asociadas a las series documentales de dicho proceso durante la vigencia 2022; aún cuando se realizó la publicación de la información en la página web de la Entidad</t>
  </si>
  <si>
    <t>Solicitar al equipo de Gestión Documental la creación de las carpetas correspondientes dentro de la serie documental asociada al proceso Gestión de Información Financiera y Contable.</t>
  </si>
  <si>
    <t>(#Tablas documentales creadas / #Tablas documentales requeridas) * 100</t>
  </si>
  <si>
    <t xml:space="preserve">De acuerdo con la información recibida por parte del área de gestón documental no se deben crear tablas ya que estás ya existen, se realizó una división para la información contable del SITP y se dio inicio al cargue de la información. </t>
  </si>
  <si>
    <t xml:space="preserve">La Oficina de control interno, evidencio la existencia del expediente Estados financieros del SITP, dentro del aplicativo T-DOC y que en diciembre de 2023 se inició a cargar los Estados Financieros del Proceso.
Por tal razón se determinará en el próximo seguimiento, la efectividad de la acción y la eliminación de la causa raíz.
</t>
  </si>
  <si>
    <t>Evidencia OCI-2023-054 Hallazgo 5 Actividad 1</t>
  </si>
  <si>
    <t>OCI-2023-055</t>
  </si>
  <si>
    <t>Materialización del riesgo «Incumplimiento normativo por parte del Sistema de Seguridad y Salud en el Trabajo», por el incumplimiento del artículo 11 de la Resolución N° 02013 del 6 de junio de 1986 y el artículo 62 del Decreto 1295 de 1994</t>
  </si>
  <si>
    <t>Al revisar las actas de reunión del COPASST, de las 12 que debían existir, solo fueron remitidas seis. Por lo tanto, no se evidenció que el comité se reúna mensualmente o que se mantenga un archivo de las actas, como lo establece el literal K del artículo 11 de la Resolución N° 02013 del 6 de junio de 1986 que indica: «k. Mantener un archivo de las actas de cada reunión y demás actividades que se desarrollen, el cual estará en cualquier momento a disposición del empleador, los trabajadores y las autoridades competentes».</t>
  </si>
  <si>
    <t>Incumplimiento normativo por parte del Sistema de Seguridad y Salud en el Trabajo</t>
  </si>
  <si>
    <t>No se generaron a tiempo las actas quedando pendientes de expedir y por ende no se archivaron de manera adecuada</t>
  </si>
  <si>
    <t>Socializar al COPASST los resultados de la auditoria y generar los plazos mínimos para la entrega del acta correspondiente a cada reunión del Comité.</t>
  </si>
  <si>
    <t>1 socialización</t>
  </si>
  <si>
    <t>Profesional Universitario grado 3 - SST</t>
  </si>
  <si>
    <t>Seguimiento al informe del estado de las incidencias.</t>
  </si>
  <si>
    <t>Se observó acta del 27 noviembre de 2023 donde se presentan los resultados de la auditoría al comité, cumpliendo con la acción, queda pendiente la revisión de su efectividad</t>
  </si>
  <si>
    <t>Acta de reunión</t>
  </si>
  <si>
    <t>Se evidencia el incumplimiento de lo establecido en el artículo 62 del Decreto 1295 de 1994, que establece: «(…) Todo accidente de trabajo o enfermedad profesional que ocurra en una empresa o actividad económica, deberá ser informado por el respectivo empleador a la entidad administradora de riesgos profesionales y a la entidad promotora de salud, en forma simultánea, dentro de los dos días hábiles siguientes de ocurrido el accidente o diagnosticada la enfermedad». Lo anterior, debido a que, en los accidentes de trabajo ocurridos durante la vigencia 2022, TRANSMILENIO S. A, no adelantó dentro de los términos prudentes las investigaciones, debido a que no cuenta con el número de personal necesario para ejecutar esta actividad.</t>
  </si>
  <si>
    <t>La cantidad de accidentes laborales que están sucediendo sobrepasan la disponibilidad de tiempo de los colaboradores que intervienen en la investigación de los accidentes, afectando esto la oportunidad en la investigación de los mismos</t>
  </si>
  <si>
    <t>Presentar ante el COPAST para su aprobación una guía de investigación de accidentes laborales express, la cual será aplicable únicamente a los casos de accidente del personal designado para acciones Anti evación causados por Riesgo Público.</t>
  </si>
  <si>
    <t>No se presentaron soportes del cumplimiento de la actividad</t>
  </si>
  <si>
    <t xml:space="preserve">Excel con las solicitudes efectuadas en el aplicativo </t>
  </si>
  <si>
    <t>Incumplimiento al numeral 16.1.2 «Ancho no obstruido de las puertas» y del numeral 7.4 «Pasillos internos» de la norma técnica NTC 6047</t>
  </si>
  <si>
    <t>Durante la revisión efectuada de las medidas de distancia que se deben tener en la sala de atención al ciudadano, se evidenció que para dos medidas no se cumple con lo estipulado en la norma técnica.
Así, para el ancho de las puertas que debe ser de 800 mm, actualmente cuentan con una medida de 750 mm y, para el ancho del pasillo, que debe tener mínimo 1200 mm, la distancia que existe entre las sillas y las salas donde se atiende individualmente al ciudadano, es de 700 mm.</t>
  </si>
  <si>
    <t>Desconocimiento de lo establecido en la norma al momento de realizar el diseño de los espacios para atención de ciudadanos en el piso 2 de la sede administrativa</t>
  </si>
  <si>
    <t>Realizar la inspección del área junto con la ARL y escalar el respectivo informe al equipo de Apoyo Logístico - mantenimiento.</t>
  </si>
  <si>
    <t>1 inspección realizada</t>
  </si>
  <si>
    <t>1 inspección</t>
  </si>
  <si>
    <t>No se evalua en este periodo</t>
  </si>
  <si>
    <t>OCI-2023-062</t>
  </si>
  <si>
    <t xml:space="preserve">
Incumplimiento a la Circular Externa Única de Colombia Compra Eficiente, en cuanto a la integridad de la información publicada en SECOP II debido a que hay información registrada en el sistema de información JSP7 difiere de la publicada en SECOP.</t>
  </si>
  <si>
    <t xml:space="preserve">
Se evidenciaron contratos que no tienen registrados en el SECOP II la totalidad de los pagos realizado o la respectiva marcación en los casos en que fue pagada la factura o cuenta de cobro, adicionalmente, en el sistema de información JSP7 lo registrado por el supervisor es diferente. Lo anterior, incrementa la materialización del riesgo de pérdida de integridad en la información, debido a las diferencias entre ambas plataformas.</t>
  </si>
  <si>
    <t>Pérdida de integridad en la información 
Inobservancia a la normativa aplicable.</t>
  </si>
  <si>
    <t>Desconocimiento de la aplicación de los dispuesto en la circular única de Colombia Compra Eficiente 2022. 
Falta de actividades de autocontrol que le permita a los supervisores de los contratos aplicar de forma adecuada el Manual de supervisión e interventoría MDA-015 v3 de 2019</t>
  </si>
  <si>
    <t>Realizar (2) jornadas  de sensibilización y socialización de las normas en materia de publicidad contractual - Secop 2 y manual de interventoria de la entidad para la debida ejcución de contratos que se supervisen.</t>
  </si>
  <si>
    <t xml:space="preserve">*Número de supervisores sensibilizados y socializados / Numero de supervisores
</t>
  </si>
  <si>
    <t xml:space="preserve">100% del personal de supervisión, </t>
  </si>
  <si>
    <t>Profesional Especializado de seguimiento a la gestión G6</t>
  </si>
  <si>
    <t>NO APLICA</t>
  </si>
  <si>
    <t>Teniendo en cuenta que la actividad presenta fecha posterior al 31 de diciembre de 2023, se efectuara seguimiento en próximas evaluaciones.</t>
  </si>
  <si>
    <t>Requerir a los supervisores a revisar y actualizar la  documentación de su responsabilidad en el SECOP para el 100% de los contratos y que este alineado a JSP7.</t>
  </si>
  <si>
    <t xml:space="preserve">*Número de supervisores  / Numero de supervisores requeridos
</t>
  </si>
  <si>
    <t>Inadecuado seguimiento a la asignación de usuarios en los aplicativos ArcGiS y
AutoCAD evidenciando incumplimiento al Manual de Políticas de Seguridad de la
Información con código M-DT-001 V-6 de 2022</t>
  </si>
  <si>
    <t>licencias están asignadas a profesionales o contratistas que ya finalizaron su
contrato y una a un directivo que ya no trabaja en la entidad desde el primer
semestre de 2023</t>
  </si>
  <si>
    <t>Accesos no autorizados por parte de usuarios retirados y usuarios genéricos. 
Mayor inversión en adquisición de licencias para la Entidad sin ser necesario.</t>
  </si>
  <si>
    <t>1. Desconocimiento del Manual de Política de Seguridad y Privacidad de la Información «M-DT-001 V-6 de 2022», en lo que respecta a notificar a la Dirección de TIC las novedades administrativas (vacaciones, desvinculaciones, etc). 
2. Falta de monitoreo y autocontrol permanente por parte de la Dirección de TIC en la correcta aplicación de controles asociados a la gestión del licenciamiento de software.</t>
  </si>
  <si>
    <t xml:space="preserve">Se realizara revisión del personal que actualmente labora para la subgerencia técnica frente a la asignación de licencias para notificar a la Dirección de TIC quienes se deben mantener las licencias y quienes ya no hacen parte de la STS </t>
  </si>
  <si>
    <t xml:space="preserve">*Número de supervisores sensibilizados / Numero de supervisores
</t>
  </si>
  <si>
    <t xml:space="preserve">Realizar (2) jornadas  de sensibilización sobre el cumplimiento al Manual de Seguridad de la Información para evitar la materialización de los riesgos, y notificar a la Dirección de TIC el 100% de los casos en que se desvincule algún colaborador </t>
  </si>
  <si>
    <t xml:space="preserve">Falta de calidad e inconsistencias en los datos recolectados por los aforadores para la elaboración de estudios, como incumplimiento de lo definido en el procedimiento P-ST-001 Y M-DT-001 v-6. </t>
  </si>
  <si>
    <t>Con el objetivo de verificar el cumplimiento del procedimiento P-ST-001, así como de los principios de seguridad de la información (integridad, confidencialidad y disponibilidad) se evaluaron las actividades desarrolladas por los aforadores para el periodo comprendido entre el segundo semestre de 2022 y lo corrido del 2023. Por lo anterior, aplicando el método de muestreo aleatorio simple, para una población de 73, se tomó una muestra de 9 (12%) actividades o estudios ejecutados por los aforadores, las cuales se identifican con ID o números</t>
  </si>
  <si>
    <t xml:space="preserve">Pérdida de integridad en la información. 
Definición de manera inadecuada de requisitos necesarios para establecer la demanda. 
Utilización de información estadística imprecisa para la toma de decisiones en los cambios operacionales del sistema.
</t>
  </si>
  <si>
    <t>*Los aforadores no estan diligneciado la totalidad de las casillas de los formato, y los organizadores no esta revisando que se diligencie en su totalidad los formatos
*No dejar registro de la notificaion a los solicitantes de estidios  de los cambios en los cronogramas de estudios
*Protocolo desactuailzado</t>
  </si>
  <si>
    <t>Se actualizara el protocolo P-ST-001 Apoyo a la gestión de información estadística de campo V.3 que incluira formatos fisicos, digitales y metodologia de recoleccción</t>
  </si>
  <si>
    <t>protocolo P-ST-001 V3 / actualización protocolo P-ST-001 V4</t>
  </si>
  <si>
    <t>un (1) protocolo actulizado</t>
  </si>
  <si>
    <t>Profesional Especializado de proyecciones y estadisticas G5</t>
  </si>
  <si>
    <t>Envio de solicitud a la OAP para formalización de protocolo P-ST-001 Apoyo a la gestión de información estadística de campo V.3</t>
  </si>
  <si>
    <t xml:space="preserve">Solicitud de aprobación a la OAP/aprobación por la OAP </t>
  </si>
  <si>
    <t>Formalización de protocolo</t>
  </si>
  <si>
    <t xml:space="preserve">Se realizara jornada de socialización y formación del protocolo actualizado y el correcto diligenciamiento de los formatos fisicos de campo además se desarrollo junto con la Direcion de TIC´s una plataforma para toma de datos digital que estandariza los datos a registrar en campo </t>
  </si>
  <si>
    <t>Número de personal / Numero de aforadores y organizadores del grupo</t>
  </si>
  <si>
    <t>100% del personal capacitado</t>
  </si>
  <si>
    <t xml:space="preserve">Se realiza muestreo de la información para determinar y revisar calidad  y que se este llevando correctamente el diligenciamiento y transcripción de la información </t>
  </si>
  <si>
    <t>estudios realizados /muestreo aleatorio</t>
  </si>
  <si>
    <t>100% de los cambios notificados</t>
  </si>
  <si>
    <t>Herlay Hurtado</t>
  </si>
  <si>
    <t>German Felipe Naranjo</t>
  </si>
  <si>
    <t>Proceso</t>
  </si>
  <si>
    <t>Total</t>
  </si>
  <si>
    <t>Auditor</t>
  </si>
  <si>
    <t>Área</t>
  </si>
  <si>
    <t>Daniel Andres Gamba</t>
  </si>
  <si>
    <t>Desarrollo Estratégico</t>
  </si>
  <si>
    <t>N. A.</t>
  </si>
  <si>
    <t>Dirección Corporativa y Oficina Asesora de Planeación</t>
  </si>
  <si>
    <t>Evaluación y Mejoramiento de la Gestión</t>
  </si>
  <si>
    <t>Oficina de Control Interno</t>
  </si>
  <si>
    <t>Gestión de Asuntos Disciplinarios</t>
  </si>
  <si>
    <t>Oficina de Control Disciplinario Interno</t>
  </si>
  <si>
    <t>Natalia Lopez</t>
  </si>
  <si>
    <t>Oscar Pulgarín</t>
  </si>
  <si>
    <t>Gestión Jurídica</t>
  </si>
  <si>
    <t>Subgerencia Jurídica</t>
  </si>
  <si>
    <t>Emilio Castelblanco</t>
  </si>
  <si>
    <t>Subgerencia técnica y de Servicios, Subgerencia Económica y Subgerencia Jurídica</t>
  </si>
  <si>
    <t>Dirección Técnica de Modos Alternativos y E.C. y Dirección Técnica de Seguridad</t>
  </si>
  <si>
    <t>TOTAL</t>
  </si>
  <si>
    <t xml:space="preserve">Áreas </t>
  </si>
  <si>
    <t>Dirección Técnica de Modos Alternativos y E. C.</t>
  </si>
  <si>
    <t>Oficina Asesora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</si>
</sst>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27"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name val="Arial"/>
      <family val="2"/>
    </font>
    <font>
      <sz val="10"/>
      <name val="Arial"/>
      <family val="2"/>
    </font>
    <font>
      <sz val="9"/>
      <color indexed="81"/>
      <name val="Tahoma"/>
      <family val="2"/>
    </font>
    <font>
      <u/>
      <sz val="10"/>
      <color indexed="12"/>
      <name val="Arial"/>
      <family val="2"/>
    </font>
    <font>
      <sz val="11"/>
      <color indexed="8"/>
      <name val="Calibri"/>
      <family val="2"/>
    </font>
    <font>
      <sz val="10"/>
      <color theme="1"/>
      <name val="Tahoma"/>
      <family val="2"/>
    </font>
    <font>
      <sz val="10"/>
      <color indexed="8"/>
      <name val="Tahoma"/>
      <family val="2"/>
    </font>
    <font>
      <sz val="11"/>
      <color rgb="FF000000"/>
      <name val="Tahoma"/>
      <family val="2"/>
    </font>
    <font>
      <sz val="11"/>
      <color theme="1"/>
      <name val="Tahoma"/>
      <family val="2"/>
    </font>
    <font>
      <b/>
      <sz val="11"/>
      <name val="Tahoma"/>
      <family val="2"/>
    </font>
    <font>
      <b/>
      <sz val="11"/>
      <color rgb="FF000000"/>
      <name val="Tahoma"/>
      <family val="2"/>
    </font>
    <font>
      <sz val="8"/>
      <name val="Calibri"/>
      <family val="2"/>
      <scheme val="minor"/>
    </font>
    <font>
      <sz val="9"/>
      <color theme="1"/>
      <name val="Calibri"/>
      <family val="2"/>
      <scheme val="minor"/>
    </font>
    <font>
      <b/>
      <sz val="8"/>
      <color indexed="81"/>
      <name val="Tahoma"/>
      <family val="2"/>
    </font>
    <font>
      <sz val="8"/>
      <color indexed="81"/>
      <name val="Tahoma"/>
      <family val="2"/>
    </font>
    <font>
      <sz val="11"/>
      <name val="Tahoma"/>
      <family val="2"/>
    </font>
    <font>
      <b/>
      <sz val="8"/>
      <color rgb="FF000000"/>
      <name val="Arial"/>
      <family val="2"/>
    </font>
    <font>
      <sz val="10"/>
      <color theme="1"/>
      <name val="Calibri"/>
      <family val="2"/>
      <scheme val="minor"/>
    </font>
    <font>
      <sz val="10"/>
      <color theme="1"/>
      <name val="Arial"/>
      <family val="2"/>
    </font>
    <font>
      <sz val="8"/>
      <color theme="1"/>
      <name val="Calibri"/>
      <family val="2"/>
      <scheme val="minor"/>
    </font>
    <font>
      <sz val="9"/>
      <color indexed="81"/>
      <name val="Calibri"/>
      <family val="2"/>
      <scheme val="minor"/>
    </font>
    <font>
      <b/>
      <sz val="8"/>
      <color indexed="81"/>
      <name val="Calibri"/>
      <family val="2"/>
      <scheme val="minor"/>
    </font>
    <font>
      <sz val="8"/>
      <color indexed="8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2EFDA"/>
        <bgColor indexed="64"/>
      </patternFill>
    </fill>
    <fill>
      <patternFill patternType="solid">
        <fgColor theme="0" tint="-4.9989318521683403E-2"/>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935">
    <xf numFmtId="0" fontId="0" fillId="0" borderId="0"/>
    <xf numFmtId="9" fontId="1"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7" fillId="0" borderId="0" applyNumberFormat="0" applyFill="0" applyBorder="0" applyAlignment="0" applyProtection="0">
      <alignment vertical="top"/>
      <protection locked="0"/>
    </xf>
    <xf numFmtId="166"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64"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167"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9" fontId="8" fillId="0" borderId="0" applyFont="0" applyFill="0" applyBorder="0" applyAlignment="0" applyProtection="0"/>
    <xf numFmtId="9"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4" fontId="5" fillId="0" borderId="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cellStyleXfs>
  <cellXfs count="84">
    <xf numFmtId="0" fontId="0" fillId="0" borderId="0" xfId="0"/>
    <xf numFmtId="0" fontId="0" fillId="0" borderId="0" xfId="0" applyAlignment="1">
      <alignment shrinkToFit="1"/>
    </xf>
    <xf numFmtId="0" fontId="2" fillId="0" borderId="1" xfId="0" applyFont="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3" fillId="0" borderId="1" xfId="0" applyFont="1" applyBorder="1" applyAlignment="1">
      <alignment horizontal="left" vertical="center"/>
    </xf>
    <xf numFmtId="0" fontId="3" fillId="0" borderId="1" xfId="0" quotePrefix="1" applyFont="1" applyBorder="1" applyAlignment="1" applyProtection="1">
      <alignment horizontal="left" vertical="center" wrapText="1"/>
      <protection locked="0"/>
    </xf>
    <xf numFmtId="0" fontId="12" fillId="0" borderId="0" xfId="0" applyFont="1" applyAlignment="1">
      <alignment vertical="center" wrapText="1"/>
    </xf>
    <xf numFmtId="9" fontId="12" fillId="0" borderId="0" xfId="1"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hidden="1"/>
    </xf>
    <xf numFmtId="0" fontId="4" fillId="0" borderId="1" xfId="0" applyFont="1" applyBorder="1" applyAlignment="1">
      <alignment horizontal="left" vertical="center" wrapText="1"/>
    </xf>
    <xf numFmtId="0" fontId="11" fillId="0" borderId="2" xfId="0" applyFont="1" applyBorder="1" applyAlignment="1">
      <alignment horizontal="justify" vertical="center" wrapText="1"/>
    </xf>
    <xf numFmtId="0" fontId="12" fillId="0" borderId="1" xfId="0" applyFont="1" applyBorder="1" applyAlignment="1">
      <alignment horizontal="center" vertical="center" wrapText="1"/>
    </xf>
    <xf numFmtId="0" fontId="12" fillId="0" borderId="3" xfId="0" quotePrefix="1" applyFont="1" applyBorder="1" applyAlignment="1">
      <alignment horizontal="left" vertical="center" wrapText="1"/>
    </xf>
    <xf numFmtId="0" fontId="12" fillId="0" borderId="3" xfId="0" applyFont="1" applyBorder="1" applyAlignment="1">
      <alignment horizontal="left" vertical="center" wrapText="1"/>
    </xf>
    <xf numFmtId="0" fontId="19" fillId="0" borderId="4" xfId="0" applyFont="1" applyBorder="1" applyAlignment="1" applyProtection="1">
      <alignment horizontal="left" vertical="center" wrapText="1"/>
      <protection hidden="1"/>
    </xf>
    <xf numFmtId="0" fontId="12" fillId="0" borderId="5" xfId="0" applyFont="1" applyBorder="1" applyAlignment="1">
      <alignment horizontal="left" vertical="center" wrapText="1"/>
    </xf>
    <xf numFmtId="0" fontId="19"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4" fillId="6" borderId="1" xfId="2" applyFont="1" applyFill="1" applyBorder="1" applyAlignment="1">
      <alignment horizontal="left" vertical="center" wrapText="1"/>
    </xf>
    <xf numFmtId="0" fontId="4" fillId="5" borderId="1" xfId="2" applyFont="1" applyFill="1" applyBorder="1" applyAlignment="1">
      <alignment horizontal="left" vertical="center" wrapText="1"/>
    </xf>
    <xf numFmtId="0" fontId="4" fillId="4" borderId="1" xfId="2" applyFont="1" applyFill="1" applyBorder="1" applyAlignment="1">
      <alignment horizontal="left" vertical="center" wrapText="1"/>
    </xf>
    <xf numFmtId="0" fontId="16" fillId="0" borderId="0" xfId="0" applyFont="1" applyAlignment="1">
      <alignment horizontal="left" vertical="center"/>
    </xf>
    <xf numFmtId="0" fontId="11" fillId="0" borderId="8" xfId="0" applyFont="1" applyBorder="1" applyAlignment="1">
      <alignment horizontal="justify" vertical="center" wrapText="1"/>
    </xf>
    <xf numFmtId="0" fontId="12" fillId="0" borderId="9" xfId="0" applyFont="1" applyBorder="1" applyAlignment="1">
      <alignment horizontal="center" vertical="center" wrapText="1"/>
    </xf>
    <xf numFmtId="0" fontId="12" fillId="2" borderId="9" xfId="0" applyFont="1" applyFill="1" applyBorder="1" applyAlignment="1">
      <alignment horizontal="center" vertical="center" wrapText="1"/>
    </xf>
    <xf numFmtId="0" fontId="12" fillId="0" borderId="10" xfId="0" applyFont="1" applyBorder="1" applyAlignment="1">
      <alignment horizontal="left" vertical="center" wrapText="1"/>
    </xf>
    <xf numFmtId="0" fontId="11" fillId="0" borderId="13" xfId="0" applyFont="1" applyBorder="1" applyAlignment="1">
      <alignment horizontal="justify"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2" borderId="14" xfId="0" applyFont="1" applyFill="1" applyBorder="1" applyAlignment="1">
      <alignment horizontal="center" vertical="center" wrapText="1"/>
    </xf>
    <xf numFmtId="0" fontId="11" fillId="0" borderId="16" xfId="0" applyFont="1" applyBorder="1" applyAlignment="1">
      <alignment horizontal="justify" vertical="center" wrapText="1"/>
    </xf>
    <xf numFmtId="0" fontId="11" fillId="0" borderId="17" xfId="0" applyFont="1" applyBorder="1" applyAlignment="1">
      <alignment horizontal="justify" vertical="center" wrapText="1"/>
    </xf>
    <xf numFmtId="0" fontId="11" fillId="0" borderId="18" xfId="0" applyFont="1" applyBorder="1" applyAlignment="1">
      <alignment horizontal="justify" vertical="center" wrapText="1"/>
    </xf>
    <xf numFmtId="0" fontId="13" fillId="7" borderId="1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6" xfId="0" applyFont="1" applyFill="1" applyBorder="1" applyAlignment="1">
      <alignment horizontal="left" vertical="center" wrapText="1"/>
    </xf>
    <xf numFmtId="0" fontId="13" fillId="7" borderId="12" xfId="0" applyFont="1" applyFill="1" applyBorder="1" applyAlignment="1">
      <alignment horizontal="left" vertical="center" wrapText="1"/>
    </xf>
    <xf numFmtId="0" fontId="14" fillId="7"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4" fillId="5" borderId="9" xfId="2" applyFont="1" applyFill="1" applyBorder="1" applyAlignment="1">
      <alignment horizontal="left" vertical="center" wrapText="1"/>
    </xf>
    <xf numFmtId="0" fontId="3" fillId="2" borderId="1" xfId="0" applyFont="1" applyFill="1" applyBorder="1" applyAlignment="1">
      <alignment horizontal="left" vertical="center" wrapText="1"/>
    </xf>
    <xf numFmtId="9" fontId="3" fillId="2" borderId="1" xfId="1" applyFont="1" applyFill="1" applyBorder="1" applyAlignment="1">
      <alignment horizontal="left"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169" fontId="3" fillId="2" borderId="1" xfId="0" applyNumberFormat="1" applyFont="1" applyFill="1" applyBorder="1" applyAlignment="1" applyProtection="1">
      <alignment horizontal="left" vertical="center" wrapText="1"/>
      <protection hidden="1"/>
    </xf>
    <xf numFmtId="0" fontId="3" fillId="0" borderId="1" xfId="0" applyFont="1" applyBorder="1" applyAlignment="1" applyProtection="1">
      <alignment horizontal="center" vertical="center" wrapText="1"/>
      <protection hidden="1"/>
    </xf>
    <xf numFmtId="0" fontId="3" fillId="0" borderId="1" xfId="0" applyFont="1" applyBorder="1" applyAlignment="1">
      <alignment horizontal="center" vertical="center" wrapText="1"/>
    </xf>
    <xf numFmtId="9" fontId="3" fillId="2" borderId="1" xfId="1" applyFont="1" applyFill="1" applyBorder="1" applyAlignment="1">
      <alignment horizontal="left" vertical="center" wrapText="1"/>
    </xf>
    <xf numFmtId="169" fontId="3" fillId="0" borderId="1" xfId="0" applyNumberFormat="1" applyFont="1" applyBorder="1" applyAlignment="1" applyProtection="1">
      <alignment horizontal="left" vertical="center" wrapText="1"/>
      <protection locked="0"/>
    </xf>
    <xf numFmtId="169" fontId="3" fillId="0" borderId="1" xfId="0" applyNumberFormat="1" applyFont="1" applyBorder="1" applyAlignment="1" applyProtection="1">
      <alignment horizontal="left" vertical="center" wrapText="1"/>
      <protection hidden="1"/>
    </xf>
    <xf numFmtId="168" fontId="4" fillId="4" borderId="1" xfId="2" applyNumberFormat="1" applyFont="1" applyFill="1" applyBorder="1" applyAlignment="1">
      <alignment horizontal="left" vertical="center" wrapText="1"/>
    </xf>
    <xf numFmtId="9" fontId="3" fillId="0" borderId="1" xfId="1" applyFont="1" applyBorder="1" applyAlignment="1">
      <alignment horizontal="left" vertical="center"/>
    </xf>
    <xf numFmtId="168" fontId="3" fillId="2" borderId="0" xfId="0" applyNumberFormat="1" applyFont="1" applyFill="1" applyAlignment="1">
      <alignment horizontal="left" vertical="center"/>
    </xf>
    <xf numFmtId="0" fontId="20" fillId="5" borderId="1" xfId="2" applyFont="1" applyFill="1" applyBorder="1" applyAlignment="1">
      <alignment horizontal="left" vertical="center" wrapText="1"/>
    </xf>
    <xf numFmtId="0" fontId="20" fillId="3" borderId="1" xfId="2" applyFont="1" applyFill="1" applyBorder="1" applyAlignment="1">
      <alignment horizontal="left" vertical="center" wrapText="1"/>
    </xf>
    <xf numFmtId="9" fontId="20" fillId="5" borderId="1" xfId="1" applyFont="1" applyFill="1" applyBorder="1" applyAlignment="1">
      <alignment horizontal="left" vertical="center" wrapText="1"/>
    </xf>
    <xf numFmtId="0" fontId="4" fillId="5" borderId="1" xfId="2" applyFont="1" applyFill="1" applyBorder="1" applyAlignment="1">
      <alignment horizontal="center" vertical="center" wrapText="1"/>
    </xf>
    <xf numFmtId="0" fontId="3" fillId="2" borderId="0" xfId="0" applyFont="1" applyFill="1" applyAlignment="1">
      <alignment horizontal="center" vertical="center"/>
    </xf>
    <xf numFmtId="0" fontId="11" fillId="8" borderId="2" xfId="0" applyFont="1" applyFill="1" applyBorder="1" applyAlignment="1">
      <alignment horizontal="justify" vertical="center" wrapText="1"/>
    </xf>
    <xf numFmtId="0" fontId="12" fillId="8" borderId="1"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8" borderId="14" xfId="0" applyFont="1" applyFill="1" applyBorder="1" applyAlignment="1">
      <alignment horizontal="center" vertical="center" wrapText="1"/>
    </xf>
    <xf numFmtId="0" fontId="12" fillId="8" borderId="3" xfId="0" applyFont="1" applyFill="1" applyBorder="1" applyAlignment="1">
      <alignment horizontal="left" vertical="center" wrapText="1"/>
    </xf>
    <xf numFmtId="0" fontId="12" fillId="8" borderId="0" xfId="0" applyFont="1" applyFill="1" applyAlignment="1">
      <alignment vertical="center" wrapText="1"/>
    </xf>
    <xf numFmtId="9" fontId="3" fillId="2" borderId="1" xfId="0" applyNumberFormat="1" applyFont="1" applyFill="1" applyBorder="1" applyAlignment="1" applyProtection="1">
      <alignment horizontal="center" vertical="center" wrapText="1"/>
      <protection locked="0"/>
    </xf>
    <xf numFmtId="14" fontId="3" fillId="2" borderId="1" xfId="0" applyNumberFormat="1" applyFont="1" applyFill="1" applyBorder="1" applyAlignment="1">
      <alignment horizontal="left" vertical="center" wrapText="1"/>
    </xf>
    <xf numFmtId="0" fontId="19" fillId="2" borderId="9" xfId="0" applyFont="1" applyFill="1" applyBorder="1" applyAlignment="1" applyProtection="1">
      <alignment horizontal="left" vertical="center" wrapText="1"/>
      <protection hidden="1"/>
    </xf>
    <xf numFmtId="0" fontId="19" fillId="2" borderId="1" xfId="0" applyFont="1" applyFill="1" applyBorder="1" applyAlignment="1" applyProtection="1">
      <alignment horizontal="left" vertical="center" wrapText="1"/>
      <protection hidden="1"/>
    </xf>
    <xf numFmtId="0" fontId="3" fillId="2" borderId="1" xfId="0" applyFont="1" applyFill="1" applyBorder="1" applyAlignment="1">
      <alignment horizontal="left" vertical="center"/>
    </xf>
  </cellXfs>
  <cellStyles count="2935">
    <cellStyle name="Euro" xfId="4" xr:uid="{00000000-0005-0000-0000-000000000000}"/>
    <cellStyle name="Hipervínculo 2" xfId="5" xr:uid="{00000000-0005-0000-0000-000001000000}"/>
    <cellStyle name="Millares 2" xfId="6" xr:uid="{00000000-0005-0000-0000-000002000000}"/>
    <cellStyle name="Millares 3" xfId="7" xr:uid="{00000000-0005-0000-0000-000003000000}"/>
    <cellStyle name="Millares 3 10" xfId="343" xr:uid="{00000000-0005-0000-0000-000004000000}"/>
    <cellStyle name="Millares 3 10 2" xfId="1063" xr:uid="{00000000-0005-0000-0000-000005000000}"/>
    <cellStyle name="Millares 3 10 2 2" xfId="2503" xr:uid="{00000000-0005-0000-0000-000006000000}"/>
    <cellStyle name="Millares 3 10 3" xfId="1783" xr:uid="{00000000-0005-0000-0000-000007000000}"/>
    <cellStyle name="Millares 3 11" xfId="487" xr:uid="{00000000-0005-0000-0000-000008000000}"/>
    <cellStyle name="Millares 3 11 2" xfId="1207" xr:uid="{00000000-0005-0000-0000-000009000000}"/>
    <cellStyle name="Millares 3 11 2 2" xfId="2647" xr:uid="{00000000-0005-0000-0000-00000A000000}"/>
    <cellStyle name="Millares 3 11 3" xfId="1927" xr:uid="{00000000-0005-0000-0000-00000B000000}"/>
    <cellStyle name="Millares 3 12" xfId="631" xr:uid="{00000000-0005-0000-0000-00000C000000}"/>
    <cellStyle name="Millares 3 12 2" xfId="1351" xr:uid="{00000000-0005-0000-0000-00000D000000}"/>
    <cellStyle name="Millares 3 12 2 2" xfId="2791" xr:uid="{00000000-0005-0000-0000-00000E000000}"/>
    <cellStyle name="Millares 3 12 3" xfId="2071" xr:uid="{00000000-0005-0000-0000-00000F000000}"/>
    <cellStyle name="Millares 3 13" xfId="775" xr:uid="{00000000-0005-0000-0000-000010000000}"/>
    <cellStyle name="Millares 3 13 2" xfId="2215" xr:uid="{00000000-0005-0000-0000-000011000000}"/>
    <cellStyle name="Millares 3 14" xfId="1495" xr:uid="{00000000-0005-0000-0000-000012000000}"/>
    <cellStyle name="Millares 3 2" xfId="56" xr:uid="{00000000-0005-0000-0000-000013000000}"/>
    <cellStyle name="Millares 3 2 10" xfId="489" xr:uid="{00000000-0005-0000-0000-000014000000}"/>
    <cellStyle name="Millares 3 2 10 2" xfId="1209" xr:uid="{00000000-0005-0000-0000-000015000000}"/>
    <cellStyle name="Millares 3 2 10 2 2" xfId="2649" xr:uid="{00000000-0005-0000-0000-000016000000}"/>
    <cellStyle name="Millares 3 2 10 3" xfId="1929" xr:uid="{00000000-0005-0000-0000-000017000000}"/>
    <cellStyle name="Millares 3 2 11" xfId="633" xr:uid="{00000000-0005-0000-0000-000018000000}"/>
    <cellStyle name="Millares 3 2 11 2" xfId="1353" xr:uid="{00000000-0005-0000-0000-000019000000}"/>
    <cellStyle name="Millares 3 2 11 2 2" xfId="2793" xr:uid="{00000000-0005-0000-0000-00001A000000}"/>
    <cellStyle name="Millares 3 2 11 3" xfId="2073" xr:uid="{00000000-0005-0000-0000-00001B000000}"/>
    <cellStyle name="Millares 3 2 12" xfId="777" xr:uid="{00000000-0005-0000-0000-00001C000000}"/>
    <cellStyle name="Millares 3 2 12 2" xfId="2217" xr:uid="{00000000-0005-0000-0000-00001D000000}"/>
    <cellStyle name="Millares 3 2 13" xfId="1497" xr:uid="{00000000-0005-0000-0000-00001E000000}"/>
    <cellStyle name="Millares 3 2 2" xfId="60" xr:uid="{00000000-0005-0000-0000-00001F000000}"/>
    <cellStyle name="Millares 3 2 2 10" xfId="781" xr:uid="{00000000-0005-0000-0000-000020000000}"/>
    <cellStyle name="Millares 3 2 2 10 2" xfId="2221" xr:uid="{00000000-0005-0000-0000-000021000000}"/>
    <cellStyle name="Millares 3 2 2 11" xfId="1501" xr:uid="{00000000-0005-0000-0000-000022000000}"/>
    <cellStyle name="Millares 3 2 2 2" xfId="72" xr:uid="{00000000-0005-0000-0000-000023000000}"/>
    <cellStyle name="Millares 3 2 2 2 10" xfId="1513" xr:uid="{00000000-0005-0000-0000-000024000000}"/>
    <cellStyle name="Millares 3 2 2 2 2" xfId="97" xr:uid="{00000000-0005-0000-0000-000025000000}"/>
    <cellStyle name="Millares 3 2 2 2 2 2" xfId="193" xr:uid="{00000000-0005-0000-0000-000026000000}"/>
    <cellStyle name="Millares 3 2 2 2 2 2 2" xfId="337" xr:uid="{00000000-0005-0000-0000-000027000000}"/>
    <cellStyle name="Millares 3 2 2 2 2 2 2 2" xfId="1057" xr:uid="{00000000-0005-0000-0000-000028000000}"/>
    <cellStyle name="Millares 3 2 2 2 2 2 2 2 2" xfId="2497" xr:uid="{00000000-0005-0000-0000-000029000000}"/>
    <cellStyle name="Millares 3 2 2 2 2 2 2 3" xfId="1777" xr:uid="{00000000-0005-0000-0000-00002A000000}"/>
    <cellStyle name="Millares 3 2 2 2 2 2 3" xfId="481" xr:uid="{00000000-0005-0000-0000-00002B000000}"/>
    <cellStyle name="Millares 3 2 2 2 2 2 3 2" xfId="1201" xr:uid="{00000000-0005-0000-0000-00002C000000}"/>
    <cellStyle name="Millares 3 2 2 2 2 2 3 2 2" xfId="2641" xr:uid="{00000000-0005-0000-0000-00002D000000}"/>
    <cellStyle name="Millares 3 2 2 2 2 2 3 3" xfId="1921" xr:uid="{00000000-0005-0000-0000-00002E000000}"/>
    <cellStyle name="Millares 3 2 2 2 2 2 4" xfId="625" xr:uid="{00000000-0005-0000-0000-00002F000000}"/>
    <cellStyle name="Millares 3 2 2 2 2 2 4 2" xfId="1345" xr:uid="{00000000-0005-0000-0000-000030000000}"/>
    <cellStyle name="Millares 3 2 2 2 2 2 4 2 2" xfId="2785" xr:uid="{00000000-0005-0000-0000-000031000000}"/>
    <cellStyle name="Millares 3 2 2 2 2 2 4 3" xfId="2065" xr:uid="{00000000-0005-0000-0000-000032000000}"/>
    <cellStyle name="Millares 3 2 2 2 2 2 5" xfId="769" xr:uid="{00000000-0005-0000-0000-000033000000}"/>
    <cellStyle name="Millares 3 2 2 2 2 2 5 2" xfId="1489" xr:uid="{00000000-0005-0000-0000-000034000000}"/>
    <cellStyle name="Millares 3 2 2 2 2 2 5 2 2" xfId="2929" xr:uid="{00000000-0005-0000-0000-000035000000}"/>
    <cellStyle name="Millares 3 2 2 2 2 2 5 3" xfId="2209" xr:uid="{00000000-0005-0000-0000-000036000000}"/>
    <cellStyle name="Millares 3 2 2 2 2 2 6" xfId="913" xr:uid="{00000000-0005-0000-0000-000037000000}"/>
    <cellStyle name="Millares 3 2 2 2 2 2 6 2" xfId="2353" xr:uid="{00000000-0005-0000-0000-000038000000}"/>
    <cellStyle name="Millares 3 2 2 2 2 2 7" xfId="1633" xr:uid="{00000000-0005-0000-0000-000039000000}"/>
    <cellStyle name="Millares 3 2 2 2 2 3" xfId="145" xr:uid="{00000000-0005-0000-0000-00003A000000}"/>
    <cellStyle name="Millares 3 2 2 2 2 3 2" xfId="289" xr:uid="{00000000-0005-0000-0000-00003B000000}"/>
    <cellStyle name="Millares 3 2 2 2 2 3 2 2" xfId="1009" xr:uid="{00000000-0005-0000-0000-00003C000000}"/>
    <cellStyle name="Millares 3 2 2 2 2 3 2 2 2" xfId="2449" xr:uid="{00000000-0005-0000-0000-00003D000000}"/>
    <cellStyle name="Millares 3 2 2 2 2 3 2 3" xfId="1729" xr:uid="{00000000-0005-0000-0000-00003E000000}"/>
    <cellStyle name="Millares 3 2 2 2 2 3 3" xfId="433" xr:uid="{00000000-0005-0000-0000-00003F000000}"/>
    <cellStyle name="Millares 3 2 2 2 2 3 3 2" xfId="1153" xr:uid="{00000000-0005-0000-0000-000040000000}"/>
    <cellStyle name="Millares 3 2 2 2 2 3 3 2 2" xfId="2593" xr:uid="{00000000-0005-0000-0000-000041000000}"/>
    <cellStyle name="Millares 3 2 2 2 2 3 3 3" xfId="1873" xr:uid="{00000000-0005-0000-0000-000042000000}"/>
    <cellStyle name="Millares 3 2 2 2 2 3 4" xfId="577" xr:uid="{00000000-0005-0000-0000-000043000000}"/>
    <cellStyle name="Millares 3 2 2 2 2 3 4 2" xfId="1297" xr:uid="{00000000-0005-0000-0000-000044000000}"/>
    <cellStyle name="Millares 3 2 2 2 2 3 4 2 2" xfId="2737" xr:uid="{00000000-0005-0000-0000-000045000000}"/>
    <cellStyle name="Millares 3 2 2 2 2 3 4 3" xfId="2017" xr:uid="{00000000-0005-0000-0000-000046000000}"/>
    <cellStyle name="Millares 3 2 2 2 2 3 5" xfId="721" xr:uid="{00000000-0005-0000-0000-000047000000}"/>
    <cellStyle name="Millares 3 2 2 2 2 3 5 2" xfId="1441" xr:uid="{00000000-0005-0000-0000-000048000000}"/>
    <cellStyle name="Millares 3 2 2 2 2 3 5 2 2" xfId="2881" xr:uid="{00000000-0005-0000-0000-000049000000}"/>
    <cellStyle name="Millares 3 2 2 2 2 3 5 3" xfId="2161" xr:uid="{00000000-0005-0000-0000-00004A000000}"/>
    <cellStyle name="Millares 3 2 2 2 2 3 6" xfId="865" xr:uid="{00000000-0005-0000-0000-00004B000000}"/>
    <cellStyle name="Millares 3 2 2 2 2 3 6 2" xfId="2305" xr:uid="{00000000-0005-0000-0000-00004C000000}"/>
    <cellStyle name="Millares 3 2 2 2 2 3 7" xfId="1585" xr:uid="{00000000-0005-0000-0000-00004D000000}"/>
    <cellStyle name="Millares 3 2 2 2 2 4" xfId="241" xr:uid="{00000000-0005-0000-0000-00004E000000}"/>
    <cellStyle name="Millares 3 2 2 2 2 4 2" xfId="961" xr:uid="{00000000-0005-0000-0000-00004F000000}"/>
    <cellStyle name="Millares 3 2 2 2 2 4 2 2" xfId="2401" xr:uid="{00000000-0005-0000-0000-000050000000}"/>
    <cellStyle name="Millares 3 2 2 2 2 4 3" xfId="1681" xr:uid="{00000000-0005-0000-0000-000051000000}"/>
    <cellStyle name="Millares 3 2 2 2 2 5" xfId="385" xr:uid="{00000000-0005-0000-0000-000052000000}"/>
    <cellStyle name="Millares 3 2 2 2 2 5 2" xfId="1105" xr:uid="{00000000-0005-0000-0000-000053000000}"/>
    <cellStyle name="Millares 3 2 2 2 2 5 2 2" xfId="2545" xr:uid="{00000000-0005-0000-0000-000054000000}"/>
    <cellStyle name="Millares 3 2 2 2 2 5 3" xfId="1825" xr:uid="{00000000-0005-0000-0000-000055000000}"/>
    <cellStyle name="Millares 3 2 2 2 2 6" xfId="529" xr:uid="{00000000-0005-0000-0000-000056000000}"/>
    <cellStyle name="Millares 3 2 2 2 2 6 2" xfId="1249" xr:uid="{00000000-0005-0000-0000-000057000000}"/>
    <cellStyle name="Millares 3 2 2 2 2 6 2 2" xfId="2689" xr:uid="{00000000-0005-0000-0000-000058000000}"/>
    <cellStyle name="Millares 3 2 2 2 2 6 3" xfId="1969" xr:uid="{00000000-0005-0000-0000-000059000000}"/>
    <cellStyle name="Millares 3 2 2 2 2 7" xfId="673" xr:uid="{00000000-0005-0000-0000-00005A000000}"/>
    <cellStyle name="Millares 3 2 2 2 2 7 2" xfId="1393" xr:uid="{00000000-0005-0000-0000-00005B000000}"/>
    <cellStyle name="Millares 3 2 2 2 2 7 2 2" xfId="2833" xr:uid="{00000000-0005-0000-0000-00005C000000}"/>
    <cellStyle name="Millares 3 2 2 2 2 7 3" xfId="2113" xr:uid="{00000000-0005-0000-0000-00005D000000}"/>
    <cellStyle name="Millares 3 2 2 2 2 8" xfId="817" xr:uid="{00000000-0005-0000-0000-00005E000000}"/>
    <cellStyle name="Millares 3 2 2 2 2 8 2" xfId="2257" xr:uid="{00000000-0005-0000-0000-00005F000000}"/>
    <cellStyle name="Millares 3 2 2 2 2 9" xfId="1537" xr:uid="{00000000-0005-0000-0000-000060000000}"/>
    <cellStyle name="Millares 3 2 2 2 3" xfId="169" xr:uid="{00000000-0005-0000-0000-000061000000}"/>
    <cellStyle name="Millares 3 2 2 2 3 2" xfId="313" xr:uid="{00000000-0005-0000-0000-000062000000}"/>
    <cellStyle name="Millares 3 2 2 2 3 2 2" xfId="1033" xr:uid="{00000000-0005-0000-0000-000063000000}"/>
    <cellStyle name="Millares 3 2 2 2 3 2 2 2" xfId="2473" xr:uid="{00000000-0005-0000-0000-000064000000}"/>
    <cellStyle name="Millares 3 2 2 2 3 2 3" xfId="1753" xr:uid="{00000000-0005-0000-0000-000065000000}"/>
    <cellStyle name="Millares 3 2 2 2 3 3" xfId="457" xr:uid="{00000000-0005-0000-0000-000066000000}"/>
    <cellStyle name="Millares 3 2 2 2 3 3 2" xfId="1177" xr:uid="{00000000-0005-0000-0000-000067000000}"/>
    <cellStyle name="Millares 3 2 2 2 3 3 2 2" xfId="2617" xr:uid="{00000000-0005-0000-0000-000068000000}"/>
    <cellStyle name="Millares 3 2 2 2 3 3 3" xfId="1897" xr:uid="{00000000-0005-0000-0000-000069000000}"/>
    <cellStyle name="Millares 3 2 2 2 3 4" xfId="601" xr:uid="{00000000-0005-0000-0000-00006A000000}"/>
    <cellStyle name="Millares 3 2 2 2 3 4 2" xfId="1321" xr:uid="{00000000-0005-0000-0000-00006B000000}"/>
    <cellStyle name="Millares 3 2 2 2 3 4 2 2" xfId="2761" xr:uid="{00000000-0005-0000-0000-00006C000000}"/>
    <cellStyle name="Millares 3 2 2 2 3 4 3" xfId="2041" xr:uid="{00000000-0005-0000-0000-00006D000000}"/>
    <cellStyle name="Millares 3 2 2 2 3 5" xfId="745" xr:uid="{00000000-0005-0000-0000-00006E000000}"/>
    <cellStyle name="Millares 3 2 2 2 3 5 2" xfId="1465" xr:uid="{00000000-0005-0000-0000-00006F000000}"/>
    <cellStyle name="Millares 3 2 2 2 3 5 2 2" xfId="2905" xr:uid="{00000000-0005-0000-0000-000070000000}"/>
    <cellStyle name="Millares 3 2 2 2 3 5 3" xfId="2185" xr:uid="{00000000-0005-0000-0000-000071000000}"/>
    <cellStyle name="Millares 3 2 2 2 3 6" xfId="889" xr:uid="{00000000-0005-0000-0000-000072000000}"/>
    <cellStyle name="Millares 3 2 2 2 3 6 2" xfId="2329" xr:uid="{00000000-0005-0000-0000-000073000000}"/>
    <cellStyle name="Millares 3 2 2 2 3 7" xfId="1609" xr:uid="{00000000-0005-0000-0000-000074000000}"/>
    <cellStyle name="Millares 3 2 2 2 4" xfId="121" xr:uid="{00000000-0005-0000-0000-000075000000}"/>
    <cellStyle name="Millares 3 2 2 2 4 2" xfId="265" xr:uid="{00000000-0005-0000-0000-000076000000}"/>
    <cellStyle name="Millares 3 2 2 2 4 2 2" xfId="985" xr:uid="{00000000-0005-0000-0000-000077000000}"/>
    <cellStyle name="Millares 3 2 2 2 4 2 2 2" xfId="2425" xr:uid="{00000000-0005-0000-0000-000078000000}"/>
    <cellStyle name="Millares 3 2 2 2 4 2 3" xfId="1705" xr:uid="{00000000-0005-0000-0000-000079000000}"/>
    <cellStyle name="Millares 3 2 2 2 4 3" xfId="409" xr:uid="{00000000-0005-0000-0000-00007A000000}"/>
    <cellStyle name="Millares 3 2 2 2 4 3 2" xfId="1129" xr:uid="{00000000-0005-0000-0000-00007B000000}"/>
    <cellStyle name="Millares 3 2 2 2 4 3 2 2" xfId="2569" xr:uid="{00000000-0005-0000-0000-00007C000000}"/>
    <cellStyle name="Millares 3 2 2 2 4 3 3" xfId="1849" xr:uid="{00000000-0005-0000-0000-00007D000000}"/>
    <cellStyle name="Millares 3 2 2 2 4 4" xfId="553" xr:uid="{00000000-0005-0000-0000-00007E000000}"/>
    <cellStyle name="Millares 3 2 2 2 4 4 2" xfId="1273" xr:uid="{00000000-0005-0000-0000-00007F000000}"/>
    <cellStyle name="Millares 3 2 2 2 4 4 2 2" xfId="2713" xr:uid="{00000000-0005-0000-0000-000080000000}"/>
    <cellStyle name="Millares 3 2 2 2 4 4 3" xfId="1993" xr:uid="{00000000-0005-0000-0000-000081000000}"/>
    <cellStyle name="Millares 3 2 2 2 4 5" xfId="697" xr:uid="{00000000-0005-0000-0000-000082000000}"/>
    <cellStyle name="Millares 3 2 2 2 4 5 2" xfId="1417" xr:uid="{00000000-0005-0000-0000-000083000000}"/>
    <cellStyle name="Millares 3 2 2 2 4 5 2 2" xfId="2857" xr:uid="{00000000-0005-0000-0000-000084000000}"/>
    <cellStyle name="Millares 3 2 2 2 4 5 3" xfId="2137" xr:uid="{00000000-0005-0000-0000-000085000000}"/>
    <cellStyle name="Millares 3 2 2 2 4 6" xfId="841" xr:uid="{00000000-0005-0000-0000-000086000000}"/>
    <cellStyle name="Millares 3 2 2 2 4 6 2" xfId="2281" xr:uid="{00000000-0005-0000-0000-000087000000}"/>
    <cellStyle name="Millares 3 2 2 2 4 7" xfId="1561" xr:uid="{00000000-0005-0000-0000-000088000000}"/>
    <cellStyle name="Millares 3 2 2 2 5" xfId="217" xr:uid="{00000000-0005-0000-0000-000089000000}"/>
    <cellStyle name="Millares 3 2 2 2 5 2" xfId="937" xr:uid="{00000000-0005-0000-0000-00008A000000}"/>
    <cellStyle name="Millares 3 2 2 2 5 2 2" xfId="2377" xr:uid="{00000000-0005-0000-0000-00008B000000}"/>
    <cellStyle name="Millares 3 2 2 2 5 3" xfId="1657" xr:uid="{00000000-0005-0000-0000-00008C000000}"/>
    <cellStyle name="Millares 3 2 2 2 6" xfId="361" xr:uid="{00000000-0005-0000-0000-00008D000000}"/>
    <cellStyle name="Millares 3 2 2 2 6 2" xfId="1081" xr:uid="{00000000-0005-0000-0000-00008E000000}"/>
    <cellStyle name="Millares 3 2 2 2 6 2 2" xfId="2521" xr:uid="{00000000-0005-0000-0000-00008F000000}"/>
    <cellStyle name="Millares 3 2 2 2 6 3" xfId="1801" xr:uid="{00000000-0005-0000-0000-000090000000}"/>
    <cellStyle name="Millares 3 2 2 2 7" xfId="505" xr:uid="{00000000-0005-0000-0000-000091000000}"/>
    <cellStyle name="Millares 3 2 2 2 7 2" xfId="1225" xr:uid="{00000000-0005-0000-0000-000092000000}"/>
    <cellStyle name="Millares 3 2 2 2 7 2 2" xfId="2665" xr:uid="{00000000-0005-0000-0000-000093000000}"/>
    <cellStyle name="Millares 3 2 2 2 7 3" xfId="1945" xr:uid="{00000000-0005-0000-0000-000094000000}"/>
    <cellStyle name="Millares 3 2 2 2 8" xfId="649" xr:uid="{00000000-0005-0000-0000-000095000000}"/>
    <cellStyle name="Millares 3 2 2 2 8 2" xfId="1369" xr:uid="{00000000-0005-0000-0000-000096000000}"/>
    <cellStyle name="Millares 3 2 2 2 8 2 2" xfId="2809" xr:uid="{00000000-0005-0000-0000-000097000000}"/>
    <cellStyle name="Millares 3 2 2 2 8 3" xfId="2089" xr:uid="{00000000-0005-0000-0000-000098000000}"/>
    <cellStyle name="Millares 3 2 2 2 9" xfId="793" xr:uid="{00000000-0005-0000-0000-000099000000}"/>
    <cellStyle name="Millares 3 2 2 2 9 2" xfId="2233" xr:uid="{00000000-0005-0000-0000-00009A000000}"/>
    <cellStyle name="Millares 3 2 2 3" xfId="85" xr:uid="{00000000-0005-0000-0000-00009B000000}"/>
    <cellStyle name="Millares 3 2 2 3 2" xfId="181" xr:uid="{00000000-0005-0000-0000-00009C000000}"/>
    <cellStyle name="Millares 3 2 2 3 2 2" xfId="325" xr:uid="{00000000-0005-0000-0000-00009D000000}"/>
    <cellStyle name="Millares 3 2 2 3 2 2 2" xfId="1045" xr:uid="{00000000-0005-0000-0000-00009E000000}"/>
    <cellStyle name="Millares 3 2 2 3 2 2 2 2" xfId="2485" xr:uid="{00000000-0005-0000-0000-00009F000000}"/>
    <cellStyle name="Millares 3 2 2 3 2 2 3" xfId="1765" xr:uid="{00000000-0005-0000-0000-0000A0000000}"/>
    <cellStyle name="Millares 3 2 2 3 2 3" xfId="469" xr:uid="{00000000-0005-0000-0000-0000A1000000}"/>
    <cellStyle name="Millares 3 2 2 3 2 3 2" xfId="1189" xr:uid="{00000000-0005-0000-0000-0000A2000000}"/>
    <cellStyle name="Millares 3 2 2 3 2 3 2 2" xfId="2629" xr:uid="{00000000-0005-0000-0000-0000A3000000}"/>
    <cellStyle name="Millares 3 2 2 3 2 3 3" xfId="1909" xr:uid="{00000000-0005-0000-0000-0000A4000000}"/>
    <cellStyle name="Millares 3 2 2 3 2 4" xfId="613" xr:uid="{00000000-0005-0000-0000-0000A5000000}"/>
    <cellStyle name="Millares 3 2 2 3 2 4 2" xfId="1333" xr:uid="{00000000-0005-0000-0000-0000A6000000}"/>
    <cellStyle name="Millares 3 2 2 3 2 4 2 2" xfId="2773" xr:uid="{00000000-0005-0000-0000-0000A7000000}"/>
    <cellStyle name="Millares 3 2 2 3 2 4 3" xfId="2053" xr:uid="{00000000-0005-0000-0000-0000A8000000}"/>
    <cellStyle name="Millares 3 2 2 3 2 5" xfId="757" xr:uid="{00000000-0005-0000-0000-0000A9000000}"/>
    <cellStyle name="Millares 3 2 2 3 2 5 2" xfId="1477" xr:uid="{00000000-0005-0000-0000-0000AA000000}"/>
    <cellStyle name="Millares 3 2 2 3 2 5 2 2" xfId="2917" xr:uid="{00000000-0005-0000-0000-0000AB000000}"/>
    <cellStyle name="Millares 3 2 2 3 2 5 3" xfId="2197" xr:uid="{00000000-0005-0000-0000-0000AC000000}"/>
    <cellStyle name="Millares 3 2 2 3 2 6" xfId="901" xr:uid="{00000000-0005-0000-0000-0000AD000000}"/>
    <cellStyle name="Millares 3 2 2 3 2 6 2" xfId="2341" xr:uid="{00000000-0005-0000-0000-0000AE000000}"/>
    <cellStyle name="Millares 3 2 2 3 2 7" xfId="1621" xr:uid="{00000000-0005-0000-0000-0000AF000000}"/>
    <cellStyle name="Millares 3 2 2 3 3" xfId="133" xr:uid="{00000000-0005-0000-0000-0000B0000000}"/>
    <cellStyle name="Millares 3 2 2 3 3 2" xfId="277" xr:uid="{00000000-0005-0000-0000-0000B1000000}"/>
    <cellStyle name="Millares 3 2 2 3 3 2 2" xfId="997" xr:uid="{00000000-0005-0000-0000-0000B2000000}"/>
    <cellStyle name="Millares 3 2 2 3 3 2 2 2" xfId="2437" xr:uid="{00000000-0005-0000-0000-0000B3000000}"/>
    <cellStyle name="Millares 3 2 2 3 3 2 3" xfId="1717" xr:uid="{00000000-0005-0000-0000-0000B4000000}"/>
    <cellStyle name="Millares 3 2 2 3 3 3" xfId="421" xr:uid="{00000000-0005-0000-0000-0000B5000000}"/>
    <cellStyle name="Millares 3 2 2 3 3 3 2" xfId="1141" xr:uid="{00000000-0005-0000-0000-0000B6000000}"/>
    <cellStyle name="Millares 3 2 2 3 3 3 2 2" xfId="2581" xr:uid="{00000000-0005-0000-0000-0000B7000000}"/>
    <cellStyle name="Millares 3 2 2 3 3 3 3" xfId="1861" xr:uid="{00000000-0005-0000-0000-0000B8000000}"/>
    <cellStyle name="Millares 3 2 2 3 3 4" xfId="565" xr:uid="{00000000-0005-0000-0000-0000B9000000}"/>
    <cellStyle name="Millares 3 2 2 3 3 4 2" xfId="1285" xr:uid="{00000000-0005-0000-0000-0000BA000000}"/>
    <cellStyle name="Millares 3 2 2 3 3 4 2 2" xfId="2725" xr:uid="{00000000-0005-0000-0000-0000BB000000}"/>
    <cellStyle name="Millares 3 2 2 3 3 4 3" xfId="2005" xr:uid="{00000000-0005-0000-0000-0000BC000000}"/>
    <cellStyle name="Millares 3 2 2 3 3 5" xfId="709" xr:uid="{00000000-0005-0000-0000-0000BD000000}"/>
    <cellStyle name="Millares 3 2 2 3 3 5 2" xfId="1429" xr:uid="{00000000-0005-0000-0000-0000BE000000}"/>
    <cellStyle name="Millares 3 2 2 3 3 5 2 2" xfId="2869" xr:uid="{00000000-0005-0000-0000-0000BF000000}"/>
    <cellStyle name="Millares 3 2 2 3 3 5 3" xfId="2149" xr:uid="{00000000-0005-0000-0000-0000C0000000}"/>
    <cellStyle name="Millares 3 2 2 3 3 6" xfId="853" xr:uid="{00000000-0005-0000-0000-0000C1000000}"/>
    <cellStyle name="Millares 3 2 2 3 3 6 2" xfId="2293" xr:uid="{00000000-0005-0000-0000-0000C2000000}"/>
    <cellStyle name="Millares 3 2 2 3 3 7" xfId="1573" xr:uid="{00000000-0005-0000-0000-0000C3000000}"/>
    <cellStyle name="Millares 3 2 2 3 4" xfId="229" xr:uid="{00000000-0005-0000-0000-0000C4000000}"/>
    <cellStyle name="Millares 3 2 2 3 4 2" xfId="949" xr:uid="{00000000-0005-0000-0000-0000C5000000}"/>
    <cellStyle name="Millares 3 2 2 3 4 2 2" xfId="2389" xr:uid="{00000000-0005-0000-0000-0000C6000000}"/>
    <cellStyle name="Millares 3 2 2 3 4 3" xfId="1669" xr:uid="{00000000-0005-0000-0000-0000C7000000}"/>
    <cellStyle name="Millares 3 2 2 3 5" xfId="373" xr:uid="{00000000-0005-0000-0000-0000C8000000}"/>
    <cellStyle name="Millares 3 2 2 3 5 2" xfId="1093" xr:uid="{00000000-0005-0000-0000-0000C9000000}"/>
    <cellStyle name="Millares 3 2 2 3 5 2 2" xfId="2533" xr:uid="{00000000-0005-0000-0000-0000CA000000}"/>
    <cellStyle name="Millares 3 2 2 3 5 3" xfId="1813" xr:uid="{00000000-0005-0000-0000-0000CB000000}"/>
    <cellStyle name="Millares 3 2 2 3 6" xfId="517" xr:uid="{00000000-0005-0000-0000-0000CC000000}"/>
    <cellStyle name="Millares 3 2 2 3 6 2" xfId="1237" xr:uid="{00000000-0005-0000-0000-0000CD000000}"/>
    <cellStyle name="Millares 3 2 2 3 6 2 2" xfId="2677" xr:uid="{00000000-0005-0000-0000-0000CE000000}"/>
    <cellStyle name="Millares 3 2 2 3 6 3" xfId="1957" xr:uid="{00000000-0005-0000-0000-0000CF000000}"/>
    <cellStyle name="Millares 3 2 2 3 7" xfId="661" xr:uid="{00000000-0005-0000-0000-0000D0000000}"/>
    <cellStyle name="Millares 3 2 2 3 7 2" xfId="1381" xr:uid="{00000000-0005-0000-0000-0000D1000000}"/>
    <cellStyle name="Millares 3 2 2 3 7 2 2" xfId="2821" xr:uid="{00000000-0005-0000-0000-0000D2000000}"/>
    <cellStyle name="Millares 3 2 2 3 7 3" xfId="2101" xr:uid="{00000000-0005-0000-0000-0000D3000000}"/>
    <cellStyle name="Millares 3 2 2 3 8" xfId="805" xr:uid="{00000000-0005-0000-0000-0000D4000000}"/>
    <cellStyle name="Millares 3 2 2 3 8 2" xfId="2245" xr:uid="{00000000-0005-0000-0000-0000D5000000}"/>
    <cellStyle name="Millares 3 2 2 3 9" xfId="1525" xr:uid="{00000000-0005-0000-0000-0000D6000000}"/>
    <cellStyle name="Millares 3 2 2 4" xfId="157" xr:uid="{00000000-0005-0000-0000-0000D7000000}"/>
    <cellStyle name="Millares 3 2 2 4 2" xfId="301" xr:uid="{00000000-0005-0000-0000-0000D8000000}"/>
    <cellStyle name="Millares 3 2 2 4 2 2" xfId="1021" xr:uid="{00000000-0005-0000-0000-0000D9000000}"/>
    <cellStyle name="Millares 3 2 2 4 2 2 2" xfId="2461" xr:uid="{00000000-0005-0000-0000-0000DA000000}"/>
    <cellStyle name="Millares 3 2 2 4 2 3" xfId="1741" xr:uid="{00000000-0005-0000-0000-0000DB000000}"/>
    <cellStyle name="Millares 3 2 2 4 3" xfId="445" xr:uid="{00000000-0005-0000-0000-0000DC000000}"/>
    <cellStyle name="Millares 3 2 2 4 3 2" xfId="1165" xr:uid="{00000000-0005-0000-0000-0000DD000000}"/>
    <cellStyle name="Millares 3 2 2 4 3 2 2" xfId="2605" xr:uid="{00000000-0005-0000-0000-0000DE000000}"/>
    <cellStyle name="Millares 3 2 2 4 3 3" xfId="1885" xr:uid="{00000000-0005-0000-0000-0000DF000000}"/>
    <cellStyle name="Millares 3 2 2 4 4" xfId="589" xr:uid="{00000000-0005-0000-0000-0000E0000000}"/>
    <cellStyle name="Millares 3 2 2 4 4 2" xfId="1309" xr:uid="{00000000-0005-0000-0000-0000E1000000}"/>
    <cellStyle name="Millares 3 2 2 4 4 2 2" xfId="2749" xr:uid="{00000000-0005-0000-0000-0000E2000000}"/>
    <cellStyle name="Millares 3 2 2 4 4 3" xfId="2029" xr:uid="{00000000-0005-0000-0000-0000E3000000}"/>
    <cellStyle name="Millares 3 2 2 4 5" xfId="733" xr:uid="{00000000-0005-0000-0000-0000E4000000}"/>
    <cellStyle name="Millares 3 2 2 4 5 2" xfId="1453" xr:uid="{00000000-0005-0000-0000-0000E5000000}"/>
    <cellStyle name="Millares 3 2 2 4 5 2 2" xfId="2893" xr:uid="{00000000-0005-0000-0000-0000E6000000}"/>
    <cellStyle name="Millares 3 2 2 4 5 3" xfId="2173" xr:uid="{00000000-0005-0000-0000-0000E7000000}"/>
    <cellStyle name="Millares 3 2 2 4 6" xfId="877" xr:uid="{00000000-0005-0000-0000-0000E8000000}"/>
    <cellStyle name="Millares 3 2 2 4 6 2" xfId="2317" xr:uid="{00000000-0005-0000-0000-0000E9000000}"/>
    <cellStyle name="Millares 3 2 2 4 7" xfId="1597" xr:uid="{00000000-0005-0000-0000-0000EA000000}"/>
    <cellStyle name="Millares 3 2 2 5" xfId="109" xr:uid="{00000000-0005-0000-0000-0000EB000000}"/>
    <cellStyle name="Millares 3 2 2 5 2" xfId="253" xr:uid="{00000000-0005-0000-0000-0000EC000000}"/>
    <cellStyle name="Millares 3 2 2 5 2 2" xfId="973" xr:uid="{00000000-0005-0000-0000-0000ED000000}"/>
    <cellStyle name="Millares 3 2 2 5 2 2 2" xfId="2413" xr:uid="{00000000-0005-0000-0000-0000EE000000}"/>
    <cellStyle name="Millares 3 2 2 5 2 3" xfId="1693" xr:uid="{00000000-0005-0000-0000-0000EF000000}"/>
    <cellStyle name="Millares 3 2 2 5 3" xfId="397" xr:uid="{00000000-0005-0000-0000-0000F0000000}"/>
    <cellStyle name="Millares 3 2 2 5 3 2" xfId="1117" xr:uid="{00000000-0005-0000-0000-0000F1000000}"/>
    <cellStyle name="Millares 3 2 2 5 3 2 2" xfId="2557" xr:uid="{00000000-0005-0000-0000-0000F2000000}"/>
    <cellStyle name="Millares 3 2 2 5 3 3" xfId="1837" xr:uid="{00000000-0005-0000-0000-0000F3000000}"/>
    <cellStyle name="Millares 3 2 2 5 4" xfId="541" xr:uid="{00000000-0005-0000-0000-0000F4000000}"/>
    <cellStyle name="Millares 3 2 2 5 4 2" xfId="1261" xr:uid="{00000000-0005-0000-0000-0000F5000000}"/>
    <cellStyle name="Millares 3 2 2 5 4 2 2" xfId="2701" xr:uid="{00000000-0005-0000-0000-0000F6000000}"/>
    <cellStyle name="Millares 3 2 2 5 4 3" xfId="1981" xr:uid="{00000000-0005-0000-0000-0000F7000000}"/>
    <cellStyle name="Millares 3 2 2 5 5" xfId="685" xr:uid="{00000000-0005-0000-0000-0000F8000000}"/>
    <cellStyle name="Millares 3 2 2 5 5 2" xfId="1405" xr:uid="{00000000-0005-0000-0000-0000F9000000}"/>
    <cellStyle name="Millares 3 2 2 5 5 2 2" xfId="2845" xr:uid="{00000000-0005-0000-0000-0000FA000000}"/>
    <cellStyle name="Millares 3 2 2 5 5 3" xfId="2125" xr:uid="{00000000-0005-0000-0000-0000FB000000}"/>
    <cellStyle name="Millares 3 2 2 5 6" xfId="829" xr:uid="{00000000-0005-0000-0000-0000FC000000}"/>
    <cellStyle name="Millares 3 2 2 5 6 2" xfId="2269" xr:uid="{00000000-0005-0000-0000-0000FD000000}"/>
    <cellStyle name="Millares 3 2 2 5 7" xfId="1549" xr:uid="{00000000-0005-0000-0000-0000FE000000}"/>
    <cellStyle name="Millares 3 2 2 6" xfId="205" xr:uid="{00000000-0005-0000-0000-0000FF000000}"/>
    <cellStyle name="Millares 3 2 2 6 2" xfId="925" xr:uid="{00000000-0005-0000-0000-000000010000}"/>
    <cellStyle name="Millares 3 2 2 6 2 2" xfId="2365" xr:uid="{00000000-0005-0000-0000-000001010000}"/>
    <cellStyle name="Millares 3 2 2 6 3" xfId="1645" xr:uid="{00000000-0005-0000-0000-000002010000}"/>
    <cellStyle name="Millares 3 2 2 7" xfId="349" xr:uid="{00000000-0005-0000-0000-000003010000}"/>
    <cellStyle name="Millares 3 2 2 7 2" xfId="1069" xr:uid="{00000000-0005-0000-0000-000004010000}"/>
    <cellStyle name="Millares 3 2 2 7 2 2" xfId="2509" xr:uid="{00000000-0005-0000-0000-000005010000}"/>
    <cellStyle name="Millares 3 2 2 7 3" xfId="1789" xr:uid="{00000000-0005-0000-0000-000006010000}"/>
    <cellStyle name="Millares 3 2 2 8" xfId="493" xr:uid="{00000000-0005-0000-0000-000007010000}"/>
    <cellStyle name="Millares 3 2 2 8 2" xfId="1213" xr:uid="{00000000-0005-0000-0000-000008010000}"/>
    <cellStyle name="Millares 3 2 2 8 2 2" xfId="2653" xr:uid="{00000000-0005-0000-0000-000009010000}"/>
    <cellStyle name="Millares 3 2 2 8 3" xfId="1933" xr:uid="{00000000-0005-0000-0000-00000A010000}"/>
    <cellStyle name="Millares 3 2 2 9" xfId="637" xr:uid="{00000000-0005-0000-0000-00000B010000}"/>
    <cellStyle name="Millares 3 2 2 9 2" xfId="1357" xr:uid="{00000000-0005-0000-0000-00000C010000}"/>
    <cellStyle name="Millares 3 2 2 9 2 2" xfId="2797" xr:uid="{00000000-0005-0000-0000-00000D010000}"/>
    <cellStyle name="Millares 3 2 2 9 3" xfId="2077" xr:uid="{00000000-0005-0000-0000-00000E010000}"/>
    <cellStyle name="Millares 3 2 3" xfId="64" xr:uid="{00000000-0005-0000-0000-00000F010000}"/>
    <cellStyle name="Millares 3 2 3 10" xfId="785" xr:uid="{00000000-0005-0000-0000-000010010000}"/>
    <cellStyle name="Millares 3 2 3 10 2" xfId="2225" xr:uid="{00000000-0005-0000-0000-000011010000}"/>
    <cellStyle name="Millares 3 2 3 11" xfId="1505" xr:uid="{00000000-0005-0000-0000-000012010000}"/>
    <cellStyle name="Millares 3 2 3 2" xfId="76" xr:uid="{00000000-0005-0000-0000-000013010000}"/>
    <cellStyle name="Millares 3 2 3 2 10" xfId="1517" xr:uid="{00000000-0005-0000-0000-000014010000}"/>
    <cellStyle name="Millares 3 2 3 2 2" xfId="101" xr:uid="{00000000-0005-0000-0000-000015010000}"/>
    <cellStyle name="Millares 3 2 3 2 2 2" xfId="197" xr:uid="{00000000-0005-0000-0000-000016010000}"/>
    <cellStyle name="Millares 3 2 3 2 2 2 2" xfId="341" xr:uid="{00000000-0005-0000-0000-000017010000}"/>
    <cellStyle name="Millares 3 2 3 2 2 2 2 2" xfId="1061" xr:uid="{00000000-0005-0000-0000-000018010000}"/>
    <cellStyle name="Millares 3 2 3 2 2 2 2 2 2" xfId="2501" xr:uid="{00000000-0005-0000-0000-000019010000}"/>
    <cellStyle name="Millares 3 2 3 2 2 2 2 3" xfId="1781" xr:uid="{00000000-0005-0000-0000-00001A010000}"/>
    <cellStyle name="Millares 3 2 3 2 2 2 3" xfId="485" xr:uid="{00000000-0005-0000-0000-00001B010000}"/>
    <cellStyle name="Millares 3 2 3 2 2 2 3 2" xfId="1205" xr:uid="{00000000-0005-0000-0000-00001C010000}"/>
    <cellStyle name="Millares 3 2 3 2 2 2 3 2 2" xfId="2645" xr:uid="{00000000-0005-0000-0000-00001D010000}"/>
    <cellStyle name="Millares 3 2 3 2 2 2 3 3" xfId="1925" xr:uid="{00000000-0005-0000-0000-00001E010000}"/>
    <cellStyle name="Millares 3 2 3 2 2 2 4" xfId="629" xr:uid="{00000000-0005-0000-0000-00001F010000}"/>
    <cellStyle name="Millares 3 2 3 2 2 2 4 2" xfId="1349" xr:uid="{00000000-0005-0000-0000-000020010000}"/>
    <cellStyle name="Millares 3 2 3 2 2 2 4 2 2" xfId="2789" xr:uid="{00000000-0005-0000-0000-000021010000}"/>
    <cellStyle name="Millares 3 2 3 2 2 2 4 3" xfId="2069" xr:uid="{00000000-0005-0000-0000-000022010000}"/>
    <cellStyle name="Millares 3 2 3 2 2 2 5" xfId="773" xr:uid="{00000000-0005-0000-0000-000023010000}"/>
    <cellStyle name="Millares 3 2 3 2 2 2 5 2" xfId="1493" xr:uid="{00000000-0005-0000-0000-000024010000}"/>
    <cellStyle name="Millares 3 2 3 2 2 2 5 2 2" xfId="2933" xr:uid="{00000000-0005-0000-0000-000025010000}"/>
    <cellStyle name="Millares 3 2 3 2 2 2 5 3" xfId="2213" xr:uid="{00000000-0005-0000-0000-000026010000}"/>
    <cellStyle name="Millares 3 2 3 2 2 2 6" xfId="917" xr:uid="{00000000-0005-0000-0000-000027010000}"/>
    <cellStyle name="Millares 3 2 3 2 2 2 6 2" xfId="2357" xr:uid="{00000000-0005-0000-0000-000028010000}"/>
    <cellStyle name="Millares 3 2 3 2 2 2 7" xfId="1637" xr:uid="{00000000-0005-0000-0000-000029010000}"/>
    <cellStyle name="Millares 3 2 3 2 2 3" xfId="149" xr:uid="{00000000-0005-0000-0000-00002A010000}"/>
    <cellStyle name="Millares 3 2 3 2 2 3 2" xfId="293" xr:uid="{00000000-0005-0000-0000-00002B010000}"/>
    <cellStyle name="Millares 3 2 3 2 2 3 2 2" xfId="1013" xr:uid="{00000000-0005-0000-0000-00002C010000}"/>
    <cellStyle name="Millares 3 2 3 2 2 3 2 2 2" xfId="2453" xr:uid="{00000000-0005-0000-0000-00002D010000}"/>
    <cellStyle name="Millares 3 2 3 2 2 3 2 3" xfId="1733" xr:uid="{00000000-0005-0000-0000-00002E010000}"/>
    <cellStyle name="Millares 3 2 3 2 2 3 3" xfId="437" xr:uid="{00000000-0005-0000-0000-00002F010000}"/>
    <cellStyle name="Millares 3 2 3 2 2 3 3 2" xfId="1157" xr:uid="{00000000-0005-0000-0000-000030010000}"/>
    <cellStyle name="Millares 3 2 3 2 2 3 3 2 2" xfId="2597" xr:uid="{00000000-0005-0000-0000-000031010000}"/>
    <cellStyle name="Millares 3 2 3 2 2 3 3 3" xfId="1877" xr:uid="{00000000-0005-0000-0000-000032010000}"/>
    <cellStyle name="Millares 3 2 3 2 2 3 4" xfId="581" xr:uid="{00000000-0005-0000-0000-000033010000}"/>
    <cellStyle name="Millares 3 2 3 2 2 3 4 2" xfId="1301" xr:uid="{00000000-0005-0000-0000-000034010000}"/>
    <cellStyle name="Millares 3 2 3 2 2 3 4 2 2" xfId="2741" xr:uid="{00000000-0005-0000-0000-000035010000}"/>
    <cellStyle name="Millares 3 2 3 2 2 3 4 3" xfId="2021" xr:uid="{00000000-0005-0000-0000-000036010000}"/>
    <cellStyle name="Millares 3 2 3 2 2 3 5" xfId="725" xr:uid="{00000000-0005-0000-0000-000037010000}"/>
    <cellStyle name="Millares 3 2 3 2 2 3 5 2" xfId="1445" xr:uid="{00000000-0005-0000-0000-000038010000}"/>
    <cellStyle name="Millares 3 2 3 2 2 3 5 2 2" xfId="2885" xr:uid="{00000000-0005-0000-0000-000039010000}"/>
    <cellStyle name="Millares 3 2 3 2 2 3 5 3" xfId="2165" xr:uid="{00000000-0005-0000-0000-00003A010000}"/>
    <cellStyle name="Millares 3 2 3 2 2 3 6" xfId="869" xr:uid="{00000000-0005-0000-0000-00003B010000}"/>
    <cellStyle name="Millares 3 2 3 2 2 3 6 2" xfId="2309" xr:uid="{00000000-0005-0000-0000-00003C010000}"/>
    <cellStyle name="Millares 3 2 3 2 2 3 7" xfId="1589" xr:uid="{00000000-0005-0000-0000-00003D010000}"/>
    <cellStyle name="Millares 3 2 3 2 2 4" xfId="245" xr:uid="{00000000-0005-0000-0000-00003E010000}"/>
    <cellStyle name="Millares 3 2 3 2 2 4 2" xfId="965" xr:uid="{00000000-0005-0000-0000-00003F010000}"/>
    <cellStyle name="Millares 3 2 3 2 2 4 2 2" xfId="2405" xr:uid="{00000000-0005-0000-0000-000040010000}"/>
    <cellStyle name="Millares 3 2 3 2 2 4 3" xfId="1685" xr:uid="{00000000-0005-0000-0000-000041010000}"/>
    <cellStyle name="Millares 3 2 3 2 2 5" xfId="389" xr:uid="{00000000-0005-0000-0000-000042010000}"/>
    <cellStyle name="Millares 3 2 3 2 2 5 2" xfId="1109" xr:uid="{00000000-0005-0000-0000-000043010000}"/>
    <cellStyle name="Millares 3 2 3 2 2 5 2 2" xfId="2549" xr:uid="{00000000-0005-0000-0000-000044010000}"/>
    <cellStyle name="Millares 3 2 3 2 2 5 3" xfId="1829" xr:uid="{00000000-0005-0000-0000-000045010000}"/>
    <cellStyle name="Millares 3 2 3 2 2 6" xfId="533" xr:uid="{00000000-0005-0000-0000-000046010000}"/>
    <cellStyle name="Millares 3 2 3 2 2 6 2" xfId="1253" xr:uid="{00000000-0005-0000-0000-000047010000}"/>
    <cellStyle name="Millares 3 2 3 2 2 6 2 2" xfId="2693" xr:uid="{00000000-0005-0000-0000-000048010000}"/>
    <cellStyle name="Millares 3 2 3 2 2 6 3" xfId="1973" xr:uid="{00000000-0005-0000-0000-000049010000}"/>
    <cellStyle name="Millares 3 2 3 2 2 7" xfId="677" xr:uid="{00000000-0005-0000-0000-00004A010000}"/>
    <cellStyle name="Millares 3 2 3 2 2 7 2" xfId="1397" xr:uid="{00000000-0005-0000-0000-00004B010000}"/>
    <cellStyle name="Millares 3 2 3 2 2 7 2 2" xfId="2837" xr:uid="{00000000-0005-0000-0000-00004C010000}"/>
    <cellStyle name="Millares 3 2 3 2 2 7 3" xfId="2117" xr:uid="{00000000-0005-0000-0000-00004D010000}"/>
    <cellStyle name="Millares 3 2 3 2 2 8" xfId="821" xr:uid="{00000000-0005-0000-0000-00004E010000}"/>
    <cellStyle name="Millares 3 2 3 2 2 8 2" xfId="2261" xr:uid="{00000000-0005-0000-0000-00004F010000}"/>
    <cellStyle name="Millares 3 2 3 2 2 9" xfId="1541" xr:uid="{00000000-0005-0000-0000-000050010000}"/>
    <cellStyle name="Millares 3 2 3 2 3" xfId="173" xr:uid="{00000000-0005-0000-0000-000051010000}"/>
    <cellStyle name="Millares 3 2 3 2 3 2" xfId="317" xr:uid="{00000000-0005-0000-0000-000052010000}"/>
    <cellStyle name="Millares 3 2 3 2 3 2 2" xfId="1037" xr:uid="{00000000-0005-0000-0000-000053010000}"/>
    <cellStyle name="Millares 3 2 3 2 3 2 2 2" xfId="2477" xr:uid="{00000000-0005-0000-0000-000054010000}"/>
    <cellStyle name="Millares 3 2 3 2 3 2 3" xfId="1757" xr:uid="{00000000-0005-0000-0000-000055010000}"/>
    <cellStyle name="Millares 3 2 3 2 3 3" xfId="461" xr:uid="{00000000-0005-0000-0000-000056010000}"/>
    <cellStyle name="Millares 3 2 3 2 3 3 2" xfId="1181" xr:uid="{00000000-0005-0000-0000-000057010000}"/>
    <cellStyle name="Millares 3 2 3 2 3 3 2 2" xfId="2621" xr:uid="{00000000-0005-0000-0000-000058010000}"/>
    <cellStyle name="Millares 3 2 3 2 3 3 3" xfId="1901" xr:uid="{00000000-0005-0000-0000-000059010000}"/>
    <cellStyle name="Millares 3 2 3 2 3 4" xfId="605" xr:uid="{00000000-0005-0000-0000-00005A010000}"/>
    <cellStyle name="Millares 3 2 3 2 3 4 2" xfId="1325" xr:uid="{00000000-0005-0000-0000-00005B010000}"/>
    <cellStyle name="Millares 3 2 3 2 3 4 2 2" xfId="2765" xr:uid="{00000000-0005-0000-0000-00005C010000}"/>
    <cellStyle name="Millares 3 2 3 2 3 4 3" xfId="2045" xr:uid="{00000000-0005-0000-0000-00005D010000}"/>
    <cellStyle name="Millares 3 2 3 2 3 5" xfId="749" xr:uid="{00000000-0005-0000-0000-00005E010000}"/>
    <cellStyle name="Millares 3 2 3 2 3 5 2" xfId="1469" xr:uid="{00000000-0005-0000-0000-00005F010000}"/>
    <cellStyle name="Millares 3 2 3 2 3 5 2 2" xfId="2909" xr:uid="{00000000-0005-0000-0000-000060010000}"/>
    <cellStyle name="Millares 3 2 3 2 3 5 3" xfId="2189" xr:uid="{00000000-0005-0000-0000-000061010000}"/>
    <cellStyle name="Millares 3 2 3 2 3 6" xfId="893" xr:uid="{00000000-0005-0000-0000-000062010000}"/>
    <cellStyle name="Millares 3 2 3 2 3 6 2" xfId="2333" xr:uid="{00000000-0005-0000-0000-000063010000}"/>
    <cellStyle name="Millares 3 2 3 2 3 7" xfId="1613" xr:uid="{00000000-0005-0000-0000-000064010000}"/>
    <cellStyle name="Millares 3 2 3 2 4" xfId="125" xr:uid="{00000000-0005-0000-0000-000065010000}"/>
    <cellStyle name="Millares 3 2 3 2 4 2" xfId="269" xr:uid="{00000000-0005-0000-0000-000066010000}"/>
    <cellStyle name="Millares 3 2 3 2 4 2 2" xfId="989" xr:uid="{00000000-0005-0000-0000-000067010000}"/>
    <cellStyle name="Millares 3 2 3 2 4 2 2 2" xfId="2429" xr:uid="{00000000-0005-0000-0000-000068010000}"/>
    <cellStyle name="Millares 3 2 3 2 4 2 3" xfId="1709" xr:uid="{00000000-0005-0000-0000-000069010000}"/>
    <cellStyle name="Millares 3 2 3 2 4 3" xfId="413" xr:uid="{00000000-0005-0000-0000-00006A010000}"/>
    <cellStyle name="Millares 3 2 3 2 4 3 2" xfId="1133" xr:uid="{00000000-0005-0000-0000-00006B010000}"/>
    <cellStyle name="Millares 3 2 3 2 4 3 2 2" xfId="2573" xr:uid="{00000000-0005-0000-0000-00006C010000}"/>
    <cellStyle name="Millares 3 2 3 2 4 3 3" xfId="1853" xr:uid="{00000000-0005-0000-0000-00006D010000}"/>
    <cellStyle name="Millares 3 2 3 2 4 4" xfId="557" xr:uid="{00000000-0005-0000-0000-00006E010000}"/>
    <cellStyle name="Millares 3 2 3 2 4 4 2" xfId="1277" xr:uid="{00000000-0005-0000-0000-00006F010000}"/>
    <cellStyle name="Millares 3 2 3 2 4 4 2 2" xfId="2717" xr:uid="{00000000-0005-0000-0000-000070010000}"/>
    <cellStyle name="Millares 3 2 3 2 4 4 3" xfId="1997" xr:uid="{00000000-0005-0000-0000-000071010000}"/>
    <cellStyle name="Millares 3 2 3 2 4 5" xfId="701" xr:uid="{00000000-0005-0000-0000-000072010000}"/>
    <cellStyle name="Millares 3 2 3 2 4 5 2" xfId="1421" xr:uid="{00000000-0005-0000-0000-000073010000}"/>
    <cellStyle name="Millares 3 2 3 2 4 5 2 2" xfId="2861" xr:uid="{00000000-0005-0000-0000-000074010000}"/>
    <cellStyle name="Millares 3 2 3 2 4 5 3" xfId="2141" xr:uid="{00000000-0005-0000-0000-000075010000}"/>
    <cellStyle name="Millares 3 2 3 2 4 6" xfId="845" xr:uid="{00000000-0005-0000-0000-000076010000}"/>
    <cellStyle name="Millares 3 2 3 2 4 6 2" xfId="2285" xr:uid="{00000000-0005-0000-0000-000077010000}"/>
    <cellStyle name="Millares 3 2 3 2 4 7" xfId="1565" xr:uid="{00000000-0005-0000-0000-000078010000}"/>
    <cellStyle name="Millares 3 2 3 2 5" xfId="221" xr:uid="{00000000-0005-0000-0000-000079010000}"/>
    <cellStyle name="Millares 3 2 3 2 5 2" xfId="941" xr:uid="{00000000-0005-0000-0000-00007A010000}"/>
    <cellStyle name="Millares 3 2 3 2 5 2 2" xfId="2381" xr:uid="{00000000-0005-0000-0000-00007B010000}"/>
    <cellStyle name="Millares 3 2 3 2 5 3" xfId="1661" xr:uid="{00000000-0005-0000-0000-00007C010000}"/>
    <cellStyle name="Millares 3 2 3 2 6" xfId="365" xr:uid="{00000000-0005-0000-0000-00007D010000}"/>
    <cellStyle name="Millares 3 2 3 2 6 2" xfId="1085" xr:uid="{00000000-0005-0000-0000-00007E010000}"/>
    <cellStyle name="Millares 3 2 3 2 6 2 2" xfId="2525" xr:uid="{00000000-0005-0000-0000-00007F010000}"/>
    <cellStyle name="Millares 3 2 3 2 6 3" xfId="1805" xr:uid="{00000000-0005-0000-0000-000080010000}"/>
    <cellStyle name="Millares 3 2 3 2 7" xfId="509" xr:uid="{00000000-0005-0000-0000-000081010000}"/>
    <cellStyle name="Millares 3 2 3 2 7 2" xfId="1229" xr:uid="{00000000-0005-0000-0000-000082010000}"/>
    <cellStyle name="Millares 3 2 3 2 7 2 2" xfId="2669" xr:uid="{00000000-0005-0000-0000-000083010000}"/>
    <cellStyle name="Millares 3 2 3 2 7 3" xfId="1949" xr:uid="{00000000-0005-0000-0000-000084010000}"/>
    <cellStyle name="Millares 3 2 3 2 8" xfId="653" xr:uid="{00000000-0005-0000-0000-000085010000}"/>
    <cellStyle name="Millares 3 2 3 2 8 2" xfId="1373" xr:uid="{00000000-0005-0000-0000-000086010000}"/>
    <cellStyle name="Millares 3 2 3 2 8 2 2" xfId="2813" xr:uid="{00000000-0005-0000-0000-000087010000}"/>
    <cellStyle name="Millares 3 2 3 2 8 3" xfId="2093" xr:uid="{00000000-0005-0000-0000-000088010000}"/>
    <cellStyle name="Millares 3 2 3 2 9" xfId="797" xr:uid="{00000000-0005-0000-0000-000089010000}"/>
    <cellStyle name="Millares 3 2 3 2 9 2" xfId="2237" xr:uid="{00000000-0005-0000-0000-00008A010000}"/>
    <cellStyle name="Millares 3 2 3 3" xfId="89" xr:uid="{00000000-0005-0000-0000-00008B010000}"/>
    <cellStyle name="Millares 3 2 3 3 2" xfId="185" xr:uid="{00000000-0005-0000-0000-00008C010000}"/>
    <cellStyle name="Millares 3 2 3 3 2 2" xfId="329" xr:uid="{00000000-0005-0000-0000-00008D010000}"/>
    <cellStyle name="Millares 3 2 3 3 2 2 2" xfId="1049" xr:uid="{00000000-0005-0000-0000-00008E010000}"/>
    <cellStyle name="Millares 3 2 3 3 2 2 2 2" xfId="2489" xr:uid="{00000000-0005-0000-0000-00008F010000}"/>
    <cellStyle name="Millares 3 2 3 3 2 2 3" xfId="1769" xr:uid="{00000000-0005-0000-0000-000090010000}"/>
    <cellStyle name="Millares 3 2 3 3 2 3" xfId="473" xr:uid="{00000000-0005-0000-0000-000091010000}"/>
    <cellStyle name="Millares 3 2 3 3 2 3 2" xfId="1193" xr:uid="{00000000-0005-0000-0000-000092010000}"/>
    <cellStyle name="Millares 3 2 3 3 2 3 2 2" xfId="2633" xr:uid="{00000000-0005-0000-0000-000093010000}"/>
    <cellStyle name="Millares 3 2 3 3 2 3 3" xfId="1913" xr:uid="{00000000-0005-0000-0000-000094010000}"/>
    <cellStyle name="Millares 3 2 3 3 2 4" xfId="617" xr:uid="{00000000-0005-0000-0000-000095010000}"/>
    <cellStyle name="Millares 3 2 3 3 2 4 2" xfId="1337" xr:uid="{00000000-0005-0000-0000-000096010000}"/>
    <cellStyle name="Millares 3 2 3 3 2 4 2 2" xfId="2777" xr:uid="{00000000-0005-0000-0000-000097010000}"/>
    <cellStyle name="Millares 3 2 3 3 2 4 3" xfId="2057" xr:uid="{00000000-0005-0000-0000-000098010000}"/>
    <cellStyle name="Millares 3 2 3 3 2 5" xfId="761" xr:uid="{00000000-0005-0000-0000-000099010000}"/>
    <cellStyle name="Millares 3 2 3 3 2 5 2" xfId="1481" xr:uid="{00000000-0005-0000-0000-00009A010000}"/>
    <cellStyle name="Millares 3 2 3 3 2 5 2 2" xfId="2921" xr:uid="{00000000-0005-0000-0000-00009B010000}"/>
    <cellStyle name="Millares 3 2 3 3 2 5 3" xfId="2201" xr:uid="{00000000-0005-0000-0000-00009C010000}"/>
    <cellStyle name="Millares 3 2 3 3 2 6" xfId="905" xr:uid="{00000000-0005-0000-0000-00009D010000}"/>
    <cellStyle name="Millares 3 2 3 3 2 6 2" xfId="2345" xr:uid="{00000000-0005-0000-0000-00009E010000}"/>
    <cellStyle name="Millares 3 2 3 3 2 7" xfId="1625" xr:uid="{00000000-0005-0000-0000-00009F010000}"/>
    <cellStyle name="Millares 3 2 3 3 3" xfId="137" xr:uid="{00000000-0005-0000-0000-0000A0010000}"/>
    <cellStyle name="Millares 3 2 3 3 3 2" xfId="281" xr:uid="{00000000-0005-0000-0000-0000A1010000}"/>
    <cellStyle name="Millares 3 2 3 3 3 2 2" xfId="1001" xr:uid="{00000000-0005-0000-0000-0000A2010000}"/>
    <cellStyle name="Millares 3 2 3 3 3 2 2 2" xfId="2441" xr:uid="{00000000-0005-0000-0000-0000A3010000}"/>
    <cellStyle name="Millares 3 2 3 3 3 2 3" xfId="1721" xr:uid="{00000000-0005-0000-0000-0000A4010000}"/>
    <cellStyle name="Millares 3 2 3 3 3 3" xfId="425" xr:uid="{00000000-0005-0000-0000-0000A5010000}"/>
    <cellStyle name="Millares 3 2 3 3 3 3 2" xfId="1145" xr:uid="{00000000-0005-0000-0000-0000A6010000}"/>
    <cellStyle name="Millares 3 2 3 3 3 3 2 2" xfId="2585" xr:uid="{00000000-0005-0000-0000-0000A7010000}"/>
    <cellStyle name="Millares 3 2 3 3 3 3 3" xfId="1865" xr:uid="{00000000-0005-0000-0000-0000A8010000}"/>
    <cellStyle name="Millares 3 2 3 3 3 4" xfId="569" xr:uid="{00000000-0005-0000-0000-0000A9010000}"/>
    <cellStyle name="Millares 3 2 3 3 3 4 2" xfId="1289" xr:uid="{00000000-0005-0000-0000-0000AA010000}"/>
    <cellStyle name="Millares 3 2 3 3 3 4 2 2" xfId="2729" xr:uid="{00000000-0005-0000-0000-0000AB010000}"/>
    <cellStyle name="Millares 3 2 3 3 3 4 3" xfId="2009" xr:uid="{00000000-0005-0000-0000-0000AC010000}"/>
    <cellStyle name="Millares 3 2 3 3 3 5" xfId="713" xr:uid="{00000000-0005-0000-0000-0000AD010000}"/>
    <cellStyle name="Millares 3 2 3 3 3 5 2" xfId="1433" xr:uid="{00000000-0005-0000-0000-0000AE010000}"/>
    <cellStyle name="Millares 3 2 3 3 3 5 2 2" xfId="2873" xr:uid="{00000000-0005-0000-0000-0000AF010000}"/>
    <cellStyle name="Millares 3 2 3 3 3 5 3" xfId="2153" xr:uid="{00000000-0005-0000-0000-0000B0010000}"/>
    <cellStyle name="Millares 3 2 3 3 3 6" xfId="857" xr:uid="{00000000-0005-0000-0000-0000B1010000}"/>
    <cellStyle name="Millares 3 2 3 3 3 6 2" xfId="2297" xr:uid="{00000000-0005-0000-0000-0000B2010000}"/>
    <cellStyle name="Millares 3 2 3 3 3 7" xfId="1577" xr:uid="{00000000-0005-0000-0000-0000B3010000}"/>
    <cellStyle name="Millares 3 2 3 3 4" xfId="233" xr:uid="{00000000-0005-0000-0000-0000B4010000}"/>
    <cellStyle name="Millares 3 2 3 3 4 2" xfId="953" xr:uid="{00000000-0005-0000-0000-0000B5010000}"/>
    <cellStyle name="Millares 3 2 3 3 4 2 2" xfId="2393" xr:uid="{00000000-0005-0000-0000-0000B6010000}"/>
    <cellStyle name="Millares 3 2 3 3 4 3" xfId="1673" xr:uid="{00000000-0005-0000-0000-0000B7010000}"/>
    <cellStyle name="Millares 3 2 3 3 5" xfId="377" xr:uid="{00000000-0005-0000-0000-0000B8010000}"/>
    <cellStyle name="Millares 3 2 3 3 5 2" xfId="1097" xr:uid="{00000000-0005-0000-0000-0000B9010000}"/>
    <cellStyle name="Millares 3 2 3 3 5 2 2" xfId="2537" xr:uid="{00000000-0005-0000-0000-0000BA010000}"/>
    <cellStyle name="Millares 3 2 3 3 5 3" xfId="1817" xr:uid="{00000000-0005-0000-0000-0000BB010000}"/>
    <cellStyle name="Millares 3 2 3 3 6" xfId="521" xr:uid="{00000000-0005-0000-0000-0000BC010000}"/>
    <cellStyle name="Millares 3 2 3 3 6 2" xfId="1241" xr:uid="{00000000-0005-0000-0000-0000BD010000}"/>
    <cellStyle name="Millares 3 2 3 3 6 2 2" xfId="2681" xr:uid="{00000000-0005-0000-0000-0000BE010000}"/>
    <cellStyle name="Millares 3 2 3 3 6 3" xfId="1961" xr:uid="{00000000-0005-0000-0000-0000BF010000}"/>
    <cellStyle name="Millares 3 2 3 3 7" xfId="665" xr:uid="{00000000-0005-0000-0000-0000C0010000}"/>
    <cellStyle name="Millares 3 2 3 3 7 2" xfId="1385" xr:uid="{00000000-0005-0000-0000-0000C1010000}"/>
    <cellStyle name="Millares 3 2 3 3 7 2 2" xfId="2825" xr:uid="{00000000-0005-0000-0000-0000C2010000}"/>
    <cellStyle name="Millares 3 2 3 3 7 3" xfId="2105" xr:uid="{00000000-0005-0000-0000-0000C3010000}"/>
    <cellStyle name="Millares 3 2 3 3 8" xfId="809" xr:uid="{00000000-0005-0000-0000-0000C4010000}"/>
    <cellStyle name="Millares 3 2 3 3 8 2" xfId="2249" xr:uid="{00000000-0005-0000-0000-0000C5010000}"/>
    <cellStyle name="Millares 3 2 3 3 9" xfId="1529" xr:uid="{00000000-0005-0000-0000-0000C6010000}"/>
    <cellStyle name="Millares 3 2 3 4" xfId="161" xr:uid="{00000000-0005-0000-0000-0000C7010000}"/>
    <cellStyle name="Millares 3 2 3 4 2" xfId="305" xr:uid="{00000000-0005-0000-0000-0000C8010000}"/>
    <cellStyle name="Millares 3 2 3 4 2 2" xfId="1025" xr:uid="{00000000-0005-0000-0000-0000C9010000}"/>
    <cellStyle name="Millares 3 2 3 4 2 2 2" xfId="2465" xr:uid="{00000000-0005-0000-0000-0000CA010000}"/>
    <cellStyle name="Millares 3 2 3 4 2 3" xfId="1745" xr:uid="{00000000-0005-0000-0000-0000CB010000}"/>
    <cellStyle name="Millares 3 2 3 4 3" xfId="449" xr:uid="{00000000-0005-0000-0000-0000CC010000}"/>
    <cellStyle name="Millares 3 2 3 4 3 2" xfId="1169" xr:uid="{00000000-0005-0000-0000-0000CD010000}"/>
    <cellStyle name="Millares 3 2 3 4 3 2 2" xfId="2609" xr:uid="{00000000-0005-0000-0000-0000CE010000}"/>
    <cellStyle name="Millares 3 2 3 4 3 3" xfId="1889" xr:uid="{00000000-0005-0000-0000-0000CF010000}"/>
    <cellStyle name="Millares 3 2 3 4 4" xfId="593" xr:uid="{00000000-0005-0000-0000-0000D0010000}"/>
    <cellStyle name="Millares 3 2 3 4 4 2" xfId="1313" xr:uid="{00000000-0005-0000-0000-0000D1010000}"/>
    <cellStyle name="Millares 3 2 3 4 4 2 2" xfId="2753" xr:uid="{00000000-0005-0000-0000-0000D2010000}"/>
    <cellStyle name="Millares 3 2 3 4 4 3" xfId="2033" xr:uid="{00000000-0005-0000-0000-0000D3010000}"/>
    <cellStyle name="Millares 3 2 3 4 5" xfId="737" xr:uid="{00000000-0005-0000-0000-0000D4010000}"/>
    <cellStyle name="Millares 3 2 3 4 5 2" xfId="1457" xr:uid="{00000000-0005-0000-0000-0000D5010000}"/>
    <cellStyle name="Millares 3 2 3 4 5 2 2" xfId="2897" xr:uid="{00000000-0005-0000-0000-0000D6010000}"/>
    <cellStyle name="Millares 3 2 3 4 5 3" xfId="2177" xr:uid="{00000000-0005-0000-0000-0000D7010000}"/>
    <cellStyle name="Millares 3 2 3 4 6" xfId="881" xr:uid="{00000000-0005-0000-0000-0000D8010000}"/>
    <cellStyle name="Millares 3 2 3 4 6 2" xfId="2321" xr:uid="{00000000-0005-0000-0000-0000D9010000}"/>
    <cellStyle name="Millares 3 2 3 4 7" xfId="1601" xr:uid="{00000000-0005-0000-0000-0000DA010000}"/>
    <cellStyle name="Millares 3 2 3 5" xfId="113" xr:uid="{00000000-0005-0000-0000-0000DB010000}"/>
    <cellStyle name="Millares 3 2 3 5 2" xfId="257" xr:uid="{00000000-0005-0000-0000-0000DC010000}"/>
    <cellStyle name="Millares 3 2 3 5 2 2" xfId="977" xr:uid="{00000000-0005-0000-0000-0000DD010000}"/>
    <cellStyle name="Millares 3 2 3 5 2 2 2" xfId="2417" xr:uid="{00000000-0005-0000-0000-0000DE010000}"/>
    <cellStyle name="Millares 3 2 3 5 2 3" xfId="1697" xr:uid="{00000000-0005-0000-0000-0000DF010000}"/>
    <cellStyle name="Millares 3 2 3 5 3" xfId="401" xr:uid="{00000000-0005-0000-0000-0000E0010000}"/>
    <cellStyle name="Millares 3 2 3 5 3 2" xfId="1121" xr:uid="{00000000-0005-0000-0000-0000E1010000}"/>
    <cellStyle name="Millares 3 2 3 5 3 2 2" xfId="2561" xr:uid="{00000000-0005-0000-0000-0000E2010000}"/>
    <cellStyle name="Millares 3 2 3 5 3 3" xfId="1841" xr:uid="{00000000-0005-0000-0000-0000E3010000}"/>
    <cellStyle name="Millares 3 2 3 5 4" xfId="545" xr:uid="{00000000-0005-0000-0000-0000E4010000}"/>
    <cellStyle name="Millares 3 2 3 5 4 2" xfId="1265" xr:uid="{00000000-0005-0000-0000-0000E5010000}"/>
    <cellStyle name="Millares 3 2 3 5 4 2 2" xfId="2705" xr:uid="{00000000-0005-0000-0000-0000E6010000}"/>
    <cellStyle name="Millares 3 2 3 5 4 3" xfId="1985" xr:uid="{00000000-0005-0000-0000-0000E7010000}"/>
    <cellStyle name="Millares 3 2 3 5 5" xfId="689" xr:uid="{00000000-0005-0000-0000-0000E8010000}"/>
    <cellStyle name="Millares 3 2 3 5 5 2" xfId="1409" xr:uid="{00000000-0005-0000-0000-0000E9010000}"/>
    <cellStyle name="Millares 3 2 3 5 5 2 2" xfId="2849" xr:uid="{00000000-0005-0000-0000-0000EA010000}"/>
    <cellStyle name="Millares 3 2 3 5 5 3" xfId="2129" xr:uid="{00000000-0005-0000-0000-0000EB010000}"/>
    <cellStyle name="Millares 3 2 3 5 6" xfId="833" xr:uid="{00000000-0005-0000-0000-0000EC010000}"/>
    <cellStyle name="Millares 3 2 3 5 6 2" xfId="2273" xr:uid="{00000000-0005-0000-0000-0000ED010000}"/>
    <cellStyle name="Millares 3 2 3 5 7" xfId="1553" xr:uid="{00000000-0005-0000-0000-0000EE010000}"/>
    <cellStyle name="Millares 3 2 3 6" xfId="209" xr:uid="{00000000-0005-0000-0000-0000EF010000}"/>
    <cellStyle name="Millares 3 2 3 6 2" xfId="929" xr:uid="{00000000-0005-0000-0000-0000F0010000}"/>
    <cellStyle name="Millares 3 2 3 6 2 2" xfId="2369" xr:uid="{00000000-0005-0000-0000-0000F1010000}"/>
    <cellStyle name="Millares 3 2 3 6 3" xfId="1649" xr:uid="{00000000-0005-0000-0000-0000F2010000}"/>
    <cellStyle name="Millares 3 2 3 7" xfId="353" xr:uid="{00000000-0005-0000-0000-0000F3010000}"/>
    <cellStyle name="Millares 3 2 3 7 2" xfId="1073" xr:uid="{00000000-0005-0000-0000-0000F4010000}"/>
    <cellStyle name="Millares 3 2 3 7 2 2" xfId="2513" xr:uid="{00000000-0005-0000-0000-0000F5010000}"/>
    <cellStyle name="Millares 3 2 3 7 3" xfId="1793" xr:uid="{00000000-0005-0000-0000-0000F6010000}"/>
    <cellStyle name="Millares 3 2 3 8" xfId="497" xr:uid="{00000000-0005-0000-0000-0000F7010000}"/>
    <cellStyle name="Millares 3 2 3 8 2" xfId="1217" xr:uid="{00000000-0005-0000-0000-0000F8010000}"/>
    <cellStyle name="Millares 3 2 3 8 2 2" xfId="2657" xr:uid="{00000000-0005-0000-0000-0000F9010000}"/>
    <cellStyle name="Millares 3 2 3 8 3" xfId="1937" xr:uid="{00000000-0005-0000-0000-0000FA010000}"/>
    <cellStyle name="Millares 3 2 3 9" xfId="641" xr:uid="{00000000-0005-0000-0000-0000FB010000}"/>
    <cellStyle name="Millares 3 2 3 9 2" xfId="1361" xr:uid="{00000000-0005-0000-0000-0000FC010000}"/>
    <cellStyle name="Millares 3 2 3 9 2 2" xfId="2801" xr:uid="{00000000-0005-0000-0000-0000FD010000}"/>
    <cellStyle name="Millares 3 2 3 9 3" xfId="2081" xr:uid="{00000000-0005-0000-0000-0000FE010000}"/>
    <cellStyle name="Millares 3 2 4" xfId="68" xr:uid="{00000000-0005-0000-0000-0000FF010000}"/>
    <cellStyle name="Millares 3 2 4 10" xfId="1509" xr:uid="{00000000-0005-0000-0000-000000020000}"/>
    <cellStyle name="Millares 3 2 4 2" xfId="93" xr:uid="{00000000-0005-0000-0000-000001020000}"/>
    <cellStyle name="Millares 3 2 4 2 2" xfId="189" xr:uid="{00000000-0005-0000-0000-000002020000}"/>
    <cellStyle name="Millares 3 2 4 2 2 2" xfId="333" xr:uid="{00000000-0005-0000-0000-000003020000}"/>
    <cellStyle name="Millares 3 2 4 2 2 2 2" xfId="1053" xr:uid="{00000000-0005-0000-0000-000004020000}"/>
    <cellStyle name="Millares 3 2 4 2 2 2 2 2" xfId="2493" xr:uid="{00000000-0005-0000-0000-000005020000}"/>
    <cellStyle name="Millares 3 2 4 2 2 2 3" xfId="1773" xr:uid="{00000000-0005-0000-0000-000006020000}"/>
    <cellStyle name="Millares 3 2 4 2 2 3" xfId="477" xr:uid="{00000000-0005-0000-0000-000007020000}"/>
    <cellStyle name="Millares 3 2 4 2 2 3 2" xfId="1197" xr:uid="{00000000-0005-0000-0000-000008020000}"/>
    <cellStyle name="Millares 3 2 4 2 2 3 2 2" xfId="2637" xr:uid="{00000000-0005-0000-0000-000009020000}"/>
    <cellStyle name="Millares 3 2 4 2 2 3 3" xfId="1917" xr:uid="{00000000-0005-0000-0000-00000A020000}"/>
    <cellStyle name="Millares 3 2 4 2 2 4" xfId="621" xr:uid="{00000000-0005-0000-0000-00000B020000}"/>
    <cellStyle name="Millares 3 2 4 2 2 4 2" xfId="1341" xr:uid="{00000000-0005-0000-0000-00000C020000}"/>
    <cellStyle name="Millares 3 2 4 2 2 4 2 2" xfId="2781" xr:uid="{00000000-0005-0000-0000-00000D020000}"/>
    <cellStyle name="Millares 3 2 4 2 2 4 3" xfId="2061" xr:uid="{00000000-0005-0000-0000-00000E020000}"/>
    <cellStyle name="Millares 3 2 4 2 2 5" xfId="765" xr:uid="{00000000-0005-0000-0000-00000F020000}"/>
    <cellStyle name="Millares 3 2 4 2 2 5 2" xfId="1485" xr:uid="{00000000-0005-0000-0000-000010020000}"/>
    <cellStyle name="Millares 3 2 4 2 2 5 2 2" xfId="2925" xr:uid="{00000000-0005-0000-0000-000011020000}"/>
    <cellStyle name="Millares 3 2 4 2 2 5 3" xfId="2205" xr:uid="{00000000-0005-0000-0000-000012020000}"/>
    <cellStyle name="Millares 3 2 4 2 2 6" xfId="909" xr:uid="{00000000-0005-0000-0000-000013020000}"/>
    <cellStyle name="Millares 3 2 4 2 2 6 2" xfId="2349" xr:uid="{00000000-0005-0000-0000-000014020000}"/>
    <cellStyle name="Millares 3 2 4 2 2 7" xfId="1629" xr:uid="{00000000-0005-0000-0000-000015020000}"/>
    <cellStyle name="Millares 3 2 4 2 3" xfId="141" xr:uid="{00000000-0005-0000-0000-000016020000}"/>
    <cellStyle name="Millares 3 2 4 2 3 2" xfId="285" xr:uid="{00000000-0005-0000-0000-000017020000}"/>
    <cellStyle name="Millares 3 2 4 2 3 2 2" xfId="1005" xr:uid="{00000000-0005-0000-0000-000018020000}"/>
    <cellStyle name="Millares 3 2 4 2 3 2 2 2" xfId="2445" xr:uid="{00000000-0005-0000-0000-000019020000}"/>
    <cellStyle name="Millares 3 2 4 2 3 2 3" xfId="1725" xr:uid="{00000000-0005-0000-0000-00001A020000}"/>
    <cellStyle name="Millares 3 2 4 2 3 3" xfId="429" xr:uid="{00000000-0005-0000-0000-00001B020000}"/>
    <cellStyle name="Millares 3 2 4 2 3 3 2" xfId="1149" xr:uid="{00000000-0005-0000-0000-00001C020000}"/>
    <cellStyle name="Millares 3 2 4 2 3 3 2 2" xfId="2589" xr:uid="{00000000-0005-0000-0000-00001D020000}"/>
    <cellStyle name="Millares 3 2 4 2 3 3 3" xfId="1869" xr:uid="{00000000-0005-0000-0000-00001E020000}"/>
    <cellStyle name="Millares 3 2 4 2 3 4" xfId="573" xr:uid="{00000000-0005-0000-0000-00001F020000}"/>
    <cellStyle name="Millares 3 2 4 2 3 4 2" xfId="1293" xr:uid="{00000000-0005-0000-0000-000020020000}"/>
    <cellStyle name="Millares 3 2 4 2 3 4 2 2" xfId="2733" xr:uid="{00000000-0005-0000-0000-000021020000}"/>
    <cellStyle name="Millares 3 2 4 2 3 4 3" xfId="2013" xr:uid="{00000000-0005-0000-0000-000022020000}"/>
    <cellStyle name="Millares 3 2 4 2 3 5" xfId="717" xr:uid="{00000000-0005-0000-0000-000023020000}"/>
    <cellStyle name="Millares 3 2 4 2 3 5 2" xfId="1437" xr:uid="{00000000-0005-0000-0000-000024020000}"/>
    <cellStyle name="Millares 3 2 4 2 3 5 2 2" xfId="2877" xr:uid="{00000000-0005-0000-0000-000025020000}"/>
    <cellStyle name="Millares 3 2 4 2 3 5 3" xfId="2157" xr:uid="{00000000-0005-0000-0000-000026020000}"/>
    <cellStyle name="Millares 3 2 4 2 3 6" xfId="861" xr:uid="{00000000-0005-0000-0000-000027020000}"/>
    <cellStyle name="Millares 3 2 4 2 3 6 2" xfId="2301" xr:uid="{00000000-0005-0000-0000-000028020000}"/>
    <cellStyle name="Millares 3 2 4 2 3 7" xfId="1581" xr:uid="{00000000-0005-0000-0000-000029020000}"/>
    <cellStyle name="Millares 3 2 4 2 4" xfId="237" xr:uid="{00000000-0005-0000-0000-00002A020000}"/>
    <cellStyle name="Millares 3 2 4 2 4 2" xfId="957" xr:uid="{00000000-0005-0000-0000-00002B020000}"/>
    <cellStyle name="Millares 3 2 4 2 4 2 2" xfId="2397" xr:uid="{00000000-0005-0000-0000-00002C020000}"/>
    <cellStyle name="Millares 3 2 4 2 4 3" xfId="1677" xr:uid="{00000000-0005-0000-0000-00002D020000}"/>
    <cellStyle name="Millares 3 2 4 2 5" xfId="381" xr:uid="{00000000-0005-0000-0000-00002E020000}"/>
    <cellStyle name="Millares 3 2 4 2 5 2" xfId="1101" xr:uid="{00000000-0005-0000-0000-00002F020000}"/>
    <cellStyle name="Millares 3 2 4 2 5 2 2" xfId="2541" xr:uid="{00000000-0005-0000-0000-000030020000}"/>
    <cellStyle name="Millares 3 2 4 2 5 3" xfId="1821" xr:uid="{00000000-0005-0000-0000-000031020000}"/>
    <cellStyle name="Millares 3 2 4 2 6" xfId="525" xr:uid="{00000000-0005-0000-0000-000032020000}"/>
    <cellStyle name="Millares 3 2 4 2 6 2" xfId="1245" xr:uid="{00000000-0005-0000-0000-000033020000}"/>
    <cellStyle name="Millares 3 2 4 2 6 2 2" xfId="2685" xr:uid="{00000000-0005-0000-0000-000034020000}"/>
    <cellStyle name="Millares 3 2 4 2 6 3" xfId="1965" xr:uid="{00000000-0005-0000-0000-000035020000}"/>
    <cellStyle name="Millares 3 2 4 2 7" xfId="669" xr:uid="{00000000-0005-0000-0000-000036020000}"/>
    <cellStyle name="Millares 3 2 4 2 7 2" xfId="1389" xr:uid="{00000000-0005-0000-0000-000037020000}"/>
    <cellStyle name="Millares 3 2 4 2 7 2 2" xfId="2829" xr:uid="{00000000-0005-0000-0000-000038020000}"/>
    <cellStyle name="Millares 3 2 4 2 7 3" xfId="2109" xr:uid="{00000000-0005-0000-0000-000039020000}"/>
    <cellStyle name="Millares 3 2 4 2 8" xfId="813" xr:uid="{00000000-0005-0000-0000-00003A020000}"/>
    <cellStyle name="Millares 3 2 4 2 8 2" xfId="2253" xr:uid="{00000000-0005-0000-0000-00003B020000}"/>
    <cellStyle name="Millares 3 2 4 2 9" xfId="1533" xr:uid="{00000000-0005-0000-0000-00003C020000}"/>
    <cellStyle name="Millares 3 2 4 3" xfId="165" xr:uid="{00000000-0005-0000-0000-00003D020000}"/>
    <cellStyle name="Millares 3 2 4 3 2" xfId="309" xr:uid="{00000000-0005-0000-0000-00003E020000}"/>
    <cellStyle name="Millares 3 2 4 3 2 2" xfId="1029" xr:uid="{00000000-0005-0000-0000-00003F020000}"/>
    <cellStyle name="Millares 3 2 4 3 2 2 2" xfId="2469" xr:uid="{00000000-0005-0000-0000-000040020000}"/>
    <cellStyle name="Millares 3 2 4 3 2 3" xfId="1749" xr:uid="{00000000-0005-0000-0000-000041020000}"/>
    <cellStyle name="Millares 3 2 4 3 3" xfId="453" xr:uid="{00000000-0005-0000-0000-000042020000}"/>
    <cellStyle name="Millares 3 2 4 3 3 2" xfId="1173" xr:uid="{00000000-0005-0000-0000-000043020000}"/>
    <cellStyle name="Millares 3 2 4 3 3 2 2" xfId="2613" xr:uid="{00000000-0005-0000-0000-000044020000}"/>
    <cellStyle name="Millares 3 2 4 3 3 3" xfId="1893" xr:uid="{00000000-0005-0000-0000-000045020000}"/>
    <cellStyle name="Millares 3 2 4 3 4" xfId="597" xr:uid="{00000000-0005-0000-0000-000046020000}"/>
    <cellStyle name="Millares 3 2 4 3 4 2" xfId="1317" xr:uid="{00000000-0005-0000-0000-000047020000}"/>
    <cellStyle name="Millares 3 2 4 3 4 2 2" xfId="2757" xr:uid="{00000000-0005-0000-0000-000048020000}"/>
    <cellStyle name="Millares 3 2 4 3 4 3" xfId="2037" xr:uid="{00000000-0005-0000-0000-000049020000}"/>
    <cellStyle name="Millares 3 2 4 3 5" xfId="741" xr:uid="{00000000-0005-0000-0000-00004A020000}"/>
    <cellStyle name="Millares 3 2 4 3 5 2" xfId="1461" xr:uid="{00000000-0005-0000-0000-00004B020000}"/>
    <cellStyle name="Millares 3 2 4 3 5 2 2" xfId="2901" xr:uid="{00000000-0005-0000-0000-00004C020000}"/>
    <cellStyle name="Millares 3 2 4 3 5 3" xfId="2181" xr:uid="{00000000-0005-0000-0000-00004D020000}"/>
    <cellStyle name="Millares 3 2 4 3 6" xfId="885" xr:uid="{00000000-0005-0000-0000-00004E020000}"/>
    <cellStyle name="Millares 3 2 4 3 6 2" xfId="2325" xr:uid="{00000000-0005-0000-0000-00004F020000}"/>
    <cellStyle name="Millares 3 2 4 3 7" xfId="1605" xr:uid="{00000000-0005-0000-0000-000050020000}"/>
    <cellStyle name="Millares 3 2 4 4" xfId="117" xr:uid="{00000000-0005-0000-0000-000051020000}"/>
    <cellStyle name="Millares 3 2 4 4 2" xfId="261" xr:uid="{00000000-0005-0000-0000-000052020000}"/>
    <cellStyle name="Millares 3 2 4 4 2 2" xfId="981" xr:uid="{00000000-0005-0000-0000-000053020000}"/>
    <cellStyle name="Millares 3 2 4 4 2 2 2" xfId="2421" xr:uid="{00000000-0005-0000-0000-000054020000}"/>
    <cellStyle name="Millares 3 2 4 4 2 3" xfId="1701" xr:uid="{00000000-0005-0000-0000-000055020000}"/>
    <cellStyle name="Millares 3 2 4 4 3" xfId="405" xr:uid="{00000000-0005-0000-0000-000056020000}"/>
    <cellStyle name="Millares 3 2 4 4 3 2" xfId="1125" xr:uid="{00000000-0005-0000-0000-000057020000}"/>
    <cellStyle name="Millares 3 2 4 4 3 2 2" xfId="2565" xr:uid="{00000000-0005-0000-0000-000058020000}"/>
    <cellStyle name="Millares 3 2 4 4 3 3" xfId="1845" xr:uid="{00000000-0005-0000-0000-000059020000}"/>
    <cellStyle name="Millares 3 2 4 4 4" xfId="549" xr:uid="{00000000-0005-0000-0000-00005A020000}"/>
    <cellStyle name="Millares 3 2 4 4 4 2" xfId="1269" xr:uid="{00000000-0005-0000-0000-00005B020000}"/>
    <cellStyle name="Millares 3 2 4 4 4 2 2" xfId="2709" xr:uid="{00000000-0005-0000-0000-00005C020000}"/>
    <cellStyle name="Millares 3 2 4 4 4 3" xfId="1989" xr:uid="{00000000-0005-0000-0000-00005D020000}"/>
    <cellStyle name="Millares 3 2 4 4 5" xfId="693" xr:uid="{00000000-0005-0000-0000-00005E020000}"/>
    <cellStyle name="Millares 3 2 4 4 5 2" xfId="1413" xr:uid="{00000000-0005-0000-0000-00005F020000}"/>
    <cellStyle name="Millares 3 2 4 4 5 2 2" xfId="2853" xr:uid="{00000000-0005-0000-0000-000060020000}"/>
    <cellStyle name="Millares 3 2 4 4 5 3" xfId="2133" xr:uid="{00000000-0005-0000-0000-000061020000}"/>
    <cellStyle name="Millares 3 2 4 4 6" xfId="837" xr:uid="{00000000-0005-0000-0000-000062020000}"/>
    <cellStyle name="Millares 3 2 4 4 6 2" xfId="2277" xr:uid="{00000000-0005-0000-0000-000063020000}"/>
    <cellStyle name="Millares 3 2 4 4 7" xfId="1557" xr:uid="{00000000-0005-0000-0000-000064020000}"/>
    <cellStyle name="Millares 3 2 4 5" xfId="213" xr:uid="{00000000-0005-0000-0000-000065020000}"/>
    <cellStyle name="Millares 3 2 4 5 2" xfId="933" xr:uid="{00000000-0005-0000-0000-000066020000}"/>
    <cellStyle name="Millares 3 2 4 5 2 2" xfId="2373" xr:uid="{00000000-0005-0000-0000-000067020000}"/>
    <cellStyle name="Millares 3 2 4 5 3" xfId="1653" xr:uid="{00000000-0005-0000-0000-000068020000}"/>
    <cellStyle name="Millares 3 2 4 6" xfId="357" xr:uid="{00000000-0005-0000-0000-000069020000}"/>
    <cellStyle name="Millares 3 2 4 6 2" xfId="1077" xr:uid="{00000000-0005-0000-0000-00006A020000}"/>
    <cellStyle name="Millares 3 2 4 6 2 2" xfId="2517" xr:uid="{00000000-0005-0000-0000-00006B020000}"/>
    <cellStyle name="Millares 3 2 4 6 3" xfId="1797" xr:uid="{00000000-0005-0000-0000-00006C020000}"/>
    <cellStyle name="Millares 3 2 4 7" xfId="501" xr:uid="{00000000-0005-0000-0000-00006D020000}"/>
    <cellStyle name="Millares 3 2 4 7 2" xfId="1221" xr:uid="{00000000-0005-0000-0000-00006E020000}"/>
    <cellStyle name="Millares 3 2 4 7 2 2" xfId="2661" xr:uid="{00000000-0005-0000-0000-00006F020000}"/>
    <cellStyle name="Millares 3 2 4 7 3" xfId="1941" xr:uid="{00000000-0005-0000-0000-000070020000}"/>
    <cellStyle name="Millares 3 2 4 8" xfId="645" xr:uid="{00000000-0005-0000-0000-000071020000}"/>
    <cellStyle name="Millares 3 2 4 8 2" xfId="1365" xr:uid="{00000000-0005-0000-0000-000072020000}"/>
    <cellStyle name="Millares 3 2 4 8 2 2" xfId="2805" xr:uid="{00000000-0005-0000-0000-000073020000}"/>
    <cellStyle name="Millares 3 2 4 8 3" xfId="2085" xr:uid="{00000000-0005-0000-0000-000074020000}"/>
    <cellStyle name="Millares 3 2 4 9" xfId="789" xr:uid="{00000000-0005-0000-0000-000075020000}"/>
    <cellStyle name="Millares 3 2 4 9 2" xfId="2229" xr:uid="{00000000-0005-0000-0000-000076020000}"/>
    <cellStyle name="Millares 3 2 5" xfId="81" xr:uid="{00000000-0005-0000-0000-000077020000}"/>
    <cellStyle name="Millares 3 2 5 2" xfId="177" xr:uid="{00000000-0005-0000-0000-000078020000}"/>
    <cellStyle name="Millares 3 2 5 2 2" xfId="321" xr:uid="{00000000-0005-0000-0000-000079020000}"/>
    <cellStyle name="Millares 3 2 5 2 2 2" xfId="1041" xr:uid="{00000000-0005-0000-0000-00007A020000}"/>
    <cellStyle name="Millares 3 2 5 2 2 2 2" xfId="2481" xr:uid="{00000000-0005-0000-0000-00007B020000}"/>
    <cellStyle name="Millares 3 2 5 2 2 3" xfId="1761" xr:uid="{00000000-0005-0000-0000-00007C020000}"/>
    <cellStyle name="Millares 3 2 5 2 3" xfId="465" xr:uid="{00000000-0005-0000-0000-00007D020000}"/>
    <cellStyle name="Millares 3 2 5 2 3 2" xfId="1185" xr:uid="{00000000-0005-0000-0000-00007E020000}"/>
    <cellStyle name="Millares 3 2 5 2 3 2 2" xfId="2625" xr:uid="{00000000-0005-0000-0000-00007F020000}"/>
    <cellStyle name="Millares 3 2 5 2 3 3" xfId="1905" xr:uid="{00000000-0005-0000-0000-000080020000}"/>
    <cellStyle name="Millares 3 2 5 2 4" xfId="609" xr:uid="{00000000-0005-0000-0000-000081020000}"/>
    <cellStyle name="Millares 3 2 5 2 4 2" xfId="1329" xr:uid="{00000000-0005-0000-0000-000082020000}"/>
    <cellStyle name="Millares 3 2 5 2 4 2 2" xfId="2769" xr:uid="{00000000-0005-0000-0000-000083020000}"/>
    <cellStyle name="Millares 3 2 5 2 4 3" xfId="2049" xr:uid="{00000000-0005-0000-0000-000084020000}"/>
    <cellStyle name="Millares 3 2 5 2 5" xfId="753" xr:uid="{00000000-0005-0000-0000-000085020000}"/>
    <cellStyle name="Millares 3 2 5 2 5 2" xfId="1473" xr:uid="{00000000-0005-0000-0000-000086020000}"/>
    <cellStyle name="Millares 3 2 5 2 5 2 2" xfId="2913" xr:uid="{00000000-0005-0000-0000-000087020000}"/>
    <cellStyle name="Millares 3 2 5 2 5 3" xfId="2193" xr:uid="{00000000-0005-0000-0000-000088020000}"/>
    <cellStyle name="Millares 3 2 5 2 6" xfId="897" xr:uid="{00000000-0005-0000-0000-000089020000}"/>
    <cellStyle name="Millares 3 2 5 2 6 2" xfId="2337" xr:uid="{00000000-0005-0000-0000-00008A020000}"/>
    <cellStyle name="Millares 3 2 5 2 7" xfId="1617" xr:uid="{00000000-0005-0000-0000-00008B020000}"/>
    <cellStyle name="Millares 3 2 5 3" xfId="129" xr:uid="{00000000-0005-0000-0000-00008C020000}"/>
    <cellStyle name="Millares 3 2 5 3 2" xfId="273" xr:uid="{00000000-0005-0000-0000-00008D020000}"/>
    <cellStyle name="Millares 3 2 5 3 2 2" xfId="993" xr:uid="{00000000-0005-0000-0000-00008E020000}"/>
    <cellStyle name="Millares 3 2 5 3 2 2 2" xfId="2433" xr:uid="{00000000-0005-0000-0000-00008F020000}"/>
    <cellStyle name="Millares 3 2 5 3 2 3" xfId="1713" xr:uid="{00000000-0005-0000-0000-000090020000}"/>
    <cellStyle name="Millares 3 2 5 3 3" xfId="417" xr:uid="{00000000-0005-0000-0000-000091020000}"/>
    <cellStyle name="Millares 3 2 5 3 3 2" xfId="1137" xr:uid="{00000000-0005-0000-0000-000092020000}"/>
    <cellStyle name="Millares 3 2 5 3 3 2 2" xfId="2577" xr:uid="{00000000-0005-0000-0000-000093020000}"/>
    <cellStyle name="Millares 3 2 5 3 3 3" xfId="1857" xr:uid="{00000000-0005-0000-0000-000094020000}"/>
    <cellStyle name="Millares 3 2 5 3 4" xfId="561" xr:uid="{00000000-0005-0000-0000-000095020000}"/>
    <cellStyle name="Millares 3 2 5 3 4 2" xfId="1281" xr:uid="{00000000-0005-0000-0000-000096020000}"/>
    <cellStyle name="Millares 3 2 5 3 4 2 2" xfId="2721" xr:uid="{00000000-0005-0000-0000-000097020000}"/>
    <cellStyle name="Millares 3 2 5 3 4 3" xfId="2001" xr:uid="{00000000-0005-0000-0000-000098020000}"/>
    <cellStyle name="Millares 3 2 5 3 5" xfId="705" xr:uid="{00000000-0005-0000-0000-000099020000}"/>
    <cellStyle name="Millares 3 2 5 3 5 2" xfId="1425" xr:uid="{00000000-0005-0000-0000-00009A020000}"/>
    <cellStyle name="Millares 3 2 5 3 5 2 2" xfId="2865" xr:uid="{00000000-0005-0000-0000-00009B020000}"/>
    <cellStyle name="Millares 3 2 5 3 5 3" xfId="2145" xr:uid="{00000000-0005-0000-0000-00009C020000}"/>
    <cellStyle name="Millares 3 2 5 3 6" xfId="849" xr:uid="{00000000-0005-0000-0000-00009D020000}"/>
    <cellStyle name="Millares 3 2 5 3 6 2" xfId="2289" xr:uid="{00000000-0005-0000-0000-00009E020000}"/>
    <cellStyle name="Millares 3 2 5 3 7" xfId="1569" xr:uid="{00000000-0005-0000-0000-00009F020000}"/>
    <cellStyle name="Millares 3 2 5 4" xfId="225" xr:uid="{00000000-0005-0000-0000-0000A0020000}"/>
    <cellStyle name="Millares 3 2 5 4 2" xfId="945" xr:uid="{00000000-0005-0000-0000-0000A1020000}"/>
    <cellStyle name="Millares 3 2 5 4 2 2" xfId="2385" xr:uid="{00000000-0005-0000-0000-0000A2020000}"/>
    <cellStyle name="Millares 3 2 5 4 3" xfId="1665" xr:uid="{00000000-0005-0000-0000-0000A3020000}"/>
    <cellStyle name="Millares 3 2 5 5" xfId="369" xr:uid="{00000000-0005-0000-0000-0000A4020000}"/>
    <cellStyle name="Millares 3 2 5 5 2" xfId="1089" xr:uid="{00000000-0005-0000-0000-0000A5020000}"/>
    <cellStyle name="Millares 3 2 5 5 2 2" xfId="2529" xr:uid="{00000000-0005-0000-0000-0000A6020000}"/>
    <cellStyle name="Millares 3 2 5 5 3" xfId="1809" xr:uid="{00000000-0005-0000-0000-0000A7020000}"/>
    <cellStyle name="Millares 3 2 5 6" xfId="513" xr:uid="{00000000-0005-0000-0000-0000A8020000}"/>
    <cellStyle name="Millares 3 2 5 6 2" xfId="1233" xr:uid="{00000000-0005-0000-0000-0000A9020000}"/>
    <cellStyle name="Millares 3 2 5 6 2 2" xfId="2673" xr:uid="{00000000-0005-0000-0000-0000AA020000}"/>
    <cellStyle name="Millares 3 2 5 6 3" xfId="1953" xr:uid="{00000000-0005-0000-0000-0000AB020000}"/>
    <cellStyle name="Millares 3 2 5 7" xfId="657" xr:uid="{00000000-0005-0000-0000-0000AC020000}"/>
    <cellStyle name="Millares 3 2 5 7 2" xfId="1377" xr:uid="{00000000-0005-0000-0000-0000AD020000}"/>
    <cellStyle name="Millares 3 2 5 7 2 2" xfId="2817" xr:uid="{00000000-0005-0000-0000-0000AE020000}"/>
    <cellStyle name="Millares 3 2 5 7 3" xfId="2097" xr:uid="{00000000-0005-0000-0000-0000AF020000}"/>
    <cellStyle name="Millares 3 2 5 8" xfId="801" xr:uid="{00000000-0005-0000-0000-0000B0020000}"/>
    <cellStyle name="Millares 3 2 5 8 2" xfId="2241" xr:uid="{00000000-0005-0000-0000-0000B1020000}"/>
    <cellStyle name="Millares 3 2 5 9" xfId="1521" xr:uid="{00000000-0005-0000-0000-0000B2020000}"/>
    <cellStyle name="Millares 3 2 6" xfId="153" xr:uid="{00000000-0005-0000-0000-0000B3020000}"/>
    <cellStyle name="Millares 3 2 6 2" xfId="297" xr:uid="{00000000-0005-0000-0000-0000B4020000}"/>
    <cellStyle name="Millares 3 2 6 2 2" xfId="1017" xr:uid="{00000000-0005-0000-0000-0000B5020000}"/>
    <cellStyle name="Millares 3 2 6 2 2 2" xfId="2457" xr:uid="{00000000-0005-0000-0000-0000B6020000}"/>
    <cellStyle name="Millares 3 2 6 2 3" xfId="1737" xr:uid="{00000000-0005-0000-0000-0000B7020000}"/>
    <cellStyle name="Millares 3 2 6 3" xfId="441" xr:uid="{00000000-0005-0000-0000-0000B8020000}"/>
    <cellStyle name="Millares 3 2 6 3 2" xfId="1161" xr:uid="{00000000-0005-0000-0000-0000B9020000}"/>
    <cellStyle name="Millares 3 2 6 3 2 2" xfId="2601" xr:uid="{00000000-0005-0000-0000-0000BA020000}"/>
    <cellStyle name="Millares 3 2 6 3 3" xfId="1881" xr:uid="{00000000-0005-0000-0000-0000BB020000}"/>
    <cellStyle name="Millares 3 2 6 4" xfId="585" xr:uid="{00000000-0005-0000-0000-0000BC020000}"/>
    <cellStyle name="Millares 3 2 6 4 2" xfId="1305" xr:uid="{00000000-0005-0000-0000-0000BD020000}"/>
    <cellStyle name="Millares 3 2 6 4 2 2" xfId="2745" xr:uid="{00000000-0005-0000-0000-0000BE020000}"/>
    <cellStyle name="Millares 3 2 6 4 3" xfId="2025" xr:uid="{00000000-0005-0000-0000-0000BF020000}"/>
    <cellStyle name="Millares 3 2 6 5" xfId="729" xr:uid="{00000000-0005-0000-0000-0000C0020000}"/>
    <cellStyle name="Millares 3 2 6 5 2" xfId="1449" xr:uid="{00000000-0005-0000-0000-0000C1020000}"/>
    <cellStyle name="Millares 3 2 6 5 2 2" xfId="2889" xr:uid="{00000000-0005-0000-0000-0000C2020000}"/>
    <cellStyle name="Millares 3 2 6 5 3" xfId="2169" xr:uid="{00000000-0005-0000-0000-0000C3020000}"/>
    <cellStyle name="Millares 3 2 6 6" xfId="873" xr:uid="{00000000-0005-0000-0000-0000C4020000}"/>
    <cellStyle name="Millares 3 2 6 6 2" xfId="2313" xr:uid="{00000000-0005-0000-0000-0000C5020000}"/>
    <cellStyle name="Millares 3 2 6 7" xfId="1593" xr:uid="{00000000-0005-0000-0000-0000C6020000}"/>
    <cellStyle name="Millares 3 2 7" xfId="105" xr:uid="{00000000-0005-0000-0000-0000C7020000}"/>
    <cellStyle name="Millares 3 2 7 2" xfId="249" xr:uid="{00000000-0005-0000-0000-0000C8020000}"/>
    <cellStyle name="Millares 3 2 7 2 2" xfId="969" xr:uid="{00000000-0005-0000-0000-0000C9020000}"/>
    <cellStyle name="Millares 3 2 7 2 2 2" xfId="2409" xr:uid="{00000000-0005-0000-0000-0000CA020000}"/>
    <cellStyle name="Millares 3 2 7 2 3" xfId="1689" xr:uid="{00000000-0005-0000-0000-0000CB020000}"/>
    <cellStyle name="Millares 3 2 7 3" xfId="393" xr:uid="{00000000-0005-0000-0000-0000CC020000}"/>
    <cellStyle name="Millares 3 2 7 3 2" xfId="1113" xr:uid="{00000000-0005-0000-0000-0000CD020000}"/>
    <cellStyle name="Millares 3 2 7 3 2 2" xfId="2553" xr:uid="{00000000-0005-0000-0000-0000CE020000}"/>
    <cellStyle name="Millares 3 2 7 3 3" xfId="1833" xr:uid="{00000000-0005-0000-0000-0000CF020000}"/>
    <cellStyle name="Millares 3 2 7 4" xfId="537" xr:uid="{00000000-0005-0000-0000-0000D0020000}"/>
    <cellStyle name="Millares 3 2 7 4 2" xfId="1257" xr:uid="{00000000-0005-0000-0000-0000D1020000}"/>
    <cellStyle name="Millares 3 2 7 4 2 2" xfId="2697" xr:uid="{00000000-0005-0000-0000-0000D2020000}"/>
    <cellStyle name="Millares 3 2 7 4 3" xfId="1977" xr:uid="{00000000-0005-0000-0000-0000D3020000}"/>
    <cellStyle name="Millares 3 2 7 5" xfId="681" xr:uid="{00000000-0005-0000-0000-0000D4020000}"/>
    <cellStyle name="Millares 3 2 7 5 2" xfId="1401" xr:uid="{00000000-0005-0000-0000-0000D5020000}"/>
    <cellStyle name="Millares 3 2 7 5 2 2" xfId="2841" xr:uid="{00000000-0005-0000-0000-0000D6020000}"/>
    <cellStyle name="Millares 3 2 7 5 3" xfId="2121" xr:uid="{00000000-0005-0000-0000-0000D7020000}"/>
    <cellStyle name="Millares 3 2 7 6" xfId="825" xr:uid="{00000000-0005-0000-0000-0000D8020000}"/>
    <cellStyle name="Millares 3 2 7 6 2" xfId="2265" xr:uid="{00000000-0005-0000-0000-0000D9020000}"/>
    <cellStyle name="Millares 3 2 7 7" xfId="1545" xr:uid="{00000000-0005-0000-0000-0000DA020000}"/>
    <cellStyle name="Millares 3 2 8" xfId="201" xr:uid="{00000000-0005-0000-0000-0000DB020000}"/>
    <cellStyle name="Millares 3 2 8 2" xfId="921" xr:uid="{00000000-0005-0000-0000-0000DC020000}"/>
    <cellStyle name="Millares 3 2 8 2 2" xfId="2361" xr:uid="{00000000-0005-0000-0000-0000DD020000}"/>
    <cellStyle name="Millares 3 2 8 3" xfId="1641" xr:uid="{00000000-0005-0000-0000-0000DE020000}"/>
    <cellStyle name="Millares 3 2 9" xfId="345" xr:uid="{00000000-0005-0000-0000-0000DF020000}"/>
    <cellStyle name="Millares 3 2 9 2" xfId="1065" xr:uid="{00000000-0005-0000-0000-0000E0020000}"/>
    <cellStyle name="Millares 3 2 9 2 2" xfId="2505" xr:uid="{00000000-0005-0000-0000-0000E1020000}"/>
    <cellStyle name="Millares 3 2 9 3" xfId="1785" xr:uid="{00000000-0005-0000-0000-0000E2020000}"/>
    <cellStyle name="Millares 3 3" xfId="58" xr:uid="{00000000-0005-0000-0000-0000E3020000}"/>
    <cellStyle name="Millares 3 3 10" xfId="779" xr:uid="{00000000-0005-0000-0000-0000E4020000}"/>
    <cellStyle name="Millares 3 3 10 2" xfId="2219" xr:uid="{00000000-0005-0000-0000-0000E5020000}"/>
    <cellStyle name="Millares 3 3 11" xfId="1499" xr:uid="{00000000-0005-0000-0000-0000E6020000}"/>
    <cellStyle name="Millares 3 3 2" xfId="70" xr:uid="{00000000-0005-0000-0000-0000E7020000}"/>
    <cellStyle name="Millares 3 3 2 10" xfId="1511" xr:uid="{00000000-0005-0000-0000-0000E8020000}"/>
    <cellStyle name="Millares 3 3 2 2" xfId="95" xr:uid="{00000000-0005-0000-0000-0000E9020000}"/>
    <cellStyle name="Millares 3 3 2 2 2" xfId="191" xr:uid="{00000000-0005-0000-0000-0000EA020000}"/>
    <cellStyle name="Millares 3 3 2 2 2 2" xfId="335" xr:uid="{00000000-0005-0000-0000-0000EB020000}"/>
    <cellStyle name="Millares 3 3 2 2 2 2 2" xfId="1055" xr:uid="{00000000-0005-0000-0000-0000EC020000}"/>
    <cellStyle name="Millares 3 3 2 2 2 2 2 2" xfId="2495" xr:uid="{00000000-0005-0000-0000-0000ED020000}"/>
    <cellStyle name="Millares 3 3 2 2 2 2 3" xfId="1775" xr:uid="{00000000-0005-0000-0000-0000EE020000}"/>
    <cellStyle name="Millares 3 3 2 2 2 3" xfId="479" xr:uid="{00000000-0005-0000-0000-0000EF020000}"/>
    <cellStyle name="Millares 3 3 2 2 2 3 2" xfId="1199" xr:uid="{00000000-0005-0000-0000-0000F0020000}"/>
    <cellStyle name="Millares 3 3 2 2 2 3 2 2" xfId="2639" xr:uid="{00000000-0005-0000-0000-0000F1020000}"/>
    <cellStyle name="Millares 3 3 2 2 2 3 3" xfId="1919" xr:uid="{00000000-0005-0000-0000-0000F2020000}"/>
    <cellStyle name="Millares 3 3 2 2 2 4" xfId="623" xr:uid="{00000000-0005-0000-0000-0000F3020000}"/>
    <cellStyle name="Millares 3 3 2 2 2 4 2" xfId="1343" xr:uid="{00000000-0005-0000-0000-0000F4020000}"/>
    <cellStyle name="Millares 3 3 2 2 2 4 2 2" xfId="2783" xr:uid="{00000000-0005-0000-0000-0000F5020000}"/>
    <cellStyle name="Millares 3 3 2 2 2 4 3" xfId="2063" xr:uid="{00000000-0005-0000-0000-0000F6020000}"/>
    <cellStyle name="Millares 3 3 2 2 2 5" xfId="767" xr:uid="{00000000-0005-0000-0000-0000F7020000}"/>
    <cellStyle name="Millares 3 3 2 2 2 5 2" xfId="1487" xr:uid="{00000000-0005-0000-0000-0000F8020000}"/>
    <cellStyle name="Millares 3 3 2 2 2 5 2 2" xfId="2927" xr:uid="{00000000-0005-0000-0000-0000F9020000}"/>
    <cellStyle name="Millares 3 3 2 2 2 5 3" xfId="2207" xr:uid="{00000000-0005-0000-0000-0000FA020000}"/>
    <cellStyle name="Millares 3 3 2 2 2 6" xfId="911" xr:uid="{00000000-0005-0000-0000-0000FB020000}"/>
    <cellStyle name="Millares 3 3 2 2 2 6 2" xfId="2351" xr:uid="{00000000-0005-0000-0000-0000FC020000}"/>
    <cellStyle name="Millares 3 3 2 2 2 7" xfId="1631" xr:uid="{00000000-0005-0000-0000-0000FD020000}"/>
    <cellStyle name="Millares 3 3 2 2 3" xfId="143" xr:uid="{00000000-0005-0000-0000-0000FE020000}"/>
    <cellStyle name="Millares 3 3 2 2 3 2" xfId="287" xr:uid="{00000000-0005-0000-0000-0000FF020000}"/>
    <cellStyle name="Millares 3 3 2 2 3 2 2" xfId="1007" xr:uid="{00000000-0005-0000-0000-000000030000}"/>
    <cellStyle name="Millares 3 3 2 2 3 2 2 2" xfId="2447" xr:uid="{00000000-0005-0000-0000-000001030000}"/>
    <cellStyle name="Millares 3 3 2 2 3 2 3" xfId="1727" xr:uid="{00000000-0005-0000-0000-000002030000}"/>
    <cellStyle name="Millares 3 3 2 2 3 3" xfId="431" xr:uid="{00000000-0005-0000-0000-000003030000}"/>
    <cellStyle name="Millares 3 3 2 2 3 3 2" xfId="1151" xr:uid="{00000000-0005-0000-0000-000004030000}"/>
    <cellStyle name="Millares 3 3 2 2 3 3 2 2" xfId="2591" xr:uid="{00000000-0005-0000-0000-000005030000}"/>
    <cellStyle name="Millares 3 3 2 2 3 3 3" xfId="1871" xr:uid="{00000000-0005-0000-0000-000006030000}"/>
    <cellStyle name="Millares 3 3 2 2 3 4" xfId="575" xr:uid="{00000000-0005-0000-0000-000007030000}"/>
    <cellStyle name="Millares 3 3 2 2 3 4 2" xfId="1295" xr:uid="{00000000-0005-0000-0000-000008030000}"/>
    <cellStyle name="Millares 3 3 2 2 3 4 2 2" xfId="2735" xr:uid="{00000000-0005-0000-0000-000009030000}"/>
    <cellStyle name="Millares 3 3 2 2 3 4 3" xfId="2015" xr:uid="{00000000-0005-0000-0000-00000A030000}"/>
    <cellStyle name="Millares 3 3 2 2 3 5" xfId="719" xr:uid="{00000000-0005-0000-0000-00000B030000}"/>
    <cellStyle name="Millares 3 3 2 2 3 5 2" xfId="1439" xr:uid="{00000000-0005-0000-0000-00000C030000}"/>
    <cellStyle name="Millares 3 3 2 2 3 5 2 2" xfId="2879" xr:uid="{00000000-0005-0000-0000-00000D030000}"/>
    <cellStyle name="Millares 3 3 2 2 3 5 3" xfId="2159" xr:uid="{00000000-0005-0000-0000-00000E030000}"/>
    <cellStyle name="Millares 3 3 2 2 3 6" xfId="863" xr:uid="{00000000-0005-0000-0000-00000F030000}"/>
    <cellStyle name="Millares 3 3 2 2 3 6 2" xfId="2303" xr:uid="{00000000-0005-0000-0000-000010030000}"/>
    <cellStyle name="Millares 3 3 2 2 3 7" xfId="1583" xr:uid="{00000000-0005-0000-0000-000011030000}"/>
    <cellStyle name="Millares 3 3 2 2 4" xfId="239" xr:uid="{00000000-0005-0000-0000-000012030000}"/>
    <cellStyle name="Millares 3 3 2 2 4 2" xfId="959" xr:uid="{00000000-0005-0000-0000-000013030000}"/>
    <cellStyle name="Millares 3 3 2 2 4 2 2" xfId="2399" xr:uid="{00000000-0005-0000-0000-000014030000}"/>
    <cellStyle name="Millares 3 3 2 2 4 3" xfId="1679" xr:uid="{00000000-0005-0000-0000-000015030000}"/>
    <cellStyle name="Millares 3 3 2 2 5" xfId="383" xr:uid="{00000000-0005-0000-0000-000016030000}"/>
    <cellStyle name="Millares 3 3 2 2 5 2" xfId="1103" xr:uid="{00000000-0005-0000-0000-000017030000}"/>
    <cellStyle name="Millares 3 3 2 2 5 2 2" xfId="2543" xr:uid="{00000000-0005-0000-0000-000018030000}"/>
    <cellStyle name="Millares 3 3 2 2 5 3" xfId="1823" xr:uid="{00000000-0005-0000-0000-000019030000}"/>
    <cellStyle name="Millares 3 3 2 2 6" xfId="527" xr:uid="{00000000-0005-0000-0000-00001A030000}"/>
    <cellStyle name="Millares 3 3 2 2 6 2" xfId="1247" xr:uid="{00000000-0005-0000-0000-00001B030000}"/>
    <cellStyle name="Millares 3 3 2 2 6 2 2" xfId="2687" xr:uid="{00000000-0005-0000-0000-00001C030000}"/>
    <cellStyle name="Millares 3 3 2 2 6 3" xfId="1967" xr:uid="{00000000-0005-0000-0000-00001D030000}"/>
    <cellStyle name="Millares 3 3 2 2 7" xfId="671" xr:uid="{00000000-0005-0000-0000-00001E030000}"/>
    <cellStyle name="Millares 3 3 2 2 7 2" xfId="1391" xr:uid="{00000000-0005-0000-0000-00001F030000}"/>
    <cellStyle name="Millares 3 3 2 2 7 2 2" xfId="2831" xr:uid="{00000000-0005-0000-0000-000020030000}"/>
    <cellStyle name="Millares 3 3 2 2 7 3" xfId="2111" xr:uid="{00000000-0005-0000-0000-000021030000}"/>
    <cellStyle name="Millares 3 3 2 2 8" xfId="815" xr:uid="{00000000-0005-0000-0000-000022030000}"/>
    <cellStyle name="Millares 3 3 2 2 8 2" xfId="2255" xr:uid="{00000000-0005-0000-0000-000023030000}"/>
    <cellStyle name="Millares 3 3 2 2 9" xfId="1535" xr:uid="{00000000-0005-0000-0000-000024030000}"/>
    <cellStyle name="Millares 3 3 2 3" xfId="167" xr:uid="{00000000-0005-0000-0000-000025030000}"/>
    <cellStyle name="Millares 3 3 2 3 2" xfId="311" xr:uid="{00000000-0005-0000-0000-000026030000}"/>
    <cellStyle name="Millares 3 3 2 3 2 2" xfId="1031" xr:uid="{00000000-0005-0000-0000-000027030000}"/>
    <cellStyle name="Millares 3 3 2 3 2 2 2" xfId="2471" xr:uid="{00000000-0005-0000-0000-000028030000}"/>
    <cellStyle name="Millares 3 3 2 3 2 3" xfId="1751" xr:uid="{00000000-0005-0000-0000-000029030000}"/>
    <cellStyle name="Millares 3 3 2 3 3" xfId="455" xr:uid="{00000000-0005-0000-0000-00002A030000}"/>
    <cellStyle name="Millares 3 3 2 3 3 2" xfId="1175" xr:uid="{00000000-0005-0000-0000-00002B030000}"/>
    <cellStyle name="Millares 3 3 2 3 3 2 2" xfId="2615" xr:uid="{00000000-0005-0000-0000-00002C030000}"/>
    <cellStyle name="Millares 3 3 2 3 3 3" xfId="1895" xr:uid="{00000000-0005-0000-0000-00002D030000}"/>
    <cellStyle name="Millares 3 3 2 3 4" xfId="599" xr:uid="{00000000-0005-0000-0000-00002E030000}"/>
    <cellStyle name="Millares 3 3 2 3 4 2" xfId="1319" xr:uid="{00000000-0005-0000-0000-00002F030000}"/>
    <cellStyle name="Millares 3 3 2 3 4 2 2" xfId="2759" xr:uid="{00000000-0005-0000-0000-000030030000}"/>
    <cellStyle name="Millares 3 3 2 3 4 3" xfId="2039" xr:uid="{00000000-0005-0000-0000-000031030000}"/>
    <cellStyle name="Millares 3 3 2 3 5" xfId="743" xr:uid="{00000000-0005-0000-0000-000032030000}"/>
    <cellStyle name="Millares 3 3 2 3 5 2" xfId="1463" xr:uid="{00000000-0005-0000-0000-000033030000}"/>
    <cellStyle name="Millares 3 3 2 3 5 2 2" xfId="2903" xr:uid="{00000000-0005-0000-0000-000034030000}"/>
    <cellStyle name="Millares 3 3 2 3 5 3" xfId="2183" xr:uid="{00000000-0005-0000-0000-000035030000}"/>
    <cellStyle name="Millares 3 3 2 3 6" xfId="887" xr:uid="{00000000-0005-0000-0000-000036030000}"/>
    <cellStyle name="Millares 3 3 2 3 6 2" xfId="2327" xr:uid="{00000000-0005-0000-0000-000037030000}"/>
    <cellStyle name="Millares 3 3 2 3 7" xfId="1607" xr:uid="{00000000-0005-0000-0000-000038030000}"/>
    <cellStyle name="Millares 3 3 2 4" xfId="119" xr:uid="{00000000-0005-0000-0000-000039030000}"/>
    <cellStyle name="Millares 3 3 2 4 2" xfId="263" xr:uid="{00000000-0005-0000-0000-00003A030000}"/>
    <cellStyle name="Millares 3 3 2 4 2 2" xfId="983" xr:uid="{00000000-0005-0000-0000-00003B030000}"/>
    <cellStyle name="Millares 3 3 2 4 2 2 2" xfId="2423" xr:uid="{00000000-0005-0000-0000-00003C030000}"/>
    <cellStyle name="Millares 3 3 2 4 2 3" xfId="1703" xr:uid="{00000000-0005-0000-0000-00003D030000}"/>
    <cellStyle name="Millares 3 3 2 4 3" xfId="407" xr:uid="{00000000-0005-0000-0000-00003E030000}"/>
    <cellStyle name="Millares 3 3 2 4 3 2" xfId="1127" xr:uid="{00000000-0005-0000-0000-00003F030000}"/>
    <cellStyle name="Millares 3 3 2 4 3 2 2" xfId="2567" xr:uid="{00000000-0005-0000-0000-000040030000}"/>
    <cellStyle name="Millares 3 3 2 4 3 3" xfId="1847" xr:uid="{00000000-0005-0000-0000-000041030000}"/>
    <cellStyle name="Millares 3 3 2 4 4" xfId="551" xr:uid="{00000000-0005-0000-0000-000042030000}"/>
    <cellStyle name="Millares 3 3 2 4 4 2" xfId="1271" xr:uid="{00000000-0005-0000-0000-000043030000}"/>
    <cellStyle name="Millares 3 3 2 4 4 2 2" xfId="2711" xr:uid="{00000000-0005-0000-0000-000044030000}"/>
    <cellStyle name="Millares 3 3 2 4 4 3" xfId="1991" xr:uid="{00000000-0005-0000-0000-000045030000}"/>
    <cellStyle name="Millares 3 3 2 4 5" xfId="695" xr:uid="{00000000-0005-0000-0000-000046030000}"/>
    <cellStyle name="Millares 3 3 2 4 5 2" xfId="1415" xr:uid="{00000000-0005-0000-0000-000047030000}"/>
    <cellStyle name="Millares 3 3 2 4 5 2 2" xfId="2855" xr:uid="{00000000-0005-0000-0000-000048030000}"/>
    <cellStyle name="Millares 3 3 2 4 5 3" xfId="2135" xr:uid="{00000000-0005-0000-0000-000049030000}"/>
    <cellStyle name="Millares 3 3 2 4 6" xfId="839" xr:uid="{00000000-0005-0000-0000-00004A030000}"/>
    <cellStyle name="Millares 3 3 2 4 6 2" xfId="2279" xr:uid="{00000000-0005-0000-0000-00004B030000}"/>
    <cellStyle name="Millares 3 3 2 4 7" xfId="1559" xr:uid="{00000000-0005-0000-0000-00004C030000}"/>
    <cellStyle name="Millares 3 3 2 5" xfId="215" xr:uid="{00000000-0005-0000-0000-00004D030000}"/>
    <cellStyle name="Millares 3 3 2 5 2" xfId="935" xr:uid="{00000000-0005-0000-0000-00004E030000}"/>
    <cellStyle name="Millares 3 3 2 5 2 2" xfId="2375" xr:uid="{00000000-0005-0000-0000-00004F030000}"/>
    <cellStyle name="Millares 3 3 2 5 3" xfId="1655" xr:uid="{00000000-0005-0000-0000-000050030000}"/>
    <cellStyle name="Millares 3 3 2 6" xfId="359" xr:uid="{00000000-0005-0000-0000-000051030000}"/>
    <cellStyle name="Millares 3 3 2 6 2" xfId="1079" xr:uid="{00000000-0005-0000-0000-000052030000}"/>
    <cellStyle name="Millares 3 3 2 6 2 2" xfId="2519" xr:uid="{00000000-0005-0000-0000-000053030000}"/>
    <cellStyle name="Millares 3 3 2 6 3" xfId="1799" xr:uid="{00000000-0005-0000-0000-000054030000}"/>
    <cellStyle name="Millares 3 3 2 7" xfId="503" xr:uid="{00000000-0005-0000-0000-000055030000}"/>
    <cellStyle name="Millares 3 3 2 7 2" xfId="1223" xr:uid="{00000000-0005-0000-0000-000056030000}"/>
    <cellStyle name="Millares 3 3 2 7 2 2" xfId="2663" xr:uid="{00000000-0005-0000-0000-000057030000}"/>
    <cellStyle name="Millares 3 3 2 7 3" xfId="1943" xr:uid="{00000000-0005-0000-0000-000058030000}"/>
    <cellStyle name="Millares 3 3 2 8" xfId="647" xr:uid="{00000000-0005-0000-0000-000059030000}"/>
    <cellStyle name="Millares 3 3 2 8 2" xfId="1367" xr:uid="{00000000-0005-0000-0000-00005A030000}"/>
    <cellStyle name="Millares 3 3 2 8 2 2" xfId="2807" xr:uid="{00000000-0005-0000-0000-00005B030000}"/>
    <cellStyle name="Millares 3 3 2 8 3" xfId="2087" xr:uid="{00000000-0005-0000-0000-00005C030000}"/>
    <cellStyle name="Millares 3 3 2 9" xfId="791" xr:uid="{00000000-0005-0000-0000-00005D030000}"/>
    <cellStyle name="Millares 3 3 2 9 2" xfId="2231" xr:uid="{00000000-0005-0000-0000-00005E030000}"/>
    <cellStyle name="Millares 3 3 3" xfId="83" xr:uid="{00000000-0005-0000-0000-00005F030000}"/>
    <cellStyle name="Millares 3 3 3 2" xfId="179" xr:uid="{00000000-0005-0000-0000-000060030000}"/>
    <cellStyle name="Millares 3 3 3 2 2" xfId="323" xr:uid="{00000000-0005-0000-0000-000061030000}"/>
    <cellStyle name="Millares 3 3 3 2 2 2" xfId="1043" xr:uid="{00000000-0005-0000-0000-000062030000}"/>
    <cellStyle name="Millares 3 3 3 2 2 2 2" xfId="2483" xr:uid="{00000000-0005-0000-0000-000063030000}"/>
    <cellStyle name="Millares 3 3 3 2 2 3" xfId="1763" xr:uid="{00000000-0005-0000-0000-000064030000}"/>
    <cellStyle name="Millares 3 3 3 2 3" xfId="467" xr:uid="{00000000-0005-0000-0000-000065030000}"/>
    <cellStyle name="Millares 3 3 3 2 3 2" xfId="1187" xr:uid="{00000000-0005-0000-0000-000066030000}"/>
    <cellStyle name="Millares 3 3 3 2 3 2 2" xfId="2627" xr:uid="{00000000-0005-0000-0000-000067030000}"/>
    <cellStyle name="Millares 3 3 3 2 3 3" xfId="1907" xr:uid="{00000000-0005-0000-0000-000068030000}"/>
    <cellStyle name="Millares 3 3 3 2 4" xfId="611" xr:uid="{00000000-0005-0000-0000-000069030000}"/>
    <cellStyle name="Millares 3 3 3 2 4 2" xfId="1331" xr:uid="{00000000-0005-0000-0000-00006A030000}"/>
    <cellStyle name="Millares 3 3 3 2 4 2 2" xfId="2771" xr:uid="{00000000-0005-0000-0000-00006B030000}"/>
    <cellStyle name="Millares 3 3 3 2 4 3" xfId="2051" xr:uid="{00000000-0005-0000-0000-00006C030000}"/>
    <cellStyle name="Millares 3 3 3 2 5" xfId="755" xr:uid="{00000000-0005-0000-0000-00006D030000}"/>
    <cellStyle name="Millares 3 3 3 2 5 2" xfId="1475" xr:uid="{00000000-0005-0000-0000-00006E030000}"/>
    <cellStyle name="Millares 3 3 3 2 5 2 2" xfId="2915" xr:uid="{00000000-0005-0000-0000-00006F030000}"/>
    <cellStyle name="Millares 3 3 3 2 5 3" xfId="2195" xr:uid="{00000000-0005-0000-0000-000070030000}"/>
    <cellStyle name="Millares 3 3 3 2 6" xfId="899" xr:uid="{00000000-0005-0000-0000-000071030000}"/>
    <cellStyle name="Millares 3 3 3 2 6 2" xfId="2339" xr:uid="{00000000-0005-0000-0000-000072030000}"/>
    <cellStyle name="Millares 3 3 3 2 7" xfId="1619" xr:uid="{00000000-0005-0000-0000-000073030000}"/>
    <cellStyle name="Millares 3 3 3 3" xfId="131" xr:uid="{00000000-0005-0000-0000-000074030000}"/>
    <cellStyle name="Millares 3 3 3 3 2" xfId="275" xr:uid="{00000000-0005-0000-0000-000075030000}"/>
    <cellStyle name="Millares 3 3 3 3 2 2" xfId="995" xr:uid="{00000000-0005-0000-0000-000076030000}"/>
    <cellStyle name="Millares 3 3 3 3 2 2 2" xfId="2435" xr:uid="{00000000-0005-0000-0000-000077030000}"/>
    <cellStyle name="Millares 3 3 3 3 2 3" xfId="1715" xr:uid="{00000000-0005-0000-0000-000078030000}"/>
    <cellStyle name="Millares 3 3 3 3 3" xfId="419" xr:uid="{00000000-0005-0000-0000-000079030000}"/>
    <cellStyle name="Millares 3 3 3 3 3 2" xfId="1139" xr:uid="{00000000-0005-0000-0000-00007A030000}"/>
    <cellStyle name="Millares 3 3 3 3 3 2 2" xfId="2579" xr:uid="{00000000-0005-0000-0000-00007B030000}"/>
    <cellStyle name="Millares 3 3 3 3 3 3" xfId="1859" xr:uid="{00000000-0005-0000-0000-00007C030000}"/>
    <cellStyle name="Millares 3 3 3 3 4" xfId="563" xr:uid="{00000000-0005-0000-0000-00007D030000}"/>
    <cellStyle name="Millares 3 3 3 3 4 2" xfId="1283" xr:uid="{00000000-0005-0000-0000-00007E030000}"/>
    <cellStyle name="Millares 3 3 3 3 4 2 2" xfId="2723" xr:uid="{00000000-0005-0000-0000-00007F030000}"/>
    <cellStyle name="Millares 3 3 3 3 4 3" xfId="2003" xr:uid="{00000000-0005-0000-0000-000080030000}"/>
    <cellStyle name="Millares 3 3 3 3 5" xfId="707" xr:uid="{00000000-0005-0000-0000-000081030000}"/>
    <cellStyle name="Millares 3 3 3 3 5 2" xfId="1427" xr:uid="{00000000-0005-0000-0000-000082030000}"/>
    <cellStyle name="Millares 3 3 3 3 5 2 2" xfId="2867" xr:uid="{00000000-0005-0000-0000-000083030000}"/>
    <cellStyle name="Millares 3 3 3 3 5 3" xfId="2147" xr:uid="{00000000-0005-0000-0000-000084030000}"/>
    <cellStyle name="Millares 3 3 3 3 6" xfId="851" xr:uid="{00000000-0005-0000-0000-000085030000}"/>
    <cellStyle name="Millares 3 3 3 3 6 2" xfId="2291" xr:uid="{00000000-0005-0000-0000-000086030000}"/>
    <cellStyle name="Millares 3 3 3 3 7" xfId="1571" xr:uid="{00000000-0005-0000-0000-000087030000}"/>
    <cellStyle name="Millares 3 3 3 4" xfId="227" xr:uid="{00000000-0005-0000-0000-000088030000}"/>
    <cellStyle name="Millares 3 3 3 4 2" xfId="947" xr:uid="{00000000-0005-0000-0000-000089030000}"/>
    <cellStyle name="Millares 3 3 3 4 2 2" xfId="2387" xr:uid="{00000000-0005-0000-0000-00008A030000}"/>
    <cellStyle name="Millares 3 3 3 4 3" xfId="1667" xr:uid="{00000000-0005-0000-0000-00008B030000}"/>
    <cellStyle name="Millares 3 3 3 5" xfId="371" xr:uid="{00000000-0005-0000-0000-00008C030000}"/>
    <cellStyle name="Millares 3 3 3 5 2" xfId="1091" xr:uid="{00000000-0005-0000-0000-00008D030000}"/>
    <cellStyle name="Millares 3 3 3 5 2 2" xfId="2531" xr:uid="{00000000-0005-0000-0000-00008E030000}"/>
    <cellStyle name="Millares 3 3 3 5 3" xfId="1811" xr:uid="{00000000-0005-0000-0000-00008F030000}"/>
    <cellStyle name="Millares 3 3 3 6" xfId="515" xr:uid="{00000000-0005-0000-0000-000090030000}"/>
    <cellStyle name="Millares 3 3 3 6 2" xfId="1235" xr:uid="{00000000-0005-0000-0000-000091030000}"/>
    <cellStyle name="Millares 3 3 3 6 2 2" xfId="2675" xr:uid="{00000000-0005-0000-0000-000092030000}"/>
    <cellStyle name="Millares 3 3 3 6 3" xfId="1955" xr:uid="{00000000-0005-0000-0000-000093030000}"/>
    <cellStyle name="Millares 3 3 3 7" xfId="659" xr:uid="{00000000-0005-0000-0000-000094030000}"/>
    <cellStyle name="Millares 3 3 3 7 2" xfId="1379" xr:uid="{00000000-0005-0000-0000-000095030000}"/>
    <cellStyle name="Millares 3 3 3 7 2 2" xfId="2819" xr:uid="{00000000-0005-0000-0000-000096030000}"/>
    <cellStyle name="Millares 3 3 3 7 3" xfId="2099" xr:uid="{00000000-0005-0000-0000-000097030000}"/>
    <cellStyle name="Millares 3 3 3 8" xfId="803" xr:uid="{00000000-0005-0000-0000-000098030000}"/>
    <cellStyle name="Millares 3 3 3 8 2" xfId="2243" xr:uid="{00000000-0005-0000-0000-000099030000}"/>
    <cellStyle name="Millares 3 3 3 9" xfId="1523" xr:uid="{00000000-0005-0000-0000-00009A030000}"/>
    <cellStyle name="Millares 3 3 4" xfId="155" xr:uid="{00000000-0005-0000-0000-00009B030000}"/>
    <cellStyle name="Millares 3 3 4 2" xfId="299" xr:uid="{00000000-0005-0000-0000-00009C030000}"/>
    <cellStyle name="Millares 3 3 4 2 2" xfId="1019" xr:uid="{00000000-0005-0000-0000-00009D030000}"/>
    <cellStyle name="Millares 3 3 4 2 2 2" xfId="2459" xr:uid="{00000000-0005-0000-0000-00009E030000}"/>
    <cellStyle name="Millares 3 3 4 2 3" xfId="1739" xr:uid="{00000000-0005-0000-0000-00009F030000}"/>
    <cellStyle name="Millares 3 3 4 3" xfId="443" xr:uid="{00000000-0005-0000-0000-0000A0030000}"/>
    <cellStyle name="Millares 3 3 4 3 2" xfId="1163" xr:uid="{00000000-0005-0000-0000-0000A1030000}"/>
    <cellStyle name="Millares 3 3 4 3 2 2" xfId="2603" xr:uid="{00000000-0005-0000-0000-0000A2030000}"/>
    <cellStyle name="Millares 3 3 4 3 3" xfId="1883" xr:uid="{00000000-0005-0000-0000-0000A3030000}"/>
    <cellStyle name="Millares 3 3 4 4" xfId="587" xr:uid="{00000000-0005-0000-0000-0000A4030000}"/>
    <cellStyle name="Millares 3 3 4 4 2" xfId="1307" xr:uid="{00000000-0005-0000-0000-0000A5030000}"/>
    <cellStyle name="Millares 3 3 4 4 2 2" xfId="2747" xr:uid="{00000000-0005-0000-0000-0000A6030000}"/>
    <cellStyle name="Millares 3 3 4 4 3" xfId="2027" xr:uid="{00000000-0005-0000-0000-0000A7030000}"/>
    <cellStyle name="Millares 3 3 4 5" xfId="731" xr:uid="{00000000-0005-0000-0000-0000A8030000}"/>
    <cellStyle name="Millares 3 3 4 5 2" xfId="1451" xr:uid="{00000000-0005-0000-0000-0000A9030000}"/>
    <cellStyle name="Millares 3 3 4 5 2 2" xfId="2891" xr:uid="{00000000-0005-0000-0000-0000AA030000}"/>
    <cellStyle name="Millares 3 3 4 5 3" xfId="2171" xr:uid="{00000000-0005-0000-0000-0000AB030000}"/>
    <cellStyle name="Millares 3 3 4 6" xfId="875" xr:uid="{00000000-0005-0000-0000-0000AC030000}"/>
    <cellStyle name="Millares 3 3 4 6 2" xfId="2315" xr:uid="{00000000-0005-0000-0000-0000AD030000}"/>
    <cellStyle name="Millares 3 3 4 7" xfId="1595" xr:uid="{00000000-0005-0000-0000-0000AE030000}"/>
    <cellStyle name="Millares 3 3 5" xfId="107" xr:uid="{00000000-0005-0000-0000-0000AF030000}"/>
    <cellStyle name="Millares 3 3 5 2" xfId="251" xr:uid="{00000000-0005-0000-0000-0000B0030000}"/>
    <cellStyle name="Millares 3 3 5 2 2" xfId="971" xr:uid="{00000000-0005-0000-0000-0000B1030000}"/>
    <cellStyle name="Millares 3 3 5 2 2 2" xfId="2411" xr:uid="{00000000-0005-0000-0000-0000B2030000}"/>
    <cellStyle name="Millares 3 3 5 2 3" xfId="1691" xr:uid="{00000000-0005-0000-0000-0000B3030000}"/>
    <cellStyle name="Millares 3 3 5 3" xfId="395" xr:uid="{00000000-0005-0000-0000-0000B4030000}"/>
    <cellStyle name="Millares 3 3 5 3 2" xfId="1115" xr:uid="{00000000-0005-0000-0000-0000B5030000}"/>
    <cellStyle name="Millares 3 3 5 3 2 2" xfId="2555" xr:uid="{00000000-0005-0000-0000-0000B6030000}"/>
    <cellStyle name="Millares 3 3 5 3 3" xfId="1835" xr:uid="{00000000-0005-0000-0000-0000B7030000}"/>
    <cellStyle name="Millares 3 3 5 4" xfId="539" xr:uid="{00000000-0005-0000-0000-0000B8030000}"/>
    <cellStyle name="Millares 3 3 5 4 2" xfId="1259" xr:uid="{00000000-0005-0000-0000-0000B9030000}"/>
    <cellStyle name="Millares 3 3 5 4 2 2" xfId="2699" xr:uid="{00000000-0005-0000-0000-0000BA030000}"/>
    <cellStyle name="Millares 3 3 5 4 3" xfId="1979" xr:uid="{00000000-0005-0000-0000-0000BB030000}"/>
    <cellStyle name="Millares 3 3 5 5" xfId="683" xr:uid="{00000000-0005-0000-0000-0000BC030000}"/>
    <cellStyle name="Millares 3 3 5 5 2" xfId="1403" xr:uid="{00000000-0005-0000-0000-0000BD030000}"/>
    <cellStyle name="Millares 3 3 5 5 2 2" xfId="2843" xr:uid="{00000000-0005-0000-0000-0000BE030000}"/>
    <cellStyle name="Millares 3 3 5 5 3" xfId="2123" xr:uid="{00000000-0005-0000-0000-0000BF030000}"/>
    <cellStyle name="Millares 3 3 5 6" xfId="827" xr:uid="{00000000-0005-0000-0000-0000C0030000}"/>
    <cellStyle name="Millares 3 3 5 6 2" xfId="2267" xr:uid="{00000000-0005-0000-0000-0000C1030000}"/>
    <cellStyle name="Millares 3 3 5 7" xfId="1547" xr:uid="{00000000-0005-0000-0000-0000C2030000}"/>
    <cellStyle name="Millares 3 3 6" xfId="203" xr:uid="{00000000-0005-0000-0000-0000C3030000}"/>
    <cellStyle name="Millares 3 3 6 2" xfId="923" xr:uid="{00000000-0005-0000-0000-0000C4030000}"/>
    <cellStyle name="Millares 3 3 6 2 2" xfId="2363" xr:uid="{00000000-0005-0000-0000-0000C5030000}"/>
    <cellStyle name="Millares 3 3 6 3" xfId="1643" xr:uid="{00000000-0005-0000-0000-0000C6030000}"/>
    <cellStyle name="Millares 3 3 7" xfId="347" xr:uid="{00000000-0005-0000-0000-0000C7030000}"/>
    <cellStyle name="Millares 3 3 7 2" xfId="1067" xr:uid="{00000000-0005-0000-0000-0000C8030000}"/>
    <cellStyle name="Millares 3 3 7 2 2" xfId="2507" xr:uid="{00000000-0005-0000-0000-0000C9030000}"/>
    <cellStyle name="Millares 3 3 7 3" xfId="1787" xr:uid="{00000000-0005-0000-0000-0000CA030000}"/>
    <cellStyle name="Millares 3 3 8" xfId="491" xr:uid="{00000000-0005-0000-0000-0000CB030000}"/>
    <cellStyle name="Millares 3 3 8 2" xfId="1211" xr:uid="{00000000-0005-0000-0000-0000CC030000}"/>
    <cellStyle name="Millares 3 3 8 2 2" xfId="2651" xr:uid="{00000000-0005-0000-0000-0000CD030000}"/>
    <cellStyle name="Millares 3 3 8 3" xfId="1931" xr:uid="{00000000-0005-0000-0000-0000CE030000}"/>
    <cellStyle name="Millares 3 3 9" xfId="635" xr:uid="{00000000-0005-0000-0000-0000CF030000}"/>
    <cellStyle name="Millares 3 3 9 2" xfId="1355" xr:uid="{00000000-0005-0000-0000-0000D0030000}"/>
    <cellStyle name="Millares 3 3 9 2 2" xfId="2795" xr:uid="{00000000-0005-0000-0000-0000D1030000}"/>
    <cellStyle name="Millares 3 3 9 3" xfId="2075" xr:uid="{00000000-0005-0000-0000-0000D2030000}"/>
    <cellStyle name="Millares 3 4" xfId="62" xr:uid="{00000000-0005-0000-0000-0000D3030000}"/>
    <cellStyle name="Millares 3 4 10" xfId="783" xr:uid="{00000000-0005-0000-0000-0000D4030000}"/>
    <cellStyle name="Millares 3 4 10 2" xfId="2223" xr:uid="{00000000-0005-0000-0000-0000D5030000}"/>
    <cellStyle name="Millares 3 4 11" xfId="1503" xr:uid="{00000000-0005-0000-0000-0000D6030000}"/>
    <cellStyle name="Millares 3 4 2" xfId="74" xr:uid="{00000000-0005-0000-0000-0000D7030000}"/>
    <cellStyle name="Millares 3 4 2 10" xfId="1515" xr:uid="{00000000-0005-0000-0000-0000D8030000}"/>
    <cellStyle name="Millares 3 4 2 2" xfId="99" xr:uid="{00000000-0005-0000-0000-0000D9030000}"/>
    <cellStyle name="Millares 3 4 2 2 2" xfId="195" xr:uid="{00000000-0005-0000-0000-0000DA030000}"/>
    <cellStyle name="Millares 3 4 2 2 2 2" xfId="339" xr:uid="{00000000-0005-0000-0000-0000DB030000}"/>
    <cellStyle name="Millares 3 4 2 2 2 2 2" xfId="1059" xr:uid="{00000000-0005-0000-0000-0000DC030000}"/>
    <cellStyle name="Millares 3 4 2 2 2 2 2 2" xfId="2499" xr:uid="{00000000-0005-0000-0000-0000DD030000}"/>
    <cellStyle name="Millares 3 4 2 2 2 2 3" xfId="1779" xr:uid="{00000000-0005-0000-0000-0000DE030000}"/>
    <cellStyle name="Millares 3 4 2 2 2 3" xfId="483" xr:uid="{00000000-0005-0000-0000-0000DF030000}"/>
    <cellStyle name="Millares 3 4 2 2 2 3 2" xfId="1203" xr:uid="{00000000-0005-0000-0000-0000E0030000}"/>
    <cellStyle name="Millares 3 4 2 2 2 3 2 2" xfId="2643" xr:uid="{00000000-0005-0000-0000-0000E1030000}"/>
    <cellStyle name="Millares 3 4 2 2 2 3 3" xfId="1923" xr:uid="{00000000-0005-0000-0000-0000E2030000}"/>
    <cellStyle name="Millares 3 4 2 2 2 4" xfId="627" xr:uid="{00000000-0005-0000-0000-0000E3030000}"/>
    <cellStyle name="Millares 3 4 2 2 2 4 2" xfId="1347" xr:uid="{00000000-0005-0000-0000-0000E4030000}"/>
    <cellStyle name="Millares 3 4 2 2 2 4 2 2" xfId="2787" xr:uid="{00000000-0005-0000-0000-0000E5030000}"/>
    <cellStyle name="Millares 3 4 2 2 2 4 3" xfId="2067" xr:uid="{00000000-0005-0000-0000-0000E6030000}"/>
    <cellStyle name="Millares 3 4 2 2 2 5" xfId="771" xr:uid="{00000000-0005-0000-0000-0000E7030000}"/>
    <cellStyle name="Millares 3 4 2 2 2 5 2" xfId="1491" xr:uid="{00000000-0005-0000-0000-0000E8030000}"/>
    <cellStyle name="Millares 3 4 2 2 2 5 2 2" xfId="2931" xr:uid="{00000000-0005-0000-0000-0000E9030000}"/>
    <cellStyle name="Millares 3 4 2 2 2 5 3" xfId="2211" xr:uid="{00000000-0005-0000-0000-0000EA030000}"/>
    <cellStyle name="Millares 3 4 2 2 2 6" xfId="915" xr:uid="{00000000-0005-0000-0000-0000EB030000}"/>
    <cellStyle name="Millares 3 4 2 2 2 6 2" xfId="2355" xr:uid="{00000000-0005-0000-0000-0000EC030000}"/>
    <cellStyle name="Millares 3 4 2 2 2 7" xfId="1635" xr:uid="{00000000-0005-0000-0000-0000ED030000}"/>
    <cellStyle name="Millares 3 4 2 2 3" xfId="147" xr:uid="{00000000-0005-0000-0000-0000EE030000}"/>
    <cellStyle name="Millares 3 4 2 2 3 2" xfId="291" xr:uid="{00000000-0005-0000-0000-0000EF030000}"/>
    <cellStyle name="Millares 3 4 2 2 3 2 2" xfId="1011" xr:uid="{00000000-0005-0000-0000-0000F0030000}"/>
    <cellStyle name="Millares 3 4 2 2 3 2 2 2" xfId="2451" xr:uid="{00000000-0005-0000-0000-0000F1030000}"/>
    <cellStyle name="Millares 3 4 2 2 3 2 3" xfId="1731" xr:uid="{00000000-0005-0000-0000-0000F2030000}"/>
    <cellStyle name="Millares 3 4 2 2 3 3" xfId="435" xr:uid="{00000000-0005-0000-0000-0000F3030000}"/>
    <cellStyle name="Millares 3 4 2 2 3 3 2" xfId="1155" xr:uid="{00000000-0005-0000-0000-0000F4030000}"/>
    <cellStyle name="Millares 3 4 2 2 3 3 2 2" xfId="2595" xr:uid="{00000000-0005-0000-0000-0000F5030000}"/>
    <cellStyle name="Millares 3 4 2 2 3 3 3" xfId="1875" xr:uid="{00000000-0005-0000-0000-0000F6030000}"/>
    <cellStyle name="Millares 3 4 2 2 3 4" xfId="579" xr:uid="{00000000-0005-0000-0000-0000F7030000}"/>
    <cellStyle name="Millares 3 4 2 2 3 4 2" xfId="1299" xr:uid="{00000000-0005-0000-0000-0000F8030000}"/>
    <cellStyle name="Millares 3 4 2 2 3 4 2 2" xfId="2739" xr:uid="{00000000-0005-0000-0000-0000F9030000}"/>
    <cellStyle name="Millares 3 4 2 2 3 4 3" xfId="2019" xr:uid="{00000000-0005-0000-0000-0000FA030000}"/>
    <cellStyle name="Millares 3 4 2 2 3 5" xfId="723" xr:uid="{00000000-0005-0000-0000-0000FB030000}"/>
    <cellStyle name="Millares 3 4 2 2 3 5 2" xfId="1443" xr:uid="{00000000-0005-0000-0000-0000FC030000}"/>
    <cellStyle name="Millares 3 4 2 2 3 5 2 2" xfId="2883" xr:uid="{00000000-0005-0000-0000-0000FD030000}"/>
    <cellStyle name="Millares 3 4 2 2 3 5 3" xfId="2163" xr:uid="{00000000-0005-0000-0000-0000FE030000}"/>
    <cellStyle name="Millares 3 4 2 2 3 6" xfId="867" xr:uid="{00000000-0005-0000-0000-0000FF030000}"/>
    <cellStyle name="Millares 3 4 2 2 3 6 2" xfId="2307" xr:uid="{00000000-0005-0000-0000-000000040000}"/>
    <cellStyle name="Millares 3 4 2 2 3 7" xfId="1587" xr:uid="{00000000-0005-0000-0000-000001040000}"/>
    <cellStyle name="Millares 3 4 2 2 4" xfId="243" xr:uid="{00000000-0005-0000-0000-000002040000}"/>
    <cellStyle name="Millares 3 4 2 2 4 2" xfId="963" xr:uid="{00000000-0005-0000-0000-000003040000}"/>
    <cellStyle name="Millares 3 4 2 2 4 2 2" xfId="2403" xr:uid="{00000000-0005-0000-0000-000004040000}"/>
    <cellStyle name="Millares 3 4 2 2 4 3" xfId="1683" xr:uid="{00000000-0005-0000-0000-000005040000}"/>
    <cellStyle name="Millares 3 4 2 2 5" xfId="387" xr:uid="{00000000-0005-0000-0000-000006040000}"/>
    <cellStyle name="Millares 3 4 2 2 5 2" xfId="1107" xr:uid="{00000000-0005-0000-0000-000007040000}"/>
    <cellStyle name="Millares 3 4 2 2 5 2 2" xfId="2547" xr:uid="{00000000-0005-0000-0000-000008040000}"/>
    <cellStyle name="Millares 3 4 2 2 5 3" xfId="1827" xr:uid="{00000000-0005-0000-0000-000009040000}"/>
    <cellStyle name="Millares 3 4 2 2 6" xfId="531" xr:uid="{00000000-0005-0000-0000-00000A040000}"/>
    <cellStyle name="Millares 3 4 2 2 6 2" xfId="1251" xr:uid="{00000000-0005-0000-0000-00000B040000}"/>
    <cellStyle name="Millares 3 4 2 2 6 2 2" xfId="2691" xr:uid="{00000000-0005-0000-0000-00000C040000}"/>
    <cellStyle name="Millares 3 4 2 2 6 3" xfId="1971" xr:uid="{00000000-0005-0000-0000-00000D040000}"/>
    <cellStyle name="Millares 3 4 2 2 7" xfId="675" xr:uid="{00000000-0005-0000-0000-00000E040000}"/>
    <cellStyle name="Millares 3 4 2 2 7 2" xfId="1395" xr:uid="{00000000-0005-0000-0000-00000F040000}"/>
    <cellStyle name="Millares 3 4 2 2 7 2 2" xfId="2835" xr:uid="{00000000-0005-0000-0000-000010040000}"/>
    <cellStyle name="Millares 3 4 2 2 7 3" xfId="2115" xr:uid="{00000000-0005-0000-0000-000011040000}"/>
    <cellStyle name="Millares 3 4 2 2 8" xfId="819" xr:uid="{00000000-0005-0000-0000-000012040000}"/>
    <cellStyle name="Millares 3 4 2 2 8 2" xfId="2259" xr:uid="{00000000-0005-0000-0000-000013040000}"/>
    <cellStyle name="Millares 3 4 2 2 9" xfId="1539" xr:uid="{00000000-0005-0000-0000-000014040000}"/>
    <cellStyle name="Millares 3 4 2 3" xfId="171" xr:uid="{00000000-0005-0000-0000-000015040000}"/>
    <cellStyle name="Millares 3 4 2 3 2" xfId="315" xr:uid="{00000000-0005-0000-0000-000016040000}"/>
    <cellStyle name="Millares 3 4 2 3 2 2" xfId="1035" xr:uid="{00000000-0005-0000-0000-000017040000}"/>
    <cellStyle name="Millares 3 4 2 3 2 2 2" xfId="2475" xr:uid="{00000000-0005-0000-0000-000018040000}"/>
    <cellStyle name="Millares 3 4 2 3 2 3" xfId="1755" xr:uid="{00000000-0005-0000-0000-000019040000}"/>
    <cellStyle name="Millares 3 4 2 3 3" xfId="459" xr:uid="{00000000-0005-0000-0000-00001A040000}"/>
    <cellStyle name="Millares 3 4 2 3 3 2" xfId="1179" xr:uid="{00000000-0005-0000-0000-00001B040000}"/>
    <cellStyle name="Millares 3 4 2 3 3 2 2" xfId="2619" xr:uid="{00000000-0005-0000-0000-00001C040000}"/>
    <cellStyle name="Millares 3 4 2 3 3 3" xfId="1899" xr:uid="{00000000-0005-0000-0000-00001D040000}"/>
    <cellStyle name="Millares 3 4 2 3 4" xfId="603" xr:uid="{00000000-0005-0000-0000-00001E040000}"/>
    <cellStyle name="Millares 3 4 2 3 4 2" xfId="1323" xr:uid="{00000000-0005-0000-0000-00001F040000}"/>
    <cellStyle name="Millares 3 4 2 3 4 2 2" xfId="2763" xr:uid="{00000000-0005-0000-0000-000020040000}"/>
    <cellStyle name="Millares 3 4 2 3 4 3" xfId="2043" xr:uid="{00000000-0005-0000-0000-000021040000}"/>
    <cellStyle name="Millares 3 4 2 3 5" xfId="747" xr:uid="{00000000-0005-0000-0000-000022040000}"/>
    <cellStyle name="Millares 3 4 2 3 5 2" xfId="1467" xr:uid="{00000000-0005-0000-0000-000023040000}"/>
    <cellStyle name="Millares 3 4 2 3 5 2 2" xfId="2907" xr:uid="{00000000-0005-0000-0000-000024040000}"/>
    <cellStyle name="Millares 3 4 2 3 5 3" xfId="2187" xr:uid="{00000000-0005-0000-0000-000025040000}"/>
    <cellStyle name="Millares 3 4 2 3 6" xfId="891" xr:uid="{00000000-0005-0000-0000-000026040000}"/>
    <cellStyle name="Millares 3 4 2 3 6 2" xfId="2331" xr:uid="{00000000-0005-0000-0000-000027040000}"/>
    <cellStyle name="Millares 3 4 2 3 7" xfId="1611" xr:uid="{00000000-0005-0000-0000-000028040000}"/>
    <cellStyle name="Millares 3 4 2 4" xfId="123" xr:uid="{00000000-0005-0000-0000-000029040000}"/>
    <cellStyle name="Millares 3 4 2 4 2" xfId="267" xr:uid="{00000000-0005-0000-0000-00002A040000}"/>
    <cellStyle name="Millares 3 4 2 4 2 2" xfId="987" xr:uid="{00000000-0005-0000-0000-00002B040000}"/>
    <cellStyle name="Millares 3 4 2 4 2 2 2" xfId="2427" xr:uid="{00000000-0005-0000-0000-00002C040000}"/>
    <cellStyle name="Millares 3 4 2 4 2 3" xfId="1707" xr:uid="{00000000-0005-0000-0000-00002D040000}"/>
    <cellStyle name="Millares 3 4 2 4 3" xfId="411" xr:uid="{00000000-0005-0000-0000-00002E040000}"/>
    <cellStyle name="Millares 3 4 2 4 3 2" xfId="1131" xr:uid="{00000000-0005-0000-0000-00002F040000}"/>
    <cellStyle name="Millares 3 4 2 4 3 2 2" xfId="2571" xr:uid="{00000000-0005-0000-0000-000030040000}"/>
    <cellStyle name="Millares 3 4 2 4 3 3" xfId="1851" xr:uid="{00000000-0005-0000-0000-000031040000}"/>
    <cellStyle name="Millares 3 4 2 4 4" xfId="555" xr:uid="{00000000-0005-0000-0000-000032040000}"/>
    <cellStyle name="Millares 3 4 2 4 4 2" xfId="1275" xr:uid="{00000000-0005-0000-0000-000033040000}"/>
    <cellStyle name="Millares 3 4 2 4 4 2 2" xfId="2715" xr:uid="{00000000-0005-0000-0000-000034040000}"/>
    <cellStyle name="Millares 3 4 2 4 4 3" xfId="1995" xr:uid="{00000000-0005-0000-0000-000035040000}"/>
    <cellStyle name="Millares 3 4 2 4 5" xfId="699" xr:uid="{00000000-0005-0000-0000-000036040000}"/>
    <cellStyle name="Millares 3 4 2 4 5 2" xfId="1419" xr:uid="{00000000-0005-0000-0000-000037040000}"/>
    <cellStyle name="Millares 3 4 2 4 5 2 2" xfId="2859" xr:uid="{00000000-0005-0000-0000-000038040000}"/>
    <cellStyle name="Millares 3 4 2 4 5 3" xfId="2139" xr:uid="{00000000-0005-0000-0000-000039040000}"/>
    <cellStyle name="Millares 3 4 2 4 6" xfId="843" xr:uid="{00000000-0005-0000-0000-00003A040000}"/>
    <cellStyle name="Millares 3 4 2 4 6 2" xfId="2283" xr:uid="{00000000-0005-0000-0000-00003B040000}"/>
    <cellStyle name="Millares 3 4 2 4 7" xfId="1563" xr:uid="{00000000-0005-0000-0000-00003C040000}"/>
    <cellStyle name="Millares 3 4 2 5" xfId="219" xr:uid="{00000000-0005-0000-0000-00003D040000}"/>
    <cellStyle name="Millares 3 4 2 5 2" xfId="939" xr:uid="{00000000-0005-0000-0000-00003E040000}"/>
    <cellStyle name="Millares 3 4 2 5 2 2" xfId="2379" xr:uid="{00000000-0005-0000-0000-00003F040000}"/>
    <cellStyle name="Millares 3 4 2 5 3" xfId="1659" xr:uid="{00000000-0005-0000-0000-000040040000}"/>
    <cellStyle name="Millares 3 4 2 6" xfId="363" xr:uid="{00000000-0005-0000-0000-000041040000}"/>
    <cellStyle name="Millares 3 4 2 6 2" xfId="1083" xr:uid="{00000000-0005-0000-0000-000042040000}"/>
    <cellStyle name="Millares 3 4 2 6 2 2" xfId="2523" xr:uid="{00000000-0005-0000-0000-000043040000}"/>
    <cellStyle name="Millares 3 4 2 6 3" xfId="1803" xr:uid="{00000000-0005-0000-0000-000044040000}"/>
    <cellStyle name="Millares 3 4 2 7" xfId="507" xr:uid="{00000000-0005-0000-0000-000045040000}"/>
    <cellStyle name="Millares 3 4 2 7 2" xfId="1227" xr:uid="{00000000-0005-0000-0000-000046040000}"/>
    <cellStyle name="Millares 3 4 2 7 2 2" xfId="2667" xr:uid="{00000000-0005-0000-0000-000047040000}"/>
    <cellStyle name="Millares 3 4 2 7 3" xfId="1947" xr:uid="{00000000-0005-0000-0000-000048040000}"/>
    <cellStyle name="Millares 3 4 2 8" xfId="651" xr:uid="{00000000-0005-0000-0000-000049040000}"/>
    <cellStyle name="Millares 3 4 2 8 2" xfId="1371" xr:uid="{00000000-0005-0000-0000-00004A040000}"/>
    <cellStyle name="Millares 3 4 2 8 2 2" xfId="2811" xr:uid="{00000000-0005-0000-0000-00004B040000}"/>
    <cellStyle name="Millares 3 4 2 8 3" xfId="2091" xr:uid="{00000000-0005-0000-0000-00004C040000}"/>
    <cellStyle name="Millares 3 4 2 9" xfId="795" xr:uid="{00000000-0005-0000-0000-00004D040000}"/>
    <cellStyle name="Millares 3 4 2 9 2" xfId="2235" xr:uid="{00000000-0005-0000-0000-00004E040000}"/>
    <cellStyle name="Millares 3 4 3" xfId="87" xr:uid="{00000000-0005-0000-0000-00004F040000}"/>
    <cellStyle name="Millares 3 4 3 2" xfId="183" xr:uid="{00000000-0005-0000-0000-000050040000}"/>
    <cellStyle name="Millares 3 4 3 2 2" xfId="327" xr:uid="{00000000-0005-0000-0000-000051040000}"/>
    <cellStyle name="Millares 3 4 3 2 2 2" xfId="1047" xr:uid="{00000000-0005-0000-0000-000052040000}"/>
    <cellStyle name="Millares 3 4 3 2 2 2 2" xfId="2487" xr:uid="{00000000-0005-0000-0000-000053040000}"/>
    <cellStyle name="Millares 3 4 3 2 2 3" xfId="1767" xr:uid="{00000000-0005-0000-0000-000054040000}"/>
    <cellStyle name="Millares 3 4 3 2 3" xfId="471" xr:uid="{00000000-0005-0000-0000-000055040000}"/>
    <cellStyle name="Millares 3 4 3 2 3 2" xfId="1191" xr:uid="{00000000-0005-0000-0000-000056040000}"/>
    <cellStyle name="Millares 3 4 3 2 3 2 2" xfId="2631" xr:uid="{00000000-0005-0000-0000-000057040000}"/>
    <cellStyle name="Millares 3 4 3 2 3 3" xfId="1911" xr:uid="{00000000-0005-0000-0000-000058040000}"/>
    <cellStyle name="Millares 3 4 3 2 4" xfId="615" xr:uid="{00000000-0005-0000-0000-000059040000}"/>
    <cellStyle name="Millares 3 4 3 2 4 2" xfId="1335" xr:uid="{00000000-0005-0000-0000-00005A040000}"/>
    <cellStyle name="Millares 3 4 3 2 4 2 2" xfId="2775" xr:uid="{00000000-0005-0000-0000-00005B040000}"/>
    <cellStyle name="Millares 3 4 3 2 4 3" xfId="2055" xr:uid="{00000000-0005-0000-0000-00005C040000}"/>
    <cellStyle name="Millares 3 4 3 2 5" xfId="759" xr:uid="{00000000-0005-0000-0000-00005D040000}"/>
    <cellStyle name="Millares 3 4 3 2 5 2" xfId="1479" xr:uid="{00000000-0005-0000-0000-00005E040000}"/>
    <cellStyle name="Millares 3 4 3 2 5 2 2" xfId="2919" xr:uid="{00000000-0005-0000-0000-00005F040000}"/>
    <cellStyle name="Millares 3 4 3 2 5 3" xfId="2199" xr:uid="{00000000-0005-0000-0000-000060040000}"/>
    <cellStyle name="Millares 3 4 3 2 6" xfId="903" xr:uid="{00000000-0005-0000-0000-000061040000}"/>
    <cellStyle name="Millares 3 4 3 2 6 2" xfId="2343" xr:uid="{00000000-0005-0000-0000-000062040000}"/>
    <cellStyle name="Millares 3 4 3 2 7" xfId="1623" xr:uid="{00000000-0005-0000-0000-000063040000}"/>
    <cellStyle name="Millares 3 4 3 3" xfId="135" xr:uid="{00000000-0005-0000-0000-000064040000}"/>
    <cellStyle name="Millares 3 4 3 3 2" xfId="279" xr:uid="{00000000-0005-0000-0000-000065040000}"/>
    <cellStyle name="Millares 3 4 3 3 2 2" xfId="999" xr:uid="{00000000-0005-0000-0000-000066040000}"/>
    <cellStyle name="Millares 3 4 3 3 2 2 2" xfId="2439" xr:uid="{00000000-0005-0000-0000-000067040000}"/>
    <cellStyle name="Millares 3 4 3 3 2 3" xfId="1719" xr:uid="{00000000-0005-0000-0000-000068040000}"/>
    <cellStyle name="Millares 3 4 3 3 3" xfId="423" xr:uid="{00000000-0005-0000-0000-000069040000}"/>
    <cellStyle name="Millares 3 4 3 3 3 2" xfId="1143" xr:uid="{00000000-0005-0000-0000-00006A040000}"/>
    <cellStyle name="Millares 3 4 3 3 3 2 2" xfId="2583" xr:uid="{00000000-0005-0000-0000-00006B040000}"/>
    <cellStyle name="Millares 3 4 3 3 3 3" xfId="1863" xr:uid="{00000000-0005-0000-0000-00006C040000}"/>
    <cellStyle name="Millares 3 4 3 3 4" xfId="567" xr:uid="{00000000-0005-0000-0000-00006D040000}"/>
    <cellStyle name="Millares 3 4 3 3 4 2" xfId="1287" xr:uid="{00000000-0005-0000-0000-00006E040000}"/>
    <cellStyle name="Millares 3 4 3 3 4 2 2" xfId="2727" xr:uid="{00000000-0005-0000-0000-00006F040000}"/>
    <cellStyle name="Millares 3 4 3 3 4 3" xfId="2007" xr:uid="{00000000-0005-0000-0000-000070040000}"/>
    <cellStyle name="Millares 3 4 3 3 5" xfId="711" xr:uid="{00000000-0005-0000-0000-000071040000}"/>
    <cellStyle name="Millares 3 4 3 3 5 2" xfId="1431" xr:uid="{00000000-0005-0000-0000-000072040000}"/>
    <cellStyle name="Millares 3 4 3 3 5 2 2" xfId="2871" xr:uid="{00000000-0005-0000-0000-000073040000}"/>
    <cellStyle name="Millares 3 4 3 3 5 3" xfId="2151" xr:uid="{00000000-0005-0000-0000-000074040000}"/>
    <cellStyle name="Millares 3 4 3 3 6" xfId="855" xr:uid="{00000000-0005-0000-0000-000075040000}"/>
    <cellStyle name="Millares 3 4 3 3 6 2" xfId="2295" xr:uid="{00000000-0005-0000-0000-000076040000}"/>
    <cellStyle name="Millares 3 4 3 3 7" xfId="1575" xr:uid="{00000000-0005-0000-0000-000077040000}"/>
    <cellStyle name="Millares 3 4 3 4" xfId="231" xr:uid="{00000000-0005-0000-0000-000078040000}"/>
    <cellStyle name="Millares 3 4 3 4 2" xfId="951" xr:uid="{00000000-0005-0000-0000-000079040000}"/>
    <cellStyle name="Millares 3 4 3 4 2 2" xfId="2391" xr:uid="{00000000-0005-0000-0000-00007A040000}"/>
    <cellStyle name="Millares 3 4 3 4 3" xfId="1671" xr:uid="{00000000-0005-0000-0000-00007B040000}"/>
    <cellStyle name="Millares 3 4 3 5" xfId="375" xr:uid="{00000000-0005-0000-0000-00007C040000}"/>
    <cellStyle name="Millares 3 4 3 5 2" xfId="1095" xr:uid="{00000000-0005-0000-0000-00007D040000}"/>
    <cellStyle name="Millares 3 4 3 5 2 2" xfId="2535" xr:uid="{00000000-0005-0000-0000-00007E040000}"/>
    <cellStyle name="Millares 3 4 3 5 3" xfId="1815" xr:uid="{00000000-0005-0000-0000-00007F040000}"/>
    <cellStyle name="Millares 3 4 3 6" xfId="519" xr:uid="{00000000-0005-0000-0000-000080040000}"/>
    <cellStyle name="Millares 3 4 3 6 2" xfId="1239" xr:uid="{00000000-0005-0000-0000-000081040000}"/>
    <cellStyle name="Millares 3 4 3 6 2 2" xfId="2679" xr:uid="{00000000-0005-0000-0000-000082040000}"/>
    <cellStyle name="Millares 3 4 3 6 3" xfId="1959" xr:uid="{00000000-0005-0000-0000-000083040000}"/>
    <cellStyle name="Millares 3 4 3 7" xfId="663" xr:uid="{00000000-0005-0000-0000-000084040000}"/>
    <cellStyle name="Millares 3 4 3 7 2" xfId="1383" xr:uid="{00000000-0005-0000-0000-000085040000}"/>
    <cellStyle name="Millares 3 4 3 7 2 2" xfId="2823" xr:uid="{00000000-0005-0000-0000-000086040000}"/>
    <cellStyle name="Millares 3 4 3 7 3" xfId="2103" xr:uid="{00000000-0005-0000-0000-000087040000}"/>
    <cellStyle name="Millares 3 4 3 8" xfId="807" xr:uid="{00000000-0005-0000-0000-000088040000}"/>
    <cellStyle name="Millares 3 4 3 8 2" xfId="2247" xr:uid="{00000000-0005-0000-0000-000089040000}"/>
    <cellStyle name="Millares 3 4 3 9" xfId="1527" xr:uid="{00000000-0005-0000-0000-00008A040000}"/>
    <cellStyle name="Millares 3 4 4" xfId="159" xr:uid="{00000000-0005-0000-0000-00008B040000}"/>
    <cellStyle name="Millares 3 4 4 2" xfId="303" xr:uid="{00000000-0005-0000-0000-00008C040000}"/>
    <cellStyle name="Millares 3 4 4 2 2" xfId="1023" xr:uid="{00000000-0005-0000-0000-00008D040000}"/>
    <cellStyle name="Millares 3 4 4 2 2 2" xfId="2463" xr:uid="{00000000-0005-0000-0000-00008E040000}"/>
    <cellStyle name="Millares 3 4 4 2 3" xfId="1743" xr:uid="{00000000-0005-0000-0000-00008F040000}"/>
    <cellStyle name="Millares 3 4 4 3" xfId="447" xr:uid="{00000000-0005-0000-0000-000090040000}"/>
    <cellStyle name="Millares 3 4 4 3 2" xfId="1167" xr:uid="{00000000-0005-0000-0000-000091040000}"/>
    <cellStyle name="Millares 3 4 4 3 2 2" xfId="2607" xr:uid="{00000000-0005-0000-0000-000092040000}"/>
    <cellStyle name="Millares 3 4 4 3 3" xfId="1887" xr:uid="{00000000-0005-0000-0000-000093040000}"/>
    <cellStyle name="Millares 3 4 4 4" xfId="591" xr:uid="{00000000-0005-0000-0000-000094040000}"/>
    <cellStyle name="Millares 3 4 4 4 2" xfId="1311" xr:uid="{00000000-0005-0000-0000-000095040000}"/>
    <cellStyle name="Millares 3 4 4 4 2 2" xfId="2751" xr:uid="{00000000-0005-0000-0000-000096040000}"/>
    <cellStyle name="Millares 3 4 4 4 3" xfId="2031" xr:uid="{00000000-0005-0000-0000-000097040000}"/>
    <cellStyle name="Millares 3 4 4 5" xfId="735" xr:uid="{00000000-0005-0000-0000-000098040000}"/>
    <cellStyle name="Millares 3 4 4 5 2" xfId="1455" xr:uid="{00000000-0005-0000-0000-000099040000}"/>
    <cellStyle name="Millares 3 4 4 5 2 2" xfId="2895" xr:uid="{00000000-0005-0000-0000-00009A040000}"/>
    <cellStyle name="Millares 3 4 4 5 3" xfId="2175" xr:uid="{00000000-0005-0000-0000-00009B040000}"/>
    <cellStyle name="Millares 3 4 4 6" xfId="879" xr:uid="{00000000-0005-0000-0000-00009C040000}"/>
    <cellStyle name="Millares 3 4 4 6 2" xfId="2319" xr:uid="{00000000-0005-0000-0000-00009D040000}"/>
    <cellStyle name="Millares 3 4 4 7" xfId="1599" xr:uid="{00000000-0005-0000-0000-00009E040000}"/>
    <cellStyle name="Millares 3 4 5" xfId="111" xr:uid="{00000000-0005-0000-0000-00009F040000}"/>
    <cellStyle name="Millares 3 4 5 2" xfId="255" xr:uid="{00000000-0005-0000-0000-0000A0040000}"/>
    <cellStyle name="Millares 3 4 5 2 2" xfId="975" xr:uid="{00000000-0005-0000-0000-0000A1040000}"/>
    <cellStyle name="Millares 3 4 5 2 2 2" xfId="2415" xr:uid="{00000000-0005-0000-0000-0000A2040000}"/>
    <cellStyle name="Millares 3 4 5 2 3" xfId="1695" xr:uid="{00000000-0005-0000-0000-0000A3040000}"/>
    <cellStyle name="Millares 3 4 5 3" xfId="399" xr:uid="{00000000-0005-0000-0000-0000A4040000}"/>
    <cellStyle name="Millares 3 4 5 3 2" xfId="1119" xr:uid="{00000000-0005-0000-0000-0000A5040000}"/>
    <cellStyle name="Millares 3 4 5 3 2 2" xfId="2559" xr:uid="{00000000-0005-0000-0000-0000A6040000}"/>
    <cellStyle name="Millares 3 4 5 3 3" xfId="1839" xr:uid="{00000000-0005-0000-0000-0000A7040000}"/>
    <cellStyle name="Millares 3 4 5 4" xfId="543" xr:uid="{00000000-0005-0000-0000-0000A8040000}"/>
    <cellStyle name="Millares 3 4 5 4 2" xfId="1263" xr:uid="{00000000-0005-0000-0000-0000A9040000}"/>
    <cellStyle name="Millares 3 4 5 4 2 2" xfId="2703" xr:uid="{00000000-0005-0000-0000-0000AA040000}"/>
    <cellStyle name="Millares 3 4 5 4 3" xfId="1983" xr:uid="{00000000-0005-0000-0000-0000AB040000}"/>
    <cellStyle name="Millares 3 4 5 5" xfId="687" xr:uid="{00000000-0005-0000-0000-0000AC040000}"/>
    <cellStyle name="Millares 3 4 5 5 2" xfId="1407" xr:uid="{00000000-0005-0000-0000-0000AD040000}"/>
    <cellStyle name="Millares 3 4 5 5 2 2" xfId="2847" xr:uid="{00000000-0005-0000-0000-0000AE040000}"/>
    <cellStyle name="Millares 3 4 5 5 3" xfId="2127" xr:uid="{00000000-0005-0000-0000-0000AF040000}"/>
    <cellStyle name="Millares 3 4 5 6" xfId="831" xr:uid="{00000000-0005-0000-0000-0000B0040000}"/>
    <cellStyle name="Millares 3 4 5 6 2" xfId="2271" xr:uid="{00000000-0005-0000-0000-0000B1040000}"/>
    <cellStyle name="Millares 3 4 5 7" xfId="1551" xr:uid="{00000000-0005-0000-0000-0000B2040000}"/>
    <cellStyle name="Millares 3 4 6" xfId="207" xr:uid="{00000000-0005-0000-0000-0000B3040000}"/>
    <cellStyle name="Millares 3 4 6 2" xfId="927" xr:uid="{00000000-0005-0000-0000-0000B4040000}"/>
    <cellStyle name="Millares 3 4 6 2 2" xfId="2367" xr:uid="{00000000-0005-0000-0000-0000B5040000}"/>
    <cellStyle name="Millares 3 4 6 3" xfId="1647" xr:uid="{00000000-0005-0000-0000-0000B6040000}"/>
    <cellStyle name="Millares 3 4 7" xfId="351" xr:uid="{00000000-0005-0000-0000-0000B7040000}"/>
    <cellStyle name="Millares 3 4 7 2" xfId="1071" xr:uid="{00000000-0005-0000-0000-0000B8040000}"/>
    <cellStyle name="Millares 3 4 7 2 2" xfId="2511" xr:uid="{00000000-0005-0000-0000-0000B9040000}"/>
    <cellStyle name="Millares 3 4 7 3" xfId="1791" xr:uid="{00000000-0005-0000-0000-0000BA040000}"/>
    <cellStyle name="Millares 3 4 8" xfId="495" xr:uid="{00000000-0005-0000-0000-0000BB040000}"/>
    <cellStyle name="Millares 3 4 8 2" xfId="1215" xr:uid="{00000000-0005-0000-0000-0000BC040000}"/>
    <cellStyle name="Millares 3 4 8 2 2" xfId="2655" xr:uid="{00000000-0005-0000-0000-0000BD040000}"/>
    <cellStyle name="Millares 3 4 8 3" xfId="1935" xr:uid="{00000000-0005-0000-0000-0000BE040000}"/>
    <cellStyle name="Millares 3 4 9" xfId="639" xr:uid="{00000000-0005-0000-0000-0000BF040000}"/>
    <cellStyle name="Millares 3 4 9 2" xfId="1359" xr:uid="{00000000-0005-0000-0000-0000C0040000}"/>
    <cellStyle name="Millares 3 4 9 2 2" xfId="2799" xr:uid="{00000000-0005-0000-0000-0000C1040000}"/>
    <cellStyle name="Millares 3 4 9 3" xfId="2079" xr:uid="{00000000-0005-0000-0000-0000C2040000}"/>
    <cellStyle name="Millares 3 5" xfId="66" xr:uid="{00000000-0005-0000-0000-0000C3040000}"/>
    <cellStyle name="Millares 3 5 10" xfId="1507" xr:uid="{00000000-0005-0000-0000-0000C4040000}"/>
    <cellStyle name="Millares 3 5 2" xfId="91" xr:uid="{00000000-0005-0000-0000-0000C5040000}"/>
    <cellStyle name="Millares 3 5 2 2" xfId="187" xr:uid="{00000000-0005-0000-0000-0000C6040000}"/>
    <cellStyle name="Millares 3 5 2 2 2" xfId="331" xr:uid="{00000000-0005-0000-0000-0000C7040000}"/>
    <cellStyle name="Millares 3 5 2 2 2 2" xfId="1051" xr:uid="{00000000-0005-0000-0000-0000C8040000}"/>
    <cellStyle name="Millares 3 5 2 2 2 2 2" xfId="2491" xr:uid="{00000000-0005-0000-0000-0000C9040000}"/>
    <cellStyle name="Millares 3 5 2 2 2 3" xfId="1771" xr:uid="{00000000-0005-0000-0000-0000CA040000}"/>
    <cellStyle name="Millares 3 5 2 2 3" xfId="475" xr:uid="{00000000-0005-0000-0000-0000CB040000}"/>
    <cellStyle name="Millares 3 5 2 2 3 2" xfId="1195" xr:uid="{00000000-0005-0000-0000-0000CC040000}"/>
    <cellStyle name="Millares 3 5 2 2 3 2 2" xfId="2635" xr:uid="{00000000-0005-0000-0000-0000CD040000}"/>
    <cellStyle name="Millares 3 5 2 2 3 3" xfId="1915" xr:uid="{00000000-0005-0000-0000-0000CE040000}"/>
    <cellStyle name="Millares 3 5 2 2 4" xfId="619" xr:uid="{00000000-0005-0000-0000-0000CF040000}"/>
    <cellStyle name="Millares 3 5 2 2 4 2" xfId="1339" xr:uid="{00000000-0005-0000-0000-0000D0040000}"/>
    <cellStyle name="Millares 3 5 2 2 4 2 2" xfId="2779" xr:uid="{00000000-0005-0000-0000-0000D1040000}"/>
    <cellStyle name="Millares 3 5 2 2 4 3" xfId="2059" xr:uid="{00000000-0005-0000-0000-0000D2040000}"/>
    <cellStyle name="Millares 3 5 2 2 5" xfId="763" xr:uid="{00000000-0005-0000-0000-0000D3040000}"/>
    <cellStyle name="Millares 3 5 2 2 5 2" xfId="1483" xr:uid="{00000000-0005-0000-0000-0000D4040000}"/>
    <cellStyle name="Millares 3 5 2 2 5 2 2" xfId="2923" xr:uid="{00000000-0005-0000-0000-0000D5040000}"/>
    <cellStyle name="Millares 3 5 2 2 5 3" xfId="2203" xr:uid="{00000000-0005-0000-0000-0000D6040000}"/>
    <cellStyle name="Millares 3 5 2 2 6" xfId="907" xr:uid="{00000000-0005-0000-0000-0000D7040000}"/>
    <cellStyle name="Millares 3 5 2 2 6 2" xfId="2347" xr:uid="{00000000-0005-0000-0000-0000D8040000}"/>
    <cellStyle name="Millares 3 5 2 2 7" xfId="1627" xr:uid="{00000000-0005-0000-0000-0000D9040000}"/>
    <cellStyle name="Millares 3 5 2 3" xfId="139" xr:uid="{00000000-0005-0000-0000-0000DA040000}"/>
    <cellStyle name="Millares 3 5 2 3 2" xfId="283" xr:uid="{00000000-0005-0000-0000-0000DB040000}"/>
    <cellStyle name="Millares 3 5 2 3 2 2" xfId="1003" xr:uid="{00000000-0005-0000-0000-0000DC040000}"/>
    <cellStyle name="Millares 3 5 2 3 2 2 2" xfId="2443" xr:uid="{00000000-0005-0000-0000-0000DD040000}"/>
    <cellStyle name="Millares 3 5 2 3 2 3" xfId="1723" xr:uid="{00000000-0005-0000-0000-0000DE040000}"/>
    <cellStyle name="Millares 3 5 2 3 3" xfId="427" xr:uid="{00000000-0005-0000-0000-0000DF040000}"/>
    <cellStyle name="Millares 3 5 2 3 3 2" xfId="1147" xr:uid="{00000000-0005-0000-0000-0000E0040000}"/>
    <cellStyle name="Millares 3 5 2 3 3 2 2" xfId="2587" xr:uid="{00000000-0005-0000-0000-0000E1040000}"/>
    <cellStyle name="Millares 3 5 2 3 3 3" xfId="1867" xr:uid="{00000000-0005-0000-0000-0000E2040000}"/>
    <cellStyle name="Millares 3 5 2 3 4" xfId="571" xr:uid="{00000000-0005-0000-0000-0000E3040000}"/>
    <cellStyle name="Millares 3 5 2 3 4 2" xfId="1291" xr:uid="{00000000-0005-0000-0000-0000E4040000}"/>
    <cellStyle name="Millares 3 5 2 3 4 2 2" xfId="2731" xr:uid="{00000000-0005-0000-0000-0000E5040000}"/>
    <cellStyle name="Millares 3 5 2 3 4 3" xfId="2011" xr:uid="{00000000-0005-0000-0000-0000E6040000}"/>
    <cellStyle name="Millares 3 5 2 3 5" xfId="715" xr:uid="{00000000-0005-0000-0000-0000E7040000}"/>
    <cellStyle name="Millares 3 5 2 3 5 2" xfId="1435" xr:uid="{00000000-0005-0000-0000-0000E8040000}"/>
    <cellStyle name="Millares 3 5 2 3 5 2 2" xfId="2875" xr:uid="{00000000-0005-0000-0000-0000E9040000}"/>
    <cellStyle name="Millares 3 5 2 3 5 3" xfId="2155" xr:uid="{00000000-0005-0000-0000-0000EA040000}"/>
    <cellStyle name="Millares 3 5 2 3 6" xfId="859" xr:uid="{00000000-0005-0000-0000-0000EB040000}"/>
    <cellStyle name="Millares 3 5 2 3 6 2" xfId="2299" xr:uid="{00000000-0005-0000-0000-0000EC040000}"/>
    <cellStyle name="Millares 3 5 2 3 7" xfId="1579" xr:uid="{00000000-0005-0000-0000-0000ED040000}"/>
    <cellStyle name="Millares 3 5 2 4" xfId="235" xr:uid="{00000000-0005-0000-0000-0000EE040000}"/>
    <cellStyle name="Millares 3 5 2 4 2" xfId="955" xr:uid="{00000000-0005-0000-0000-0000EF040000}"/>
    <cellStyle name="Millares 3 5 2 4 2 2" xfId="2395" xr:uid="{00000000-0005-0000-0000-0000F0040000}"/>
    <cellStyle name="Millares 3 5 2 4 3" xfId="1675" xr:uid="{00000000-0005-0000-0000-0000F1040000}"/>
    <cellStyle name="Millares 3 5 2 5" xfId="379" xr:uid="{00000000-0005-0000-0000-0000F2040000}"/>
    <cellStyle name="Millares 3 5 2 5 2" xfId="1099" xr:uid="{00000000-0005-0000-0000-0000F3040000}"/>
    <cellStyle name="Millares 3 5 2 5 2 2" xfId="2539" xr:uid="{00000000-0005-0000-0000-0000F4040000}"/>
    <cellStyle name="Millares 3 5 2 5 3" xfId="1819" xr:uid="{00000000-0005-0000-0000-0000F5040000}"/>
    <cellStyle name="Millares 3 5 2 6" xfId="523" xr:uid="{00000000-0005-0000-0000-0000F6040000}"/>
    <cellStyle name="Millares 3 5 2 6 2" xfId="1243" xr:uid="{00000000-0005-0000-0000-0000F7040000}"/>
    <cellStyle name="Millares 3 5 2 6 2 2" xfId="2683" xr:uid="{00000000-0005-0000-0000-0000F8040000}"/>
    <cellStyle name="Millares 3 5 2 6 3" xfId="1963" xr:uid="{00000000-0005-0000-0000-0000F9040000}"/>
    <cellStyle name="Millares 3 5 2 7" xfId="667" xr:uid="{00000000-0005-0000-0000-0000FA040000}"/>
    <cellStyle name="Millares 3 5 2 7 2" xfId="1387" xr:uid="{00000000-0005-0000-0000-0000FB040000}"/>
    <cellStyle name="Millares 3 5 2 7 2 2" xfId="2827" xr:uid="{00000000-0005-0000-0000-0000FC040000}"/>
    <cellStyle name="Millares 3 5 2 7 3" xfId="2107" xr:uid="{00000000-0005-0000-0000-0000FD040000}"/>
    <cellStyle name="Millares 3 5 2 8" xfId="811" xr:uid="{00000000-0005-0000-0000-0000FE040000}"/>
    <cellStyle name="Millares 3 5 2 8 2" xfId="2251" xr:uid="{00000000-0005-0000-0000-0000FF040000}"/>
    <cellStyle name="Millares 3 5 2 9" xfId="1531" xr:uid="{00000000-0005-0000-0000-000000050000}"/>
    <cellStyle name="Millares 3 5 3" xfId="163" xr:uid="{00000000-0005-0000-0000-000001050000}"/>
    <cellStyle name="Millares 3 5 3 2" xfId="307" xr:uid="{00000000-0005-0000-0000-000002050000}"/>
    <cellStyle name="Millares 3 5 3 2 2" xfId="1027" xr:uid="{00000000-0005-0000-0000-000003050000}"/>
    <cellStyle name="Millares 3 5 3 2 2 2" xfId="2467" xr:uid="{00000000-0005-0000-0000-000004050000}"/>
    <cellStyle name="Millares 3 5 3 2 3" xfId="1747" xr:uid="{00000000-0005-0000-0000-000005050000}"/>
    <cellStyle name="Millares 3 5 3 3" xfId="451" xr:uid="{00000000-0005-0000-0000-000006050000}"/>
    <cellStyle name="Millares 3 5 3 3 2" xfId="1171" xr:uid="{00000000-0005-0000-0000-000007050000}"/>
    <cellStyle name="Millares 3 5 3 3 2 2" xfId="2611" xr:uid="{00000000-0005-0000-0000-000008050000}"/>
    <cellStyle name="Millares 3 5 3 3 3" xfId="1891" xr:uid="{00000000-0005-0000-0000-000009050000}"/>
    <cellStyle name="Millares 3 5 3 4" xfId="595" xr:uid="{00000000-0005-0000-0000-00000A050000}"/>
    <cellStyle name="Millares 3 5 3 4 2" xfId="1315" xr:uid="{00000000-0005-0000-0000-00000B050000}"/>
    <cellStyle name="Millares 3 5 3 4 2 2" xfId="2755" xr:uid="{00000000-0005-0000-0000-00000C050000}"/>
    <cellStyle name="Millares 3 5 3 4 3" xfId="2035" xr:uid="{00000000-0005-0000-0000-00000D050000}"/>
    <cellStyle name="Millares 3 5 3 5" xfId="739" xr:uid="{00000000-0005-0000-0000-00000E050000}"/>
    <cellStyle name="Millares 3 5 3 5 2" xfId="1459" xr:uid="{00000000-0005-0000-0000-00000F050000}"/>
    <cellStyle name="Millares 3 5 3 5 2 2" xfId="2899" xr:uid="{00000000-0005-0000-0000-000010050000}"/>
    <cellStyle name="Millares 3 5 3 5 3" xfId="2179" xr:uid="{00000000-0005-0000-0000-000011050000}"/>
    <cellStyle name="Millares 3 5 3 6" xfId="883" xr:uid="{00000000-0005-0000-0000-000012050000}"/>
    <cellStyle name="Millares 3 5 3 6 2" xfId="2323" xr:uid="{00000000-0005-0000-0000-000013050000}"/>
    <cellStyle name="Millares 3 5 3 7" xfId="1603" xr:uid="{00000000-0005-0000-0000-000014050000}"/>
    <cellStyle name="Millares 3 5 4" xfId="115" xr:uid="{00000000-0005-0000-0000-000015050000}"/>
    <cellStyle name="Millares 3 5 4 2" xfId="259" xr:uid="{00000000-0005-0000-0000-000016050000}"/>
    <cellStyle name="Millares 3 5 4 2 2" xfId="979" xr:uid="{00000000-0005-0000-0000-000017050000}"/>
    <cellStyle name="Millares 3 5 4 2 2 2" xfId="2419" xr:uid="{00000000-0005-0000-0000-000018050000}"/>
    <cellStyle name="Millares 3 5 4 2 3" xfId="1699" xr:uid="{00000000-0005-0000-0000-000019050000}"/>
    <cellStyle name="Millares 3 5 4 3" xfId="403" xr:uid="{00000000-0005-0000-0000-00001A050000}"/>
    <cellStyle name="Millares 3 5 4 3 2" xfId="1123" xr:uid="{00000000-0005-0000-0000-00001B050000}"/>
    <cellStyle name="Millares 3 5 4 3 2 2" xfId="2563" xr:uid="{00000000-0005-0000-0000-00001C050000}"/>
    <cellStyle name="Millares 3 5 4 3 3" xfId="1843" xr:uid="{00000000-0005-0000-0000-00001D050000}"/>
    <cellStyle name="Millares 3 5 4 4" xfId="547" xr:uid="{00000000-0005-0000-0000-00001E050000}"/>
    <cellStyle name="Millares 3 5 4 4 2" xfId="1267" xr:uid="{00000000-0005-0000-0000-00001F050000}"/>
    <cellStyle name="Millares 3 5 4 4 2 2" xfId="2707" xr:uid="{00000000-0005-0000-0000-000020050000}"/>
    <cellStyle name="Millares 3 5 4 4 3" xfId="1987" xr:uid="{00000000-0005-0000-0000-000021050000}"/>
    <cellStyle name="Millares 3 5 4 5" xfId="691" xr:uid="{00000000-0005-0000-0000-000022050000}"/>
    <cellStyle name="Millares 3 5 4 5 2" xfId="1411" xr:uid="{00000000-0005-0000-0000-000023050000}"/>
    <cellStyle name="Millares 3 5 4 5 2 2" xfId="2851" xr:uid="{00000000-0005-0000-0000-000024050000}"/>
    <cellStyle name="Millares 3 5 4 5 3" xfId="2131" xr:uid="{00000000-0005-0000-0000-000025050000}"/>
    <cellStyle name="Millares 3 5 4 6" xfId="835" xr:uid="{00000000-0005-0000-0000-000026050000}"/>
    <cellStyle name="Millares 3 5 4 6 2" xfId="2275" xr:uid="{00000000-0005-0000-0000-000027050000}"/>
    <cellStyle name="Millares 3 5 4 7" xfId="1555" xr:uid="{00000000-0005-0000-0000-000028050000}"/>
    <cellStyle name="Millares 3 5 5" xfId="211" xr:uid="{00000000-0005-0000-0000-000029050000}"/>
    <cellStyle name="Millares 3 5 5 2" xfId="931" xr:uid="{00000000-0005-0000-0000-00002A050000}"/>
    <cellStyle name="Millares 3 5 5 2 2" xfId="2371" xr:uid="{00000000-0005-0000-0000-00002B050000}"/>
    <cellStyle name="Millares 3 5 5 3" xfId="1651" xr:uid="{00000000-0005-0000-0000-00002C050000}"/>
    <cellStyle name="Millares 3 5 6" xfId="355" xr:uid="{00000000-0005-0000-0000-00002D050000}"/>
    <cellStyle name="Millares 3 5 6 2" xfId="1075" xr:uid="{00000000-0005-0000-0000-00002E050000}"/>
    <cellStyle name="Millares 3 5 6 2 2" xfId="2515" xr:uid="{00000000-0005-0000-0000-00002F050000}"/>
    <cellStyle name="Millares 3 5 6 3" xfId="1795" xr:uid="{00000000-0005-0000-0000-000030050000}"/>
    <cellStyle name="Millares 3 5 7" xfId="499" xr:uid="{00000000-0005-0000-0000-000031050000}"/>
    <cellStyle name="Millares 3 5 7 2" xfId="1219" xr:uid="{00000000-0005-0000-0000-000032050000}"/>
    <cellStyle name="Millares 3 5 7 2 2" xfId="2659" xr:uid="{00000000-0005-0000-0000-000033050000}"/>
    <cellStyle name="Millares 3 5 7 3" xfId="1939" xr:uid="{00000000-0005-0000-0000-000034050000}"/>
    <cellStyle name="Millares 3 5 8" xfId="643" xr:uid="{00000000-0005-0000-0000-000035050000}"/>
    <cellStyle name="Millares 3 5 8 2" xfId="1363" xr:uid="{00000000-0005-0000-0000-000036050000}"/>
    <cellStyle name="Millares 3 5 8 2 2" xfId="2803" xr:uid="{00000000-0005-0000-0000-000037050000}"/>
    <cellStyle name="Millares 3 5 8 3" xfId="2083" xr:uid="{00000000-0005-0000-0000-000038050000}"/>
    <cellStyle name="Millares 3 5 9" xfId="787" xr:uid="{00000000-0005-0000-0000-000039050000}"/>
    <cellStyle name="Millares 3 5 9 2" xfId="2227" xr:uid="{00000000-0005-0000-0000-00003A050000}"/>
    <cellStyle name="Millares 3 6" xfId="79" xr:uid="{00000000-0005-0000-0000-00003B050000}"/>
    <cellStyle name="Millares 3 6 2" xfId="175" xr:uid="{00000000-0005-0000-0000-00003C050000}"/>
    <cellStyle name="Millares 3 6 2 2" xfId="319" xr:uid="{00000000-0005-0000-0000-00003D050000}"/>
    <cellStyle name="Millares 3 6 2 2 2" xfId="1039" xr:uid="{00000000-0005-0000-0000-00003E050000}"/>
    <cellStyle name="Millares 3 6 2 2 2 2" xfId="2479" xr:uid="{00000000-0005-0000-0000-00003F050000}"/>
    <cellStyle name="Millares 3 6 2 2 3" xfId="1759" xr:uid="{00000000-0005-0000-0000-000040050000}"/>
    <cellStyle name="Millares 3 6 2 3" xfId="463" xr:uid="{00000000-0005-0000-0000-000041050000}"/>
    <cellStyle name="Millares 3 6 2 3 2" xfId="1183" xr:uid="{00000000-0005-0000-0000-000042050000}"/>
    <cellStyle name="Millares 3 6 2 3 2 2" xfId="2623" xr:uid="{00000000-0005-0000-0000-000043050000}"/>
    <cellStyle name="Millares 3 6 2 3 3" xfId="1903" xr:uid="{00000000-0005-0000-0000-000044050000}"/>
    <cellStyle name="Millares 3 6 2 4" xfId="607" xr:uid="{00000000-0005-0000-0000-000045050000}"/>
    <cellStyle name="Millares 3 6 2 4 2" xfId="1327" xr:uid="{00000000-0005-0000-0000-000046050000}"/>
    <cellStyle name="Millares 3 6 2 4 2 2" xfId="2767" xr:uid="{00000000-0005-0000-0000-000047050000}"/>
    <cellStyle name="Millares 3 6 2 4 3" xfId="2047" xr:uid="{00000000-0005-0000-0000-000048050000}"/>
    <cellStyle name="Millares 3 6 2 5" xfId="751" xr:uid="{00000000-0005-0000-0000-000049050000}"/>
    <cellStyle name="Millares 3 6 2 5 2" xfId="1471" xr:uid="{00000000-0005-0000-0000-00004A050000}"/>
    <cellStyle name="Millares 3 6 2 5 2 2" xfId="2911" xr:uid="{00000000-0005-0000-0000-00004B050000}"/>
    <cellStyle name="Millares 3 6 2 5 3" xfId="2191" xr:uid="{00000000-0005-0000-0000-00004C050000}"/>
    <cellStyle name="Millares 3 6 2 6" xfId="895" xr:uid="{00000000-0005-0000-0000-00004D050000}"/>
    <cellStyle name="Millares 3 6 2 6 2" xfId="2335" xr:uid="{00000000-0005-0000-0000-00004E050000}"/>
    <cellStyle name="Millares 3 6 2 7" xfId="1615" xr:uid="{00000000-0005-0000-0000-00004F050000}"/>
    <cellStyle name="Millares 3 6 3" xfId="127" xr:uid="{00000000-0005-0000-0000-000050050000}"/>
    <cellStyle name="Millares 3 6 3 2" xfId="271" xr:uid="{00000000-0005-0000-0000-000051050000}"/>
    <cellStyle name="Millares 3 6 3 2 2" xfId="991" xr:uid="{00000000-0005-0000-0000-000052050000}"/>
    <cellStyle name="Millares 3 6 3 2 2 2" xfId="2431" xr:uid="{00000000-0005-0000-0000-000053050000}"/>
    <cellStyle name="Millares 3 6 3 2 3" xfId="1711" xr:uid="{00000000-0005-0000-0000-000054050000}"/>
    <cellStyle name="Millares 3 6 3 3" xfId="415" xr:uid="{00000000-0005-0000-0000-000055050000}"/>
    <cellStyle name="Millares 3 6 3 3 2" xfId="1135" xr:uid="{00000000-0005-0000-0000-000056050000}"/>
    <cellStyle name="Millares 3 6 3 3 2 2" xfId="2575" xr:uid="{00000000-0005-0000-0000-000057050000}"/>
    <cellStyle name="Millares 3 6 3 3 3" xfId="1855" xr:uid="{00000000-0005-0000-0000-000058050000}"/>
    <cellStyle name="Millares 3 6 3 4" xfId="559" xr:uid="{00000000-0005-0000-0000-000059050000}"/>
    <cellStyle name="Millares 3 6 3 4 2" xfId="1279" xr:uid="{00000000-0005-0000-0000-00005A050000}"/>
    <cellStyle name="Millares 3 6 3 4 2 2" xfId="2719" xr:uid="{00000000-0005-0000-0000-00005B050000}"/>
    <cellStyle name="Millares 3 6 3 4 3" xfId="1999" xr:uid="{00000000-0005-0000-0000-00005C050000}"/>
    <cellStyle name="Millares 3 6 3 5" xfId="703" xr:uid="{00000000-0005-0000-0000-00005D050000}"/>
    <cellStyle name="Millares 3 6 3 5 2" xfId="1423" xr:uid="{00000000-0005-0000-0000-00005E050000}"/>
    <cellStyle name="Millares 3 6 3 5 2 2" xfId="2863" xr:uid="{00000000-0005-0000-0000-00005F050000}"/>
    <cellStyle name="Millares 3 6 3 5 3" xfId="2143" xr:uid="{00000000-0005-0000-0000-000060050000}"/>
    <cellStyle name="Millares 3 6 3 6" xfId="847" xr:uid="{00000000-0005-0000-0000-000061050000}"/>
    <cellStyle name="Millares 3 6 3 6 2" xfId="2287" xr:uid="{00000000-0005-0000-0000-000062050000}"/>
    <cellStyle name="Millares 3 6 3 7" xfId="1567" xr:uid="{00000000-0005-0000-0000-000063050000}"/>
    <cellStyle name="Millares 3 6 4" xfId="223" xr:uid="{00000000-0005-0000-0000-000064050000}"/>
    <cellStyle name="Millares 3 6 4 2" xfId="943" xr:uid="{00000000-0005-0000-0000-000065050000}"/>
    <cellStyle name="Millares 3 6 4 2 2" xfId="2383" xr:uid="{00000000-0005-0000-0000-000066050000}"/>
    <cellStyle name="Millares 3 6 4 3" xfId="1663" xr:uid="{00000000-0005-0000-0000-000067050000}"/>
    <cellStyle name="Millares 3 6 5" xfId="367" xr:uid="{00000000-0005-0000-0000-000068050000}"/>
    <cellStyle name="Millares 3 6 5 2" xfId="1087" xr:uid="{00000000-0005-0000-0000-000069050000}"/>
    <cellStyle name="Millares 3 6 5 2 2" xfId="2527" xr:uid="{00000000-0005-0000-0000-00006A050000}"/>
    <cellStyle name="Millares 3 6 5 3" xfId="1807" xr:uid="{00000000-0005-0000-0000-00006B050000}"/>
    <cellStyle name="Millares 3 6 6" xfId="511" xr:uid="{00000000-0005-0000-0000-00006C050000}"/>
    <cellStyle name="Millares 3 6 6 2" xfId="1231" xr:uid="{00000000-0005-0000-0000-00006D050000}"/>
    <cellStyle name="Millares 3 6 6 2 2" xfId="2671" xr:uid="{00000000-0005-0000-0000-00006E050000}"/>
    <cellStyle name="Millares 3 6 6 3" xfId="1951" xr:uid="{00000000-0005-0000-0000-00006F050000}"/>
    <cellStyle name="Millares 3 6 7" xfId="655" xr:uid="{00000000-0005-0000-0000-000070050000}"/>
    <cellStyle name="Millares 3 6 7 2" xfId="1375" xr:uid="{00000000-0005-0000-0000-000071050000}"/>
    <cellStyle name="Millares 3 6 7 2 2" xfId="2815" xr:uid="{00000000-0005-0000-0000-000072050000}"/>
    <cellStyle name="Millares 3 6 7 3" xfId="2095" xr:uid="{00000000-0005-0000-0000-000073050000}"/>
    <cellStyle name="Millares 3 6 8" xfId="799" xr:uid="{00000000-0005-0000-0000-000074050000}"/>
    <cellStyle name="Millares 3 6 8 2" xfId="2239" xr:uid="{00000000-0005-0000-0000-000075050000}"/>
    <cellStyle name="Millares 3 6 9" xfId="1519" xr:uid="{00000000-0005-0000-0000-000076050000}"/>
    <cellStyle name="Millares 3 7" xfId="151" xr:uid="{00000000-0005-0000-0000-000077050000}"/>
    <cellStyle name="Millares 3 7 2" xfId="295" xr:uid="{00000000-0005-0000-0000-000078050000}"/>
    <cellStyle name="Millares 3 7 2 2" xfId="1015" xr:uid="{00000000-0005-0000-0000-000079050000}"/>
    <cellStyle name="Millares 3 7 2 2 2" xfId="2455" xr:uid="{00000000-0005-0000-0000-00007A050000}"/>
    <cellStyle name="Millares 3 7 2 3" xfId="1735" xr:uid="{00000000-0005-0000-0000-00007B050000}"/>
    <cellStyle name="Millares 3 7 3" xfId="439" xr:uid="{00000000-0005-0000-0000-00007C050000}"/>
    <cellStyle name="Millares 3 7 3 2" xfId="1159" xr:uid="{00000000-0005-0000-0000-00007D050000}"/>
    <cellStyle name="Millares 3 7 3 2 2" xfId="2599" xr:uid="{00000000-0005-0000-0000-00007E050000}"/>
    <cellStyle name="Millares 3 7 3 3" xfId="1879" xr:uid="{00000000-0005-0000-0000-00007F050000}"/>
    <cellStyle name="Millares 3 7 4" xfId="583" xr:uid="{00000000-0005-0000-0000-000080050000}"/>
    <cellStyle name="Millares 3 7 4 2" xfId="1303" xr:uid="{00000000-0005-0000-0000-000081050000}"/>
    <cellStyle name="Millares 3 7 4 2 2" xfId="2743" xr:uid="{00000000-0005-0000-0000-000082050000}"/>
    <cellStyle name="Millares 3 7 4 3" xfId="2023" xr:uid="{00000000-0005-0000-0000-000083050000}"/>
    <cellStyle name="Millares 3 7 5" xfId="727" xr:uid="{00000000-0005-0000-0000-000084050000}"/>
    <cellStyle name="Millares 3 7 5 2" xfId="1447" xr:uid="{00000000-0005-0000-0000-000085050000}"/>
    <cellStyle name="Millares 3 7 5 2 2" xfId="2887" xr:uid="{00000000-0005-0000-0000-000086050000}"/>
    <cellStyle name="Millares 3 7 5 3" xfId="2167" xr:uid="{00000000-0005-0000-0000-000087050000}"/>
    <cellStyle name="Millares 3 7 6" xfId="871" xr:uid="{00000000-0005-0000-0000-000088050000}"/>
    <cellStyle name="Millares 3 7 6 2" xfId="2311" xr:uid="{00000000-0005-0000-0000-000089050000}"/>
    <cellStyle name="Millares 3 7 7" xfId="1591" xr:uid="{00000000-0005-0000-0000-00008A050000}"/>
    <cellStyle name="Millares 3 8" xfId="103" xr:uid="{00000000-0005-0000-0000-00008B050000}"/>
    <cellStyle name="Millares 3 8 2" xfId="247" xr:uid="{00000000-0005-0000-0000-00008C050000}"/>
    <cellStyle name="Millares 3 8 2 2" xfId="967" xr:uid="{00000000-0005-0000-0000-00008D050000}"/>
    <cellStyle name="Millares 3 8 2 2 2" xfId="2407" xr:uid="{00000000-0005-0000-0000-00008E050000}"/>
    <cellStyle name="Millares 3 8 2 3" xfId="1687" xr:uid="{00000000-0005-0000-0000-00008F050000}"/>
    <cellStyle name="Millares 3 8 3" xfId="391" xr:uid="{00000000-0005-0000-0000-000090050000}"/>
    <cellStyle name="Millares 3 8 3 2" xfId="1111" xr:uid="{00000000-0005-0000-0000-000091050000}"/>
    <cellStyle name="Millares 3 8 3 2 2" xfId="2551" xr:uid="{00000000-0005-0000-0000-000092050000}"/>
    <cellStyle name="Millares 3 8 3 3" xfId="1831" xr:uid="{00000000-0005-0000-0000-000093050000}"/>
    <cellStyle name="Millares 3 8 4" xfId="535" xr:uid="{00000000-0005-0000-0000-000094050000}"/>
    <cellStyle name="Millares 3 8 4 2" xfId="1255" xr:uid="{00000000-0005-0000-0000-000095050000}"/>
    <cellStyle name="Millares 3 8 4 2 2" xfId="2695" xr:uid="{00000000-0005-0000-0000-000096050000}"/>
    <cellStyle name="Millares 3 8 4 3" xfId="1975" xr:uid="{00000000-0005-0000-0000-000097050000}"/>
    <cellStyle name="Millares 3 8 5" xfId="679" xr:uid="{00000000-0005-0000-0000-000098050000}"/>
    <cellStyle name="Millares 3 8 5 2" xfId="1399" xr:uid="{00000000-0005-0000-0000-000099050000}"/>
    <cellStyle name="Millares 3 8 5 2 2" xfId="2839" xr:uid="{00000000-0005-0000-0000-00009A050000}"/>
    <cellStyle name="Millares 3 8 5 3" xfId="2119" xr:uid="{00000000-0005-0000-0000-00009B050000}"/>
    <cellStyle name="Millares 3 8 6" xfId="823" xr:uid="{00000000-0005-0000-0000-00009C050000}"/>
    <cellStyle name="Millares 3 8 6 2" xfId="2263" xr:uid="{00000000-0005-0000-0000-00009D050000}"/>
    <cellStyle name="Millares 3 8 7" xfId="1543" xr:uid="{00000000-0005-0000-0000-00009E050000}"/>
    <cellStyle name="Millares 3 9" xfId="199" xr:uid="{00000000-0005-0000-0000-00009F050000}"/>
    <cellStyle name="Millares 3 9 2" xfId="919" xr:uid="{00000000-0005-0000-0000-0000A0050000}"/>
    <cellStyle name="Millares 3 9 2 2" xfId="2359" xr:uid="{00000000-0005-0000-0000-0000A1050000}"/>
    <cellStyle name="Millares 3 9 3" xfId="1639" xr:uid="{00000000-0005-0000-0000-0000A2050000}"/>
    <cellStyle name="Millares 4" xfId="8" xr:uid="{00000000-0005-0000-0000-0000A3050000}"/>
    <cellStyle name="Millares 4 10" xfId="344" xr:uid="{00000000-0005-0000-0000-0000A4050000}"/>
    <cellStyle name="Millares 4 10 2" xfId="1064" xr:uid="{00000000-0005-0000-0000-0000A5050000}"/>
    <cellStyle name="Millares 4 10 2 2" xfId="2504" xr:uid="{00000000-0005-0000-0000-0000A6050000}"/>
    <cellStyle name="Millares 4 10 3" xfId="1784" xr:uid="{00000000-0005-0000-0000-0000A7050000}"/>
    <cellStyle name="Millares 4 11" xfId="488" xr:uid="{00000000-0005-0000-0000-0000A8050000}"/>
    <cellStyle name="Millares 4 11 2" xfId="1208" xr:uid="{00000000-0005-0000-0000-0000A9050000}"/>
    <cellStyle name="Millares 4 11 2 2" xfId="2648" xr:uid="{00000000-0005-0000-0000-0000AA050000}"/>
    <cellStyle name="Millares 4 11 3" xfId="1928" xr:uid="{00000000-0005-0000-0000-0000AB050000}"/>
    <cellStyle name="Millares 4 12" xfId="632" xr:uid="{00000000-0005-0000-0000-0000AC050000}"/>
    <cellStyle name="Millares 4 12 2" xfId="1352" xr:uid="{00000000-0005-0000-0000-0000AD050000}"/>
    <cellStyle name="Millares 4 12 2 2" xfId="2792" xr:uid="{00000000-0005-0000-0000-0000AE050000}"/>
    <cellStyle name="Millares 4 12 3" xfId="2072" xr:uid="{00000000-0005-0000-0000-0000AF050000}"/>
    <cellStyle name="Millares 4 13" xfId="776" xr:uid="{00000000-0005-0000-0000-0000B0050000}"/>
    <cellStyle name="Millares 4 13 2" xfId="2216" xr:uid="{00000000-0005-0000-0000-0000B1050000}"/>
    <cellStyle name="Millares 4 14" xfId="1496" xr:uid="{00000000-0005-0000-0000-0000B2050000}"/>
    <cellStyle name="Millares 4 2" xfId="57" xr:uid="{00000000-0005-0000-0000-0000B3050000}"/>
    <cellStyle name="Millares 4 2 10" xfId="490" xr:uid="{00000000-0005-0000-0000-0000B4050000}"/>
    <cellStyle name="Millares 4 2 10 2" xfId="1210" xr:uid="{00000000-0005-0000-0000-0000B5050000}"/>
    <cellStyle name="Millares 4 2 10 2 2" xfId="2650" xr:uid="{00000000-0005-0000-0000-0000B6050000}"/>
    <cellStyle name="Millares 4 2 10 3" xfId="1930" xr:uid="{00000000-0005-0000-0000-0000B7050000}"/>
    <cellStyle name="Millares 4 2 11" xfId="634" xr:uid="{00000000-0005-0000-0000-0000B8050000}"/>
    <cellStyle name="Millares 4 2 11 2" xfId="1354" xr:uid="{00000000-0005-0000-0000-0000B9050000}"/>
    <cellStyle name="Millares 4 2 11 2 2" xfId="2794" xr:uid="{00000000-0005-0000-0000-0000BA050000}"/>
    <cellStyle name="Millares 4 2 11 3" xfId="2074" xr:uid="{00000000-0005-0000-0000-0000BB050000}"/>
    <cellStyle name="Millares 4 2 12" xfId="778" xr:uid="{00000000-0005-0000-0000-0000BC050000}"/>
    <cellStyle name="Millares 4 2 12 2" xfId="2218" xr:uid="{00000000-0005-0000-0000-0000BD050000}"/>
    <cellStyle name="Millares 4 2 13" xfId="1498" xr:uid="{00000000-0005-0000-0000-0000BE050000}"/>
    <cellStyle name="Millares 4 2 2" xfId="61" xr:uid="{00000000-0005-0000-0000-0000BF050000}"/>
    <cellStyle name="Millares 4 2 2 10" xfId="782" xr:uid="{00000000-0005-0000-0000-0000C0050000}"/>
    <cellStyle name="Millares 4 2 2 10 2" xfId="2222" xr:uid="{00000000-0005-0000-0000-0000C1050000}"/>
    <cellStyle name="Millares 4 2 2 11" xfId="1502" xr:uid="{00000000-0005-0000-0000-0000C2050000}"/>
    <cellStyle name="Millares 4 2 2 2" xfId="73" xr:uid="{00000000-0005-0000-0000-0000C3050000}"/>
    <cellStyle name="Millares 4 2 2 2 10" xfId="1514" xr:uid="{00000000-0005-0000-0000-0000C4050000}"/>
    <cellStyle name="Millares 4 2 2 2 2" xfId="98" xr:uid="{00000000-0005-0000-0000-0000C5050000}"/>
    <cellStyle name="Millares 4 2 2 2 2 2" xfId="194" xr:uid="{00000000-0005-0000-0000-0000C6050000}"/>
    <cellStyle name="Millares 4 2 2 2 2 2 2" xfId="338" xr:uid="{00000000-0005-0000-0000-0000C7050000}"/>
    <cellStyle name="Millares 4 2 2 2 2 2 2 2" xfId="1058" xr:uid="{00000000-0005-0000-0000-0000C8050000}"/>
    <cellStyle name="Millares 4 2 2 2 2 2 2 2 2" xfId="2498" xr:uid="{00000000-0005-0000-0000-0000C9050000}"/>
    <cellStyle name="Millares 4 2 2 2 2 2 2 3" xfId="1778" xr:uid="{00000000-0005-0000-0000-0000CA050000}"/>
    <cellStyle name="Millares 4 2 2 2 2 2 3" xfId="482" xr:uid="{00000000-0005-0000-0000-0000CB050000}"/>
    <cellStyle name="Millares 4 2 2 2 2 2 3 2" xfId="1202" xr:uid="{00000000-0005-0000-0000-0000CC050000}"/>
    <cellStyle name="Millares 4 2 2 2 2 2 3 2 2" xfId="2642" xr:uid="{00000000-0005-0000-0000-0000CD050000}"/>
    <cellStyle name="Millares 4 2 2 2 2 2 3 3" xfId="1922" xr:uid="{00000000-0005-0000-0000-0000CE050000}"/>
    <cellStyle name="Millares 4 2 2 2 2 2 4" xfId="626" xr:uid="{00000000-0005-0000-0000-0000CF050000}"/>
    <cellStyle name="Millares 4 2 2 2 2 2 4 2" xfId="1346" xr:uid="{00000000-0005-0000-0000-0000D0050000}"/>
    <cellStyle name="Millares 4 2 2 2 2 2 4 2 2" xfId="2786" xr:uid="{00000000-0005-0000-0000-0000D1050000}"/>
    <cellStyle name="Millares 4 2 2 2 2 2 4 3" xfId="2066" xr:uid="{00000000-0005-0000-0000-0000D2050000}"/>
    <cellStyle name="Millares 4 2 2 2 2 2 5" xfId="770" xr:uid="{00000000-0005-0000-0000-0000D3050000}"/>
    <cellStyle name="Millares 4 2 2 2 2 2 5 2" xfId="1490" xr:uid="{00000000-0005-0000-0000-0000D4050000}"/>
    <cellStyle name="Millares 4 2 2 2 2 2 5 2 2" xfId="2930" xr:uid="{00000000-0005-0000-0000-0000D5050000}"/>
    <cellStyle name="Millares 4 2 2 2 2 2 5 3" xfId="2210" xr:uid="{00000000-0005-0000-0000-0000D6050000}"/>
    <cellStyle name="Millares 4 2 2 2 2 2 6" xfId="914" xr:uid="{00000000-0005-0000-0000-0000D7050000}"/>
    <cellStyle name="Millares 4 2 2 2 2 2 6 2" xfId="2354" xr:uid="{00000000-0005-0000-0000-0000D8050000}"/>
    <cellStyle name="Millares 4 2 2 2 2 2 7" xfId="1634" xr:uid="{00000000-0005-0000-0000-0000D9050000}"/>
    <cellStyle name="Millares 4 2 2 2 2 3" xfId="146" xr:uid="{00000000-0005-0000-0000-0000DA050000}"/>
    <cellStyle name="Millares 4 2 2 2 2 3 2" xfId="290" xr:uid="{00000000-0005-0000-0000-0000DB050000}"/>
    <cellStyle name="Millares 4 2 2 2 2 3 2 2" xfId="1010" xr:uid="{00000000-0005-0000-0000-0000DC050000}"/>
    <cellStyle name="Millares 4 2 2 2 2 3 2 2 2" xfId="2450" xr:uid="{00000000-0005-0000-0000-0000DD050000}"/>
    <cellStyle name="Millares 4 2 2 2 2 3 2 3" xfId="1730" xr:uid="{00000000-0005-0000-0000-0000DE050000}"/>
    <cellStyle name="Millares 4 2 2 2 2 3 3" xfId="434" xr:uid="{00000000-0005-0000-0000-0000DF050000}"/>
    <cellStyle name="Millares 4 2 2 2 2 3 3 2" xfId="1154" xr:uid="{00000000-0005-0000-0000-0000E0050000}"/>
    <cellStyle name="Millares 4 2 2 2 2 3 3 2 2" xfId="2594" xr:uid="{00000000-0005-0000-0000-0000E1050000}"/>
    <cellStyle name="Millares 4 2 2 2 2 3 3 3" xfId="1874" xr:uid="{00000000-0005-0000-0000-0000E2050000}"/>
    <cellStyle name="Millares 4 2 2 2 2 3 4" xfId="578" xr:uid="{00000000-0005-0000-0000-0000E3050000}"/>
    <cellStyle name="Millares 4 2 2 2 2 3 4 2" xfId="1298" xr:uid="{00000000-0005-0000-0000-0000E4050000}"/>
    <cellStyle name="Millares 4 2 2 2 2 3 4 2 2" xfId="2738" xr:uid="{00000000-0005-0000-0000-0000E5050000}"/>
    <cellStyle name="Millares 4 2 2 2 2 3 4 3" xfId="2018" xr:uid="{00000000-0005-0000-0000-0000E6050000}"/>
    <cellStyle name="Millares 4 2 2 2 2 3 5" xfId="722" xr:uid="{00000000-0005-0000-0000-0000E7050000}"/>
    <cellStyle name="Millares 4 2 2 2 2 3 5 2" xfId="1442" xr:uid="{00000000-0005-0000-0000-0000E8050000}"/>
    <cellStyle name="Millares 4 2 2 2 2 3 5 2 2" xfId="2882" xr:uid="{00000000-0005-0000-0000-0000E9050000}"/>
    <cellStyle name="Millares 4 2 2 2 2 3 5 3" xfId="2162" xr:uid="{00000000-0005-0000-0000-0000EA050000}"/>
    <cellStyle name="Millares 4 2 2 2 2 3 6" xfId="866" xr:uid="{00000000-0005-0000-0000-0000EB050000}"/>
    <cellStyle name="Millares 4 2 2 2 2 3 6 2" xfId="2306" xr:uid="{00000000-0005-0000-0000-0000EC050000}"/>
    <cellStyle name="Millares 4 2 2 2 2 3 7" xfId="1586" xr:uid="{00000000-0005-0000-0000-0000ED050000}"/>
    <cellStyle name="Millares 4 2 2 2 2 4" xfId="242" xr:uid="{00000000-0005-0000-0000-0000EE050000}"/>
    <cellStyle name="Millares 4 2 2 2 2 4 2" xfId="962" xr:uid="{00000000-0005-0000-0000-0000EF050000}"/>
    <cellStyle name="Millares 4 2 2 2 2 4 2 2" xfId="2402" xr:uid="{00000000-0005-0000-0000-0000F0050000}"/>
    <cellStyle name="Millares 4 2 2 2 2 4 3" xfId="1682" xr:uid="{00000000-0005-0000-0000-0000F1050000}"/>
    <cellStyle name="Millares 4 2 2 2 2 5" xfId="386" xr:uid="{00000000-0005-0000-0000-0000F2050000}"/>
    <cellStyle name="Millares 4 2 2 2 2 5 2" xfId="1106" xr:uid="{00000000-0005-0000-0000-0000F3050000}"/>
    <cellStyle name="Millares 4 2 2 2 2 5 2 2" xfId="2546" xr:uid="{00000000-0005-0000-0000-0000F4050000}"/>
    <cellStyle name="Millares 4 2 2 2 2 5 3" xfId="1826" xr:uid="{00000000-0005-0000-0000-0000F5050000}"/>
    <cellStyle name="Millares 4 2 2 2 2 6" xfId="530" xr:uid="{00000000-0005-0000-0000-0000F6050000}"/>
    <cellStyle name="Millares 4 2 2 2 2 6 2" xfId="1250" xr:uid="{00000000-0005-0000-0000-0000F7050000}"/>
    <cellStyle name="Millares 4 2 2 2 2 6 2 2" xfId="2690" xr:uid="{00000000-0005-0000-0000-0000F8050000}"/>
    <cellStyle name="Millares 4 2 2 2 2 6 3" xfId="1970" xr:uid="{00000000-0005-0000-0000-0000F9050000}"/>
    <cellStyle name="Millares 4 2 2 2 2 7" xfId="674" xr:uid="{00000000-0005-0000-0000-0000FA050000}"/>
    <cellStyle name="Millares 4 2 2 2 2 7 2" xfId="1394" xr:uid="{00000000-0005-0000-0000-0000FB050000}"/>
    <cellStyle name="Millares 4 2 2 2 2 7 2 2" xfId="2834" xr:uid="{00000000-0005-0000-0000-0000FC050000}"/>
    <cellStyle name="Millares 4 2 2 2 2 7 3" xfId="2114" xr:uid="{00000000-0005-0000-0000-0000FD050000}"/>
    <cellStyle name="Millares 4 2 2 2 2 8" xfId="818" xr:uid="{00000000-0005-0000-0000-0000FE050000}"/>
    <cellStyle name="Millares 4 2 2 2 2 8 2" xfId="2258" xr:uid="{00000000-0005-0000-0000-0000FF050000}"/>
    <cellStyle name="Millares 4 2 2 2 2 9" xfId="1538" xr:uid="{00000000-0005-0000-0000-000000060000}"/>
    <cellStyle name="Millares 4 2 2 2 3" xfId="170" xr:uid="{00000000-0005-0000-0000-000001060000}"/>
    <cellStyle name="Millares 4 2 2 2 3 2" xfId="314" xr:uid="{00000000-0005-0000-0000-000002060000}"/>
    <cellStyle name="Millares 4 2 2 2 3 2 2" xfId="1034" xr:uid="{00000000-0005-0000-0000-000003060000}"/>
    <cellStyle name="Millares 4 2 2 2 3 2 2 2" xfId="2474" xr:uid="{00000000-0005-0000-0000-000004060000}"/>
    <cellStyle name="Millares 4 2 2 2 3 2 3" xfId="1754" xr:uid="{00000000-0005-0000-0000-000005060000}"/>
    <cellStyle name="Millares 4 2 2 2 3 3" xfId="458" xr:uid="{00000000-0005-0000-0000-000006060000}"/>
    <cellStyle name="Millares 4 2 2 2 3 3 2" xfId="1178" xr:uid="{00000000-0005-0000-0000-000007060000}"/>
    <cellStyle name="Millares 4 2 2 2 3 3 2 2" xfId="2618" xr:uid="{00000000-0005-0000-0000-000008060000}"/>
    <cellStyle name="Millares 4 2 2 2 3 3 3" xfId="1898" xr:uid="{00000000-0005-0000-0000-000009060000}"/>
    <cellStyle name="Millares 4 2 2 2 3 4" xfId="602" xr:uid="{00000000-0005-0000-0000-00000A060000}"/>
    <cellStyle name="Millares 4 2 2 2 3 4 2" xfId="1322" xr:uid="{00000000-0005-0000-0000-00000B060000}"/>
    <cellStyle name="Millares 4 2 2 2 3 4 2 2" xfId="2762" xr:uid="{00000000-0005-0000-0000-00000C060000}"/>
    <cellStyle name="Millares 4 2 2 2 3 4 3" xfId="2042" xr:uid="{00000000-0005-0000-0000-00000D060000}"/>
    <cellStyle name="Millares 4 2 2 2 3 5" xfId="746" xr:uid="{00000000-0005-0000-0000-00000E060000}"/>
    <cellStyle name="Millares 4 2 2 2 3 5 2" xfId="1466" xr:uid="{00000000-0005-0000-0000-00000F060000}"/>
    <cellStyle name="Millares 4 2 2 2 3 5 2 2" xfId="2906" xr:uid="{00000000-0005-0000-0000-000010060000}"/>
    <cellStyle name="Millares 4 2 2 2 3 5 3" xfId="2186" xr:uid="{00000000-0005-0000-0000-000011060000}"/>
    <cellStyle name="Millares 4 2 2 2 3 6" xfId="890" xr:uid="{00000000-0005-0000-0000-000012060000}"/>
    <cellStyle name="Millares 4 2 2 2 3 6 2" xfId="2330" xr:uid="{00000000-0005-0000-0000-000013060000}"/>
    <cellStyle name="Millares 4 2 2 2 3 7" xfId="1610" xr:uid="{00000000-0005-0000-0000-000014060000}"/>
    <cellStyle name="Millares 4 2 2 2 4" xfId="122" xr:uid="{00000000-0005-0000-0000-000015060000}"/>
    <cellStyle name="Millares 4 2 2 2 4 2" xfId="266" xr:uid="{00000000-0005-0000-0000-000016060000}"/>
    <cellStyle name="Millares 4 2 2 2 4 2 2" xfId="986" xr:uid="{00000000-0005-0000-0000-000017060000}"/>
    <cellStyle name="Millares 4 2 2 2 4 2 2 2" xfId="2426" xr:uid="{00000000-0005-0000-0000-000018060000}"/>
    <cellStyle name="Millares 4 2 2 2 4 2 3" xfId="1706" xr:uid="{00000000-0005-0000-0000-000019060000}"/>
    <cellStyle name="Millares 4 2 2 2 4 3" xfId="410" xr:uid="{00000000-0005-0000-0000-00001A060000}"/>
    <cellStyle name="Millares 4 2 2 2 4 3 2" xfId="1130" xr:uid="{00000000-0005-0000-0000-00001B060000}"/>
    <cellStyle name="Millares 4 2 2 2 4 3 2 2" xfId="2570" xr:uid="{00000000-0005-0000-0000-00001C060000}"/>
    <cellStyle name="Millares 4 2 2 2 4 3 3" xfId="1850" xr:uid="{00000000-0005-0000-0000-00001D060000}"/>
    <cellStyle name="Millares 4 2 2 2 4 4" xfId="554" xr:uid="{00000000-0005-0000-0000-00001E060000}"/>
    <cellStyle name="Millares 4 2 2 2 4 4 2" xfId="1274" xr:uid="{00000000-0005-0000-0000-00001F060000}"/>
    <cellStyle name="Millares 4 2 2 2 4 4 2 2" xfId="2714" xr:uid="{00000000-0005-0000-0000-000020060000}"/>
    <cellStyle name="Millares 4 2 2 2 4 4 3" xfId="1994" xr:uid="{00000000-0005-0000-0000-000021060000}"/>
    <cellStyle name="Millares 4 2 2 2 4 5" xfId="698" xr:uid="{00000000-0005-0000-0000-000022060000}"/>
    <cellStyle name="Millares 4 2 2 2 4 5 2" xfId="1418" xr:uid="{00000000-0005-0000-0000-000023060000}"/>
    <cellStyle name="Millares 4 2 2 2 4 5 2 2" xfId="2858" xr:uid="{00000000-0005-0000-0000-000024060000}"/>
    <cellStyle name="Millares 4 2 2 2 4 5 3" xfId="2138" xr:uid="{00000000-0005-0000-0000-000025060000}"/>
    <cellStyle name="Millares 4 2 2 2 4 6" xfId="842" xr:uid="{00000000-0005-0000-0000-000026060000}"/>
    <cellStyle name="Millares 4 2 2 2 4 6 2" xfId="2282" xr:uid="{00000000-0005-0000-0000-000027060000}"/>
    <cellStyle name="Millares 4 2 2 2 4 7" xfId="1562" xr:uid="{00000000-0005-0000-0000-000028060000}"/>
    <cellStyle name="Millares 4 2 2 2 5" xfId="218" xr:uid="{00000000-0005-0000-0000-000029060000}"/>
    <cellStyle name="Millares 4 2 2 2 5 2" xfId="938" xr:uid="{00000000-0005-0000-0000-00002A060000}"/>
    <cellStyle name="Millares 4 2 2 2 5 2 2" xfId="2378" xr:uid="{00000000-0005-0000-0000-00002B060000}"/>
    <cellStyle name="Millares 4 2 2 2 5 3" xfId="1658" xr:uid="{00000000-0005-0000-0000-00002C060000}"/>
    <cellStyle name="Millares 4 2 2 2 6" xfId="362" xr:uid="{00000000-0005-0000-0000-00002D060000}"/>
    <cellStyle name="Millares 4 2 2 2 6 2" xfId="1082" xr:uid="{00000000-0005-0000-0000-00002E060000}"/>
    <cellStyle name="Millares 4 2 2 2 6 2 2" xfId="2522" xr:uid="{00000000-0005-0000-0000-00002F060000}"/>
    <cellStyle name="Millares 4 2 2 2 6 3" xfId="1802" xr:uid="{00000000-0005-0000-0000-000030060000}"/>
    <cellStyle name="Millares 4 2 2 2 7" xfId="506" xr:uid="{00000000-0005-0000-0000-000031060000}"/>
    <cellStyle name="Millares 4 2 2 2 7 2" xfId="1226" xr:uid="{00000000-0005-0000-0000-000032060000}"/>
    <cellStyle name="Millares 4 2 2 2 7 2 2" xfId="2666" xr:uid="{00000000-0005-0000-0000-000033060000}"/>
    <cellStyle name="Millares 4 2 2 2 7 3" xfId="1946" xr:uid="{00000000-0005-0000-0000-000034060000}"/>
    <cellStyle name="Millares 4 2 2 2 8" xfId="650" xr:uid="{00000000-0005-0000-0000-000035060000}"/>
    <cellStyle name="Millares 4 2 2 2 8 2" xfId="1370" xr:uid="{00000000-0005-0000-0000-000036060000}"/>
    <cellStyle name="Millares 4 2 2 2 8 2 2" xfId="2810" xr:uid="{00000000-0005-0000-0000-000037060000}"/>
    <cellStyle name="Millares 4 2 2 2 8 3" xfId="2090" xr:uid="{00000000-0005-0000-0000-000038060000}"/>
    <cellStyle name="Millares 4 2 2 2 9" xfId="794" xr:uid="{00000000-0005-0000-0000-000039060000}"/>
    <cellStyle name="Millares 4 2 2 2 9 2" xfId="2234" xr:uid="{00000000-0005-0000-0000-00003A060000}"/>
    <cellStyle name="Millares 4 2 2 3" xfId="86" xr:uid="{00000000-0005-0000-0000-00003B060000}"/>
    <cellStyle name="Millares 4 2 2 3 2" xfId="182" xr:uid="{00000000-0005-0000-0000-00003C060000}"/>
    <cellStyle name="Millares 4 2 2 3 2 2" xfId="326" xr:uid="{00000000-0005-0000-0000-00003D060000}"/>
    <cellStyle name="Millares 4 2 2 3 2 2 2" xfId="1046" xr:uid="{00000000-0005-0000-0000-00003E060000}"/>
    <cellStyle name="Millares 4 2 2 3 2 2 2 2" xfId="2486" xr:uid="{00000000-0005-0000-0000-00003F060000}"/>
    <cellStyle name="Millares 4 2 2 3 2 2 3" xfId="1766" xr:uid="{00000000-0005-0000-0000-000040060000}"/>
    <cellStyle name="Millares 4 2 2 3 2 3" xfId="470" xr:uid="{00000000-0005-0000-0000-000041060000}"/>
    <cellStyle name="Millares 4 2 2 3 2 3 2" xfId="1190" xr:uid="{00000000-0005-0000-0000-000042060000}"/>
    <cellStyle name="Millares 4 2 2 3 2 3 2 2" xfId="2630" xr:uid="{00000000-0005-0000-0000-000043060000}"/>
    <cellStyle name="Millares 4 2 2 3 2 3 3" xfId="1910" xr:uid="{00000000-0005-0000-0000-000044060000}"/>
    <cellStyle name="Millares 4 2 2 3 2 4" xfId="614" xr:uid="{00000000-0005-0000-0000-000045060000}"/>
    <cellStyle name="Millares 4 2 2 3 2 4 2" xfId="1334" xr:uid="{00000000-0005-0000-0000-000046060000}"/>
    <cellStyle name="Millares 4 2 2 3 2 4 2 2" xfId="2774" xr:uid="{00000000-0005-0000-0000-000047060000}"/>
    <cellStyle name="Millares 4 2 2 3 2 4 3" xfId="2054" xr:uid="{00000000-0005-0000-0000-000048060000}"/>
    <cellStyle name="Millares 4 2 2 3 2 5" xfId="758" xr:uid="{00000000-0005-0000-0000-000049060000}"/>
    <cellStyle name="Millares 4 2 2 3 2 5 2" xfId="1478" xr:uid="{00000000-0005-0000-0000-00004A060000}"/>
    <cellStyle name="Millares 4 2 2 3 2 5 2 2" xfId="2918" xr:uid="{00000000-0005-0000-0000-00004B060000}"/>
    <cellStyle name="Millares 4 2 2 3 2 5 3" xfId="2198" xr:uid="{00000000-0005-0000-0000-00004C060000}"/>
    <cellStyle name="Millares 4 2 2 3 2 6" xfId="902" xr:uid="{00000000-0005-0000-0000-00004D060000}"/>
    <cellStyle name="Millares 4 2 2 3 2 6 2" xfId="2342" xr:uid="{00000000-0005-0000-0000-00004E060000}"/>
    <cellStyle name="Millares 4 2 2 3 2 7" xfId="1622" xr:uid="{00000000-0005-0000-0000-00004F060000}"/>
    <cellStyle name="Millares 4 2 2 3 3" xfId="134" xr:uid="{00000000-0005-0000-0000-000050060000}"/>
    <cellStyle name="Millares 4 2 2 3 3 2" xfId="278" xr:uid="{00000000-0005-0000-0000-000051060000}"/>
    <cellStyle name="Millares 4 2 2 3 3 2 2" xfId="998" xr:uid="{00000000-0005-0000-0000-000052060000}"/>
    <cellStyle name="Millares 4 2 2 3 3 2 2 2" xfId="2438" xr:uid="{00000000-0005-0000-0000-000053060000}"/>
    <cellStyle name="Millares 4 2 2 3 3 2 3" xfId="1718" xr:uid="{00000000-0005-0000-0000-000054060000}"/>
    <cellStyle name="Millares 4 2 2 3 3 3" xfId="422" xr:uid="{00000000-0005-0000-0000-000055060000}"/>
    <cellStyle name="Millares 4 2 2 3 3 3 2" xfId="1142" xr:uid="{00000000-0005-0000-0000-000056060000}"/>
    <cellStyle name="Millares 4 2 2 3 3 3 2 2" xfId="2582" xr:uid="{00000000-0005-0000-0000-000057060000}"/>
    <cellStyle name="Millares 4 2 2 3 3 3 3" xfId="1862" xr:uid="{00000000-0005-0000-0000-000058060000}"/>
    <cellStyle name="Millares 4 2 2 3 3 4" xfId="566" xr:uid="{00000000-0005-0000-0000-000059060000}"/>
    <cellStyle name="Millares 4 2 2 3 3 4 2" xfId="1286" xr:uid="{00000000-0005-0000-0000-00005A060000}"/>
    <cellStyle name="Millares 4 2 2 3 3 4 2 2" xfId="2726" xr:uid="{00000000-0005-0000-0000-00005B060000}"/>
    <cellStyle name="Millares 4 2 2 3 3 4 3" xfId="2006" xr:uid="{00000000-0005-0000-0000-00005C060000}"/>
    <cellStyle name="Millares 4 2 2 3 3 5" xfId="710" xr:uid="{00000000-0005-0000-0000-00005D060000}"/>
    <cellStyle name="Millares 4 2 2 3 3 5 2" xfId="1430" xr:uid="{00000000-0005-0000-0000-00005E060000}"/>
    <cellStyle name="Millares 4 2 2 3 3 5 2 2" xfId="2870" xr:uid="{00000000-0005-0000-0000-00005F060000}"/>
    <cellStyle name="Millares 4 2 2 3 3 5 3" xfId="2150" xr:uid="{00000000-0005-0000-0000-000060060000}"/>
    <cellStyle name="Millares 4 2 2 3 3 6" xfId="854" xr:uid="{00000000-0005-0000-0000-000061060000}"/>
    <cellStyle name="Millares 4 2 2 3 3 6 2" xfId="2294" xr:uid="{00000000-0005-0000-0000-000062060000}"/>
    <cellStyle name="Millares 4 2 2 3 3 7" xfId="1574" xr:uid="{00000000-0005-0000-0000-000063060000}"/>
    <cellStyle name="Millares 4 2 2 3 4" xfId="230" xr:uid="{00000000-0005-0000-0000-000064060000}"/>
    <cellStyle name="Millares 4 2 2 3 4 2" xfId="950" xr:uid="{00000000-0005-0000-0000-000065060000}"/>
    <cellStyle name="Millares 4 2 2 3 4 2 2" xfId="2390" xr:uid="{00000000-0005-0000-0000-000066060000}"/>
    <cellStyle name="Millares 4 2 2 3 4 3" xfId="1670" xr:uid="{00000000-0005-0000-0000-000067060000}"/>
    <cellStyle name="Millares 4 2 2 3 5" xfId="374" xr:uid="{00000000-0005-0000-0000-000068060000}"/>
    <cellStyle name="Millares 4 2 2 3 5 2" xfId="1094" xr:uid="{00000000-0005-0000-0000-000069060000}"/>
    <cellStyle name="Millares 4 2 2 3 5 2 2" xfId="2534" xr:uid="{00000000-0005-0000-0000-00006A060000}"/>
    <cellStyle name="Millares 4 2 2 3 5 3" xfId="1814" xr:uid="{00000000-0005-0000-0000-00006B060000}"/>
    <cellStyle name="Millares 4 2 2 3 6" xfId="518" xr:uid="{00000000-0005-0000-0000-00006C060000}"/>
    <cellStyle name="Millares 4 2 2 3 6 2" xfId="1238" xr:uid="{00000000-0005-0000-0000-00006D060000}"/>
    <cellStyle name="Millares 4 2 2 3 6 2 2" xfId="2678" xr:uid="{00000000-0005-0000-0000-00006E060000}"/>
    <cellStyle name="Millares 4 2 2 3 6 3" xfId="1958" xr:uid="{00000000-0005-0000-0000-00006F060000}"/>
    <cellStyle name="Millares 4 2 2 3 7" xfId="662" xr:uid="{00000000-0005-0000-0000-000070060000}"/>
    <cellStyle name="Millares 4 2 2 3 7 2" xfId="1382" xr:uid="{00000000-0005-0000-0000-000071060000}"/>
    <cellStyle name="Millares 4 2 2 3 7 2 2" xfId="2822" xr:uid="{00000000-0005-0000-0000-000072060000}"/>
    <cellStyle name="Millares 4 2 2 3 7 3" xfId="2102" xr:uid="{00000000-0005-0000-0000-000073060000}"/>
    <cellStyle name="Millares 4 2 2 3 8" xfId="806" xr:uid="{00000000-0005-0000-0000-000074060000}"/>
    <cellStyle name="Millares 4 2 2 3 8 2" xfId="2246" xr:uid="{00000000-0005-0000-0000-000075060000}"/>
    <cellStyle name="Millares 4 2 2 3 9" xfId="1526" xr:uid="{00000000-0005-0000-0000-000076060000}"/>
    <cellStyle name="Millares 4 2 2 4" xfId="158" xr:uid="{00000000-0005-0000-0000-000077060000}"/>
    <cellStyle name="Millares 4 2 2 4 2" xfId="302" xr:uid="{00000000-0005-0000-0000-000078060000}"/>
    <cellStyle name="Millares 4 2 2 4 2 2" xfId="1022" xr:uid="{00000000-0005-0000-0000-000079060000}"/>
    <cellStyle name="Millares 4 2 2 4 2 2 2" xfId="2462" xr:uid="{00000000-0005-0000-0000-00007A060000}"/>
    <cellStyle name="Millares 4 2 2 4 2 3" xfId="1742" xr:uid="{00000000-0005-0000-0000-00007B060000}"/>
    <cellStyle name="Millares 4 2 2 4 3" xfId="446" xr:uid="{00000000-0005-0000-0000-00007C060000}"/>
    <cellStyle name="Millares 4 2 2 4 3 2" xfId="1166" xr:uid="{00000000-0005-0000-0000-00007D060000}"/>
    <cellStyle name="Millares 4 2 2 4 3 2 2" xfId="2606" xr:uid="{00000000-0005-0000-0000-00007E060000}"/>
    <cellStyle name="Millares 4 2 2 4 3 3" xfId="1886" xr:uid="{00000000-0005-0000-0000-00007F060000}"/>
    <cellStyle name="Millares 4 2 2 4 4" xfId="590" xr:uid="{00000000-0005-0000-0000-000080060000}"/>
    <cellStyle name="Millares 4 2 2 4 4 2" xfId="1310" xr:uid="{00000000-0005-0000-0000-000081060000}"/>
    <cellStyle name="Millares 4 2 2 4 4 2 2" xfId="2750" xr:uid="{00000000-0005-0000-0000-000082060000}"/>
    <cellStyle name="Millares 4 2 2 4 4 3" xfId="2030" xr:uid="{00000000-0005-0000-0000-000083060000}"/>
    <cellStyle name="Millares 4 2 2 4 5" xfId="734" xr:uid="{00000000-0005-0000-0000-000084060000}"/>
    <cellStyle name="Millares 4 2 2 4 5 2" xfId="1454" xr:uid="{00000000-0005-0000-0000-000085060000}"/>
    <cellStyle name="Millares 4 2 2 4 5 2 2" xfId="2894" xr:uid="{00000000-0005-0000-0000-000086060000}"/>
    <cellStyle name="Millares 4 2 2 4 5 3" xfId="2174" xr:uid="{00000000-0005-0000-0000-000087060000}"/>
    <cellStyle name="Millares 4 2 2 4 6" xfId="878" xr:uid="{00000000-0005-0000-0000-000088060000}"/>
    <cellStyle name="Millares 4 2 2 4 6 2" xfId="2318" xr:uid="{00000000-0005-0000-0000-000089060000}"/>
    <cellStyle name="Millares 4 2 2 4 7" xfId="1598" xr:uid="{00000000-0005-0000-0000-00008A060000}"/>
    <cellStyle name="Millares 4 2 2 5" xfId="110" xr:uid="{00000000-0005-0000-0000-00008B060000}"/>
    <cellStyle name="Millares 4 2 2 5 2" xfId="254" xr:uid="{00000000-0005-0000-0000-00008C060000}"/>
    <cellStyle name="Millares 4 2 2 5 2 2" xfId="974" xr:uid="{00000000-0005-0000-0000-00008D060000}"/>
    <cellStyle name="Millares 4 2 2 5 2 2 2" xfId="2414" xr:uid="{00000000-0005-0000-0000-00008E060000}"/>
    <cellStyle name="Millares 4 2 2 5 2 3" xfId="1694" xr:uid="{00000000-0005-0000-0000-00008F060000}"/>
    <cellStyle name="Millares 4 2 2 5 3" xfId="398" xr:uid="{00000000-0005-0000-0000-000090060000}"/>
    <cellStyle name="Millares 4 2 2 5 3 2" xfId="1118" xr:uid="{00000000-0005-0000-0000-000091060000}"/>
    <cellStyle name="Millares 4 2 2 5 3 2 2" xfId="2558" xr:uid="{00000000-0005-0000-0000-000092060000}"/>
    <cellStyle name="Millares 4 2 2 5 3 3" xfId="1838" xr:uid="{00000000-0005-0000-0000-000093060000}"/>
    <cellStyle name="Millares 4 2 2 5 4" xfId="542" xr:uid="{00000000-0005-0000-0000-000094060000}"/>
    <cellStyle name="Millares 4 2 2 5 4 2" xfId="1262" xr:uid="{00000000-0005-0000-0000-000095060000}"/>
    <cellStyle name="Millares 4 2 2 5 4 2 2" xfId="2702" xr:uid="{00000000-0005-0000-0000-000096060000}"/>
    <cellStyle name="Millares 4 2 2 5 4 3" xfId="1982" xr:uid="{00000000-0005-0000-0000-000097060000}"/>
    <cellStyle name="Millares 4 2 2 5 5" xfId="686" xr:uid="{00000000-0005-0000-0000-000098060000}"/>
    <cellStyle name="Millares 4 2 2 5 5 2" xfId="1406" xr:uid="{00000000-0005-0000-0000-000099060000}"/>
    <cellStyle name="Millares 4 2 2 5 5 2 2" xfId="2846" xr:uid="{00000000-0005-0000-0000-00009A060000}"/>
    <cellStyle name="Millares 4 2 2 5 5 3" xfId="2126" xr:uid="{00000000-0005-0000-0000-00009B060000}"/>
    <cellStyle name="Millares 4 2 2 5 6" xfId="830" xr:uid="{00000000-0005-0000-0000-00009C060000}"/>
    <cellStyle name="Millares 4 2 2 5 6 2" xfId="2270" xr:uid="{00000000-0005-0000-0000-00009D060000}"/>
    <cellStyle name="Millares 4 2 2 5 7" xfId="1550" xr:uid="{00000000-0005-0000-0000-00009E060000}"/>
    <cellStyle name="Millares 4 2 2 6" xfId="206" xr:uid="{00000000-0005-0000-0000-00009F060000}"/>
    <cellStyle name="Millares 4 2 2 6 2" xfId="926" xr:uid="{00000000-0005-0000-0000-0000A0060000}"/>
    <cellStyle name="Millares 4 2 2 6 2 2" xfId="2366" xr:uid="{00000000-0005-0000-0000-0000A1060000}"/>
    <cellStyle name="Millares 4 2 2 6 3" xfId="1646" xr:uid="{00000000-0005-0000-0000-0000A2060000}"/>
    <cellStyle name="Millares 4 2 2 7" xfId="350" xr:uid="{00000000-0005-0000-0000-0000A3060000}"/>
    <cellStyle name="Millares 4 2 2 7 2" xfId="1070" xr:uid="{00000000-0005-0000-0000-0000A4060000}"/>
    <cellStyle name="Millares 4 2 2 7 2 2" xfId="2510" xr:uid="{00000000-0005-0000-0000-0000A5060000}"/>
    <cellStyle name="Millares 4 2 2 7 3" xfId="1790" xr:uid="{00000000-0005-0000-0000-0000A6060000}"/>
    <cellStyle name="Millares 4 2 2 8" xfId="494" xr:uid="{00000000-0005-0000-0000-0000A7060000}"/>
    <cellStyle name="Millares 4 2 2 8 2" xfId="1214" xr:uid="{00000000-0005-0000-0000-0000A8060000}"/>
    <cellStyle name="Millares 4 2 2 8 2 2" xfId="2654" xr:uid="{00000000-0005-0000-0000-0000A9060000}"/>
    <cellStyle name="Millares 4 2 2 8 3" xfId="1934" xr:uid="{00000000-0005-0000-0000-0000AA060000}"/>
    <cellStyle name="Millares 4 2 2 9" xfId="638" xr:uid="{00000000-0005-0000-0000-0000AB060000}"/>
    <cellStyle name="Millares 4 2 2 9 2" xfId="1358" xr:uid="{00000000-0005-0000-0000-0000AC060000}"/>
    <cellStyle name="Millares 4 2 2 9 2 2" xfId="2798" xr:uid="{00000000-0005-0000-0000-0000AD060000}"/>
    <cellStyle name="Millares 4 2 2 9 3" xfId="2078" xr:uid="{00000000-0005-0000-0000-0000AE060000}"/>
    <cellStyle name="Millares 4 2 3" xfId="65" xr:uid="{00000000-0005-0000-0000-0000AF060000}"/>
    <cellStyle name="Millares 4 2 3 10" xfId="786" xr:uid="{00000000-0005-0000-0000-0000B0060000}"/>
    <cellStyle name="Millares 4 2 3 10 2" xfId="2226" xr:uid="{00000000-0005-0000-0000-0000B1060000}"/>
    <cellStyle name="Millares 4 2 3 11" xfId="1506" xr:uid="{00000000-0005-0000-0000-0000B2060000}"/>
    <cellStyle name="Millares 4 2 3 2" xfId="77" xr:uid="{00000000-0005-0000-0000-0000B3060000}"/>
    <cellStyle name="Millares 4 2 3 2 10" xfId="1518" xr:uid="{00000000-0005-0000-0000-0000B4060000}"/>
    <cellStyle name="Millares 4 2 3 2 2" xfId="102" xr:uid="{00000000-0005-0000-0000-0000B5060000}"/>
    <cellStyle name="Millares 4 2 3 2 2 2" xfId="198" xr:uid="{00000000-0005-0000-0000-0000B6060000}"/>
    <cellStyle name="Millares 4 2 3 2 2 2 2" xfId="342" xr:uid="{00000000-0005-0000-0000-0000B7060000}"/>
    <cellStyle name="Millares 4 2 3 2 2 2 2 2" xfId="1062" xr:uid="{00000000-0005-0000-0000-0000B8060000}"/>
    <cellStyle name="Millares 4 2 3 2 2 2 2 2 2" xfId="2502" xr:uid="{00000000-0005-0000-0000-0000B9060000}"/>
    <cellStyle name="Millares 4 2 3 2 2 2 2 3" xfId="1782" xr:uid="{00000000-0005-0000-0000-0000BA060000}"/>
    <cellStyle name="Millares 4 2 3 2 2 2 3" xfId="486" xr:uid="{00000000-0005-0000-0000-0000BB060000}"/>
    <cellStyle name="Millares 4 2 3 2 2 2 3 2" xfId="1206" xr:uid="{00000000-0005-0000-0000-0000BC060000}"/>
    <cellStyle name="Millares 4 2 3 2 2 2 3 2 2" xfId="2646" xr:uid="{00000000-0005-0000-0000-0000BD060000}"/>
    <cellStyle name="Millares 4 2 3 2 2 2 3 3" xfId="1926" xr:uid="{00000000-0005-0000-0000-0000BE060000}"/>
    <cellStyle name="Millares 4 2 3 2 2 2 4" xfId="630" xr:uid="{00000000-0005-0000-0000-0000BF060000}"/>
    <cellStyle name="Millares 4 2 3 2 2 2 4 2" xfId="1350" xr:uid="{00000000-0005-0000-0000-0000C0060000}"/>
    <cellStyle name="Millares 4 2 3 2 2 2 4 2 2" xfId="2790" xr:uid="{00000000-0005-0000-0000-0000C1060000}"/>
    <cellStyle name="Millares 4 2 3 2 2 2 4 3" xfId="2070" xr:uid="{00000000-0005-0000-0000-0000C2060000}"/>
    <cellStyle name="Millares 4 2 3 2 2 2 5" xfId="774" xr:uid="{00000000-0005-0000-0000-0000C3060000}"/>
    <cellStyle name="Millares 4 2 3 2 2 2 5 2" xfId="1494" xr:uid="{00000000-0005-0000-0000-0000C4060000}"/>
    <cellStyle name="Millares 4 2 3 2 2 2 5 2 2" xfId="2934" xr:uid="{00000000-0005-0000-0000-0000C5060000}"/>
    <cellStyle name="Millares 4 2 3 2 2 2 5 3" xfId="2214" xr:uid="{00000000-0005-0000-0000-0000C6060000}"/>
    <cellStyle name="Millares 4 2 3 2 2 2 6" xfId="918" xr:uid="{00000000-0005-0000-0000-0000C7060000}"/>
    <cellStyle name="Millares 4 2 3 2 2 2 6 2" xfId="2358" xr:uid="{00000000-0005-0000-0000-0000C8060000}"/>
    <cellStyle name="Millares 4 2 3 2 2 2 7" xfId="1638" xr:uid="{00000000-0005-0000-0000-0000C9060000}"/>
    <cellStyle name="Millares 4 2 3 2 2 3" xfId="150" xr:uid="{00000000-0005-0000-0000-0000CA060000}"/>
    <cellStyle name="Millares 4 2 3 2 2 3 2" xfId="294" xr:uid="{00000000-0005-0000-0000-0000CB060000}"/>
    <cellStyle name="Millares 4 2 3 2 2 3 2 2" xfId="1014" xr:uid="{00000000-0005-0000-0000-0000CC060000}"/>
    <cellStyle name="Millares 4 2 3 2 2 3 2 2 2" xfId="2454" xr:uid="{00000000-0005-0000-0000-0000CD060000}"/>
    <cellStyle name="Millares 4 2 3 2 2 3 2 3" xfId="1734" xr:uid="{00000000-0005-0000-0000-0000CE060000}"/>
    <cellStyle name="Millares 4 2 3 2 2 3 3" xfId="438" xr:uid="{00000000-0005-0000-0000-0000CF060000}"/>
    <cellStyle name="Millares 4 2 3 2 2 3 3 2" xfId="1158" xr:uid="{00000000-0005-0000-0000-0000D0060000}"/>
    <cellStyle name="Millares 4 2 3 2 2 3 3 2 2" xfId="2598" xr:uid="{00000000-0005-0000-0000-0000D1060000}"/>
    <cellStyle name="Millares 4 2 3 2 2 3 3 3" xfId="1878" xr:uid="{00000000-0005-0000-0000-0000D2060000}"/>
    <cellStyle name="Millares 4 2 3 2 2 3 4" xfId="582" xr:uid="{00000000-0005-0000-0000-0000D3060000}"/>
    <cellStyle name="Millares 4 2 3 2 2 3 4 2" xfId="1302" xr:uid="{00000000-0005-0000-0000-0000D4060000}"/>
    <cellStyle name="Millares 4 2 3 2 2 3 4 2 2" xfId="2742" xr:uid="{00000000-0005-0000-0000-0000D5060000}"/>
    <cellStyle name="Millares 4 2 3 2 2 3 4 3" xfId="2022" xr:uid="{00000000-0005-0000-0000-0000D6060000}"/>
    <cellStyle name="Millares 4 2 3 2 2 3 5" xfId="726" xr:uid="{00000000-0005-0000-0000-0000D7060000}"/>
    <cellStyle name="Millares 4 2 3 2 2 3 5 2" xfId="1446" xr:uid="{00000000-0005-0000-0000-0000D8060000}"/>
    <cellStyle name="Millares 4 2 3 2 2 3 5 2 2" xfId="2886" xr:uid="{00000000-0005-0000-0000-0000D9060000}"/>
    <cellStyle name="Millares 4 2 3 2 2 3 5 3" xfId="2166" xr:uid="{00000000-0005-0000-0000-0000DA060000}"/>
    <cellStyle name="Millares 4 2 3 2 2 3 6" xfId="870" xr:uid="{00000000-0005-0000-0000-0000DB060000}"/>
    <cellStyle name="Millares 4 2 3 2 2 3 6 2" xfId="2310" xr:uid="{00000000-0005-0000-0000-0000DC060000}"/>
    <cellStyle name="Millares 4 2 3 2 2 3 7" xfId="1590" xr:uid="{00000000-0005-0000-0000-0000DD060000}"/>
    <cellStyle name="Millares 4 2 3 2 2 4" xfId="246" xr:uid="{00000000-0005-0000-0000-0000DE060000}"/>
    <cellStyle name="Millares 4 2 3 2 2 4 2" xfId="966" xr:uid="{00000000-0005-0000-0000-0000DF060000}"/>
    <cellStyle name="Millares 4 2 3 2 2 4 2 2" xfId="2406" xr:uid="{00000000-0005-0000-0000-0000E0060000}"/>
    <cellStyle name="Millares 4 2 3 2 2 4 3" xfId="1686" xr:uid="{00000000-0005-0000-0000-0000E1060000}"/>
    <cellStyle name="Millares 4 2 3 2 2 5" xfId="390" xr:uid="{00000000-0005-0000-0000-0000E2060000}"/>
    <cellStyle name="Millares 4 2 3 2 2 5 2" xfId="1110" xr:uid="{00000000-0005-0000-0000-0000E3060000}"/>
    <cellStyle name="Millares 4 2 3 2 2 5 2 2" xfId="2550" xr:uid="{00000000-0005-0000-0000-0000E4060000}"/>
    <cellStyle name="Millares 4 2 3 2 2 5 3" xfId="1830" xr:uid="{00000000-0005-0000-0000-0000E5060000}"/>
    <cellStyle name="Millares 4 2 3 2 2 6" xfId="534" xr:uid="{00000000-0005-0000-0000-0000E6060000}"/>
    <cellStyle name="Millares 4 2 3 2 2 6 2" xfId="1254" xr:uid="{00000000-0005-0000-0000-0000E7060000}"/>
    <cellStyle name="Millares 4 2 3 2 2 6 2 2" xfId="2694" xr:uid="{00000000-0005-0000-0000-0000E8060000}"/>
    <cellStyle name="Millares 4 2 3 2 2 6 3" xfId="1974" xr:uid="{00000000-0005-0000-0000-0000E9060000}"/>
    <cellStyle name="Millares 4 2 3 2 2 7" xfId="678" xr:uid="{00000000-0005-0000-0000-0000EA060000}"/>
    <cellStyle name="Millares 4 2 3 2 2 7 2" xfId="1398" xr:uid="{00000000-0005-0000-0000-0000EB060000}"/>
    <cellStyle name="Millares 4 2 3 2 2 7 2 2" xfId="2838" xr:uid="{00000000-0005-0000-0000-0000EC060000}"/>
    <cellStyle name="Millares 4 2 3 2 2 7 3" xfId="2118" xr:uid="{00000000-0005-0000-0000-0000ED060000}"/>
    <cellStyle name="Millares 4 2 3 2 2 8" xfId="822" xr:uid="{00000000-0005-0000-0000-0000EE060000}"/>
    <cellStyle name="Millares 4 2 3 2 2 8 2" xfId="2262" xr:uid="{00000000-0005-0000-0000-0000EF060000}"/>
    <cellStyle name="Millares 4 2 3 2 2 9" xfId="1542" xr:uid="{00000000-0005-0000-0000-0000F0060000}"/>
    <cellStyle name="Millares 4 2 3 2 3" xfId="174" xr:uid="{00000000-0005-0000-0000-0000F1060000}"/>
    <cellStyle name="Millares 4 2 3 2 3 2" xfId="318" xr:uid="{00000000-0005-0000-0000-0000F2060000}"/>
    <cellStyle name="Millares 4 2 3 2 3 2 2" xfId="1038" xr:uid="{00000000-0005-0000-0000-0000F3060000}"/>
    <cellStyle name="Millares 4 2 3 2 3 2 2 2" xfId="2478" xr:uid="{00000000-0005-0000-0000-0000F4060000}"/>
    <cellStyle name="Millares 4 2 3 2 3 2 3" xfId="1758" xr:uid="{00000000-0005-0000-0000-0000F5060000}"/>
    <cellStyle name="Millares 4 2 3 2 3 3" xfId="462" xr:uid="{00000000-0005-0000-0000-0000F6060000}"/>
    <cellStyle name="Millares 4 2 3 2 3 3 2" xfId="1182" xr:uid="{00000000-0005-0000-0000-0000F7060000}"/>
    <cellStyle name="Millares 4 2 3 2 3 3 2 2" xfId="2622" xr:uid="{00000000-0005-0000-0000-0000F8060000}"/>
    <cellStyle name="Millares 4 2 3 2 3 3 3" xfId="1902" xr:uid="{00000000-0005-0000-0000-0000F9060000}"/>
    <cellStyle name="Millares 4 2 3 2 3 4" xfId="606" xr:uid="{00000000-0005-0000-0000-0000FA060000}"/>
    <cellStyle name="Millares 4 2 3 2 3 4 2" xfId="1326" xr:uid="{00000000-0005-0000-0000-0000FB060000}"/>
    <cellStyle name="Millares 4 2 3 2 3 4 2 2" xfId="2766" xr:uid="{00000000-0005-0000-0000-0000FC060000}"/>
    <cellStyle name="Millares 4 2 3 2 3 4 3" xfId="2046" xr:uid="{00000000-0005-0000-0000-0000FD060000}"/>
    <cellStyle name="Millares 4 2 3 2 3 5" xfId="750" xr:uid="{00000000-0005-0000-0000-0000FE060000}"/>
    <cellStyle name="Millares 4 2 3 2 3 5 2" xfId="1470" xr:uid="{00000000-0005-0000-0000-0000FF060000}"/>
    <cellStyle name="Millares 4 2 3 2 3 5 2 2" xfId="2910" xr:uid="{00000000-0005-0000-0000-000000070000}"/>
    <cellStyle name="Millares 4 2 3 2 3 5 3" xfId="2190" xr:uid="{00000000-0005-0000-0000-000001070000}"/>
    <cellStyle name="Millares 4 2 3 2 3 6" xfId="894" xr:uid="{00000000-0005-0000-0000-000002070000}"/>
    <cellStyle name="Millares 4 2 3 2 3 6 2" xfId="2334" xr:uid="{00000000-0005-0000-0000-000003070000}"/>
    <cellStyle name="Millares 4 2 3 2 3 7" xfId="1614" xr:uid="{00000000-0005-0000-0000-000004070000}"/>
    <cellStyle name="Millares 4 2 3 2 4" xfId="126" xr:uid="{00000000-0005-0000-0000-000005070000}"/>
    <cellStyle name="Millares 4 2 3 2 4 2" xfId="270" xr:uid="{00000000-0005-0000-0000-000006070000}"/>
    <cellStyle name="Millares 4 2 3 2 4 2 2" xfId="990" xr:uid="{00000000-0005-0000-0000-000007070000}"/>
    <cellStyle name="Millares 4 2 3 2 4 2 2 2" xfId="2430" xr:uid="{00000000-0005-0000-0000-000008070000}"/>
    <cellStyle name="Millares 4 2 3 2 4 2 3" xfId="1710" xr:uid="{00000000-0005-0000-0000-000009070000}"/>
    <cellStyle name="Millares 4 2 3 2 4 3" xfId="414" xr:uid="{00000000-0005-0000-0000-00000A070000}"/>
    <cellStyle name="Millares 4 2 3 2 4 3 2" xfId="1134" xr:uid="{00000000-0005-0000-0000-00000B070000}"/>
    <cellStyle name="Millares 4 2 3 2 4 3 2 2" xfId="2574" xr:uid="{00000000-0005-0000-0000-00000C070000}"/>
    <cellStyle name="Millares 4 2 3 2 4 3 3" xfId="1854" xr:uid="{00000000-0005-0000-0000-00000D070000}"/>
    <cellStyle name="Millares 4 2 3 2 4 4" xfId="558" xr:uid="{00000000-0005-0000-0000-00000E070000}"/>
    <cellStyle name="Millares 4 2 3 2 4 4 2" xfId="1278" xr:uid="{00000000-0005-0000-0000-00000F070000}"/>
    <cellStyle name="Millares 4 2 3 2 4 4 2 2" xfId="2718" xr:uid="{00000000-0005-0000-0000-000010070000}"/>
    <cellStyle name="Millares 4 2 3 2 4 4 3" xfId="1998" xr:uid="{00000000-0005-0000-0000-000011070000}"/>
    <cellStyle name="Millares 4 2 3 2 4 5" xfId="702" xr:uid="{00000000-0005-0000-0000-000012070000}"/>
    <cellStyle name="Millares 4 2 3 2 4 5 2" xfId="1422" xr:uid="{00000000-0005-0000-0000-000013070000}"/>
    <cellStyle name="Millares 4 2 3 2 4 5 2 2" xfId="2862" xr:uid="{00000000-0005-0000-0000-000014070000}"/>
    <cellStyle name="Millares 4 2 3 2 4 5 3" xfId="2142" xr:uid="{00000000-0005-0000-0000-000015070000}"/>
    <cellStyle name="Millares 4 2 3 2 4 6" xfId="846" xr:uid="{00000000-0005-0000-0000-000016070000}"/>
    <cellStyle name="Millares 4 2 3 2 4 6 2" xfId="2286" xr:uid="{00000000-0005-0000-0000-000017070000}"/>
    <cellStyle name="Millares 4 2 3 2 4 7" xfId="1566" xr:uid="{00000000-0005-0000-0000-000018070000}"/>
    <cellStyle name="Millares 4 2 3 2 5" xfId="222" xr:uid="{00000000-0005-0000-0000-000019070000}"/>
    <cellStyle name="Millares 4 2 3 2 5 2" xfId="942" xr:uid="{00000000-0005-0000-0000-00001A070000}"/>
    <cellStyle name="Millares 4 2 3 2 5 2 2" xfId="2382" xr:uid="{00000000-0005-0000-0000-00001B070000}"/>
    <cellStyle name="Millares 4 2 3 2 5 3" xfId="1662" xr:uid="{00000000-0005-0000-0000-00001C070000}"/>
    <cellStyle name="Millares 4 2 3 2 6" xfId="366" xr:uid="{00000000-0005-0000-0000-00001D070000}"/>
    <cellStyle name="Millares 4 2 3 2 6 2" xfId="1086" xr:uid="{00000000-0005-0000-0000-00001E070000}"/>
    <cellStyle name="Millares 4 2 3 2 6 2 2" xfId="2526" xr:uid="{00000000-0005-0000-0000-00001F070000}"/>
    <cellStyle name="Millares 4 2 3 2 6 3" xfId="1806" xr:uid="{00000000-0005-0000-0000-000020070000}"/>
    <cellStyle name="Millares 4 2 3 2 7" xfId="510" xr:uid="{00000000-0005-0000-0000-000021070000}"/>
    <cellStyle name="Millares 4 2 3 2 7 2" xfId="1230" xr:uid="{00000000-0005-0000-0000-000022070000}"/>
    <cellStyle name="Millares 4 2 3 2 7 2 2" xfId="2670" xr:uid="{00000000-0005-0000-0000-000023070000}"/>
    <cellStyle name="Millares 4 2 3 2 7 3" xfId="1950" xr:uid="{00000000-0005-0000-0000-000024070000}"/>
    <cellStyle name="Millares 4 2 3 2 8" xfId="654" xr:uid="{00000000-0005-0000-0000-000025070000}"/>
    <cellStyle name="Millares 4 2 3 2 8 2" xfId="1374" xr:uid="{00000000-0005-0000-0000-000026070000}"/>
    <cellStyle name="Millares 4 2 3 2 8 2 2" xfId="2814" xr:uid="{00000000-0005-0000-0000-000027070000}"/>
    <cellStyle name="Millares 4 2 3 2 8 3" xfId="2094" xr:uid="{00000000-0005-0000-0000-000028070000}"/>
    <cellStyle name="Millares 4 2 3 2 9" xfId="798" xr:uid="{00000000-0005-0000-0000-000029070000}"/>
    <cellStyle name="Millares 4 2 3 2 9 2" xfId="2238" xr:uid="{00000000-0005-0000-0000-00002A070000}"/>
    <cellStyle name="Millares 4 2 3 3" xfId="90" xr:uid="{00000000-0005-0000-0000-00002B070000}"/>
    <cellStyle name="Millares 4 2 3 3 2" xfId="186" xr:uid="{00000000-0005-0000-0000-00002C070000}"/>
    <cellStyle name="Millares 4 2 3 3 2 2" xfId="330" xr:uid="{00000000-0005-0000-0000-00002D070000}"/>
    <cellStyle name="Millares 4 2 3 3 2 2 2" xfId="1050" xr:uid="{00000000-0005-0000-0000-00002E070000}"/>
    <cellStyle name="Millares 4 2 3 3 2 2 2 2" xfId="2490" xr:uid="{00000000-0005-0000-0000-00002F070000}"/>
    <cellStyle name="Millares 4 2 3 3 2 2 3" xfId="1770" xr:uid="{00000000-0005-0000-0000-000030070000}"/>
    <cellStyle name="Millares 4 2 3 3 2 3" xfId="474" xr:uid="{00000000-0005-0000-0000-000031070000}"/>
    <cellStyle name="Millares 4 2 3 3 2 3 2" xfId="1194" xr:uid="{00000000-0005-0000-0000-000032070000}"/>
    <cellStyle name="Millares 4 2 3 3 2 3 2 2" xfId="2634" xr:uid="{00000000-0005-0000-0000-000033070000}"/>
    <cellStyle name="Millares 4 2 3 3 2 3 3" xfId="1914" xr:uid="{00000000-0005-0000-0000-000034070000}"/>
    <cellStyle name="Millares 4 2 3 3 2 4" xfId="618" xr:uid="{00000000-0005-0000-0000-000035070000}"/>
    <cellStyle name="Millares 4 2 3 3 2 4 2" xfId="1338" xr:uid="{00000000-0005-0000-0000-000036070000}"/>
    <cellStyle name="Millares 4 2 3 3 2 4 2 2" xfId="2778" xr:uid="{00000000-0005-0000-0000-000037070000}"/>
    <cellStyle name="Millares 4 2 3 3 2 4 3" xfId="2058" xr:uid="{00000000-0005-0000-0000-000038070000}"/>
    <cellStyle name="Millares 4 2 3 3 2 5" xfId="762" xr:uid="{00000000-0005-0000-0000-000039070000}"/>
    <cellStyle name="Millares 4 2 3 3 2 5 2" xfId="1482" xr:uid="{00000000-0005-0000-0000-00003A070000}"/>
    <cellStyle name="Millares 4 2 3 3 2 5 2 2" xfId="2922" xr:uid="{00000000-0005-0000-0000-00003B070000}"/>
    <cellStyle name="Millares 4 2 3 3 2 5 3" xfId="2202" xr:uid="{00000000-0005-0000-0000-00003C070000}"/>
    <cellStyle name="Millares 4 2 3 3 2 6" xfId="906" xr:uid="{00000000-0005-0000-0000-00003D070000}"/>
    <cellStyle name="Millares 4 2 3 3 2 6 2" xfId="2346" xr:uid="{00000000-0005-0000-0000-00003E070000}"/>
    <cellStyle name="Millares 4 2 3 3 2 7" xfId="1626" xr:uid="{00000000-0005-0000-0000-00003F070000}"/>
    <cellStyle name="Millares 4 2 3 3 3" xfId="138" xr:uid="{00000000-0005-0000-0000-000040070000}"/>
    <cellStyle name="Millares 4 2 3 3 3 2" xfId="282" xr:uid="{00000000-0005-0000-0000-000041070000}"/>
    <cellStyle name="Millares 4 2 3 3 3 2 2" xfId="1002" xr:uid="{00000000-0005-0000-0000-000042070000}"/>
    <cellStyle name="Millares 4 2 3 3 3 2 2 2" xfId="2442" xr:uid="{00000000-0005-0000-0000-000043070000}"/>
    <cellStyle name="Millares 4 2 3 3 3 2 3" xfId="1722" xr:uid="{00000000-0005-0000-0000-000044070000}"/>
    <cellStyle name="Millares 4 2 3 3 3 3" xfId="426" xr:uid="{00000000-0005-0000-0000-000045070000}"/>
    <cellStyle name="Millares 4 2 3 3 3 3 2" xfId="1146" xr:uid="{00000000-0005-0000-0000-000046070000}"/>
    <cellStyle name="Millares 4 2 3 3 3 3 2 2" xfId="2586" xr:uid="{00000000-0005-0000-0000-000047070000}"/>
    <cellStyle name="Millares 4 2 3 3 3 3 3" xfId="1866" xr:uid="{00000000-0005-0000-0000-000048070000}"/>
    <cellStyle name="Millares 4 2 3 3 3 4" xfId="570" xr:uid="{00000000-0005-0000-0000-000049070000}"/>
    <cellStyle name="Millares 4 2 3 3 3 4 2" xfId="1290" xr:uid="{00000000-0005-0000-0000-00004A070000}"/>
    <cellStyle name="Millares 4 2 3 3 3 4 2 2" xfId="2730" xr:uid="{00000000-0005-0000-0000-00004B070000}"/>
    <cellStyle name="Millares 4 2 3 3 3 4 3" xfId="2010" xr:uid="{00000000-0005-0000-0000-00004C070000}"/>
    <cellStyle name="Millares 4 2 3 3 3 5" xfId="714" xr:uid="{00000000-0005-0000-0000-00004D070000}"/>
    <cellStyle name="Millares 4 2 3 3 3 5 2" xfId="1434" xr:uid="{00000000-0005-0000-0000-00004E070000}"/>
    <cellStyle name="Millares 4 2 3 3 3 5 2 2" xfId="2874" xr:uid="{00000000-0005-0000-0000-00004F070000}"/>
    <cellStyle name="Millares 4 2 3 3 3 5 3" xfId="2154" xr:uid="{00000000-0005-0000-0000-000050070000}"/>
    <cellStyle name="Millares 4 2 3 3 3 6" xfId="858" xr:uid="{00000000-0005-0000-0000-000051070000}"/>
    <cellStyle name="Millares 4 2 3 3 3 6 2" xfId="2298" xr:uid="{00000000-0005-0000-0000-000052070000}"/>
    <cellStyle name="Millares 4 2 3 3 3 7" xfId="1578" xr:uid="{00000000-0005-0000-0000-000053070000}"/>
    <cellStyle name="Millares 4 2 3 3 4" xfId="234" xr:uid="{00000000-0005-0000-0000-000054070000}"/>
    <cellStyle name="Millares 4 2 3 3 4 2" xfId="954" xr:uid="{00000000-0005-0000-0000-000055070000}"/>
    <cellStyle name="Millares 4 2 3 3 4 2 2" xfId="2394" xr:uid="{00000000-0005-0000-0000-000056070000}"/>
    <cellStyle name="Millares 4 2 3 3 4 3" xfId="1674" xr:uid="{00000000-0005-0000-0000-000057070000}"/>
    <cellStyle name="Millares 4 2 3 3 5" xfId="378" xr:uid="{00000000-0005-0000-0000-000058070000}"/>
    <cellStyle name="Millares 4 2 3 3 5 2" xfId="1098" xr:uid="{00000000-0005-0000-0000-000059070000}"/>
    <cellStyle name="Millares 4 2 3 3 5 2 2" xfId="2538" xr:uid="{00000000-0005-0000-0000-00005A070000}"/>
    <cellStyle name="Millares 4 2 3 3 5 3" xfId="1818" xr:uid="{00000000-0005-0000-0000-00005B070000}"/>
    <cellStyle name="Millares 4 2 3 3 6" xfId="522" xr:uid="{00000000-0005-0000-0000-00005C070000}"/>
    <cellStyle name="Millares 4 2 3 3 6 2" xfId="1242" xr:uid="{00000000-0005-0000-0000-00005D070000}"/>
    <cellStyle name="Millares 4 2 3 3 6 2 2" xfId="2682" xr:uid="{00000000-0005-0000-0000-00005E070000}"/>
    <cellStyle name="Millares 4 2 3 3 6 3" xfId="1962" xr:uid="{00000000-0005-0000-0000-00005F070000}"/>
    <cellStyle name="Millares 4 2 3 3 7" xfId="666" xr:uid="{00000000-0005-0000-0000-000060070000}"/>
    <cellStyle name="Millares 4 2 3 3 7 2" xfId="1386" xr:uid="{00000000-0005-0000-0000-000061070000}"/>
    <cellStyle name="Millares 4 2 3 3 7 2 2" xfId="2826" xr:uid="{00000000-0005-0000-0000-000062070000}"/>
    <cellStyle name="Millares 4 2 3 3 7 3" xfId="2106" xr:uid="{00000000-0005-0000-0000-000063070000}"/>
    <cellStyle name="Millares 4 2 3 3 8" xfId="810" xr:uid="{00000000-0005-0000-0000-000064070000}"/>
    <cellStyle name="Millares 4 2 3 3 8 2" xfId="2250" xr:uid="{00000000-0005-0000-0000-000065070000}"/>
    <cellStyle name="Millares 4 2 3 3 9" xfId="1530" xr:uid="{00000000-0005-0000-0000-000066070000}"/>
    <cellStyle name="Millares 4 2 3 4" xfId="162" xr:uid="{00000000-0005-0000-0000-000067070000}"/>
    <cellStyle name="Millares 4 2 3 4 2" xfId="306" xr:uid="{00000000-0005-0000-0000-000068070000}"/>
    <cellStyle name="Millares 4 2 3 4 2 2" xfId="1026" xr:uid="{00000000-0005-0000-0000-000069070000}"/>
    <cellStyle name="Millares 4 2 3 4 2 2 2" xfId="2466" xr:uid="{00000000-0005-0000-0000-00006A070000}"/>
    <cellStyle name="Millares 4 2 3 4 2 3" xfId="1746" xr:uid="{00000000-0005-0000-0000-00006B070000}"/>
    <cellStyle name="Millares 4 2 3 4 3" xfId="450" xr:uid="{00000000-0005-0000-0000-00006C070000}"/>
    <cellStyle name="Millares 4 2 3 4 3 2" xfId="1170" xr:uid="{00000000-0005-0000-0000-00006D070000}"/>
    <cellStyle name="Millares 4 2 3 4 3 2 2" xfId="2610" xr:uid="{00000000-0005-0000-0000-00006E070000}"/>
    <cellStyle name="Millares 4 2 3 4 3 3" xfId="1890" xr:uid="{00000000-0005-0000-0000-00006F070000}"/>
    <cellStyle name="Millares 4 2 3 4 4" xfId="594" xr:uid="{00000000-0005-0000-0000-000070070000}"/>
    <cellStyle name="Millares 4 2 3 4 4 2" xfId="1314" xr:uid="{00000000-0005-0000-0000-000071070000}"/>
    <cellStyle name="Millares 4 2 3 4 4 2 2" xfId="2754" xr:uid="{00000000-0005-0000-0000-000072070000}"/>
    <cellStyle name="Millares 4 2 3 4 4 3" xfId="2034" xr:uid="{00000000-0005-0000-0000-000073070000}"/>
    <cellStyle name="Millares 4 2 3 4 5" xfId="738" xr:uid="{00000000-0005-0000-0000-000074070000}"/>
    <cellStyle name="Millares 4 2 3 4 5 2" xfId="1458" xr:uid="{00000000-0005-0000-0000-000075070000}"/>
    <cellStyle name="Millares 4 2 3 4 5 2 2" xfId="2898" xr:uid="{00000000-0005-0000-0000-000076070000}"/>
    <cellStyle name="Millares 4 2 3 4 5 3" xfId="2178" xr:uid="{00000000-0005-0000-0000-000077070000}"/>
    <cellStyle name="Millares 4 2 3 4 6" xfId="882" xr:uid="{00000000-0005-0000-0000-000078070000}"/>
    <cellStyle name="Millares 4 2 3 4 6 2" xfId="2322" xr:uid="{00000000-0005-0000-0000-000079070000}"/>
    <cellStyle name="Millares 4 2 3 4 7" xfId="1602" xr:uid="{00000000-0005-0000-0000-00007A070000}"/>
    <cellStyle name="Millares 4 2 3 5" xfId="114" xr:uid="{00000000-0005-0000-0000-00007B070000}"/>
    <cellStyle name="Millares 4 2 3 5 2" xfId="258" xr:uid="{00000000-0005-0000-0000-00007C070000}"/>
    <cellStyle name="Millares 4 2 3 5 2 2" xfId="978" xr:uid="{00000000-0005-0000-0000-00007D070000}"/>
    <cellStyle name="Millares 4 2 3 5 2 2 2" xfId="2418" xr:uid="{00000000-0005-0000-0000-00007E070000}"/>
    <cellStyle name="Millares 4 2 3 5 2 3" xfId="1698" xr:uid="{00000000-0005-0000-0000-00007F070000}"/>
    <cellStyle name="Millares 4 2 3 5 3" xfId="402" xr:uid="{00000000-0005-0000-0000-000080070000}"/>
    <cellStyle name="Millares 4 2 3 5 3 2" xfId="1122" xr:uid="{00000000-0005-0000-0000-000081070000}"/>
    <cellStyle name="Millares 4 2 3 5 3 2 2" xfId="2562" xr:uid="{00000000-0005-0000-0000-000082070000}"/>
    <cellStyle name="Millares 4 2 3 5 3 3" xfId="1842" xr:uid="{00000000-0005-0000-0000-000083070000}"/>
    <cellStyle name="Millares 4 2 3 5 4" xfId="546" xr:uid="{00000000-0005-0000-0000-000084070000}"/>
    <cellStyle name="Millares 4 2 3 5 4 2" xfId="1266" xr:uid="{00000000-0005-0000-0000-000085070000}"/>
    <cellStyle name="Millares 4 2 3 5 4 2 2" xfId="2706" xr:uid="{00000000-0005-0000-0000-000086070000}"/>
    <cellStyle name="Millares 4 2 3 5 4 3" xfId="1986" xr:uid="{00000000-0005-0000-0000-000087070000}"/>
    <cellStyle name="Millares 4 2 3 5 5" xfId="690" xr:uid="{00000000-0005-0000-0000-000088070000}"/>
    <cellStyle name="Millares 4 2 3 5 5 2" xfId="1410" xr:uid="{00000000-0005-0000-0000-000089070000}"/>
    <cellStyle name="Millares 4 2 3 5 5 2 2" xfId="2850" xr:uid="{00000000-0005-0000-0000-00008A070000}"/>
    <cellStyle name="Millares 4 2 3 5 5 3" xfId="2130" xr:uid="{00000000-0005-0000-0000-00008B070000}"/>
    <cellStyle name="Millares 4 2 3 5 6" xfId="834" xr:uid="{00000000-0005-0000-0000-00008C070000}"/>
    <cellStyle name="Millares 4 2 3 5 6 2" xfId="2274" xr:uid="{00000000-0005-0000-0000-00008D070000}"/>
    <cellStyle name="Millares 4 2 3 5 7" xfId="1554" xr:uid="{00000000-0005-0000-0000-00008E070000}"/>
    <cellStyle name="Millares 4 2 3 6" xfId="210" xr:uid="{00000000-0005-0000-0000-00008F070000}"/>
    <cellStyle name="Millares 4 2 3 6 2" xfId="930" xr:uid="{00000000-0005-0000-0000-000090070000}"/>
    <cellStyle name="Millares 4 2 3 6 2 2" xfId="2370" xr:uid="{00000000-0005-0000-0000-000091070000}"/>
    <cellStyle name="Millares 4 2 3 6 3" xfId="1650" xr:uid="{00000000-0005-0000-0000-000092070000}"/>
    <cellStyle name="Millares 4 2 3 7" xfId="354" xr:uid="{00000000-0005-0000-0000-000093070000}"/>
    <cellStyle name="Millares 4 2 3 7 2" xfId="1074" xr:uid="{00000000-0005-0000-0000-000094070000}"/>
    <cellStyle name="Millares 4 2 3 7 2 2" xfId="2514" xr:uid="{00000000-0005-0000-0000-000095070000}"/>
    <cellStyle name="Millares 4 2 3 7 3" xfId="1794" xr:uid="{00000000-0005-0000-0000-000096070000}"/>
    <cellStyle name="Millares 4 2 3 8" xfId="498" xr:uid="{00000000-0005-0000-0000-000097070000}"/>
    <cellStyle name="Millares 4 2 3 8 2" xfId="1218" xr:uid="{00000000-0005-0000-0000-000098070000}"/>
    <cellStyle name="Millares 4 2 3 8 2 2" xfId="2658" xr:uid="{00000000-0005-0000-0000-000099070000}"/>
    <cellStyle name="Millares 4 2 3 8 3" xfId="1938" xr:uid="{00000000-0005-0000-0000-00009A070000}"/>
    <cellStyle name="Millares 4 2 3 9" xfId="642" xr:uid="{00000000-0005-0000-0000-00009B070000}"/>
    <cellStyle name="Millares 4 2 3 9 2" xfId="1362" xr:uid="{00000000-0005-0000-0000-00009C070000}"/>
    <cellStyle name="Millares 4 2 3 9 2 2" xfId="2802" xr:uid="{00000000-0005-0000-0000-00009D070000}"/>
    <cellStyle name="Millares 4 2 3 9 3" xfId="2082" xr:uid="{00000000-0005-0000-0000-00009E070000}"/>
    <cellStyle name="Millares 4 2 4" xfId="69" xr:uid="{00000000-0005-0000-0000-00009F070000}"/>
    <cellStyle name="Millares 4 2 4 10" xfId="1510" xr:uid="{00000000-0005-0000-0000-0000A0070000}"/>
    <cellStyle name="Millares 4 2 4 2" xfId="94" xr:uid="{00000000-0005-0000-0000-0000A1070000}"/>
    <cellStyle name="Millares 4 2 4 2 2" xfId="190" xr:uid="{00000000-0005-0000-0000-0000A2070000}"/>
    <cellStyle name="Millares 4 2 4 2 2 2" xfId="334" xr:uid="{00000000-0005-0000-0000-0000A3070000}"/>
    <cellStyle name="Millares 4 2 4 2 2 2 2" xfId="1054" xr:uid="{00000000-0005-0000-0000-0000A4070000}"/>
    <cellStyle name="Millares 4 2 4 2 2 2 2 2" xfId="2494" xr:uid="{00000000-0005-0000-0000-0000A5070000}"/>
    <cellStyle name="Millares 4 2 4 2 2 2 3" xfId="1774" xr:uid="{00000000-0005-0000-0000-0000A6070000}"/>
    <cellStyle name="Millares 4 2 4 2 2 3" xfId="478" xr:uid="{00000000-0005-0000-0000-0000A7070000}"/>
    <cellStyle name="Millares 4 2 4 2 2 3 2" xfId="1198" xr:uid="{00000000-0005-0000-0000-0000A8070000}"/>
    <cellStyle name="Millares 4 2 4 2 2 3 2 2" xfId="2638" xr:uid="{00000000-0005-0000-0000-0000A9070000}"/>
    <cellStyle name="Millares 4 2 4 2 2 3 3" xfId="1918" xr:uid="{00000000-0005-0000-0000-0000AA070000}"/>
    <cellStyle name="Millares 4 2 4 2 2 4" xfId="622" xr:uid="{00000000-0005-0000-0000-0000AB070000}"/>
    <cellStyle name="Millares 4 2 4 2 2 4 2" xfId="1342" xr:uid="{00000000-0005-0000-0000-0000AC070000}"/>
    <cellStyle name="Millares 4 2 4 2 2 4 2 2" xfId="2782" xr:uid="{00000000-0005-0000-0000-0000AD070000}"/>
    <cellStyle name="Millares 4 2 4 2 2 4 3" xfId="2062" xr:uid="{00000000-0005-0000-0000-0000AE070000}"/>
    <cellStyle name="Millares 4 2 4 2 2 5" xfId="766" xr:uid="{00000000-0005-0000-0000-0000AF070000}"/>
    <cellStyle name="Millares 4 2 4 2 2 5 2" xfId="1486" xr:uid="{00000000-0005-0000-0000-0000B0070000}"/>
    <cellStyle name="Millares 4 2 4 2 2 5 2 2" xfId="2926" xr:uid="{00000000-0005-0000-0000-0000B1070000}"/>
    <cellStyle name="Millares 4 2 4 2 2 5 3" xfId="2206" xr:uid="{00000000-0005-0000-0000-0000B2070000}"/>
    <cellStyle name="Millares 4 2 4 2 2 6" xfId="910" xr:uid="{00000000-0005-0000-0000-0000B3070000}"/>
    <cellStyle name="Millares 4 2 4 2 2 6 2" xfId="2350" xr:uid="{00000000-0005-0000-0000-0000B4070000}"/>
    <cellStyle name="Millares 4 2 4 2 2 7" xfId="1630" xr:uid="{00000000-0005-0000-0000-0000B5070000}"/>
    <cellStyle name="Millares 4 2 4 2 3" xfId="142" xr:uid="{00000000-0005-0000-0000-0000B6070000}"/>
    <cellStyle name="Millares 4 2 4 2 3 2" xfId="286" xr:uid="{00000000-0005-0000-0000-0000B7070000}"/>
    <cellStyle name="Millares 4 2 4 2 3 2 2" xfId="1006" xr:uid="{00000000-0005-0000-0000-0000B8070000}"/>
    <cellStyle name="Millares 4 2 4 2 3 2 2 2" xfId="2446" xr:uid="{00000000-0005-0000-0000-0000B9070000}"/>
    <cellStyle name="Millares 4 2 4 2 3 2 3" xfId="1726" xr:uid="{00000000-0005-0000-0000-0000BA070000}"/>
    <cellStyle name="Millares 4 2 4 2 3 3" xfId="430" xr:uid="{00000000-0005-0000-0000-0000BB070000}"/>
    <cellStyle name="Millares 4 2 4 2 3 3 2" xfId="1150" xr:uid="{00000000-0005-0000-0000-0000BC070000}"/>
    <cellStyle name="Millares 4 2 4 2 3 3 2 2" xfId="2590" xr:uid="{00000000-0005-0000-0000-0000BD070000}"/>
    <cellStyle name="Millares 4 2 4 2 3 3 3" xfId="1870" xr:uid="{00000000-0005-0000-0000-0000BE070000}"/>
    <cellStyle name="Millares 4 2 4 2 3 4" xfId="574" xr:uid="{00000000-0005-0000-0000-0000BF070000}"/>
    <cellStyle name="Millares 4 2 4 2 3 4 2" xfId="1294" xr:uid="{00000000-0005-0000-0000-0000C0070000}"/>
    <cellStyle name="Millares 4 2 4 2 3 4 2 2" xfId="2734" xr:uid="{00000000-0005-0000-0000-0000C1070000}"/>
    <cellStyle name="Millares 4 2 4 2 3 4 3" xfId="2014" xr:uid="{00000000-0005-0000-0000-0000C2070000}"/>
    <cellStyle name="Millares 4 2 4 2 3 5" xfId="718" xr:uid="{00000000-0005-0000-0000-0000C3070000}"/>
    <cellStyle name="Millares 4 2 4 2 3 5 2" xfId="1438" xr:uid="{00000000-0005-0000-0000-0000C4070000}"/>
    <cellStyle name="Millares 4 2 4 2 3 5 2 2" xfId="2878" xr:uid="{00000000-0005-0000-0000-0000C5070000}"/>
    <cellStyle name="Millares 4 2 4 2 3 5 3" xfId="2158" xr:uid="{00000000-0005-0000-0000-0000C6070000}"/>
    <cellStyle name="Millares 4 2 4 2 3 6" xfId="862" xr:uid="{00000000-0005-0000-0000-0000C7070000}"/>
    <cellStyle name="Millares 4 2 4 2 3 6 2" xfId="2302" xr:uid="{00000000-0005-0000-0000-0000C8070000}"/>
    <cellStyle name="Millares 4 2 4 2 3 7" xfId="1582" xr:uid="{00000000-0005-0000-0000-0000C9070000}"/>
    <cellStyle name="Millares 4 2 4 2 4" xfId="238" xr:uid="{00000000-0005-0000-0000-0000CA070000}"/>
    <cellStyle name="Millares 4 2 4 2 4 2" xfId="958" xr:uid="{00000000-0005-0000-0000-0000CB070000}"/>
    <cellStyle name="Millares 4 2 4 2 4 2 2" xfId="2398" xr:uid="{00000000-0005-0000-0000-0000CC070000}"/>
    <cellStyle name="Millares 4 2 4 2 4 3" xfId="1678" xr:uid="{00000000-0005-0000-0000-0000CD070000}"/>
    <cellStyle name="Millares 4 2 4 2 5" xfId="382" xr:uid="{00000000-0005-0000-0000-0000CE070000}"/>
    <cellStyle name="Millares 4 2 4 2 5 2" xfId="1102" xr:uid="{00000000-0005-0000-0000-0000CF070000}"/>
    <cellStyle name="Millares 4 2 4 2 5 2 2" xfId="2542" xr:uid="{00000000-0005-0000-0000-0000D0070000}"/>
    <cellStyle name="Millares 4 2 4 2 5 3" xfId="1822" xr:uid="{00000000-0005-0000-0000-0000D1070000}"/>
    <cellStyle name="Millares 4 2 4 2 6" xfId="526" xr:uid="{00000000-0005-0000-0000-0000D2070000}"/>
    <cellStyle name="Millares 4 2 4 2 6 2" xfId="1246" xr:uid="{00000000-0005-0000-0000-0000D3070000}"/>
    <cellStyle name="Millares 4 2 4 2 6 2 2" xfId="2686" xr:uid="{00000000-0005-0000-0000-0000D4070000}"/>
    <cellStyle name="Millares 4 2 4 2 6 3" xfId="1966" xr:uid="{00000000-0005-0000-0000-0000D5070000}"/>
    <cellStyle name="Millares 4 2 4 2 7" xfId="670" xr:uid="{00000000-0005-0000-0000-0000D6070000}"/>
    <cellStyle name="Millares 4 2 4 2 7 2" xfId="1390" xr:uid="{00000000-0005-0000-0000-0000D7070000}"/>
    <cellStyle name="Millares 4 2 4 2 7 2 2" xfId="2830" xr:uid="{00000000-0005-0000-0000-0000D8070000}"/>
    <cellStyle name="Millares 4 2 4 2 7 3" xfId="2110" xr:uid="{00000000-0005-0000-0000-0000D9070000}"/>
    <cellStyle name="Millares 4 2 4 2 8" xfId="814" xr:uid="{00000000-0005-0000-0000-0000DA070000}"/>
    <cellStyle name="Millares 4 2 4 2 8 2" xfId="2254" xr:uid="{00000000-0005-0000-0000-0000DB070000}"/>
    <cellStyle name="Millares 4 2 4 2 9" xfId="1534" xr:uid="{00000000-0005-0000-0000-0000DC070000}"/>
    <cellStyle name="Millares 4 2 4 3" xfId="166" xr:uid="{00000000-0005-0000-0000-0000DD070000}"/>
    <cellStyle name="Millares 4 2 4 3 2" xfId="310" xr:uid="{00000000-0005-0000-0000-0000DE070000}"/>
    <cellStyle name="Millares 4 2 4 3 2 2" xfId="1030" xr:uid="{00000000-0005-0000-0000-0000DF070000}"/>
    <cellStyle name="Millares 4 2 4 3 2 2 2" xfId="2470" xr:uid="{00000000-0005-0000-0000-0000E0070000}"/>
    <cellStyle name="Millares 4 2 4 3 2 3" xfId="1750" xr:uid="{00000000-0005-0000-0000-0000E1070000}"/>
    <cellStyle name="Millares 4 2 4 3 3" xfId="454" xr:uid="{00000000-0005-0000-0000-0000E2070000}"/>
    <cellStyle name="Millares 4 2 4 3 3 2" xfId="1174" xr:uid="{00000000-0005-0000-0000-0000E3070000}"/>
    <cellStyle name="Millares 4 2 4 3 3 2 2" xfId="2614" xr:uid="{00000000-0005-0000-0000-0000E4070000}"/>
    <cellStyle name="Millares 4 2 4 3 3 3" xfId="1894" xr:uid="{00000000-0005-0000-0000-0000E5070000}"/>
    <cellStyle name="Millares 4 2 4 3 4" xfId="598" xr:uid="{00000000-0005-0000-0000-0000E6070000}"/>
    <cellStyle name="Millares 4 2 4 3 4 2" xfId="1318" xr:uid="{00000000-0005-0000-0000-0000E7070000}"/>
    <cellStyle name="Millares 4 2 4 3 4 2 2" xfId="2758" xr:uid="{00000000-0005-0000-0000-0000E8070000}"/>
    <cellStyle name="Millares 4 2 4 3 4 3" xfId="2038" xr:uid="{00000000-0005-0000-0000-0000E9070000}"/>
    <cellStyle name="Millares 4 2 4 3 5" xfId="742" xr:uid="{00000000-0005-0000-0000-0000EA070000}"/>
    <cellStyle name="Millares 4 2 4 3 5 2" xfId="1462" xr:uid="{00000000-0005-0000-0000-0000EB070000}"/>
    <cellStyle name="Millares 4 2 4 3 5 2 2" xfId="2902" xr:uid="{00000000-0005-0000-0000-0000EC070000}"/>
    <cellStyle name="Millares 4 2 4 3 5 3" xfId="2182" xr:uid="{00000000-0005-0000-0000-0000ED070000}"/>
    <cellStyle name="Millares 4 2 4 3 6" xfId="886" xr:uid="{00000000-0005-0000-0000-0000EE070000}"/>
    <cellStyle name="Millares 4 2 4 3 6 2" xfId="2326" xr:uid="{00000000-0005-0000-0000-0000EF070000}"/>
    <cellStyle name="Millares 4 2 4 3 7" xfId="1606" xr:uid="{00000000-0005-0000-0000-0000F0070000}"/>
    <cellStyle name="Millares 4 2 4 4" xfId="118" xr:uid="{00000000-0005-0000-0000-0000F1070000}"/>
    <cellStyle name="Millares 4 2 4 4 2" xfId="262" xr:uid="{00000000-0005-0000-0000-0000F2070000}"/>
    <cellStyle name="Millares 4 2 4 4 2 2" xfId="982" xr:uid="{00000000-0005-0000-0000-0000F3070000}"/>
    <cellStyle name="Millares 4 2 4 4 2 2 2" xfId="2422" xr:uid="{00000000-0005-0000-0000-0000F4070000}"/>
    <cellStyle name="Millares 4 2 4 4 2 3" xfId="1702" xr:uid="{00000000-0005-0000-0000-0000F5070000}"/>
    <cellStyle name="Millares 4 2 4 4 3" xfId="406" xr:uid="{00000000-0005-0000-0000-0000F6070000}"/>
    <cellStyle name="Millares 4 2 4 4 3 2" xfId="1126" xr:uid="{00000000-0005-0000-0000-0000F7070000}"/>
    <cellStyle name="Millares 4 2 4 4 3 2 2" xfId="2566" xr:uid="{00000000-0005-0000-0000-0000F8070000}"/>
    <cellStyle name="Millares 4 2 4 4 3 3" xfId="1846" xr:uid="{00000000-0005-0000-0000-0000F9070000}"/>
    <cellStyle name="Millares 4 2 4 4 4" xfId="550" xr:uid="{00000000-0005-0000-0000-0000FA070000}"/>
    <cellStyle name="Millares 4 2 4 4 4 2" xfId="1270" xr:uid="{00000000-0005-0000-0000-0000FB070000}"/>
    <cellStyle name="Millares 4 2 4 4 4 2 2" xfId="2710" xr:uid="{00000000-0005-0000-0000-0000FC070000}"/>
    <cellStyle name="Millares 4 2 4 4 4 3" xfId="1990" xr:uid="{00000000-0005-0000-0000-0000FD070000}"/>
    <cellStyle name="Millares 4 2 4 4 5" xfId="694" xr:uid="{00000000-0005-0000-0000-0000FE070000}"/>
    <cellStyle name="Millares 4 2 4 4 5 2" xfId="1414" xr:uid="{00000000-0005-0000-0000-0000FF070000}"/>
    <cellStyle name="Millares 4 2 4 4 5 2 2" xfId="2854" xr:uid="{00000000-0005-0000-0000-000000080000}"/>
    <cellStyle name="Millares 4 2 4 4 5 3" xfId="2134" xr:uid="{00000000-0005-0000-0000-000001080000}"/>
    <cellStyle name="Millares 4 2 4 4 6" xfId="838" xr:uid="{00000000-0005-0000-0000-000002080000}"/>
    <cellStyle name="Millares 4 2 4 4 6 2" xfId="2278" xr:uid="{00000000-0005-0000-0000-000003080000}"/>
    <cellStyle name="Millares 4 2 4 4 7" xfId="1558" xr:uid="{00000000-0005-0000-0000-000004080000}"/>
    <cellStyle name="Millares 4 2 4 5" xfId="214" xr:uid="{00000000-0005-0000-0000-000005080000}"/>
    <cellStyle name="Millares 4 2 4 5 2" xfId="934" xr:uid="{00000000-0005-0000-0000-000006080000}"/>
    <cellStyle name="Millares 4 2 4 5 2 2" xfId="2374" xr:uid="{00000000-0005-0000-0000-000007080000}"/>
    <cellStyle name="Millares 4 2 4 5 3" xfId="1654" xr:uid="{00000000-0005-0000-0000-000008080000}"/>
    <cellStyle name="Millares 4 2 4 6" xfId="358" xr:uid="{00000000-0005-0000-0000-000009080000}"/>
    <cellStyle name="Millares 4 2 4 6 2" xfId="1078" xr:uid="{00000000-0005-0000-0000-00000A080000}"/>
    <cellStyle name="Millares 4 2 4 6 2 2" xfId="2518" xr:uid="{00000000-0005-0000-0000-00000B080000}"/>
    <cellStyle name="Millares 4 2 4 6 3" xfId="1798" xr:uid="{00000000-0005-0000-0000-00000C080000}"/>
    <cellStyle name="Millares 4 2 4 7" xfId="502" xr:uid="{00000000-0005-0000-0000-00000D080000}"/>
    <cellStyle name="Millares 4 2 4 7 2" xfId="1222" xr:uid="{00000000-0005-0000-0000-00000E080000}"/>
    <cellStyle name="Millares 4 2 4 7 2 2" xfId="2662" xr:uid="{00000000-0005-0000-0000-00000F080000}"/>
    <cellStyle name="Millares 4 2 4 7 3" xfId="1942" xr:uid="{00000000-0005-0000-0000-000010080000}"/>
    <cellStyle name="Millares 4 2 4 8" xfId="646" xr:uid="{00000000-0005-0000-0000-000011080000}"/>
    <cellStyle name="Millares 4 2 4 8 2" xfId="1366" xr:uid="{00000000-0005-0000-0000-000012080000}"/>
    <cellStyle name="Millares 4 2 4 8 2 2" xfId="2806" xr:uid="{00000000-0005-0000-0000-000013080000}"/>
    <cellStyle name="Millares 4 2 4 8 3" xfId="2086" xr:uid="{00000000-0005-0000-0000-000014080000}"/>
    <cellStyle name="Millares 4 2 4 9" xfId="790" xr:uid="{00000000-0005-0000-0000-000015080000}"/>
    <cellStyle name="Millares 4 2 4 9 2" xfId="2230" xr:uid="{00000000-0005-0000-0000-000016080000}"/>
    <cellStyle name="Millares 4 2 5" xfId="82" xr:uid="{00000000-0005-0000-0000-000017080000}"/>
    <cellStyle name="Millares 4 2 5 2" xfId="178" xr:uid="{00000000-0005-0000-0000-000018080000}"/>
    <cellStyle name="Millares 4 2 5 2 2" xfId="322" xr:uid="{00000000-0005-0000-0000-000019080000}"/>
    <cellStyle name="Millares 4 2 5 2 2 2" xfId="1042" xr:uid="{00000000-0005-0000-0000-00001A080000}"/>
    <cellStyle name="Millares 4 2 5 2 2 2 2" xfId="2482" xr:uid="{00000000-0005-0000-0000-00001B080000}"/>
    <cellStyle name="Millares 4 2 5 2 2 3" xfId="1762" xr:uid="{00000000-0005-0000-0000-00001C080000}"/>
    <cellStyle name="Millares 4 2 5 2 3" xfId="466" xr:uid="{00000000-0005-0000-0000-00001D080000}"/>
    <cellStyle name="Millares 4 2 5 2 3 2" xfId="1186" xr:uid="{00000000-0005-0000-0000-00001E080000}"/>
    <cellStyle name="Millares 4 2 5 2 3 2 2" xfId="2626" xr:uid="{00000000-0005-0000-0000-00001F080000}"/>
    <cellStyle name="Millares 4 2 5 2 3 3" xfId="1906" xr:uid="{00000000-0005-0000-0000-000020080000}"/>
    <cellStyle name="Millares 4 2 5 2 4" xfId="610" xr:uid="{00000000-0005-0000-0000-000021080000}"/>
    <cellStyle name="Millares 4 2 5 2 4 2" xfId="1330" xr:uid="{00000000-0005-0000-0000-000022080000}"/>
    <cellStyle name="Millares 4 2 5 2 4 2 2" xfId="2770" xr:uid="{00000000-0005-0000-0000-000023080000}"/>
    <cellStyle name="Millares 4 2 5 2 4 3" xfId="2050" xr:uid="{00000000-0005-0000-0000-000024080000}"/>
    <cellStyle name="Millares 4 2 5 2 5" xfId="754" xr:uid="{00000000-0005-0000-0000-000025080000}"/>
    <cellStyle name="Millares 4 2 5 2 5 2" xfId="1474" xr:uid="{00000000-0005-0000-0000-000026080000}"/>
    <cellStyle name="Millares 4 2 5 2 5 2 2" xfId="2914" xr:uid="{00000000-0005-0000-0000-000027080000}"/>
    <cellStyle name="Millares 4 2 5 2 5 3" xfId="2194" xr:uid="{00000000-0005-0000-0000-000028080000}"/>
    <cellStyle name="Millares 4 2 5 2 6" xfId="898" xr:uid="{00000000-0005-0000-0000-000029080000}"/>
    <cellStyle name="Millares 4 2 5 2 6 2" xfId="2338" xr:uid="{00000000-0005-0000-0000-00002A080000}"/>
    <cellStyle name="Millares 4 2 5 2 7" xfId="1618" xr:uid="{00000000-0005-0000-0000-00002B080000}"/>
    <cellStyle name="Millares 4 2 5 3" xfId="130" xr:uid="{00000000-0005-0000-0000-00002C080000}"/>
    <cellStyle name="Millares 4 2 5 3 2" xfId="274" xr:uid="{00000000-0005-0000-0000-00002D080000}"/>
    <cellStyle name="Millares 4 2 5 3 2 2" xfId="994" xr:uid="{00000000-0005-0000-0000-00002E080000}"/>
    <cellStyle name="Millares 4 2 5 3 2 2 2" xfId="2434" xr:uid="{00000000-0005-0000-0000-00002F080000}"/>
    <cellStyle name="Millares 4 2 5 3 2 3" xfId="1714" xr:uid="{00000000-0005-0000-0000-000030080000}"/>
    <cellStyle name="Millares 4 2 5 3 3" xfId="418" xr:uid="{00000000-0005-0000-0000-000031080000}"/>
    <cellStyle name="Millares 4 2 5 3 3 2" xfId="1138" xr:uid="{00000000-0005-0000-0000-000032080000}"/>
    <cellStyle name="Millares 4 2 5 3 3 2 2" xfId="2578" xr:uid="{00000000-0005-0000-0000-000033080000}"/>
    <cellStyle name="Millares 4 2 5 3 3 3" xfId="1858" xr:uid="{00000000-0005-0000-0000-000034080000}"/>
    <cellStyle name="Millares 4 2 5 3 4" xfId="562" xr:uid="{00000000-0005-0000-0000-000035080000}"/>
    <cellStyle name="Millares 4 2 5 3 4 2" xfId="1282" xr:uid="{00000000-0005-0000-0000-000036080000}"/>
    <cellStyle name="Millares 4 2 5 3 4 2 2" xfId="2722" xr:uid="{00000000-0005-0000-0000-000037080000}"/>
    <cellStyle name="Millares 4 2 5 3 4 3" xfId="2002" xr:uid="{00000000-0005-0000-0000-000038080000}"/>
    <cellStyle name="Millares 4 2 5 3 5" xfId="706" xr:uid="{00000000-0005-0000-0000-000039080000}"/>
    <cellStyle name="Millares 4 2 5 3 5 2" xfId="1426" xr:uid="{00000000-0005-0000-0000-00003A080000}"/>
    <cellStyle name="Millares 4 2 5 3 5 2 2" xfId="2866" xr:uid="{00000000-0005-0000-0000-00003B080000}"/>
    <cellStyle name="Millares 4 2 5 3 5 3" xfId="2146" xr:uid="{00000000-0005-0000-0000-00003C080000}"/>
    <cellStyle name="Millares 4 2 5 3 6" xfId="850" xr:uid="{00000000-0005-0000-0000-00003D080000}"/>
    <cellStyle name="Millares 4 2 5 3 6 2" xfId="2290" xr:uid="{00000000-0005-0000-0000-00003E080000}"/>
    <cellStyle name="Millares 4 2 5 3 7" xfId="1570" xr:uid="{00000000-0005-0000-0000-00003F080000}"/>
    <cellStyle name="Millares 4 2 5 4" xfId="226" xr:uid="{00000000-0005-0000-0000-000040080000}"/>
    <cellStyle name="Millares 4 2 5 4 2" xfId="946" xr:uid="{00000000-0005-0000-0000-000041080000}"/>
    <cellStyle name="Millares 4 2 5 4 2 2" xfId="2386" xr:uid="{00000000-0005-0000-0000-000042080000}"/>
    <cellStyle name="Millares 4 2 5 4 3" xfId="1666" xr:uid="{00000000-0005-0000-0000-000043080000}"/>
    <cellStyle name="Millares 4 2 5 5" xfId="370" xr:uid="{00000000-0005-0000-0000-000044080000}"/>
    <cellStyle name="Millares 4 2 5 5 2" xfId="1090" xr:uid="{00000000-0005-0000-0000-000045080000}"/>
    <cellStyle name="Millares 4 2 5 5 2 2" xfId="2530" xr:uid="{00000000-0005-0000-0000-000046080000}"/>
    <cellStyle name="Millares 4 2 5 5 3" xfId="1810" xr:uid="{00000000-0005-0000-0000-000047080000}"/>
    <cellStyle name="Millares 4 2 5 6" xfId="514" xr:uid="{00000000-0005-0000-0000-000048080000}"/>
    <cellStyle name="Millares 4 2 5 6 2" xfId="1234" xr:uid="{00000000-0005-0000-0000-000049080000}"/>
    <cellStyle name="Millares 4 2 5 6 2 2" xfId="2674" xr:uid="{00000000-0005-0000-0000-00004A080000}"/>
    <cellStyle name="Millares 4 2 5 6 3" xfId="1954" xr:uid="{00000000-0005-0000-0000-00004B080000}"/>
    <cellStyle name="Millares 4 2 5 7" xfId="658" xr:uid="{00000000-0005-0000-0000-00004C080000}"/>
    <cellStyle name="Millares 4 2 5 7 2" xfId="1378" xr:uid="{00000000-0005-0000-0000-00004D080000}"/>
    <cellStyle name="Millares 4 2 5 7 2 2" xfId="2818" xr:uid="{00000000-0005-0000-0000-00004E080000}"/>
    <cellStyle name="Millares 4 2 5 7 3" xfId="2098" xr:uid="{00000000-0005-0000-0000-00004F080000}"/>
    <cellStyle name="Millares 4 2 5 8" xfId="802" xr:uid="{00000000-0005-0000-0000-000050080000}"/>
    <cellStyle name="Millares 4 2 5 8 2" xfId="2242" xr:uid="{00000000-0005-0000-0000-000051080000}"/>
    <cellStyle name="Millares 4 2 5 9" xfId="1522" xr:uid="{00000000-0005-0000-0000-000052080000}"/>
    <cellStyle name="Millares 4 2 6" xfId="154" xr:uid="{00000000-0005-0000-0000-000053080000}"/>
    <cellStyle name="Millares 4 2 6 2" xfId="298" xr:uid="{00000000-0005-0000-0000-000054080000}"/>
    <cellStyle name="Millares 4 2 6 2 2" xfId="1018" xr:uid="{00000000-0005-0000-0000-000055080000}"/>
    <cellStyle name="Millares 4 2 6 2 2 2" xfId="2458" xr:uid="{00000000-0005-0000-0000-000056080000}"/>
    <cellStyle name="Millares 4 2 6 2 3" xfId="1738" xr:uid="{00000000-0005-0000-0000-000057080000}"/>
    <cellStyle name="Millares 4 2 6 3" xfId="442" xr:uid="{00000000-0005-0000-0000-000058080000}"/>
    <cellStyle name="Millares 4 2 6 3 2" xfId="1162" xr:uid="{00000000-0005-0000-0000-000059080000}"/>
    <cellStyle name="Millares 4 2 6 3 2 2" xfId="2602" xr:uid="{00000000-0005-0000-0000-00005A080000}"/>
    <cellStyle name="Millares 4 2 6 3 3" xfId="1882" xr:uid="{00000000-0005-0000-0000-00005B080000}"/>
    <cellStyle name="Millares 4 2 6 4" xfId="586" xr:uid="{00000000-0005-0000-0000-00005C080000}"/>
    <cellStyle name="Millares 4 2 6 4 2" xfId="1306" xr:uid="{00000000-0005-0000-0000-00005D080000}"/>
    <cellStyle name="Millares 4 2 6 4 2 2" xfId="2746" xr:uid="{00000000-0005-0000-0000-00005E080000}"/>
    <cellStyle name="Millares 4 2 6 4 3" xfId="2026" xr:uid="{00000000-0005-0000-0000-00005F080000}"/>
    <cellStyle name="Millares 4 2 6 5" xfId="730" xr:uid="{00000000-0005-0000-0000-000060080000}"/>
    <cellStyle name="Millares 4 2 6 5 2" xfId="1450" xr:uid="{00000000-0005-0000-0000-000061080000}"/>
    <cellStyle name="Millares 4 2 6 5 2 2" xfId="2890" xr:uid="{00000000-0005-0000-0000-000062080000}"/>
    <cellStyle name="Millares 4 2 6 5 3" xfId="2170" xr:uid="{00000000-0005-0000-0000-000063080000}"/>
    <cellStyle name="Millares 4 2 6 6" xfId="874" xr:uid="{00000000-0005-0000-0000-000064080000}"/>
    <cellStyle name="Millares 4 2 6 6 2" xfId="2314" xr:uid="{00000000-0005-0000-0000-000065080000}"/>
    <cellStyle name="Millares 4 2 6 7" xfId="1594" xr:uid="{00000000-0005-0000-0000-000066080000}"/>
    <cellStyle name="Millares 4 2 7" xfId="106" xr:uid="{00000000-0005-0000-0000-000067080000}"/>
    <cellStyle name="Millares 4 2 7 2" xfId="250" xr:uid="{00000000-0005-0000-0000-000068080000}"/>
    <cellStyle name="Millares 4 2 7 2 2" xfId="970" xr:uid="{00000000-0005-0000-0000-000069080000}"/>
    <cellStyle name="Millares 4 2 7 2 2 2" xfId="2410" xr:uid="{00000000-0005-0000-0000-00006A080000}"/>
    <cellStyle name="Millares 4 2 7 2 3" xfId="1690" xr:uid="{00000000-0005-0000-0000-00006B080000}"/>
    <cellStyle name="Millares 4 2 7 3" xfId="394" xr:uid="{00000000-0005-0000-0000-00006C080000}"/>
    <cellStyle name="Millares 4 2 7 3 2" xfId="1114" xr:uid="{00000000-0005-0000-0000-00006D080000}"/>
    <cellStyle name="Millares 4 2 7 3 2 2" xfId="2554" xr:uid="{00000000-0005-0000-0000-00006E080000}"/>
    <cellStyle name="Millares 4 2 7 3 3" xfId="1834" xr:uid="{00000000-0005-0000-0000-00006F080000}"/>
    <cellStyle name="Millares 4 2 7 4" xfId="538" xr:uid="{00000000-0005-0000-0000-000070080000}"/>
    <cellStyle name="Millares 4 2 7 4 2" xfId="1258" xr:uid="{00000000-0005-0000-0000-000071080000}"/>
    <cellStyle name="Millares 4 2 7 4 2 2" xfId="2698" xr:uid="{00000000-0005-0000-0000-000072080000}"/>
    <cellStyle name="Millares 4 2 7 4 3" xfId="1978" xr:uid="{00000000-0005-0000-0000-000073080000}"/>
    <cellStyle name="Millares 4 2 7 5" xfId="682" xr:uid="{00000000-0005-0000-0000-000074080000}"/>
    <cellStyle name="Millares 4 2 7 5 2" xfId="1402" xr:uid="{00000000-0005-0000-0000-000075080000}"/>
    <cellStyle name="Millares 4 2 7 5 2 2" xfId="2842" xr:uid="{00000000-0005-0000-0000-000076080000}"/>
    <cellStyle name="Millares 4 2 7 5 3" xfId="2122" xr:uid="{00000000-0005-0000-0000-000077080000}"/>
    <cellStyle name="Millares 4 2 7 6" xfId="826" xr:uid="{00000000-0005-0000-0000-000078080000}"/>
    <cellStyle name="Millares 4 2 7 6 2" xfId="2266" xr:uid="{00000000-0005-0000-0000-000079080000}"/>
    <cellStyle name="Millares 4 2 7 7" xfId="1546" xr:uid="{00000000-0005-0000-0000-00007A080000}"/>
    <cellStyle name="Millares 4 2 8" xfId="202" xr:uid="{00000000-0005-0000-0000-00007B080000}"/>
    <cellStyle name="Millares 4 2 8 2" xfId="922" xr:uid="{00000000-0005-0000-0000-00007C080000}"/>
    <cellStyle name="Millares 4 2 8 2 2" xfId="2362" xr:uid="{00000000-0005-0000-0000-00007D080000}"/>
    <cellStyle name="Millares 4 2 8 3" xfId="1642" xr:uid="{00000000-0005-0000-0000-00007E080000}"/>
    <cellStyle name="Millares 4 2 9" xfId="346" xr:uid="{00000000-0005-0000-0000-00007F080000}"/>
    <cellStyle name="Millares 4 2 9 2" xfId="1066" xr:uid="{00000000-0005-0000-0000-000080080000}"/>
    <cellStyle name="Millares 4 2 9 2 2" xfId="2506" xr:uid="{00000000-0005-0000-0000-000081080000}"/>
    <cellStyle name="Millares 4 2 9 3" xfId="1786" xr:uid="{00000000-0005-0000-0000-000082080000}"/>
    <cellStyle name="Millares 4 3" xfId="59" xr:uid="{00000000-0005-0000-0000-000083080000}"/>
    <cellStyle name="Millares 4 3 10" xfId="780" xr:uid="{00000000-0005-0000-0000-000084080000}"/>
    <cellStyle name="Millares 4 3 10 2" xfId="2220" xr:uid="{00000000-0005-0000-0000-000085080000}"/>
    <cellStyle name="Millares 4 3 11" xfId="1500" xr:uid="{00000000-0005-0000-0000-000086080000}"/>
    <cellStyle name="Millares 4 3 2" xfId="71" xr:uid="{00000000-0005-0000-0000-000087080000}"/>
    <cellStyle name="Millares 4 3 2 10" xfId="1512" xr:uid="{00000000-0005-0000-0000-000088080000}"/>
    <cellStyle name="Millares 4 3 2 2" xfId="96" xr:uid="{00000000-0005-0000-0000-000089080000}"/>
    <cellStyle name="Millares 4 3 2 2 2" xfId="192" xr:uid="{00000000-0005-0000-0000-00008A080000}"/>
    <cellStyle name="Millares 4 3 2 2 2 2" xfId="336" xr:uid="{00000000-0005-0000-0000-00008B080000}"/>
    <cellStyle name="Millares 4 3 2 2 2 2 2" xfId="1056" xr:uid="{00000000-0005-0000-0000-00008C080000}"/>
    <cellStyle name="Millares 4 3 2 2 2 2 2 2" xfId="2496" xr:uid="{00000000-0005-0000-0000-00008D080000}"/>
    <cellStyle name="Millares 4 3 2 2 2 2 3" xfId="1776" xr:uid="{00000000-0005-0000-0000-00008E080000}"/>
    <cellStyle name="Millares 4 3 2 2 2 3" xfId="480" xr:uid="{00000000-0005-0000-0000-00008F080000}"/>
    <cellStyle name="Millares 4 3 2 2 2 3 2" xfId="1200" xr:uid="{00000000-0005-0000-0000-000090080000}"/>
    <cellStyle name="Millares 4 3 2 2 2 3 2 2" xfId="2640" xr:uid="{00000000-0005-0000-0000-000091080000}"/>
    <cellStyle name="Millares 4 3 2 2 2 3 3" xfId="1920" xr:uid="{00000000-0005-0000-0000-000092080000}"/>
    <cellStyle name="Millares 4 3 2 2 2 4" xfId="624" xr:uid="{00000000-0005-0000-0000-000093080000}"/>
    <cellStyle name="Millares 4 3 2 2 2 4 2" xfId="1344" xr:uid="{00000000-0005-0000-0000-000094080000}"/>
    <cellStyle name="Millares 4 3 2 2 2 4 2 2" xfId="2784" xr:uid="{00000000-0005-0000-0000-000095080000}"/>
    <cellStyle name="Millares 4 3 2 2 2 4 3" xfId="2064" xr:uid="{00000000-0005-0000-0000-000096080000}"/>
    <cellStyle name="Millares 4 3 2 2 2 5" xfId="768" xr:uid="{00000000-0005-0000-0000-000097080000}"/>
    <cellStyle name="Millares 4 3 2 2 2 5 2" xfId="1488" xr:uid="{00000000-0005-0000-0000-000098080000}"/>
    <cellStyle name="Millares 4 3 2 2 2 5 2 2" xfId="2928" xr:uid="{00000000-0005-0000-0000-000099080000}"/>
    <cellStyle name="Millares 4 3 2 2 2 5 3" xfId="2208" xr:uid="{00000000-0005-0000-0000-00009A080000}"/>
    <cellStyle name="Millares 4 3 2 2 2 6" xfId="912" xr:uid="{00000000-0005-0000-0000-00009B080000}"/>
    <cellStyle name="Millares 4 3 2 2 2 6 2" xfId="2352" xr:uid="{00000000-0005-0000-0000-00009C080000}"/>
    <cellStyle name="Millares 4 3 2 2 2 7" xfId="1632" xr:uid="{00000000-0005-0000-0000-00009D080000}"/>
    <cellStyle name="Millares 4 3 2 2 3" xfId="144" xr:uid="{00000000-0005-0000-0000-00009E080000}"/>
    <cellStyle name="Millares 4 3 2 2 3 2" xfId="288" xr:uid="{00000000-0005-0000-0000-00009F080000}"/>
    <cellStyle name="Millares 4 3 2 2 3 2 2" xfId="1008" xr:uid="{00000000-0005-0000-0000-0000A0080000}"/>
    <cellStyle name="Millares 4 3 2 2 3 2 2 2" xfId="2448" xr:uid="{00000000-0005-0000-0000-0000A1080000}"/>
    <cellStyle name="Millares 4 3 2 2 3 2 3" xfId="1728" xr:uid="{00000000-0005-0000-0000-0000A2080000}"/>
    <cellStyle name="Millares 4 3 2 2 3 3" xfId="432" xr:uid="{00000000-0005-0000-0000-0000A3080000}"/>
    <cellStyle name="Millares 4 3 2 2 3 3 2" xfId="1152" xr:uid="{00000000-0005-0000-0000-0000A4080000}"/>
    <cellStyle name="Millares 4 3 2 2 3 3 2 2" xfId="2592" xr:uid="{00000000-0005-0000-0000-0000A5080000}"/>
    <cellStyle name="Millares 4 3 2 2 3 3 3" xfId="1872" xr:uid="{00000000-0005-0000-0000-0000A6080000}"/>
    <cellStyle name="Millares 4 3 2 2 3 4" xfId="576" xr:uid="{00000000-0005-0000-0000-0000A7080000}"/>
    <cellStyle name="Millares 4 3 2 2 3 4 2" xfId="1296" xr:uid="{00000000-0005-0000-0000-0000A8080000}"/>
    <cellStyle name="Millares 4 3 2 2 3 4 2 2" xfId="2736" xr:uid="{00000000-0005-0000-0000-0000A9080000}"/>
    <cellStyle name="Millares 4 3 2 2 3 4 3" xfId="2016" xr:uid="{00000000-0005-0000-0000-0000AA080000}"/>
    <cellStyle name="Millares 4 3 2 2 3 5" xfId="720" xr:uid="{00000000-0005-0000-0000-0000AB080000}"/>
    <cellStyle name="Millares 4 3 2 2 3 5 2" xfId="1440" xr:uid="{00000000-0005-0000-0000-0000AC080000}"/>
    <cellStyle name="Millares 4 3 2 2 3 5 2 2" xfId="2880" xr:uid="{00000000-0005-0000-0000-0000AD080000}"/>
    <cellStyle name="Millares 4 3 2 2 3 5 3" xfId="2160" xr:uid="{00000000-0005-0000-0000-0000AE080000}"/>
    <cellStyle name="Millares 4 3 2 2 3 6" xfId="864" xr:uid="{00000000-0005-0000-0000-0000AF080000}"/>
    <cellStyle name="Millares 4 3 2 2 3 6 2" xfId="2304" xr:uid="{00000000-0005-0000-0000-0000B0080000}"/>
    <cellStyle name="Millares 4 3 2 2 3 7" xfId="1584" xr:uid="{00000000-0005-0000-0000-0000B1080000}"/>
    <cellStyle name="Millares 4 3 2 2 4" xfId="240" xr:uid="{00000000-0005-0000-0000-0000B2080000}"/>
    <cellStyle name="Millares 4 3 2 2 4 2" xfId="960" xr:uid="{00000000-0005-0000-0000-0000B3080000}"/>
    <cellStyle name="Millares 4 3 2 2 4 2 2" xfId="2400" xr:uid="{00000000-0005-0000-0000-0000B4080000}"/>
    <cellStyle name="Millares 4 3 2 2 4 3" xfId="1680" xr:uid="{00000000-0005-0000-0000-0000B5080000}"/>
    <cellStyle name="Millares 4 3 2 2 5" xfId="384" xr:uid="{00000000-0005-0000-0000-0000B6080000}"/>
    <cellStyle name="Millares 4 3 2 2 5 2" xfId="1104" xr:uid="{00000000-0005-0000-0000-0000B7080000}"/>
    <cellStyle name="Millares 4 3 2 2 5 2 2" xfId="2544" xr:uid="{00000000-0005-0000-0000-0000B8080000}"/>
    <cellStyle name="Millares 4 3 2 2 5 3" xfId="1824" xr:uid="{00000000-0005-0000-0000-0000B9080000}"/>
    <cellStyle name="Millares 4 3 2 2 6" xfId="528" xr:uid="{00000000-0005-0000-0000-0000BA080000}"/>
    <cellStyle name="Millares 4 3 2 2 6 2" xfId="1248" xr:uid="{00000000-0005-0000-0000-0000BB080000}"/>
    <cellStyle name="Millares 4 3 2 2 6 2 2" xfId="2688" xr:uid="{00000000-0005-0000-0000-0000BC080000}"/>
    <cellStyle name="Millares 4 3 2 2 6 3" xfId="1968" xr:uid="{00000000-0005-0000-0000-0000BD080000}"/>
    <cellStyle name="Millares 4 3 2 2 7" xfId="672" xr:uid="{00000000-0005-0000-0000-0000BE080000}"/>
    <cellStyle name="Millares 4 3 2 2 7 2" xfId="1392" xr:uid="{00000000-0005-0000-0000-0000BF080000}"/>
    <cellStyle name="Millares 4 3 2 2 7 2 2" xfId="2832" xr:uid="{00000000-0005-0000-0000-0000C0080000}"/>
    <cellStyle name="Millares 4 3 2 2 7 3" xfId="2112" xr:uid="{00000000-0005-0000-0000-0000C1080000}"/>
    <cellStyle name="Millares 4 3 2 2 8" xfId="816" xr:uid="{00000000-0005-0000-0000-0000C2080000}"/>
    <cellStyle name="Millares 4 3 2 2 8 2" xfId="2256" xr:uid="{00000000-0005-0000-0000-0000C3080000}"/>
    <cellStyle name="Millares 4 3 2 2 9" xfId="1536" xr:uid="{00000000-0005-0000-0000-0000C4080000}"/>
    <cellStyle name="Millares 4 3 2 3" xfId="168" xr:uid="{00000000-0005-0000-0000-0000C5080000}"/>
    <cellStyle name="Millares 4 3 2 3 2" xfId="312" xr:uid="{00000000-0005-0000-0000-0000C6080000}"/>
    <cellStyle name="Millares 4 3 2 3 2 2" xfId="1032" xr:uid="{00000000-0005-0000-0000-0000C7080000}"/>
    <cellStyle name="Millares 4 3 2 3 2 2 2" xfId="2472" xr:uid="{00000000-0005-0000-0000-0000C8080000}"/>
    <cellStyle name="Millares 4 3 2 3 2 3" xfId="1752" xr:uid="{00000000-0005-0000-0000-0000C9080000}"/>
    <cellStyle name="Millares 4 3 2 3 3" xfId="456" xr:uid="{00000000-0005-0000-0000-0000CA080000}"/>
    <cellStyle name="Millares 4 3 2 3 3 2" xfId="1176" xr:uid="{00000000-0005-0000-0000-0000CB080000}"/>
    <cellStyle name="Millares 4 3 2 3 3 2 2" xfId="2616" xr:uid="{00000000-0005-0000-0000-0000CC080000}"/>
    <cellStyle name="Millares 4 3 2 3 3 3" xfId="1896" xr:uid="{00000000-0005-0000-0000-0000CD080000}"/>
    <cellStyle name="Millares 4 3 2 3 4" xfId="600" xr:uid="{00000000-0005-0000-0000-0000CE080000}"/>
    <cellStyle name="Millares 4 3 2 3 4 2" xfId="1320" xr:uid="{00000000-0005-0000-0000-0000CF080000}"/>
    <cellStyle name="Millares 4 3 2 3 4 2 2" xfId="2760" xr:uid="{00000000-0005-0000-0000-0000D0080000}"/>
    <cellStyle name="Millares 4 3 2 3 4 3" xfId="2040" xr:uid="{00000000-0005-0000-0000-0000D1080000}"/>
    <cellStyle name="Millares 4 3 2 3 5" xfId="744" xr:uid="{00000000-0005-0000-0000-0000D2080000}"/>
    <cellStyle name="Millares 4 3 2 3 5 2" xfId="1464" xr:uid="{00000000-0005-0000-0000-0000D3080000}"/>
    <cellStyle name="Millares 4 3 2 3 5 2 2" xfId="2904" xr:uid="{00000000-0005-0000-0000-0000D4080000}"/>
    <cellStyle name="Millares 4 3 2 3 5 3" xfId="2184" xr:uid="{00000000-0005-0000-0000-0000D5080000}"/>
    <cellStyle name="Millares 4 3 2 3 6" xfId="888" xr:uid="{00000000-0005-0000-0000-0000D6080000}"/>
    <cellStyle name="Millares 4 3 2 3 6 2" xfId="2328" xr:uid="{00000000-0005-0000-0000-0000D7080000}"/>
    <cellStyle name="Millares 4 3 2 3 7" xfId="1608" xr:uid="{00000000-0005-0000-0000-0000D8080000}"/>
    <cellStyle name="Millares 4 3 2 4" xfId="120" xr:uid="{00000000-0005-0000-0000-0000D9080000}"/>
    <cellStyle name="Millares 4 3 2 4 2" xfId="264" xr:uid="{00000000-0005-0000-0000-0000DA080000}"/>
    <cellStyle name="Millares 4 3 2 4 2 2" xfId="984" xr:uid="{00000000-0005-0000-0000-0000DB080000}"/>
    <cellStyle name="Millares 4 3 2 4 2 2 2" xfId="2424" xr:uid="{00000000-0005-0000-0000-0000DC080000}"/>
    <cellStyle name="Millares 4 3 2 4 2 3" xfId="1704" xr:uid="{00000000-0005-0000-0000-0000DD080000}"/>
    <cellStyle name="Millares 4 3 2 4 3" xfId="408" xr:uid="{00000000-0005-0000-0000-0000DE080000}"/>
    <cellStyle name="Millares 4 3 2 4 3 2" xfId="1128" xr:uid="{00000000-0005-0000-0000-0000DF080000}"/>
    <cellStyle name="Millares 4 3 2 4 3 2 2" xfId="2568" xr:uid="{00000000-0005-0000-0000-0000E0080000}"/>
    <cellStyle name="Millares 4 3 2 4 3 3" xfId="1848" xr:uid="{00000000-0005-0000-0000-0000E1080000}"/>
    <cellStyle name="Millares 4 3 2 4 4" xfId="552" xr:uid="{00000000-0005-0000-0000-0000E2080000}"/>
    <cellStyle name="Millares 4 3 2 4 4 2" xfId="1272" xr:uid="{00000000-0005-0000-0000-0000E3080000}"/>
    <cellStyle name="Millares 4 3 2 4 4 2 2" xfId="2712" xr:uid="{00000000-0005-0000-0000-0000E4080000}"/>
    <cellStyle name="Millares 4 3 2 4 4 3" xfId="1992" xr:uid="{00000000-0005-0000-0000-0000E5080000}"/>
    <cellStyle name="Millares 4 3 2 4 5" xfId="696" xr:uid="{00000000-0005-0000-0000-0000E6080000}"/>
    <cellStyle name="Millares 4 3 2 4 5 2" xfId="1416" xr:uid="{00000000-0005-0000-0000-0000E7080000}"/>
    <cellStyle name="Millares 4 3 2 4 5 2 2" xfId="2856" xr:uid="{00000000-0005-0000-0000-0000E8080000}"/>
    <cellStyle name="Millares 4 3 2 4 5 3" xfId="2136" xr:uid="{00000000-0005-0000-0000-0000E9080000}"/>
    <cellStyle name="Millares 4 3 2 4 6" xfId="840" xr:uid="{00000000-0005-0000-0000-0000EA080000}"/>
    <cellStyle name="Millares 4 3 2 4 6 2" xfId="2280" xr:uid="{00000000-0005-0000-0000-0000EB080000}"/>
    <cellStyle name="Millares 4 3 2 4 7" xfId="1560" xr:uid="{00000000-0005-0000-0000-0000EC080000}"/>
    <cellStyle name="Millares 4 3 2 5" xfId="216" xr:uid="{00000000-0005-0000-0000-0000ED080000}"/>
    <cellStyle name="Millares 4 3 2 5 2" xfId="936" xr:uid="{00000000-0005-0000-0000-0000EE080000}"/>
    <cellStyle name="Millares 4 3 2 5 2 2" xfId="2376" xr:uid="{00000000-0005-0000-0000-0000EF080000}"/>
    <cellStyle name="Millares 4 3 2 5 3" xfId="1656" xr:uid="{00000000-0005-0000-0000-0000F0080000}"/>
    <cellStyle name="Millares 4 3 2 6" xfId="360" xr:uid="{00000000-0005-0000-0000-0000F1080000}"/>
    <cellStyle name="Millares 4 3 2 6 2" xfId="1080" xr:uid="{00000000-0005-0000-0000-0000F2080000}"/>
    <cellStyle name="Millares 4 3 2 6 2 2" xfId="2520" xr:uid="{00000000-0005-0000-0000-0000F3080000}"/>
    <cellStyle name="Millares 4 3 2 6 3" xfId="1800" xr:uid="{00000000-0005-0000-0000-0000F4080000}"/>
    <cellStyle name="Millares 4 3 2 7" xfId="504" xr:uid="{00000000-0005-0000-0000-0000F5080000}"/>
    <cellStyle name="Millares 4 3 2 7 2" xfId="1224" xr:uid="{00000000-0005-0000-0000-0000F6080000}"/>
    <cellStyle name="Millares 4 3 2 7 2 2" xfId="2664" xr:uid="{00000000-0005-0000-0000-0000F7080000}"/>
    <cellStyle name="Millares 4 3 2 7 3" xfId="1944" xr:uid="{00000000-0005-0000-0000-0000F8080000}"/>
    <cellStyle name="Millares 4 3 2 8" xfId="648" xr:uid="{00000000-0005-0000-0000-0000F9080000}"/>
    <cellStyle name="Millares 4 3 2 8 2" xfId="1368" xr:uid="{00000000-0005-0000-0000-0000FA080000}"/>
    <cellStyle name="Millares 4 3 2 8 2 2" xfId="2808" xr:uid="{00000000-0005-0000-0000-0000FB080000}"/>
    <cellStyle name="Millares 4 3 2 8 3" xfId="2088" xr:uid="{00000000-0005-0000-0000-0000FC080000}"/>
    <cellStyle name="Millares 4 3 2 9" xfId="792" xr:uid="{00000000-0005-0000-0000-0000FD080000}"/>
    <cellStyle name="Millares 4 3 2 9 2" xfId="2232" xr:uid="{00000000-0005-0000-0000-0000FE080000}"/>
    <cellStyle name="Millares 4 3 3" xfId="84" xr:uid="{00000000-0005-0000-0000-0000FF080000}"/>
    <cellStyle name="Millares 4 3 3 2" xfId="180" xr:uid="{00000000-0005-0000-0000-000000090000}"/>
    <cellStyle name="Millares 4 3 3 2 2" xfId="324" xr:uid="{00000000-0005-0000-0000-000001090000}"/>
    <cellStyle name="Millares 4 3 3 2 2 2" xfId="1044" xr:uid="{00000000-0005-0000-0000-000002090000}"/>
    <cellStyle name="Millares 4 3 3 2 2 2 2" xfId="2484" xr:uid="{00000000-0005-0000-0000-000003090000}"/>
    <cellStyle name="Millares 4 3 3 2 2 3" xfId="1764" xr:uid="{00000000-0005-0000-0000-000004090000}"/>
    <cellStyle name="Millares 4 3 3 2 3" xfId="468" xr:uid="{00000000-0005-0000-0000-000005090000}"/>
    <cellStyle name="Millares 4 3 3 2 3 2" xfId="1188" xr:uid="{00000000-0005-0000-0000-000006090000}"/>
    <cellStyle name="Millares 4 3 3 2 3 2 2" xfId="2628" xr:uid="{00000000-0005-0000-0000-000007090000}"/>
    <cellStyle name="Millares 4 3 3 2 3 3" xfId="1908" xr:uid="{00000000-0005-0000-0000-000008090000}"/>
    <cellStyle name="Millares 4 3 3 2 4" xfId="612" xr:uid="{00000000-0005-0000-0000-000009090000}"/>
    <cellStyle name="Millares 4 3 3 2 4 2" xfId="1332" xr:uid="{00000000-0005-0000-0000-00000A090000}"/>
    <cellStyle name="Millares 4 3 3 2 4 2 2" xfId="2772" xr:uid="{00000000-0005-0000-0000-00000B090000}"/>
    <cellStyle name="Millares 4 3 3 2 4 3" xfId="2052" xr:uid="{00000000-0005-0000-0000-00000C090000}"/>
    <cellStyle name="Millares 4 3 3 2 5" xfId="756" xr:uid="{00000000-0005-0000-0000-00000D090000}"/>
    <cellStyle name="Millares 4 3 3 2 5 2" xfId="1476" xr:uid="{00000000-0005-0000-0000-00000E090000}"/>
    <cellStyle name="Millares 4 3 3 2 5 2 2" xfId="2916" xr:uid="{00000000-0005-0000-0000-00000F090000}"/>
    <cellStyle name="Millares 4 3 3 2 5 3" xfId="2196" xr:uid="{00000000-0005-0000-0000-000010090000}"/>
    <cellStyle name="Millares 4 3 3 2 6" xfId="900" xr:uid="{00000000-0005-0000-0000-000011090000}"/>
    <cellStyle name="Millares 4 3 3 2 6 2" xfId="2340" xr:uid="{00000000-0005-0000-0000-000012090000}"/>
    <cellStyle name="Millares 4 3 3 2 7" xfId="1620" xr:uid="{00000000-0005-0000-0000-000013090000}"/>
    <cellStyle name="Millares 4 3 3 3" xfId="132" xr:uid="{00000000-0005-0000-0000-000014090000}"/>
    <cellStyle name="Millares 4 3 3 3 2" xfId="276" xr:uid="{00000000-0005-0000-0000-000015090000}"/>
    <cellStyle name="Millares 4 3 3 3 2 2" xfId="996" xr:uid="{00000000-0005-0000-0000-000016090000}"/>
    <cellStyle name="Millares 4 3 3 3 2 2 2" xfId="2436" xr:uid="{00000000-0005-0000-0000-000017090000}"/>
    <cellStyle name="Millares 4 3 3 3 2 3" xfId="1716" xr:uid="{00000000-0005-0000-0000-000018090000}"/>
    <cellStyle name="Millares 4 3 3 3 3" xfId="420" xr:uid="{00000000-0005-0000-0000-000019090000}"/>
    <cellStyle name="Millares 4 3 3 3 3 2" xfId="1140" xr:uid="{00000000-0005-0000-0000-00001A090000}"/>
    <cellStyle name="Millares 4 3 3 3 3 2 2" xfId="2580" xr:uid="{00000000-0005-0000-0000-00001B090000}"/>
    <cellStyle name="Millares 4 3 3 3 3 3" xfId="1860" xr:uid="{00000000-0005-0000-0000-00001C090000}"/>
    <cellStyle name="Millares 4 3 3 3 4" xfId="564" xr:uid="{00000000-0005-0000-0000-00001D090000}"/>
    <cellStyle name="Millares 4 3 3 3 4 2" xfId="1284" xr:uid="{00000000-0005-0000-0000-00001E090000}"/>
    <cellStyle name="Millares 4 3 3 3 4 2 2" xfId="2724" xr:uid="{00000000-0005-0000-0000-00001F090000}"/>
    <cellStyle name="Millares 4 3 3 3 4 3" xfId="2004" xr:uid="{00000000-0005-0000-0000-000020090000}"/>
    <cellStyle name="Millares 4 3 3 3 5" xfId="708" xr:uid="{00000000-0005-0000-0000-000021090000}"/>
    <cellStyle name="Millares 4 3 3 3 5 2" xfId="1428" xr:uid="{00000000-0005-0000-0000-000022090000}"/>
    <cellStyle name="Millares 4 3 3 3 5 2 2" xfId="2868" xr:uid="{00000000-0005-0000-0000-000023090000}"/>
    <cellStyle name="Millares 4 3 3 3 5 3" xfId="2148" xr:uid="{00000000-0005-0000-0000-000024090000}"/>
    <cellStyle name="Millares 4 3 3 3 6" xfId="852" xr:uid="{00000000-0005-0000-0000-000025090000}"/>
    <cellStyle name="Millares 4 3 3 3 6 2" xfId="2292" xr:uid="{00000000-0005-0000-0000-000026090000}"/>
    <cellStyle name="Millares 4 3 3 3 7" xfId="1572" xr:uid="{00000000-0005-0000-0000-000027090000}"/>
    <cellStyle name="Millares 4 3 3 4" xfId="228" xr:uid="{00000000-0005-0000-0000-000028090000}"/>
    <cellStyle name="Millares 4 3 3 4 2" xfId="948" xr:uid="{00000000-0005-0000-0000-000029090000}"/>
    <cellStyle name="Millares 4 3 3 4 2 2" xfId="2388" xr:uid="{00000000-0005-0000-0000-00002A090000}"/>
    <cellStyle name="Millares 4 3 3 4 3" xfId="1668" xr:uid="{00000000-0005-0000-0000-00002B090000}"/>
    <cellStyle name="Millares 4 3 3 5" xfId="372" xr:uid="{00000000-0005-0000-0000-00002C090000}"/>
    <cellStyle name="Millares 4 3 3 5 2" xfId="1092" xr:uid="{00000000-0005-0000-0000-00002D090000}"/>
    <cellStyle name="Millares 4 3 3 5 2 2" xfId="2532" xr:uid="{00000000-0005-0000-0000-00002E090000}"/>
    <cellStyle name="Millares 4 3 3 5 3" xfId="1812" xr:uid="{00000000-0005-0000-0000-00002F090000}"/>
    <cellStyle name="Millares 4 3 3 6" xfId="516" xr:uid="{00000000-0005-0000-0000-000030090000}"/>
    <cellStyle name="Millares 4 3 3 6 2" xfId="1236" xr:uid="{00000000-0005-0000-0000-000031090000}"/>
    <cellStyle name="Millares 4 3 3 6 2 2" xfId="2676" xr:uid="{00000000-0005-0000-0000-000032090000}"/>
    <cellStyle name="Millares 4 3 3 6 3" xfId="1956" xr:uid="{00000000-0005-0000-0000-000033090000}"/>
    <cellStyle name="Millares 4 3 3 7" xfId="660" xr:uid="{00000000-0005-0000-0000-000034090000}"/>
    <cellStyle name="Millares 4 3 3 7 2" xfId="1380" xr:uid="{00000000-0005-0000-0000-000035090000}"/>
    <cellStyle name="Millares 4 3 3 7 2 2" xfId="2820" xr:uid="{00000000-0005-0000-0000-000036090000}"/>
    <cellStyle name="Millares 4 3 3 7 3" xfId="2100" xr:uid="{00000000-0005-0000-0000-000037090000}"/>
    <cellStyle name="Millares 4 3 3 8" xfId="804" xr:uid="{00000000-0005-0000-0000-000038090000}"/>
    <cellStyle name="Millares 4 3 3 8 2" xfId="2244" xr:uid="{00000000-0005-0000-0000-000039090000}"/>
    <cellStyle name="Millares 4 3 3 9" xfId="1524" xr:uid="{00000000-0005-0000-0000-00003A090000}"/>
    <cellStyle name="Millares 4 3 4" xfId="156" xr:uid="{00000000-0005-0000-0000-00003B090000}"/>
    <cellStyle name="Millares 4 3 4 2" xfId="300" xr:uid="{00000000-0005-0000-0000-00003C090000}"/>
    <cellStyle name="Millares 4 3 4 2 2" xfId="1020" xr:uid="{00000000-0005-0000-0000-00003D090000}"/>
    <cellStyle name="Millares 4 3 4 2 2 2" xfId="2460" xr:uid="{00000000-0005-0000-0000-00003E090000}"/>
    <cellStyle name="Millares 4 3 4 2 3" xfId="1740" xr:uid="{00000000-0005-0000-0000-00003F090000}"/>
    <cellStyle name="Millares 4 3 4 3" xfId="444" xr:uid="{00000000-0005-0000-0000-000040090000}"/>
    <cellStyle name="Millares 4 3 4 3 2" xfId="1164" xr:uid="{00000000-0005-0000-0000-000041090000}"/>
    <cellStyle name="Millares 4 3 4 3 2 2" xfId="2604" xr:uid="{00000000-0005-0000-0000-000042090000}"/>
    <cellStyle name="Millares 4 3 4 3 3" xfId="1884" xr:uid="{00000000-0005-0000-0000-000043090000}"/>
    <cellStyle name="Millares 4 3 4 4" xfId="588" xr:uid="{00000000-0005-0000-0000-000044090000}"/>
    <cellStyle name="Millares 4 3 4 4 2" xfId="1308" xr:uid="{00000000-0005-0000-0000-000045090000}"/>
    <cellStyle name="Millares 4 3 4 4 2 2" xfId="2748" xr:uid="{00000000-0005-0000-0000-000046090000}"/>
    <cellStyle name="Millares 4 3 4 4 3" xfId="2028" xr:uid="{00000000-0005-0000-0000-000047090000}"/>
    <cellStyle name="Millares 4 3 4 5" xfId="732" xr:uid="{00000000-0005-0000-0000-000048090000}"/>
    <cellStyle name="Millares 4 3 4 5 2" xfId="1452" xr:uid="{00000000-0005-0000-0000-000049090000}"/>
    <cellStyle name="Millares 4 3 4 5 2 2" xfId="2892" xr:uid="{00000000-0005-0000-0000-00004A090000}"/>
    <cellStyle name="Millares 4 3 4 5 3" xfId="2172" xr:uid="{00000000-0005-0000-0000-00004B090000}"/>
    <cellStyle name="Millares 4 3 4 6" xfId="876" xr:uid="{00000000-0005-0000-0000-00004C090000}"/>
    <cellStyle name="Millares 4 3 4 6 2" xfId="2316" xr:uid="{00000000-0005-0000-0000-00004D090000}"/>
    <cellStyle name="Millares 4 3 4 7" xfId="1596" xr:uid="{00000000-0005-0000-0000-00004E090000}"/>
    <cellStyle name="Millares 4 3 5" xfId="108" xr:uid="{00000000-0005-0000-0000-00004F090000}"/>
    <cellStyle name="Millares 4 3 5 2" xfId="252" xr:uid="{00000000-0005-0000-0000-000050090000}"/>
    <cellStyle name="Millares 4 3 5 2 2" xfId="972" xr:uid="{00000000-0005-0000-0000-000051090000}"/>
    <cellStyle name="Millares 4 3 5 2 2 2" xfId="2412" xr:uid="{00000000-0005-0000-0000-000052090000}"/>
    <cellStyle name="Millares 4 3 5 2 3" xfId="1692" xr:uid="{00000000-0005-0000-0000-000053090000}"/>
    <cellStyle name="Millares 4 3 5 3" xfId="396" xr:uid="{00000000-0005-0000-0000-000054090000}"/>
    <cellStyle name="Millares 4 3 5 3 2" xfId="1116" xr:uid="{00000000-0005-0000-0000-000055090000}"/>
    <cellStyle name="Millares 4 3 5 3 2 2" xfId="2556" xr:uid="{00000000-0005-0000-0000-000056090000}"/>
    <cellStyle name="Millares 4 3 5 3 3" xfId="1836" xr:uid="{00000000-0005-0000-0000-000057090000}"/>
    <cellStyle name="Millares 4 3 5 4" xfId="540" xr:uid="{00000000-0005-0000-0000-000058090000}"/>
    <cellStyle name="Millares 4 3 5 4 2" xfId="1260" xr:uid="{00000000-0005-0000-0000-000059090000}"/>
    <cellStyle name="Millares 4 3 5 4 2 2" xfId="2700" xr:uid="{00000000-0005-0000-0000-00005A090000}"/>
    <cellStyle name="Millares 4 3 5 4 3" xfId="1980" xr:uid="{00000000-0005-0000-0000-00005B090000}"/>
    <cellStyle name="Millares 4 3 5 5" xfId="684" xr:uid="{00000000-0005-0000-0000-00005C090000}"/>
    <cellStyle name="Millares 4 3 5 5 2" xfId="1404" xr:uid="{00000000-0005-0000-0000-00005D090000}"/>
    <cellStyle name="Millares 4 3 5 5 2 2" xfId="2844" xr:uid="{00000000-0005-0000-0000-00005E090000}"/>
    <cellStyle name="Millares 4 3 5 5 3" xfId="2124" xr:uid="{00000000-0005-0000-0000-00005F090000}"/>
    <cellStyle name="Millares 4 3 5 6" xfId="828" xr:uid="{00000000-0005-0000-0000-000060090000}"/>
    <cellStyle name="Millares 4 3 5 6 2" xfId="2268" xr:uid="{00000000-0005-0000-0000-000061090000}"/>
    <cellStyle name="Millares 4 3 5 7" xfId="1548" xr:uid="{00000000-0005-0000-0000-000062090000}"/>
    <cellStyle name="Millares 4 3 6" xfId="204" xr:uid="{00000000-0005-0000-0000-000063090000}"/>
    <cellStyle name="Millares 4 3 6 2" xfId="924" xr:uid="{00000000-0005-0000-0000-000064090000}"/>
    <cellStyle name="Millares 4 3 6 2 2" xfId="2364" xr:uid="{00000000-0005-0000-0000-000065090000}"/>
    <cellStyle name="Millares 4 3 6 3" xfId="1644" xr:uid="{00000000-0005-0000-0000-000066090000}"/>
    <cellStyle name="Millares 4 3 7" xfId="348" xr:uid="{00000000-0005-0000-0000-000067090000}"/>
    <cellStyle name="Millares 4 3 7 2" xfId="1068" xr:uid="{00000000-0005-0000-0000-000068090000}"/>
    <cellStyle name="Millares 4 3 7 2 2" xfId="2508" xr:uid="{00000000-0005-0000-0000-000069090000}"/>
    <cellStyle name="Millares 4 3 7 3" xfId="1788" xr:uid="{00000000-0005-0000-0000-00006A090000}"/>
    <cellStyle name="Millares 4 3 8" xfId="492" xr:uid="{00000000-0005-0000-0000-00006B090000}"/>
    <cellStyle name="Millares 4 3 8 2" xfId="1212" xr:uid="{00000000-0005-0000-0000-00006C090000}"/>
    <cellStyle name="Millares 4 3 8 2 2" xfId="2652" xr:uid="{00000000-0005-0000-0000-00006D090000}"/>
    <cellStyle name="Millares 4 3 8 3" xfId="1932" xr:uid="{00000000-0005-0000-0000-00006E090000}"/>
    <cellStyle name="Millares 4 3 9" xfId="636" xr:uid="{00000000-0005-0000-0000-00006F090000}"/>
    <cellStyle name="Millares 4 3 9 2" xfId="1356" xr:uid="{00000000-0005-0000-0000-000070090000}"/>
    <cellStyle name="Millares 4 3 9 2 2" xfId="2796" xr:uid="{00000000-0005-0000-0000-000071090000}"/>
    <cellStyle name="Millares 4 3 9 3" xfId="2076" xr:uid="{00000000-0005-0000-0000-000072090000}"/>
    <cellStyle name="Millares 4 4" xfId="63" xr:uid="{00000000-0005-0000-0000-000073090000}"/>
    <cellStyle name="Millares 4 4 10" xfId="784" xr:uid="{00000000-0005-0000-0000-000074090000}"/>
    <cellStyle name="Millares 4 4 10 2" xfId="2224" xr:uid="{00000000-0005-0000-0000-000075090000}"/>
    <cellStyle name="Millares 4 4 11" xfId="1504" xr:uid="{00000000-0005-0000-0000-000076090000}"/>
    <cellStyle name="Millares 4 4 2" xfId="75" xr:uid="{00000000-0005-0000-0000-000077090000}"/>
    <cellStyle name="Millares 4 4 2 10" xfId="1516" xr:uid="{00000000-0005-0000-0000-000078090000}"/>
    <cellStyle name="Millares 4 4 2 2" xfId="100" xr:uid="{00000000-0005-0000-0000-000079090000}"/>
    <cellStyle name="Millares 4 4 2 2 2" xfId="196" xr:uid="{00000000-0005-0000-0000-00007A090000}"/>
    <cellStyle name="Millares 4 4 2 2 2 2" xfId="340" xr:uid="{00000000-0005-0000-0000-00007B090000}"/>
    <cellStyle name="Millares 4 4 2 2 2 2 2" xfId="1060" xr:uid="{00000000-0005-0000-0000-00007C090000}"/>
    <cellStyle name="Millares 4 4 2 2 2 2 2 2" xfId="2500" xr:uid="{00000000-0005-0000-0000-00007D090000}"/>
    <cellStyle name="Millares 4 4 2 2 2 2 3" xfId="1780" xr:uid="{00000000-0005-0000-0000-00007E090000}"/>
    <cellStyle name="Millares 4 4 2 2 2 3" xfId="484" xr:uid="{00000000-0005-0000-0000-00007F090000}"/>
    <cellStyle name="Millares 4 4 2 2 2 3 2" xfId="1204" xr:uid="{00000000-0005-0000-0000-000080090000}"/>
    <cellStyle name="Millares 4 4 2 2 2 3 2 2" xfId="2644" xr:uid="{00000000-0005-0000-0000-000081090000}"/>
    <cellStyle name="Millares 4 4 2 2 2 3 3" xfId="1924" xr:uid="{00000000-0005-0000-0000-000082090000}"/>
    <cellStyle name="Millares 4 4 2 2 2 4" xfId="628" xr:uid="{00000000-0005-0000-0000-000083090000}"/>
    <cellStyle name="Millares 4 4 2 2 2 4 2" xfId="1348" xr:uid="{00000000-0005-0000-0000-000084090000}"/>
    <cellStyle name="Millares 4 4 2 2 2 4 2 2" xfId="2788" xr:uid="{00000000-0005-0000-0000-000085090000}"/>
    <cellStyle name="Millares 4 4 2 2 2 4 3" xfId="2068" xr:uid="{00000000-0005-0000-0000-000086090000}"/>
    <cellStyle name="Millares 4 4 2 2 2 5" xfId="772" xr:uid="{00000000-0005-0000-0000-000087090000}"/>
    <cellStyle name="Millares 4 4 2 2 2 5 2" xfId="1492" xr:uid="{00000000-0005-0000-0000-000088090000}"/>
    <cellStyle name="Millares 4 4 2 2 2 5 2 2" xfId="2932" xr:uid="{00000000-0005-0000-0000-000089090000}"/>
    <cellStyle name="Millares 4 4 2 2 2 5 3" xfId="2212" xr:uid="{00000000-0005-0000-0000-00008A090000}"/>
    <cellStyle name="Millares 4 4 2 2 2 6" xfId="916" xr:uid="{00000000-0005-0000-0000-00008B090000}"/>
    <cellStyle name="Millares 4 4 2 2 2 6 2" xfId="2356" xr:uid="{00000000-0005-0000-0000-00008C090000}"/>
    <cellStyle name="Millares 4 4 2 2 2 7" xfId="1636" xr:uid="{00000000-0005-0000-0000-00008D090000}"/>
    <cellStyle name="Millares 4 4 2 2 3" xfId="148" xr:uid="{00000000-0005-0000-0000-00008E090000}"/>
    <cellStyle name="Millares 4 4 2 2 3 2" xfId="292" xr:uid="{00000000-0005-0000-0000-00008F090000}"/>
    <cellStyle name="Millares 4 4 2 2 3 2 2" xfId="1012" xr:uid="{00000000-0005-0000-0000-000090090000}"/>
    <cellStyle name="Millares 4 4 2 2 3 2 2 2" xfId="2452" xr:uid="{00000000-0005-0000-0000-000091090000}"/>
    <cellStyle name="Millares 4 4 2 2 3 2 3" xfId="1732" xr:uid="{00000000-0005-0000-0000-000092090000}"/>
    <cellStyle name="Millares 4 4 2 2 3 3" xfId="436" xr:uid="{00000000-0005-0000-0000-000093090000}"/>
    <cellStyle name="Millares 4 4 2 2 3 3 2" xfId="1156" xr:uid="{00000000-0005-0000-0000-000094090000}"/>
    <cellStyle name="Millares 4 4 2 2 3 3 2 2" xfId="2596" xr:uid="{00000000-0005-0000-0000-000095090000}"/>
    <cellStyle name="Millares 4 4 2 2 3 3 3" xfId="1876" xr:uid="{00000000-0005-0000-0000-000096090000}"/>
    <cellStyle name="Millares 4 4 2 2 3 4" xfId="580" xr:uid="{00000000-0005-0000-0000-000097090000}"/>
    <cellStyle name="Millares 4 4 2 2 3 4 2" xfId="1300" xr:uid="{00000000-0005-0000-0000-000098090000}"/>
    <cellStyle name="Millares 4 4 2 2 3 4 2 2" xfId="2740" xr:uid="{00000000-0005-0000-0000-000099090000}"/>
    <cellStyle name="Millares 4 4 2 2 3 4 3" xfId="2020" xr:uid="{00000000-0005-0000-0000-00009A090000}"/>
    <cellStyle name="Millares 4 4 2 2 3 5" xfId="724" xr:uid="{00000000-0005-0000-0000-00009B090000}"/>
    <cellStyle name="Millares 4 4 2 2 3 5 2" xfId="1444" xr:uid="{00000000-0005-0000-0000-00009C090000}"/>
    <cellStyle name="Millares 4 4 2 2 3 5 2 2" xfId="2884" xr:uid="{00000000-0005-0000-0000-00009D090000}"/>
    <cellStyle name="Millares 4 4 2 2 3 5 3" xfId="2164" xr:uid="{00000000-0005-0000-0000-00009E090000}"/>
    <cellStyle name="Millares 4 4 2 2 3 6" xfId="868" xr:uid="{00000000-0005-0000-0000-00009F090000}"/>
    <cellStyle name="Millares 4 4 2 2 3 6 2" xfId="2308" xr:uid="{00000000-0005-0000-0000-0000A0090000}"/>
    <cellStyle name="Millares 4 4 2 2 3 7" xfId="1588" xr:uid="{00000000-0005-0000-0000-0000A1090000}"/>
    <cellStyle name="Millares 4 4 2 2 4" xfId="244" xr:uid="{00000000-0005-0000-0000-0000A2090000}"/>
    <cellStyle name="Millares 4 4 2 2 4 2" xfId="964" xr:uid="{00000000-0005-0000-0000-0000A3090000}"/>
    <cellStyle name="Millares 4 4 2 2 4 2 2" xfId="2404" xr:uid="{00000000-0005-0000-0000-0000A4090000}"/>
    <cellStyle name="Millares 4 4 2 2 4 3" xfId="1684" xr:uid="{00000000-0005-0000-0000-0000A5090000}"/>
    <cellStyle name="Millares 4 4 2 2 5" xfId="388" xr:uid="{00000000-0005-0000-0000-0000A6090000}"/>
    <cellStyle name="Millares 4 4 2 2 5 2" xfId="1108" xr:uid="{00000000-0005-0000-0000-0000A7090000}"/>
    <cellStyle name="Millares 4 4 2 2 5 2 2" xfId="2548" xr:uid="{00000000-0005-0000-0000-0000A8090000}"/>
    <cellStyle name="Millares 4 4 2 2 5 3" xfId="1828" xr:uid="{00000000-0005-0000-0000-0000A9090000}"/>
    <cellStyle name="Millares 4 4 2 2 6" xfId="532" xr:uid="{00000000-0005-0000-0000-0000AA090000}"/>
    <cellStyle name="Millares 4 4 2 2 6 2" xfId="1252" xr:uid="{00000000-0005-0000-0000-0000AB090000}"/>
    <cellStyle name="Millares 4 4 2 2 6 2 2" xfId="2692" xr:uid="{00000000-0005-0000-0000-0000AC090000}"/>
    <cellStyle name="Millares 4 4 2 2 6 3" xfId="1972" xr:uid="{00000000-0005-0000-0000-0000AD090000}"/>
    <cellStyle name="Millares 4 4 2 2 7" xfId="676" xr:uid="{00000000-0005-0000-0000-0000AE090000}"/>
    <cellStyle name="Millares 4 4 2 2 7 2" xfId="1396" xr:uid="{00000000-0005-0000-0000-0000AF090000}"/>
    <cellStyle name="Millares 4 4 2 2 7 2 2" xfId="2836" xr:uid="{00000000-0005-0000-0000-0000B0090000}"/>
    <cellStyle name="Millares 4 4 2 2 7 3" xfId="2116" xr:uid="{00000000-0005-0000-0000-0000B1090000}"/>
    <cellStyle name="Millares 4 4 2 2 8" xfId="820" xr:uid="{00000000-0005-0000-0000-0000B2090000}"/>
    <cellStyle name="Millares 4 4 2 2 8 2" xfId="2260" xr:uid="{00000000-0005-0000-0000-0000B3090000}"/>
    <cellStyle name="Millares 4 4 2 2 9" xfId="1540" xr:uid="{00000000-0005-0000-0000-0000B4090000}"/>
    <cellStyle name="Millares 4 4 2 3" xfId="172" xr:uid="{00000000-0005-0000-0000-0000B5090000}"/>
    <cellStyle name="Millares 4 4 2 3 2" xfId="316" xr:uid="{00000000-0005-0000-0000-0000B6090000}"/>
    <cellStyle name="Millares 4 4 2 3 2 2" xfId="1036" xr:uid="{00000000-0005-0000-0000-0000B7090000}"/>
    <cellStyle name="Millares 4 4 2 3 2 2 2" xfId="2476" xr:uid="{00000000-0005-0000-0000-0000B8090000}"/>
    <cellStyle name="Millares 4 4 2 3 2 3" xfId="1756" xr:uid="{00000000-0005-0000-0000-0000B9090000}"/>
    <cellStyle name="Millares 4 4 2 3 3" xfId="460" xr:uid="{00000000-0005-0000-0000-0000BA090000}"/>
    <cellStyle name="Millares 4 4 2 3 3 2" xfId="1180" xr:uid="{00000000-0005-0000-0000-0000BB090000}"/>
    <cellStyle name="Millares 4 4 2 3 3 2 2" xfId="2620" xr:uid="{00000000-0005-0000-0000-0000BC090000}"/>
    <cellStyle name="Millares 4 4 2 3 3 3" xfId="1900" xr:uid="{00000000-0005-0000-0000-0000BD090000}"/>
    <cellStyle name="Millares 4 4 2 3 4" xfId="604" xr:uid="{00000000-0005-0000-0000-0000BE090000}"/>
    <cellStyle name="Millares 4 4 2 3 4 2" xfId="1324" xr:uid="{00000000-0005-0000-0000-0000BF090000}"/>
    <cellStyle name="Millares 4 4 2 3 4 2 2" xfId="2764" xr:uid="{00000000-0005-0000-0000-0000C0090000}"/>
    <cellStyle name="Millares 4 4 2 3 4 3" xfId="2044" xr:uid="{00000000-0005-0000-0000-0000C1090000}"/>
    <cellStyle name="Millares 4 4 2 3 5" xfId="748" xr:uid="{00000000-0005-0000-0000-0000C2090000}"/>
    <cellStyle name="Millares 4 4 2 3 5 2" xfId="1468" xr:uid="{00000000-0005-0000-0000-0000C3090000}"/>
    <cellStyle name="Millares 4 4 2 3 5 2 2" xfId="2908" xr:uid="{00000000-0005-0000-0000-0000C4090000}"/>
    <cellStyle name="Millares 4 4 2 3 5 3" xfId="2188" xr:uid="{00000000-0005-0000-0000-0000C5090000}"/>
    <cellStyle name="Millares 4 4 2 3 6" xfId="892" xr:uid="{00000000-0005-0000-0000-0000C6090000}"/>
    <cellStyle name="Millares 4 4 2 3 6 2" xfId="2332" xr:uid="{00000000-0005-0000-0000-0000C7090000}"/>
    <cellStyle name="Millares 4 4 2 3 7" xfId="1612" xr:uid="{00000000-0005-0000-0000-0000C8090000}"/>
    <cellStyle name="Millares 4 4 2 4" xfId="124" xr:uid="{00000000-0005-0000-0000-0000C9090000}"/>
    <cellStyle name="Millares 4 4 2 4 2" xfId="268" xr:uid="{00000000-0005-0000-0000-0000CA090000}"/>
    <cellStyle name="Millares 4 4 2 4 2 2" xfId="988" xr:uid="{00000000-0005-0000-0000-0000CB090000}"/>
    <cellStyle name="Millares 4 4 2 4 2 2 2" xfId="2428" xr:uid="{00000000-0005-0000-0000-0000CC090000}"/>
    <cellStyle name="Millares 4 4 2 4 2 3" xfId="1708" xr:uid="{00000000-0005-0000-0000-0000CD090000}"/>
    <cellStyle name="Millares 4 4 2 4 3" xfId="412" xr:uid="{00000000-0005-0000-0000-0000CE090000}"/>
    <cellStyle name="Millares 4 4 2 4 3 2" xfId="1132" xr:uid="{00000000-0005-0000-0000-0000CF090000}"/>
    <cellStyle name="Millares 4 4 2 4 3 2 2" xfId="2572" xr:uid="{00000000-0005-0000-0000-0000D0090000}"/>
    <cellStyle name="Millares 4 4 2 4 3 3" xfId="1852" xr:uid="{00000000-0005-0000-0000-0000D1090000}"/>
    <cellStyle name="Millares 4 4 2 4 4" xfId="556" xr:uid="{00000000-0005-0000-0000-0000D2090000}"/>
    <cellStyle name="Millares 4 4 2 4 4 2" xfId="1276" xr:uid="{00000000-0005-0000-0000-0000D3090000}"/>
    <cellStyle name="Millares 4 4 2 4 4 2 2" xfId="2716" xr:uid="{00000000-0005-0000-0000-0000D4090000}"/>
    <cellStyle name="Millares 4 4 2 4 4 3" xfId="1996" xr:uid="{00000000-0005-0000-0000-0000D5090000}"/>
    <cellStyle name="Millares 4 4 2 4 5" xfId="700" xr:uid="{00000000-0005-0000-0000-0000D6090000}"/>
    <cellStyle name="Millares 4 4 2 4 5 2" xfId="1420" xr:uid="{00000000-0005-0000-0000-0000D7090000}"/>
    <cellStyle name="Millares 4 4 2 4 5 2 2" xfId="2860" xr:uid="{00000000-0005-0000-0000-0000D8090000}"/>
    <cellStyle name="Millares 4 4 2 4 5 3" xfId="2140" xr:uid="{00000000-0005-0000-0000-0000D9090000}"/>
    <cellStyle name="Millares 4 4 2 4 6" xfId="844" xr:uid="{00000000-0005-0000-0000-0000DA090000}"/>
    <cellStyle name="Millares 4 4 2 4 6 2" xfId="2284" xr:uid="{00000000-0005-0000-0000-0000DB090000}"/>
    <cellStyle name="Millares 4 4 2 4 7" xfId="1564" xr:uid="{00000000-0005-0000-0000-0000DC090000}"/>
    <cellStyle name="Millares 4 4 2 5" xfId="220" xr:uid="{00000000-0005-0000-0000-0000DD090000}"/>
    <cellStyle name="Millares 4 4 2 5 2" xfId="940" xr:uid="{00000000-0005-0000-0000-0000DE090000}"/>
    <cellStyle name="Millares 4 4 2 5 2 2" xfId="2380" xr:uid="{00000000-0005-0000-0000-0000DF090000}"/>
    <cellStyle name="Millares 4 4 2 5 3" xfId="1660" xr:uid="{00000000-0005-0000-0000-0000E0090000}"/>
    <cellStyle name="Millares 4 4 2 6" xfId="364" xr:uid="{00000000-0005-0000-0000-0000E1090000}"/>
    <cellStyle name="Millares 4 4 2 6 2" xfId="1084" xr:uid="{00000000-0005-0000-0000-0000E2090000}"/>
    <cellStyle name="Millares 4 4 2 6 2 2" xfId="2524" xr:uid="{00000000-0005-0000-0000-0000E3090000}"/>
    <cellStyle name="Millares 4 4 2 6 3" xfId="1804" xr:uid="{00000000-0005-0000-0000-0000E4090000}"/>
    <cellStyle name="Millares 4 4 2 7" xfId="508" xr:uid="{00000000-0005-0000-0000-0000E5090000}"/>
    <cellStyle name="Millares 4 4 2 7 2" xfId="1228" xr:uid="{00000000-0005-0000-0000-0000E6090000}"/>
    <cellStyle name="Millares 4 4 2 7 2 2" xfId="2668" xr:uid="{00000000-0005-0000-0000-0000E7090000}"/>
    <cellStyle name="Millares 4 4 2 7 3" xfId="1948" xr:uid="{00000000-0005-0000-0000-0000E8090000}"/>
    <cellStyle name="Millares 4 4 2 8" xfId="652" xr:uid="{00000000-0005-0000-0000-0000E9090000}"/>
    <cellStyle name="Millares 4 4 2 8 2" xfId="1372" xr:uid="{00000000-0005-0000-0000-0000EA090000}"/>
    <cellStyle name="Millares 4 4 2 8 2 2" xfId="2812" xr:uid="{00000000-0005-0000-0000-0000EB090000}"/>
    <cellStyle name="Millares 4 4 2 8 3" xfId="2092" xr:uid="{00000000-0005-0000-0000-0000EC090000}"/>
    <cellStyle name="Millares 4 4 2 9" xfId="796" xr:uid="{00000000-0005-0000-0000-0000ED090000}"/>
    <cellStyle name="Millares 4 4 2 9 2" xfId="2236" xr:uid="{00000000-0005-0000-0000-0000EE090000}"/>
    <cellStyle name="Millares 4 4 3" xfId="88" xr:uid="{00000000-0005-0000-0000-0000EF090000}"/>
    <cellStyle name="Millares 4 4 3 2" xfId="184" xr:uid="{00000000-0005-0000-0000-0000F0090000}"/>
    <cellStyle name="Millares 4 4 3 2 2" xfId="328" xr:uid="{00000000-0005-0000-0000-0000F1090000}"/>
    <cellStyle name="Millares 4 4 3 2 2 2" xfId="1048" xr:uid="{00000000-0005-0000-0000-0000F2090000}"/>
    <cellStyle name="Millares 4 4 3 2 2 2 2" xfId="2488" xr:uid="{00000000-0005-0000-0000-0000F3090000}"/>
    <cellStyle name="Millares 4 4 3 2 2 3" xfId="1768" xr:uid="{00000000-0005-0000-0000-0000F4090000}"/>
    <cellStyle name="Millares 4 4 3 2 3" xfId="472" xr:uid="{00000000-0005-0000-0000-0000F5090000}"/>
    <cellStyle name="Millares 4 4 3 2 3 2" xfId="1192" xr:uid="{00000000-0005-0000-0000-0000F6090000}"/>
    <cellStyle name="Millares 4 4 3 2 3 2 2" xfId="2632" xr:uid="{00000000-0005-0000-0000-0000F7090000}"/>
    <cellStyle name="Millares 4 4 3 2 3 3" xfId="1912" xr:uid="{00000000-0005-0000-0000-0000F8090000}"/>
    <cellStyle name="Millares 4 4 3 2 4" xfId="616" xr:uid="{00000000-0005-0000-0000-0000F9090000}"/>
    <cellStyle name="Millares 4 4 3 2 4 2" xfId="1336" xr:uid="{00000000-0005-0000-0000-0000FA090000}"/>
    <cellStyle name="Millares 4 4 3 2 4 2 2" xfId="2776" xr:uid="{00000000-0005-0000-0000-0000FB090000}"/>
    <cellStyle name="Millares 4 4 3 2 4 3" xfId="2056" xr:uid="{00000000-0005-0000-0000-0000FC090000}"/>
    <cellStyle name="Millares 4 4 3 2 5" xfId="760" xr:uid="{00000000-0005-0000-0000-0000FD090000}"/>
    <cellStyle name="Millares 4 4 3 2 5 2" xfId="1480" xr:uid="{00000000-0005-0000-0000-0000FE090000}"/>
    <cellStyle name="Millares 4 4 3 2 5 2 2" xfId="2920" xr:uid="{00000000-0005-0000-0000-0000FF090000}"/>
    <cellStyle name="Millares 4 4 3 2 5 3" xfId="2200" xr:uid="{00000000-0005-0000-0000-0000000A0000}"/>
    <cellStyle name="Millares 4 4 3 2 6" xfId="904" xr:uid="{00000000-0005-0000-0000-0000010A0000}"/>
    <cellStyle name="Millares 4 4 3 2 6 2" xfId="2344" xr:uid="{00000000-0005-0000-0000-0000020A0000}"/>
    <cellStyle name="Millares 4 4 3 2 7" xfId="1624" xr:uid="{00000000-0005-0000-0000-0000030A0000}"/>
    <cellStyle name="Millares 4 4 3 3" xfId="136" xr:uid="{00000000-0005-0000-0000-0000040A0000}"/>
    <cellStyle name="Millares 4 4 3 3 2" xfId="280" xr:uid="{00000000-0005-0000-0000-0000050A0000}"/>
    <cellStyle name="Millares 4 4 3 3 2 2" xfId="1000" xr:uid="{00000000-0005-0000-0000-0000060A0000}"/>
    <cellStyle name="Millares 4 4 3 3 2 2 2" xfId="2440" xr:uid="{00000000-0005-0000-0000-0000070A0000}"/>
    <cellStyle name="Millares 4 4 3 3 2 3" xfId="1720" xr:uid="{00000000-0005-0000-0000-0000080A0000}"/>
    <cellStyle name="Millares 4 4 3 3 3" xfId="424" xr:uid="{00000000-0005-0000-0000-0000090A0000}"/>
    <cellStyle name="Millares 4 4 3 3 3 2" xfId="1144" xr:uid="{00000000-0005-0000-0000-00000A0A0000}"/>
    <cellStyle name="Millares 4 4 3 3 3 2 2" xfId="2584" xr:uid="{00000000-0005-0000-0000-00000B0A0000}"/>
    <cellStyle name="Millares 4 4 3 3 3 3" xfId="1864" xr:uid="{00000000-0005-0000-0000-00000C0A0000}"/>
    <cellStyle name="Millares 4 4 3 3 4" xfId="568" xr:uid="{00000000-0005-0000-0000-00000D0A0000}"/>
    <cellStyle name="Millares 4 4 3 3 4 2" xfId="1288" xr:uid="{00000000-0005-0000-0000-00000E0A0000}"/>
    <cellStyle name="Millares 4 4 3 3 4 2 2" xfId="2728" xr:uid="{00000000-0005-0000-0000-00000F0A0000}"/>
    <cellStyle name="Millares 4 4 3 3 4 3" xfId="2008" xr:uid="{00000000-0005-0000-0000-0000100A0000}"/>
    <cellStyle name="Millares 4 4 3 3 5" xfId="712" xr:uid="{00000000-0005-0000-0000-0000110A0000}"/>
    <cellStyle name="Millares 4 4 3 3 5 2" xfId="1432" xr:uid="{00000000-0005-0000-0000-0000120A0000}"/>
    <cellStyle name="Millares 4 4 3 3 5 2 2" xfId="2872" xr:uid="{00000000-0005-0000-0000-0000130A0000}"/>
    <cellStyle name="Millares 4 4 3 3 5 3" xfId="2152" xr:uid="{00000000-0005-0000-0000-0000140A0000}"/>
    <cellStyle name="Millares 4 4 3 3 6" xfId="856" xr:uid="{00000000-0005-0000-0000-0000150A0000}"/>
    <cellStyle name="Millares 4 4 3 3 6 2" xfId="2296" xr:uid="{00000000-0005-0000-0000-0000160A0000}"/>
    <cellStyle name="Millares 4 4 3 3 7" xfId="1576" xr:uid="{00000000-0005-0000-0000-0000170A0000}"/>
    <cellStyle name="Millares 4 4 3 4" xfId="232" xr:uid="{00000000-0005-0000-0000-0000180A0000}"/>
    <cellStyle name="Millares 4 4 3 4 2" xfId="952" xr:uid="{00000000-0005-0000-0000-0000190A0000}"/>
    <cellStyle name="Millares 4 4 3 4 2 2" xfId="2392" xr:uid="{00000000-0005-0000-0000-00001A0A0000}"/>
    <cellStyle name="Millares 4 4 3 4 3" xfId="1672" xr:uid="{00000000-0005-0000-0000-00001B0A0000}"/>
    <cellStyle name="Millares 4 4 3 5" xfId="376" xr:uid="{00000000-0005-0000-0000-00001C0A0000}"/>
    <cellStyle name="Millares 4 4 3 5 2" xfId="1096" xr:uid="{00000000-0005-0000-0000-00001D0A0000}"/>
    <cellStyle name="Millares 4 4 3 5 2 2" xfId="2536" xr:uid="{00000000-0005-0000-0000-00001E0A0000}"/>
    <cellStyle name="Millares 4 4 3 5 3" xfId="1816" xr:uid="{00000000-0005-0000-0000-00001F0A0000}"/>
    <cellStyle name="Millares 4 4 3 6" xfId="520" xr:uid="{00000000-0005-0000-0000-0000200A0000}"/>
    <cellStyle name="Millares 4 4 3 6 2" xfId="1240" xr:uid="{00000000-0005-0000-0000-0000210A0000}"/>
    <cellStyle name="Millares 4 4 3 6 2 2" xfId="2680" xr:uid="{00000000-0005-0000-0000-0000220A0000}"/>
    <cellStyle name="Millares 4 4 3 6 3" xfId="1960" xr:uid="{00000000-0005-0000-0000-0000230A0000}"/>
    <cellStyle name="Millares 4 4 3 7" xfId="664" xr:uid="{00000000-0005-0000-0000-0000240A0000}"/>
    <cellStyle name="Millares 4 4 3 7 2" xfId="1384" xr:uid="{00000000-0005-0000-0000-0000250A0000}"/>
    <cellStyle name="Millares 4 4 3 7 2 2" xfId="2824" xr:uid="{00000000-0005-0000-0000-0000260A0000}"/>
    <cellStyle name="Millares 4 4 3 7 3" xfId="2104" xr:uid="{00000000-0005-0000-0000-0000270A0000}"/>
    <cellStyle name="Millares 4 4 3 8" xfId="808" xr:uid="{00000000-0005-0000-0000-0000280A0000}"/>
    <cellStyle name="Millares 4 4 3 8 2" xfId="2248" xr:uid="{00000000-0005-0000-0000-0000290A0000}"/>
    <cellStyle name="Millares 4 4 3 9" xfId="1528" xr:uid="{00000000-0005-0000-0000-00002A0A0000}"/>
    <cellStyle name="Millares 4 4 4" xfId="160" xr:uid="{00000000-0005-0000-0000-00002B0A0000}"/>
    <cellStyle name="Millares 4 4 4 2" xfId="304" xr:uid="{00000000-0005-0000-0000-00002C0A0000}"/>
    <cellStyle name="Millares 4 4 4 2 2" xfId="1024" xr:uid="{00000000-0005-0000-0000-00002D0A0000}"/>
    <cellStyle name="Millares 4 4 4 2 2 2" xfId="2464" xr:uid="{00000000-0005-0000-0000-00002E0A0000}"/>
    <cellStyle name="Millares 4 4 4 2 3" xfId="1744" xr:uid="{00000000-0005-0000-0000-00002F0A0000}"/>
    <cellStyle name="Millares 4 4 4 3" xfId="448" xr:uid="{00000000-0005-0000-0000-0000300A0000}"/>
    <cellStyle name="Millares 4 4 4 3 2" xfId="1168" xr:uid="{00000000-0005-0000-0000-0000310A0000}"/>
    <cellStyle name="Millares 4 4 4 3 2 2" xfId="2608" xr:uid="{00000000-0005-0000-0000-0000320A0000}"/>
    <cellStyle name="Millares 4 4 4 3 3" xfId="1888" xr:uid="{00000000-0005-0000-0000-0000330A0000}"/>
    <cellStyle name="Millares 4 4 4 4" xfId="592" xr:uid="{00000000-0005-0000-0000-0000340A0000}"/>
    <cellStyle name="Millares 4 4 4 4 2" xfId="1312" xr:uid="{00000000-0005-0000-0000-0000350A0000}"/>
    <cellStyle name="Millares 4 4 4 4 2 2" xfId="2752" xr:uid="{00000000-0005-0000-0000-0000360A0000}"/>
    <cellStyle name="Millares 4 4 4 4 3" xfId="2032" xr:uid="{00000000-0005-0000-0000-0000370A0000}"/>
    <cellStyle name="Millares 4 4 4 5" xfId="736" xr:uid="{00000000-0005-0000-0000-0000380A0000}"/>
    <cellStyle name="Millares 4 4 4 5 2" xfId="1456" xr:uid="{00000000-0005-0000-0000-0000390A0000}"/>
    <cellStyle name="Millares 4 4 4 5 2 2" xfId="2896" xr:uid="{00000000-0005-0000-0000-00003A0A0000}"/>
    <cellStyle name="Millares 4 4 4 5 3" xfId="2176" xr:uid="{00000000-0005-0000-0000-00003B0A0000}"/>
    <cellStyle name="Millares 4 4 4 6" xfId="880" xr:uid="{00000000-0005-0000-0000-00003C0A0000}"/>
    <cellStyle name="Millares 4 4 4 6 2" xfId="2320" xr:uid="{00000000-0005-0000-0000-00003D0A0000}"/>
    <cellStyle name="Millares 4 4 4 7" xfId="1600" xr:uid="{00000000-0005-0000-0000-00003E0A0000}"/>
    <cellStyle name="Millares 4 4 5" xfId="112" xr:uid="{00000000-0005-0000-0000-00003F0A0000}"/>
    <cellStyle name="Millares 4 4 5 2" xfId="256" xr:uid="{00000000-0005-0000-0000-0000400A0000}"/>
    <cellStyle name="Millares 4 4 5 2 2" xfId="976" xr:uid="{00000000-0005-0000-0000-0000410A0000}"/>
    <cellStyle name="Millares 4 4 5 2 2 2" xfId="2416" xr:uid="{00000000-0005-0000-0000-0000420A0000}"/>
    <cellStyle name="Millares 4 4 5 2 3" xfId="1696" xr:uid="{00000000-0005-0000-0000-0000430A0000}"/>
    <cellStyle name="Millares 4 4 5 3" xfId="400" xr:uid="{00000000-0005-0000-0000-0000440A0000}"/>
    <cellStyle name="Millares 4 4 5 3 2" xfId="1120" xr:uid="{00000000-0005-0000-0000-0000450A0000}"/>
    <cellStyle name="Millares 4 4 5 3 2 2" xfId="2560" xr:uid="{00000000-0005-0000-0000-0000460A0000}"/>
    <cellStyle name="Millares 4 4 5 3 3" xfId="1840" xr:uid="{00000000-0005-0000-0000-0000470A0000}"/>
    <cellStyle name="Millares 4 4 5 4" xfId="544" xr:uid="{00000000-0005-0000-0000-0000480A0000}"/>
    <cellStyle name="Millares 4 4 5 4 2" xfId="1264" xr:uid="{00000000-0005-0000-0000-0000490A0000}"/>
    <cellStyle name="Millares 4 4 5 4 2 2" xfId="2704" xr:uid="{00000000-0005-0000-0000-00004A0A0000}"/>
    <cellStyle name="Millares 4 4 5 4 3" xfId="1984" xr:uid="{00000000-0005-0000-0000-00004B0A0000}"/>
    <cellStyle name="Millares 4 4 5 5" xfId="688" xr:uid="{00000000-0005-0000-0000-00004C0A0000}"/>
    <cellStyle name="Millares 4 4 5 5 2" xfId="1408" xr:uid="{00000000-0005-0000-0000-00004D0A0000}"/>
    <cellStyle name="Millares 4 4 5 5 2 2" xfId="2848" xr:uid="{00000000-0005-0000-0000-00004E0A0000}"/>
    <cellStyle name="Millares 4 4 5 5 3" xfId="2128" xr:uid="{00000000-0005-0000-0000-00004F0A0000}"/>
    <cellStyle name="Millares 4 4 5 6" xfId="832" xr:uid="{00000000-0005-0000-0000-0000500A0000}"/>
    <cellStyle name="Millares 4 4 5 6 2" xfId="2272" xr:uid="{00000000-0005-0000-0000-0000510A0000}"/>
    <cellStyle name="Millares 4 4 5 7" xfId="1552" xr:uid="{00000000-0005-0000-0000-0000520A0000}"/>
    <cellStyle name="Millares 4 4 6" xfId="208" xr:uid="{00000000-0005-0000-0000-0000530A0000}"/>
    <cellStyle name="Millares 4 4 6 2" xfId="928" xr:uid="{00000000-0005-0000-0000-0000540A0000}"/>
    <cellStyle name="Millares 4 4 6 2 2" xfId="2368" xr:uid="{00000000-0005-0000-0000-0000550A0000}"/>
    <cellStyle name="Millares 4 4 6 3" xfId="1648" xr:uid="{00000000-0005-0000-0000-0000560A0000}"/>
    <cellStyle name="Millares 4 4 7" xfId="352" xr:uid="{00000000-0005-0000-0000-0000570A0000}"/>
    <cellStyle name="Millares 4 4 7 2" xfId="1072" xr:uid="{00000000-0005-0000-0000-0000580A0000}"/>
    <cellStyle name="Millares 4 4 7 2 2" xfId="2512" xr:uid="{00000000-0005-0000-0000-0000590A0000}"/>
    <cellStyle name="Millares 4 4 7 3" xfId="1792" xr:uid="{00000000-0005-0000-0000-00005A0A0000}"/>
    <cellStyle name="Millares 4 4 8" xfId="496" xr:uid="{00000000-0005-0000-0000-00005B0A0000}"/>
    <cellStyle name="Millares 4 4 8 2" xfId="1216" xr:uid="{00000000-0005-0000-0000-00005C0A0000}"/>
    <cellStyle name="Millares 4 4 8 2 2" xfId="2656" xr:uid="{00000000-0005-0000-0000-00005D0A0000}"/>
    <cellStyle name="Millares 4 4 8 3" xfId="1936" xr:uid="{00000000-0005-0000-0000-00005E0A0000}"/>
    <cellStyle name="Millares 4 4 9" xfId="640" xr:uid="{00000000-0005-0000-0000-00005F0A0000}"/>
    <cellStyle name="Millares 4 4 9 2" xfId="1360" xr:uid="{00000000-0005-0000-0000-0000600A0000}"/>
    <cellStyle name="Millares 4 4 9 2 2" xfId="2800" xr:uid="{00000000-0005-0000-0000-0000610A0000}"/>
    <cellStyle name="Millares 4 4 9 3" xfId="2080" xr:uid="{00000000-0005-0000-0000-0000620A0000}"/>
    <cellStyle name="Millares 4 5" xfId="67" xr:uid="{00000000-0005-0000-0000-0000630A0000}"/>
    <cellStyle name="Millares 4 5 10" xfId="1508" xr:uid="{00000000-0005-0000-0000-0000640A0000}"/>
    <cellStyle name="Millares 4 5 2" xfId="92" xr:uid="{00000000-0005-0000-0000-0000650A0000}"/>
    <cellStyle name="Millares 4 5 2 2" xfId="188" xr:uid="{00000000-0005-0000-0000-0000660A0000}"/>
    <cellStyle name="Millares 4 5 2 2 2" xfId="332" xr:uid="{00000000-0005-0000-0000-0000670A0000}"/>
    <cellStyle name="Millares 4 5 2 2 2 2" xfId="1052" xr:uid="{00000000-0005-0000-0000-0000680A0000}"/>
    <cellStyle name="Millares 4 5 2 2 2 2 2" xfId="2492" xr:uid="{00000000-0005-0000-0000-0000690A0000}"/>
    <cellStyle name="Millares 4 5 2 2 2 3" xfId="1772" xr:uid="{00000000-0005-0000-0000-00006A0A0000}"/>
    <cellStyle name="Millares 4 5 2 2 3" xfId="476" xr:uid="{00000000-0005-0000-0000-00006B0A0000}"/>
    <cellStyle name="Millares 4 5 2 2 3 2" xfId="1196" xr:uid="{00000000-0005-0000-0000-00006C0A0000}"/>
    <cellStyle name="Millares 4 5 2 2 3 2 2" xfId="2636" xr:uid="{00000000-0005-0000-0000-00006D0A0000}"/>
    <cellStyle name="Millares 4 5 2 2 3 3" xfId="1916" xr:uid="{00000000-0005-0000-0000-00006E0A0000}"/>
    <cellStyle name="Millares 4 5 2 2 4" xfId="620" xr:uid="{00000000-0005-0000-0000-00006F0A0000}"/>
    <cellStyle name="Millares 4 5 2 2 4 2" xfId="1340" xr:uid="{00000000-0005-0000-0000-0000700A0000}"/>
    <cellStyle name="Millares 4 5 2 2 4 2 2" xfId="2780" xr:uid="{00000000-0005-0000-0000-0000710A0000}"/>
    <cellStyle name="Millares 4 5 2 2 4 3" xfId="2060" xr:uid="{00000000-0005-0000-0000-0000720A0000}"/>
    <cellStyle name="Millares 4 5 2 2 5" xfId="764" xr:uid="{00000000-0005-0000-0000-0000730A0000}"/>
    <cellStyle name="Millares 4 5 2 2 5 2" xfId="1484" xr:uid="{00000000-0005-0000-0000-0000740A0000}"/>
    <cellStyle name="Millares 4 5 2 2 5 2 2" xfId="2924" xr:uid="{00000000-0005-0000-0000-0000750A0000}"/>
    <cellStyle name="Millares 4 5 2 2 5 3" xfId="2204" xr:uid="{00000000-0005-0000-0000-0000760A0000}"/>
    <cellStyle name="Millares 4 5 2 2 6" xfId="908" xr:uid="{00000000-0005-0000-0000-0000770A0000}"/>
    <cellStyle name="Millares 4 5 2 2 6 2" xfId="2348" xr:uid="{00000000-0005-0000-0000-0000780A0000}"/>
    <cellStyle name="Millares 4 5 2 2 7" xfId="1628" xr:uid="{00000000-0005-0000-0000-0000790A0000}"/>
    <cellStyle name="Millares 4 5 2 3" xfId="140" xr:uid="{00000000-0005-0000-0000-00007A0A0000}"/>
    <cellStyle name="Millares 4 5 2 3 2" xfId="284" xr:uid="{00000000-0005-0000-0000-00007B0A0000}"/>
    <cellStyle name="Millares 4 5 2 3 2 2" xfId="1004" xr:uid="{00000000-0005-0000-0000-00007C0A0000}"/>
    <cellStyle name="Millares 4 5 2 3 2 2 2" xfId="2444" xr:uid="{00000000-0005-0000-0000-00007D0A0000}"/>
    <cellStyle name="Millares 4 5 2 3 2 3" xfId="1724" xr:uid="{00000000-0005-0000-0000-00007E0A0000}"/>
    <cellStyle name="Millares 4 5 2 3 3" xfId="428" xr:uid="{00000000-0005-0000-0000-00007F0A0000}"/>
    <cellStyle name="Millares 4 5 2 3 3 2" xfId="1148" xr:uid="{00000000-0005-0000-0000-0000800A0000}"/>
    <cellStyle name="Millares 4 5 2 3 3 2 2" xfId="2588" xr:uid="{00000000-0005-0000-0000-0000810A0000}"/>
    <cellStyle name="Millares 4 5 2 3 3 3" xfId="1868" xr:uid="{00000000-0005-0000-0000-0000820A0000}"/>
    <cellStyle name="Millares 4 5 2 3 4" xfId="572" xr:uid="{00000000-0005-0000-0000-0000830A0000}"/>
    <cellStyle name="Millares 4 5 2 3 4 2" xfId="1292" xr:uid="{00000000-0005-0000-0000-0000840A0000}"/>
    <cellStyle name="Millares 4 5 2 3 4 2 2" xfId="2732" xr:uid="{00000000-0005-0000-0000-0000850A0000}"/>
    <cellStyle name="Millares 4 5 2 3 4 3" xfId="2012" xr:uid="{00000000-0005-0000-0000-0000860A0000}"/>
    <cellStyle name="Millares 4 5 2 3 5" xfId="716" xr:uid="{00000000-0005-0000-0000-0000870A0000}"/>
    <cellStyle name="Millares 4 5 2 3 5 2" xfId="1436" xr:uid="{00000000-0005-0000-0000-0000880A0000}"/>
    <cellStyle name="Millares 4 5 2 3 5 2 2" xfId="2876" xr:uid="{00000000-0005-0000-0000-0000890A0000}"/>
    <cellStyle name="Millares 4 5 2 3 5 3" xfId="2156" xr:uid="{00000000-0005-0000-0000-00008A0A0000}"/>
    <cellStyle name="Millares 4 5 2 3 6" xfId="860" xr:uid="{00000000-0005-0000-0000-00008B0A0000}"/>
    <cellStyle name="Millares 4 5 2 3 6 2" xfId="2300" xr:uid="{00000000-0005-0000-0000-00008C0A0000}"/>
    <cellStyle name="Millares 4 5 2 3 7" xfId="1580" xr:uid="{00000000-0005-0000-0000-00008D0A0000}"/>
    <cellStyle name="Millares 4 5 2 4" xfId="236" xr:uid="{00000000-0005-0000-0000-00008E0A0000}"/>
    <cellStyle name="Millares 4 5 2 4 2" xfId="956" xr:uid="{00000000-0005-0000-0000-00008F0A0000}"/>
    <cellStyle name="Millares 4 5 2 4 2 2" xfId="2396" xr:uid="{00000000-0005-0000-0000-0000900A0000}"/>
    <cellStyle name="Millares 4 5 2 4 3" xfId="1676" xr:uid="{00000000-0005-0000-0000-0000910A0000}"/>
    <cellStyle name="Millares 4 5 2 5" xfId="380" xr:uid="{00000000-0005-0000-0000-0000920A0000}"/>
    <cellStyle name="Millares 4 5 2 5 2" xfId="1100" xr:uid="{00000000-0005-0000-0000-0000930A0000}"/>
    <cellStyle name="Millares 4 5 2 5 2 2" xfId="2540" xr:uid="{00000000-0005-0000-0000-0000940A0000}"/>
    <cellStyle name="Millares 4 5 2 5 3" xfId="1820" xr:uid="{00000000-0005-0000-0000-0000950A0000}"/>
    <cellStyle name="Millares 4 5 2 6" xfId="524" xr:uid="{00000000-0005-0000-0000-0000960A0000}"/>
    <cellStyle name="Millares 4 5 2 6 2" xfId="1244" xr:uid="{00000000-0005-0000-0000-0000970A0000}"/>
    <cellStyle name="Millares 4 5 2 6 2 2" xfId="2684" xr:uid="{00000000-0005-0000-0000-0000980A0000}"/>
    <cellStyle name="Millares 4 5 2 6 3" xfId="1964" xr:uid="{00000000-0005-0000-0000-0000990A0000}"/>
    <cellStyle name="Millares 4 5 2 7" xfId="668" xr:uid="{00000000-0005-0000-0000-00009A0A0000}"/>
    <cellStyle name="Millares 4 5 2 7 2" xfId="1388" xr:uid="{00000000-0005-0000-0000-00009B0A0000}"/>
    <cellStyle name="Millares 4 5 2 7 2 2" xfId="2828" xr:uid="{00000000-0005-0000-0000-00009C0A0000}"/>
    <cellStyle name="Millares 4 5 2 7 3" xfId="2108" xr:uid="{00000000-0005-0000-0000-00009D0A0000}"/>
    <cellStyle name="Millares 4 5 2 8" xfId="812" xr:uid="{00000000-0005-0000-0000-00009E0A0000}"/>
    <cellStyle name="Millares 4 5 2 8 2" xfId="2252" xr:uid="{00000000-0005-0000-0000-00009F0A0000}"/>
    <cellStyle name="Millares 4 5 2 9" xfId="1532" xr:uid="{00000000-0005-0000-0000-0000A00A0000}"/>
    <cellStyle name="Millares 4 5 3" xfId="164" xr:uid="{00000000-0005-0000-0000-0000A10A0000}"/>
    <cellStyle name="Millares 4 5 3 2" xfId="308" xr:uid="{00000000-0005-0000-0000-0000A20A0000}"/>
    <cellStyle name="Millares 4 5 3 2 2" xfId="1028" xr:uid="{00000000-0005-0000-0000-0000A30A0000}"/>
    <cellStyle name="Millares 4 5 3 2 2 2" xfId="2468" xr:uid="{00000000-0005-0000-0000-0000A40A0000}"/>
    <cellStyle name="Millares 4 5 3 2 3" xfId="1748" xr:uid="{00000000-0005-0000-0000-0000A50A0000}"/>
    <cellStyle name="Millares 4 5 3 3" xfId="452" xr:uid="{00000000-0005-0000-0000-0000A60A0000}"/>
    <cellStyle name="Millares 4 5 3 3 2" xfId="1172" xr:uid="{00000000-0005-0000-0000-0000A70A0000}"/>
    <cellStyle name="Millares 4 5 3 3 2 2" xfId="2612" xr:uid="{00000000-0005-0000-0000-0000A80A0000}"/>
    <cellStyle name="Millares 4 5 3 3 3" xfId="1892" xr:uid="{00000000-0005-0000-0000-0000A90A0000}"/>
    <cellStyle name="Millares 4 5 3 4" xfId="596" xr:uid="{00000000-0005-0000-0000-0000AA0A0000}"/>
    <cellStyle name="Millares 4 5 3 4 2" xfId="1316" xr:uid="{00000000-0005-0000-0000-0000AB0A0000}"/>
    <cellStyle name="Millares 4 5 3 4 2 2" xfId="2756" xr:uid="{00000000-0005-0000-0000-0000AC0A0000}"/>
    <cellStyle name="Millares 4 5 3 4 3" xfId="2036" xr:uid="{00000000-0005-0000-0000-0000AD0A0000}"/>
    <cellStyle name="Millares 4 5 3 5" xfId="740" xr:uid="{00000000-0005-0000-0000-0000AE0A0000}"/>
    <cellStyle name="Millares 4 5 3 5 2" xfId="1460" xr:uid="{00000000-0005-0000-0000-0000AF0A0000}"/>
    <cellStyle name="Millares 4 5 3 5 2 2" xfId="2900" xr:uid="{00000000-0005-0000-0000-0000B00A0000}"/>
    <cellStyle name="Millares 4 5 3 5 3" xfId="2180" xr:uid="{00000000-0005-0000-0000-0000B10A0000}"/>
    <cellStyle name="Millares 4 5 3 6" xfId="884" xr:uid="{00000000-0005-0000-0000-0000B20A0000}"/>
    <cellStyle name="Millares 4 5 3 6 2" xfId="2324" xr:uid="{00000000-0005-0000-0000-0000B30A0000}"/>
    <cellStyle name="Millares 4 5 3 7" xfId="1604" xr:uid="{00000000-0005-0000-0000-0000B40A0000}"/>
    <cellStyle name="Millares 4 5 4" xfId="116" xr:uid="{00000000-0005-0000-0000-0000B50A0000}"/>
    <cellStyle name="Millares 4 5 4 2" xfId="260" xr:uid="{00000000-0005-0000-0000-0000B60A0000}"/>
    <cellStyle name="Millares 4 5 4 2 2" xfId="980" xr:uid="{00000000-0005-0000-0000-0000B70A0000}"/>
    <cellStyle name="Millares 4 5 4 2 2 2" xfId="2420" xr:uid="{00000000-0005-0000-0000-0000B80A0000}"/>
    <cellStyle name="Millares 4 5 4 2 3" xfId="1700" xr:uid="{00000000-0005-0000-0000-0000B90A0000}"/>
    <cellStyle name="Millares 4 5 4 3" xfId="404" xr:uid="{00000000-0005-0000-0000-0000BA0A0000}"/>
    <cellStyle name="Millares 4 5 4 3 2" xfId="1124" xr:uid="{00000000-0005-0000-0000-0000BB0A0000}"/>
    <cellStyle name="Millares 4 5 4 3 2 2" xfId="2564" xr:uid="{00000000-0005-0000-0000-0000BC0A0000}"/>
    <cellStyle name="Millares 4 5 4 3 3" xfId="1844" xr:uid="{00000000-0005-0000-0000-0000BD0A0000}"/>
    <cellStyle name="Millares 4 5 4 4" xfId="548" xr:uid="{00000000-0005-0000-0000-0000BE0A0000}"/>
    <cellStyle name="Millares 4 5 4 4 2" xfId="1268" xr:uid="{00000000-0005-0000-0000-0000BF0A0000}"/>
    <cellStyle name="Millares 4 5 4 4 2 2" xfId="2708" xr:uid="{00000000-0005-0000-0000-0000C00A0000}"/>
    <cellStyle name="Millares 4 5 4 4 3" xfId="1988" xr:uid="{00000000-0005-0000-0000-0000C10A0000}"/>
    <cellStyle name="Millares 4 5 4 5" xfId="692" xr:uid="{00000000-0005-0000-0000-0000C20A0000}"/>
    <cellStyle name="Millares 4 5 4 5 2" xfId="1412" xr:uid="{00000000-0005-0000-0000-0000C30A0000}"/>
    <cellStyle name="Millares 4 5 4 5 2 2" xfId="2852" xr:uid="{00000000-0005-0000-0000-0000C40A0000}"/>
    <cellStyle name="Millares 4 5 4 5 3" xfId="2132" xr:uid="{00000000-0005-0000-0000-0000C50A0000}"/>
    <cellStyle name="Millares 4 5 4 6" xfId="836" xr:uid="{00000000-0005-0000-0000-0000C60A0000}"/>
    <cellStyle name="Millares 4 5 4 6 2" xfId="2276" xr:uid="{00000000-0005-0000-0000-0000C70A0000}"/>
    <cellStyle name="Millares 4 5 4 7" xfId="1556" xr:uid="{00000000-0005-0000-0000-0000C80A0000}"/>
    <cellStyle name="Millares 4 5 5" xfId="212" xr:uid="{00000000-0005-0000-0000-0000C90A0000}"/>
    <cellStyle name="Millares 4 5 5 2" xfId="932" xr:uid="{00000000-0005-0000-0000-0000CA0A0000}"/>
    <cellStyle name="Millares 4 5 5 2 2" xfId="2372" xr:uid="{00000000-0005-0000-0000-0000CB0A0000}"/>
    <cellStyle name="Millares 4 5 5 3" xfId="1652" xr:uid="{00000000-0005-0000-0000-0000CC0A0000}"/>
    <cellStyle name="Millares 4 5 6" xfId="356" xr:uid="{00000000-0005-0000-0000-0000CD0A0000}"/>
    <cellStyle name="Millares 4 5 6 2" xfId="1076" xr:uid="{00000000-0005-0000-0000-0000CE0A0000}"/>
    <cellStyle name="Millares 4 5 6 2 2" xfId="2516" xr:uid="{00000000-0005-0000-0000-0000CF0A0000}"/>
    <cellStyle name="Millares 4 5 6 3" xfId="1796" xr:uid="{00000000-0005-0000-0000-0000D00A0000}"/>
    <cellStyle name="Millares 4 5 7" xfId="500" xr:uid="{00000000-0005-0000-0000-0000D10A0000}"/>
    <cellStyle name="Millares 4 5 7 2" xfId="1220" xr:uid="{00000000-0005-0000-0000-0000D20A0000}"/>
    <cellStyle name="Millares 4 5 7 2 2" xfId="2660" xr:uid="{00000000-0005-0000-0000-0000D30A0000}"/>
    <cellStyle name="Millares 4 5 7 3" xfId="1940" xr:uid="{00000000-0005-0000-0000-0000D40A0000}"/>
    <cellStyle name="Millares 4 5 8" xfId="644" xr:uid="{00000000-0005-0000-0000-0000D50A0000}"/>
    <cellStyle name="Millares 4 5 8 2" xfId="1364" xr:uid="{00000000-0005-0000-0000-0000D60A0000}"/>
    <cellStyle name="Millares 4 5 8 2 2" xfId="2804" xr:uid="{00000000-0005-0000-0000-0000D70A0000}"/>
    <cellStyle name="Millares 4 5 8 3" xfId="2084" xr:uid="{00000000-0005-0000-0000-0000D80A0000}"/>
    <cellStyle name="Millares 4 5 9" xfId="788" xr:uid="{00000000-0005-0000-0000-0000D90A0000}"/>
    <cellStyle name="Millares 4 5 9 2" xfId="2228" xr:uid="{00000000-0005-0000-0000-0000DA0A0000}"/>
    <cellStyle name="Millares 4 6" xfId="80" xr:uid="{00000000-0005-0000-0000-0000DB0A0000}"/>
    <cellStyle name="Millares 4 6 2" xfId="176" xr:uid="{00000000-0005-0000-0000-0000DC0A0000}"/>
    <cellStyle name="Millares 4 6 2 2" xfId="320" xr:uid="{00000000-0005-0000-0000-0000DD0A0000}"/>
    <cellStyle name="Millares 4 6 2 2 2" xfId="1040" xr:uid="{00000000-0005-0000-0000-0000DE0A0000}"/>
    <cellStyle name="Millares 4 6 2 2 2 2" xfId="2480" xr:uid="{00000000-0005-0000-0000-0000DF0A0000}"/>
    <cellStyle name="Millares 4 6 2 2 3" xfId="1760" xr:uid="{00000000-0005-0000-0000-0000E00A0000}"/>
    <cellStyle name="Millares 4 6 2 3" xfId="464" xr:uid="{00000000-0005-0000-0000-0000E10A0000}"/>
    <cellStyle name="Millares 4 6 2 3 2" xfId="1184" xr:uid="{00000000-0005-0000-0000-0000E20A0000}"/>
    <cellStyle name="Millares 4 6 2 3 2 2" xfId="2624" xr:uid="{00000000-0005-0000-0000-0000E30A0000}"/>
    <cellStyle name="Millares 4 6 2 3 3" xfId="1904" xr:uid="{00000000-0005-0000-0000-0000E40A0000}"/>
    <cellStyle name="Millares 4 6 2 4" xfId="608" xr:uid="{00000000-0005-0000-0000-0000E50A0000}"/>
    <cellStyle name="Millares 4 6 2 4 2" xfId="1328" xr:uid="{00000000-0005-0000-0000-0000E60A0000}"/>
    <cellStyle name="Millares 4 6 2 4 2 2" xfId="2768" xr:uid="{00000000-0005-0000-0000-0000E70A0000}"/>
    <cellStyle name="Millares 4 6 2 4 3" xfId="2048" xr:uid="{00000000-0005-0000-0000-0000E80A0000}"/>
    <cellStyle name="Millares 4 6 2 5" xfId="752" xr:uid="{00000000-0005-0000-0000-0000E90A0000}"/>
    <cellStyle name="Millares 4 6 2 5 2" xfId="1472" xr:uid="{00000000-0005-0000-0000-0000EA0A0000}"/>
    <cellStyle name="Millares 4 6 2 5 2 2" xfId="2912" xr:uid="{00000000-0005-0000-0000-0000EB0A0000}"/>
    <cellStyle name="Millares 4 6 2 5 3" xfId="2192" xr:uid="{00000000-0005-0000-0000-0000EC0A0000}"/>
    <cellStyle name="Millares 4 6 2 6" xfId="896" xr:uid="{00000000-0005-0000-0000-0000ED0A0000}"/>
    <cellStyle name="Millares 4 6 2 6 2" xfId="2336" xr:uid="{00000000-0005-0000-0000-0000EE0A0000}"/>
    <cellStyle name="Millares 4 6 2 7" xfId="1616" xr:uid="{00000000-0005-0000-0000-0000EF0A0000}"/>
    <cellStyle name="Millares 4 6 3" xfId="128" xr:uid="{00000000-0005-0000-0000-0000F00A0000}"/>
    <cellStyle name="Millares 4 6 3 2" xfId="272" xr:uid="{00000000-0005-0000-0000-0000F10A0000}"/>
    <cellStyle name="Millares 4 6 3 2 2" xfId="992" xr:uid="{00000000-0005-0000-0000-0000F20A0000}"/>
    <cellStyle name="Millares 4 6 3 2 2 2" xfId="2432" xr:uid="{00000000-0005-0000-0000-0000F30A0000}"/>
    <cellStyle name="Millares 4 6 3 2 3" xfId="1712" xr:uid="{00000000-0005-0000-0000-0000F40A0000}"/>
    <cellStyle name="Millares 4 6 3 3" xfId="416" xr:uid="{00000000-0005-0000-0000-0000F50A0000}"/>
    <cellStyle name="Millares 4 6 3 3 2" xfId="1136" xr:uid="{00000000-0005-0000-0000-0000F60A0000}"/>
    <cellStyle name="Millares 4 6 3 3 2 2" xfId="2576" xr:uid="{00000000-0005-0000-0000-0000F70A0000}"/>
    <cellStyle name="Millares 4 6 3 3 3" xfId="1856" xr:uid="{00000000-0005-0000-0000-0000F80A0000}"/>
    <cellStyle name="Millares 4 6 3 4" xfId="560" xr:uid="{00000000-0005-0000-0000-0000F90A0000}"/>
    <cellStyle name="Millares 4 6 3 4 2" xfId="1280" xr:uid="{00000000-0005-0000-0000-0000FA0A0000}"/>
    <cellStyle name="Millares 4 6 3 4 2 2" xfId="2720" xr:uid="{00000000-0005-0000-0000-0000FB0A0000}"/>
    <cellStyle name="Millares 4 6 3 4 3" xfId="2000" xr:uid="{00000000-0005-0000-0000-0000FC0A0000}"/>
    <cellStyle name="Millares 4 6 3 5" xfId="704" xr:uid="{00000000-0005-0000-0000-0000FD0A0000}"/>
    <cellStyle name="Millares 4 6 3 5 2" xfId="1424" xr:uid="{00000000-0005-0000-0000-0000FE0A0000}"/>
    <cellStyle name="Millares 4 6 3 5 2 2" xfId="2864" xr:uid="{00000000-0005-0000-0000-0000FF0A0000}"/>
    <cellStyle name="Millares 4 6 3 5 3" xfId="2144" xr:uid="{00000000-0005-0000-0000-0000000B0000}"/>
    <cellStyle name="Millares 4 6 3 6" xfId="848" xr:uid="{00000000-0005-0000-0000-0000010B0000}"/>
    <cellStyle name="Millares 4 6 3 6 2" xfId="2288" xr:uid="{00000000-0005-0000-0000-0000020B0000}"/>
    <cellStyle name="Millares 4 6 3 7" xfId="1568" xr:uid="{00000000-0005-0000-0000-0000030B0000}"/>
    <cellStyle name="Millares 4 6 4" xfId="224" xr:uid="{00000000-0005-0000-0000-0000040B0000}"/>
    <cellStyle name="Millares 4 6 4 2" xfId="944" xr:uid="{00000000-0005-0000-0000-0000050B0000}"/>
    <cellStyle name="Millares 4 6 4 2 2" xfId="2384" xr:uid="{00000000-0005-0000-0000-0000060B0000}"/>
    <cellStyle name="Millares 4 6 4 3" xfId="1664" xr:uid="{00000000-0005-0000-0000-0000070B0000}"/>
    <cellStyle name="Millares 4 6 5" xfId="368" xr:uid="{00000000-0005-0000-0000-0000080B0000}"/>
    <cellStyle name="Millares 4 6 5 2" xfId="1088" xr:uid="{00000000-0005-0000-0000-0000090B0000}"/>
    <cellStyle name="Millares 4 6 5 2 2" xfId="2528" xr:uid="{00000000-0005-0000-0000-00000A0B0000}"/>
    <cellStyle name="Millares 4 6 5 3" xfId="1808" xr:uid="{00000000-0005-0000-0000-00000B0B0000}"/>
    <cellStyle name="Millares 4 6 6" xfId="512" xr:uid="{00000000-0005-0000-0000-00000C0B0000}"/>
    <cellStyle name="Millares 4 6 6 2" xfId="1232" xr:uid="{00000000-0005-0000-0000-00000D0B0000}"/>
    <cellStyle name="Millares 4 6 6 2 2" xfId="2672" xr:uid="{00000000-0005-0000-0000-00000E0B0000}"/>
    <cellStyle name="Millares 4 6 6 3" xfId="1952" xr:uid="{00000000-0005-0000-0000-00000F0B0000}"/>
    <cellStyle name="Millares 4 6 7" xfId="656" xr:uid="{00000000-0005-0000-0000-0000100B0000}"/>
    <cellStyle name="Millares 4 6 7 2" xfId="1376" xr:uid="{00000000-0005-0000-0000-0000110B0000}"/>
    <cellStyle name="Millares 4 6 7 2 2" xfId="2816" xr:uid="{00000000-0005-0000-0000-0000120B0000}"/>
    <cellStyle name="Millares 4 6 7 3" xfId="2096" xr:uid="{00000000-0005-0000-0000-0000130B0000}"/>
    <cellStyle name="Millares 4 6 8" xfId="800" xr:uid="{00000000-0005-0000-0000-0000140B0000}"/>
    <cellStyle name="Millares 4 6 8 2" xfId="2240" xr:uid="{00000000-0005-0000-0000-0000150B0000}"/>
    <cellStyle name="Millares 4 6 9" xfId="1520" xr:uid="{00000000-0005-0000-0000-0000160B0000}"/>
    <cellStyle name="Millares 4 7" xfId="152" xr:uid="{00000000-0005-0000-0000-0000170B0000}"/>
    <cellStyle name="Millares 4 7 2" xfId="296" xr:uid="{00000000-0005-0000-0000-0000180B0000}"/>
    <cellStyle name="Millares 4 7 2 2" xfId="1016" xr:uid="{00000000-0005-0000-0000-0000190B0000}"/>
    <cellStyle name="Millares 4 7 2 2 2" xfId="2456" xr:uid="{00000000-0005-0000-0000-00001A0B0000}"/>
    <cellStyle name="Millares 4 7 2 3" xfId="1736" xr:uid="{00000000-0005-0000-0000-00001B0B0000}"/>
    <cellStyle name="Millares 4 7 3" xfId="440" xr:uid="{00000000-0005-0000-0000-00001C0B0000}"/>
    <cellStyle name="Millares 4 7 3 2" xfId="1160" xr:uid="{00000000-0005-0000-0000-00001D0B0000}"/>
    <cellStyle name="Millares 4 7 3 2 2" xfId="2600" xr:uid="{00000000-0005-0000-0000-00001E0B0000}"/>
    <cellStyle name="Millares 4 7 3 3" xfId="1880" xr:uid="{00000000-0005-0000-0000-00001F0B0000}"/>
    <cellStyle name="Millares 4 7 4" xfId="584" xr:uid="{00000000-0005-0000-0000-0000200B0000}"/>
    <cellStyle name="Millares 4 7 4 2" xfId="1304" xr:uid="{00000000-0005-0000-0000-0000210B0000}"/>
    <cellStyle name="Millares 4 7 4 2 2" xfId="2744" xr:uid="{00000000-0005-0000-0000-0000220B0000}"/>
    <cellStyle name="Millares 4 7 4 3" xfId="2024" xr:uid="{00000000-0005-0000-0000-0000230B0000}"/>
    <cellStyle name="Millares 4 7 5" xfId="728" xr:uid="{00000000-0005-0000-0000-0000240B0000}"/>
    <cellStyle name="Millares 4 7 5 2" xfId="1448" xr:uid="{00000000-0005-0000-0000-0000250B0000}"/>
    <cellStyle name="Millares 4 7 5 2 2" xfId="2888" xr:uid="{00000000-0005-0000-0000-0000260B0000}"/>
    <cellStyle name="Millares 4 7 5 3" xfId="2168" xr:uid="{00000000-0005-0000-0000-0000270B0000}"/>
    <cellStyle name="Millares 4 7 6" xfId="872" xr:uid="{00000000-0005-0000-0000-0000280B0000}"/>
    <cellStyle name="Millares 4 7 6 2" xfId="2312" xr:uid="{00000000-0005-0000-0000-0000290B0000}"/>
    <cellStyle name="Millares 4 7 7" xfId="1592" xr:uid="{00000000-0005-0000-0000-00002A0B0000}"/>
    <cellStyle name="Millares 4 8" xfId="104" xr:uid="{00000000-0005-0000-0000-00002B0B0000}"/>
    <cellStyle name="Millares 4 8 2" xfId="248" xr:uid="{00000000-0005-0000-0000-00002C0B0000}"/>
    <cellStyle name="Millares 4 8 2 2" xfId="968" xr:uid="{00000000-0005-0000-0000-00002D0B0000}"/>
    <cellStyle name="Millares 4 8 2 2 2" xfId="2408" xr:uid="{00000000-0005-0000-0000-00002E0B0000}"/>
    <cellStyle name="Millares 4 8 2 3" xfId="1688" xr:uid="{00000000-0005-0000-0000-00002F0B0000}"/>
    <cellStyle name="Millares 4 8 3" xfId="392" xr:uid="{00000000-0005-0000-0000-0000300B0000}"/>
    <cellStyle name="Millares 4 8 3 2" xfId="1112" xr:uid="{00000000-0005-0000-0000-0000310B0000}"/>
    <cellStyle name="Millares 4 8 3 2 2" xfId="2552" xr:uid="{00000000-0005-0000-0000-0000320B0000}"/>
    <cellStyle name="Millares 4 8 3 3" xfId="1832" xr:uid="{00000000-0005-0000-0000-0000330B0000}"/>
    <cellStyle name="Millares 4 8 4" xfId="536" xr:uid="{00000000-0005-0000-0000-0000340B0000}"/>
    <cellStyle name="Millares 4 8 4 2" xfId="1256" xr:uid="{00000000-0005-0000-0000-0000350B0000}"/>
    <cellStyle name="Millares 4 8 4 2 2" xfId="2696" xr:uid="{00000000-0005-0000-0000-0000360B0000}"/>
    <cellStyle name="Millares 4 8 4 3" xfId="1976" xr:uid="{00000000-0005-0000-0000-0000370B0000}"/>
    <cellStyle name="Millares 4 8 5" xfId="680" xr:uid="{00000000-0005-0000-0000-0000380B0000}"/>
    <cellStyle name="Millares 4 8 5 2" xfId="1400" xr:uid="{00000000-0005-0000-0000-0000390B0000}"/>
    <cellStyle name="Millares 4 8 5 2 2" xfId="2840" xr:uid="{00000000-0005-0000-0000-00003A0B0000}"/>
    <cellStyle name="Millares 4 8 5 3" xfId="2120" xr:uid="{00000000-0005-0000-0000-00003B0B0000}"/>
    <cellStyle name="Millares 4 8 6" xfId="824" xr:uid="{00000000-0005-0000-0000-00003C0B0000}"/>
    <cellStyle name="Millares 4 8 6 2" xfId="2264" xr:uid="{00000000-0005-0000-0000-00003D0B0000}"/>
    <cellStyle name="Millares 4 8 7" xfId="1544" xr:uid="{00000000-0005-0000-0000-00003E0B0000}"/>
    <cellStyle name="Millares 4 9" xfId="200" xr:uid="{00000000-0005-0000-0000-00003F0B0000}"/>
    <cellStyle name="Millares 4 9 2" xfId="920" xr:uid="{00000000-0005-0000-0000-0000400B0000}"/>
    <cellStyle name="Millares 4 9 2 2" xfId="2360" xr:uid="{00000000-0005-0000-0000-0000410B0000}"/>
    <cellStyle name="Millares 4 9 3" xfId="1640" xr:uid="{00000000-0005-0000-0000-0000420B0000}"/>
    <cellStyle name="Moneda 2" xfId="9" xr:uid="{00000000-0005-0000-0000-0000430B0000}"/>
    <cellStyle name="Nor}al" xfId="10" xr:uid="{00000000-0005-0000-0000-0000440B0000}"/>
    <cellStyle name="Normal" xfId="0" builtinId="0"/>
    <cellStyle name="Normal 2" xfId="2" xr:uid="{00000000-0005-0000-0000-0000460B0000}"/>
    <cellStyle name="Normal 2 10" xfId="11" xr:uid="{00000000-0005-0000-0000-0000470B0000}"/>
    <cellStyle name="Normal 2 11" xfId="12" xr:uid="{00000000-0005-0000-0000-0000480B0000}"/>
    <cellStyle name="Normal 2 12" xfId="13" xr:uid="{00000000-0005-0000-0000-0000490B0000}"/>
    <cellStyle name="Normal 2 13" xfId="14" xr:uid="{00000000-0005-0000-0000-00004A0B0000}"/>
    <cellStyle name="Normal 2 14" xfId="15" xr:uid="{00000000-0005-0000-0000-00004B0B0000}"/>
    <cellStyle name="Normal 2 15" xfId="16" xr:uid="{00000000-0005-0000-0000-00004C0B0000}"/>
    <cellStyle name="Normal 2 16" xfId="17" xr:uid="{00000000-0005-0000-0000-00004D0B0000}"/>
    <cellStyle name="Normal 2 17" xfId="18" xr:uid="{00000000-0005-0000-0000-00004E0B0000}"/>
    <cellStyle name="Normal 2 18" xfId="19" xr:uid="{00000000-0005-0000-0000-00004F0B0000}"/>
    <cellStyle name="Normal 2 19" xfId="20" xr:uid="{00000000-0005-0000-0000-0000500B0000}"/>
    <cellStyle name="Normal 2 2" xfId="21" xr:uid="{00000000-0005-0000-0000-0000510B0000}"/>
    <cellStyle name="Normal 2 20" xfId="22" xr:uid="{00000000-0005-0000-0000-0000520B0000}"/>
    <cellStyle name="Normal 2 21" xfId="23" xr:uid="{00000000-0005-0000-0000-0000530B0000}"/>
    <cellStyle name="Normal 2 22" xfId="24" xr:uid="{00000000-0005-0000-0000-0000540B0000}"/>
    <cellStyle name="Normal 2 23" xfId="25" xr:uid="{00000000-0005-0000-0000-0000550B0000}"/>
    <cellStyle name="Normal 2 24" xfId="26" xr:uid="{00000000-0005-0000-0000-0000560B0000}"/>
    <cellStyle name="Normal 2 25" xfId="27" xr:uid="{00000000-0005-0000-0000-0000570B0000}"/>
    <cellStyle name="Normal 2 26" xfId="28" xr:uid="{00000000-0005-0000-0000-0000580B0000}"/>
    <cellStyle name="Normal 2 3" xfId="29" xr:uid="{00000000-0005-0000-0000-0000590B0000}"/>
    <cellStyle name="Normal 2 4" xfId="30" xr:uid="{00000000-0005-0000-0000-00005A0B0000}"/>
    <cellStyle name="Normal 2 5" xfId="31" xr:uid="{00000000-0005-0000-0000-00005B0B0000}"/>
    <cellStyle name="Normal 2 6" xfId="32" xr:uid="{00000000-0005-0000-0000-00005C0B0000}"/>
    <cellStyle name="Normal 2 7" xfId="33" xr:uid="{00000000-0005-0000-0000-00005D0B0000}"/>
    <cellStyle name="Normal 2 8" xfId="34" xr:uid="{00000000-0005-0000-0000-00005E0B0000}"/>
    <cellStyle name="Normal 2 9" xfId="35" xr:uid="{00000000-0005-0000-0000-00005F0B0000}"/>
    <cellStyle name="Normal 3" xfId="36" xr:uid="{00000000-0005-0000-0000-0000600B0000}"/>
    <cellStyle name="Normal 3 2" xfId="3" xr:uid="{00000000-0005-0000-0000-0000610B0000}"/>
    <cellStyle name="Normal 4" xfId="37" xr:uid="{00000000-0005-0000-0000-0000620B0000}"/>
    <cellStyle name="Normal 4 10" xfId="38" xr:uid="{00000000-0005-0000-0000-0000630B0000}"/>
    <cellStyle name="Normal 4 11" xfId="39" xr:uid="{00000000-0005-0000-0000-0000640B0000}"/>
    <cellStyle name="Normal 4 12" xfId="78" xr:uid="{00000000-0005-0000-0000-0000650B0000}"/>
    <cellStyle name="Normal 4 2" xfId="40" xr:uid="{00000000-0005-0000-0000-0000660B0000}"/>
    <cellStyle name="Normal 4 3" xfId="41" xr:uid="{00000000-0005-0000-0000-0000670B0000}"/>
    <cellStyle name="Normal 4 4" xfId="42" xr:uid="{00000000-0005-0000-0000-0000680B0000}"/>
    <cellStyle name="Normal 4 5" xfId="43" xr:uid="{00000000-0005-0000-0000-0000690B0000}"/>
    <cellStyle name="Normal 4 6" xfId="44" xr:uid="{00000000-0005-0000-0000-00006A0B0000}"/>
    <cellStyle name="Normal 4 7" xfId="45" xr:uid="{00000000-0005-0000-0000-00006B0B0000}"/>
    <cellStyle name="Normal 4 8" xfId="46" xr:uid="{00000000-0005-0000-0000-00006C0B0000}"/>
    <cellStyle name="Normal 4 9" xfId="47" xr:uid="{00000000-0005-0000-0000-00006D0B0000}"/>
    <cellStyle name="Normal 5 2" xfId="48" xr:uid="{00000000-0005-0000-0000-00006E0B0000}"/>
    <cellStyle name="Normal 5 3" xfId="49" xr:uid="{00000000-0005-0000-0000-00006F0B0000}"/>
    <cellStyle name="Normal 5 4" xfId="50" xr:uid="{00000000-0005-0000-0000-0000700B0000}"/>
    <cellStyle name="Normal 5 5" xfId="51" xr:uid="{00000000-0005-0000-0000-0000710B0000}"/>
    <cellStyle name="Normal 5 6" xfId="52" xr:uid="{00000000-0005-0000-0000-0000720B0000}"/>
    <cellStyle name="Normal 5 7" xfId="53" xr:uid="{00000000-0005-0000-0000-0000730B0000}"/>
    <cellStyle name="Porcentaje" xfId="1" builtinId="5"/>
    <cellStyle name="Porcentual 2" xfId="54" xr:uid="{00000000-0005-0000-0000-0000750B0000}"/>
    <cellStyle name="Porcentual 3" xfId="55" xr:uid="{00000000-0005-0000-0000-0000760B0000}"/>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11.42578125" defaultRowHeight="15" x14ac:dyDescent="0.25"/>
  <cols>
    <col min="1" max="16384" width="11.42578125" style="1"/>
  </cols>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rgb="FFFF0000"/>
  </sheetPr>
  <dimension ref="A1:Z534"/>
  <sheetViews>
    <sheetView showGridLines="0" tabSelected="1" zoomScale="98" zoomScaleNormal="98" workbookViewId="0">
      <selection activeCell="E7" sqref="E7"/>
    </sheetView>
  </sheetViews>
  <sheetFormatPr baseColWidth="10" defaultColWidth="11.42578125" defaultRowHeight="11.25" x14ac:dyDescent="0.25"/>
  <cols>
    <col min="1" max="1" width="15" style="4" customWidth="1"/>
    <col min="2" max="2" width="12" style="4" customWidth="1"/>
    <col min="3" max="3" width="14.42578125" style="4" customWidth="1"/>
    <col min="4" max="4" width="15" style="72" customWidth="1"/>
    <col min="5" max="5" width="61.28515625" style="4" customWidth="1"/>
    <col min="6" max="6" width="105.85546875" style="4" customWidth="1"/>
    <col min="7" max="7" width="8.42578125" style="4" customWidth="1"/>
    <col min="8" max="8" width="45.42578125" style="4" customWidth="1"/>
    <col min="9" max="9" width="66.140625" style="4" customWidth="1"/>
    <col min="10" max="10" width="68.140625" style="4" customWidth="1"/>
    <col min="11" max="11" width="14.140625" style="4" customWidth="1"/>
    <col min="12" max="12" width="26.85546875" style="4" customWidth="1"/>
    <col min="13" max="13" width="32.42578125" style="4" customWidth="1"/>
    <col min="14" max="14" width="9.28515625" style="4" customWidth="1"/>
    <col min="15" max="15" width="15.7109375" style="3" customWidth="1"/>
    <col min="16" max="16" width="20.5703125" style="3" customWidth="1"/>
    <col min="17" max="17" width="12.85546875" style="67" customWidth="1"/>
    <col min="18" max="18" width="14.42578125" style="67" customWidth="1"/>
    <col min="19" max="19" width="14.7109375" style="3" customWidth="1"/>
    <col min="20" max="20" width="14.140625" style="4" customWidth="1"/>
    <col min="21" max="21" width="15.5703125" style="4" customWidth="1"/>
    <col min="22" max="22" width="53.28515625" style="4" customWidth="1"/>
    <col min="23" max="23" width="69.42578125" style="4" customWidth="1"/>
    <col min="24" max="24" width="13.85546875" style="4" customWidth="1"/>
    <col min="25" max="25" width="11.28515625" style="4" customWidth="1"/>
    <col min="26" max="26" width="65.85546875" style="4" customWidth="1"/>
    <col min="27" max="16384" width="11.42578125" style="4"/>
  </cols>
  <sheetData>
    <row r="1" spans="1:26" s="28" customFormat="1" ht="51.75" customHeight="1" x14ac:dyDescent="0.25">
      <c r="A1" s="26" t="s">
        <v>0</v>
      </c>
      <c r="B1" s="26" t="s">
        <v>1</v>
      </c>
      <c r="C1" s="26" t="s">
        <v>2</v>
      </c>
      <c r="D1" s="71" t="s">
        <v>3</v>
      </c>
      <c r="E1" s="26" t="s">
        <v>4</v>
      </c>
      <c r="F1" s="26" t="s">
        <v>5</v>
      </c>
      <c r="G1" s="48" t="s">
        <v>6</v>
      </c>
      <c r="H1" s="27" t="s">
        <v>7</v>
      </c>
      <c r="I1" s="27" t="s">
        <v>8</v>
      </c>
      <c r="J1" s="27" t="s">
        <v>9</v>
      </c>
      <c r="K1" s="27" t="s">
        <v>10</v>
      </c>
      <c r="L1" s="27" t="s">
        <v>11</v>
      </c>
      <c r="M1" s="27" t="s">
        <v>12</v>
      </c>
      <c r="N1" s="27" t="s">
        <v>13</v>
      </c>
      <c r="O1" s="27" t="s">
        <v>14</v>
      </c>
      <c r="P1" s="27" t="s">
        <v>15</v>
      </c>
      <c r="Q1" s="65" t="s">
        <v>16</v>
      </c>
      <c r="R1" s="65" t="s">
        <v>17</v>
      </c>
      <c r="S1" s="26" t="s">
        <v>18</v>
      </c>
      <c r="T1" s="25" t="s">
        <v>19</v>
      </c>
      <c r="U1" s="26" t="s">
        <v>20</v>
      </c>
      <c r="V1" s="69" t="s">
        <v>21</v>
      </c>
      <c r="W1" s="68" t="s">
        <v>22</v>
      </c>
      <c r="X1" s="70" t="s">
        <v>23</v>
      </c>
      <c r="Y1" s="26" t="s">
        <v>24</v>
      </c>
      <c r="Z1" s="68" t="s">
        <v>25</v>
      </c>
    </row>
    <row r="2" spans="1:26" ht="101.25" x14ac:dyDescent="0.25">
      <c r="A2" s="80" t="s">
        <v>26</v>
      </c>
      <c r="B2" s="49" t="s">
        <v>27</v>
      </c>
      <c r="C2" s="52">
        <v>1</v>
      </c>
      <c r="D2" s="52" t="s">
        <v>28</v>
      </c>
      <c r="E2" s="53" t="s">
        <v>29</v>
      </c>
      <c r="F2" s="49" t="s">
        <v>30</v>
      </c>
      <c r="G2" s="54">
        <v>3</v>
      </c>
      <c r="H2" s="55" t="s">
        <v>31</v>
      </c>
      <c r="I2" s="56" t="s">
        <v>32</v>
      </c>
      <c r="J2" s="56" t="s">
        <v>33</v>
      </c>
      <c r="K2" s="54" t="s">
        <v>34</v>
      </c>
      <c r="L2" s="54" t="s">
        <v>35</v>
      </c>
      <c r="M2" s="57" t="s">
        <v>36</v>
      </c>
      <c r="N2" s="58" t="s">
        <v>37</v>
      </c>
      <c r="O2" s="52" t="s">
        <v>38</v>
      </c>
      <c r="P2" s="57" t="s">
        <v>39</v>
      </c>
      <c r="Q2" s="59">
        <v>44774</v>
      </c>
      <c r="R2" s="59">
        <v>45291</v>
      </c>
      <c r="S2" s="51" t="s">
        <v>40</v>
      </c>
      <c r="T2" s="59">
        <v>45291</v>
      </c>
      <c r="U2" s="59">
        <v>45328</v>
      </c>
      <c r="V2" s="49" t="s">
        <v>41</v>
      </c>
      <c r="W2" s="64" t="s">
        <v>42</v>
      </c>
      <c r="X2" s="50">
        <v>1</v>
      </c>
      <c r="Y2" s="55" t="s">
        <v>43</v>
      </c>
      <c r="Z2" s="49" t="s">
        <v>44</v>
      </c>
    </row>
    <row r="3" spans="1:26" ht="78.75" x14ac:dyDescent="0.25">
      <c r="A3" s="49" t="s">
        <v>26</v>
      </c>
      <c r="B3" s="49" t="s">
        <v>27</v>
      </c>
      <c r="C3" s="52">
        <v>2</v>
      </c>
      <c r="D3" s="52" t="s">
        <v>28</v>
      </c>
      <c r="E3" s="53" t="s">
        <v>45</v>
      </c>
      <c r="F3" s="49" t="s">
        <v>46</v>
      </c>
      <c r="G3" s="54">
        <v>1</v>
      </c>
      <c r="H3" s="55" t="s">
        <v>47</v>
      </c>
      <c r="I3" s="56" t="s">
        <v>48</v>
      </c>
      <c r="J3" s="56" t="s">
        <v>49</v>
      </c>
      <c r="K3" s="54" t="s">
        <v>34</v>
      </c>
      <c r="L3" s="54" t="s">
        <v>50</v>
      </c>
      <c r="M3" s="57" t="s">
        <v>51</v>
      </c>
      <c r="N3" s="58" t="s">
        <v>37</v>
      </c>
      <c r="O3" s="52" t="s">
        <v>38</v>
      </c>
      <c r="P3" s="57" t="s">
        <v>39</v>
      </c>
      <c r="Q3" s="59">
        <v>44136</v>
      </c>
      <c r="R3" s="59">
        <v>44926</v>
      </c>
      <c r="S3" s="51" t="s">
        <v>52</v>
      </c>
      <c r="T3" s="59">
        <v>45291</v>
      </c>
      <c r="U3" s="59">
        <v>45328</v>
      </c>
      <c r="V3" s="49" t="s">
        <v>53</v>
      </c>
      <c r="W3" s="49" t="s">
        <v>54</v>
      </c>
      <c r="X3" s="50">
        <v>0</v>
      </c>
      <c r="Y3" s="55" t="s">
        <v>43</v>
      </c>
      <c r="Z3" s="49" t="s">
        <v>55</v>
      </c>
    </row>
    <row r="4" spans="1:26" ht="101.25" x14ac:dyDescent="0.25">
      <c r="A4" s="49" t="s">
        <v>56</v>
      </c>
      <c r="B4" s="49" t="s">
        <v>27</v>
      </c>
      <c r="C4" s="52">
        <v>4</v>
      </c>
      <c r="D4" s="52" t="s">
        <v>57</v>
      </c>
      <c r="E4" s="53" t="s">
        <v>58</v>
      </c>
      <c r="F4" s="49" t="s">
        <v>59</v>
      </c>
      <c r="G4" s="54">
        <v>1</v>
      </c>
      <c r="H4" s="55" t="s">
        <v>47</v>
      </c>
      <c r="I4" s="56" t="s">
        <v>60</v>
      </c>
      <c r="J4" s="56" t="s">
        <v>61</v>
      </c>
      <c r="K4" s="54" t="s">
        <v>34</v>
      </c>
      <c r="L4" s="54" t="s">
        <v>62</v>
      </c>
      <c r="M4" s="57" t="s">
        <v>62</v>
      </c>
      <c r="N4" s="58" t="s">
        <v>37</v>
      </c>
      <c r="O4" s="52" t="s">
        <v>38</v>
      </c>
      <c r="P4" s="57" t="s">
        <v>63</v>
      </c>
      <c r="Q4" s="59">
        <v>45139</v>
      </c>
      <c r="R4" s="59">
        <v>45230</v>
      </c>
      <c r="S4" s="51" t="s">
        <v>40</v>
      </c>
      <c r="T4" s="59">
        <v>45291</v>
      </c>
      <c r="U4" s="59">
        <v>45328</v>
      </c>
      <c r="V4" s="49" t="s">
        <v>64</v>
      </c>
      <c r="W4" s="49" t="s">
        <v>65</v>
      </c>
      <c r="X4" s="50">
        <v>1</v>
      </c>
      <c r="Y4" s="55" t="s">
        <v>43</v>
      </c>
      <c r="Z4" s="49" t="s">
        <v>66</v>
      </c>
    </row>
    <row r="5" spans="1:26" ht="90" x14ac:dyDescent="0.25">
      <c r="A5" s="49" t="s">
        <v>56</v>
      </c>
      <c r="B5" s="49" t="s">
        <v>27</v>
      </c>
      <c r="C5" s="52">
        <v>4</v>
      </c>
      <c r="D5" s="52" t="s">
        <v>57</v>
      </c>
      <c r="E5" s="53" t="s">
        <v>58</v>
      </c>
      <c r="F5" s="49" t="s">
        <v>59</v>
      </c>
      <c r="G5" s="54">
        <v>2</v>
      </c>
      <c r="H5" s="55" t="s">
        <v>47</v>
      </c>
      <c r="I5" s="56" t="s">
        <v>67</v>
      </c>
      <c r="J5" s="56" t="s">
        <v>68</v>
      </c>
      <c r="K5" s="54" t="s">
        <v>34</v>
      </c>
      <c r="L5" s="54" t="s">
        <v>69</v>
      </c>
      <c r="M5" s="57" t="s">
        <v>70</v>
      </c>
      <c r="N5" s="58" t="s">
        <v>37</v>
      </c>
      <c r="O5" s="52" t="s">
        <v>38</v>
      </c>
      <c r="P5" s="57" t="s">
        <v>71</v>
      </c>
      <c r="Q5" s="59">
        <v>45139</v>
      </c>
      <c r="R5" s="59">
        <v>45291</v>
      </c>
      <c r="S5" s="51" t="s">
        <v>40</v>
      </c>
      <c r="T5" s="59">
        <v>45291</v>
      </c>
      <c r="U5" s="59">
        <v>45328</v>
      </c>
      <c r="V5" s="49" t="s">
        <v>72</v>
      </c>
      <c r="W5" s="49" t="s">
        <v>73</v>
      </c>
      <c r="X5" s="50">
        <v>1</v>
      </c>
      <c r="Y5" s="55" t="s">
        <v>43</v>
      </c>
      <c r="Z5" s="49" t="s">
        <v>74</v>
      </c>
    </row>
    <row r="6" spans="1:26" ht="78.75" x14ac:dyDescent="0.25">
      <c r="A6" s="49" t="s">
        <v>56</v>
      </c>
      <c r="B6" s="49" t="s">
        <v>27</v>
      </c>
      <c r="C6" s="52">
        <v>5</v>
      </c>
      <c r="D6" s="52" t="s">
        <v>57</v>
      </c>
      <c r="E6" s="53" t="s">
        <v>75</v>
      </c>
      <c r="F6" s="49" t="s">
        <v>76</v>
      </c>
      <c r="G6" s="54">
        <v>1</v>
      </c>
      <c r="H6" s="55" t="s">
        <v>47</v>
      </c>
      <c r="I6" s="56" t="s">
        <v>77</v>
      </c>
      <c r="J6" s="56" t="s">
        <v>78</v>
      </c>
      <c r="K6" s="54" t="s">
        <v>34</v>
      </c>
      <c r="L6" s="54" t="s">
        <v>62</v>
      </c>
      <c r="M6" s="57" t="s">
        <v>79</v>
      </c>
      <c r="N6" s="58" t="s">
        <v>37</v>
      </c>
      <c r="O6" s="52" t="s">
        <v>38</v>
      </c>
      <c r="P6" s="57" t="s">
        <v>80</v>
      </c>
      <c r="Q6" s="59">
        <v>45139</v>
      </c>
      <c r="R6" s="59">
        <v>45291</v>
      </c>
      <c r="S6" s="51" t="s">
        <v>40</v>
      </c>
      <c r="T6" s="59">
        <v>45291</v>
      </c>
      <c r="U6" s="59">
        <v>45328</v>
      </c>
      <c r="V6" s="49" t="s">
        <v>81</v>
      </c>
      <c r="W6" s="49" t="s">
        <v>82</v>
      </c>
      <c r="X6" s="50">
        <v>1</v>
      </c>
      <c r="Y6" s="55" t="s">
        <v>43</v>
      </c>
      <c r="Z6" s="49" t="s">
        <v>83</v>
      </c>
    </row>
    <row r="7" spans="1:26" ht="78.75" x14ac:dyDescent="0.25">
      <c r="A7" s="49" t="s">
        <v>56</v>
      </c>
      <c r="B7" s="49" t="s">
        <v>27</v>
      </c>
      <c r="C7" s="52">
        <v>5</v>
      </c>
      <c r="D7" s="52" t="s">
        <v>57</v>
      </c>
      <c r="E7" s="53" t="s">
        <v>75</v>
      </c>
      <c r="F7" s="49" t="s">
        <v>76</v>
      </c>
      <c r="G7" s="54">
        <v>2</v>
      </c>
      <c r="H7" s="55" t="s">
        <v>47</v>
      </c>
      <c r="I7" s="56" t="s">
        <v>77</v>
      </c>
      <c r="J7" s="56" t="s">
        <v>84</v>
      </c>
      <c r="K7" s="54" t="s">
        <v>34</v>
      </c>
      <c r="L7" s="54" t="s">
        <v>85</v>
      </c>
      <c r="M7" s="79">
        <v>1</v>
      </c>
      <c r="N7" s="58" t="s">
        <v>37</v>
      </c>
      <c r="O7" s="52" t="s">
        <v>38</v>
      </c>
      <c r="P7" s="57" t="s">
        <v>80</v>
      </c>
      <c r="Q7" s="59">
        <v>45139</v>
      </c>
      <c r="R7" s="59">
        <v>45473</v>
      </c>
      <c r="S7" s="51" t="s">
        <v>86</v>
      </c>
      <c r="T7" s="59">
        <v>45291</v>
      </c>
      <c r="U7" s="59">
        <v>45328</v>
      </c>
      <c r="V7" s="49" t="s">
        <v>87</v>
      </c>
      <c r="W7" s="49" t="s">
        <v>88</v>
      </c>
      <c r="X7" s="50">
        <v>0</v>
      </c>
      <c r="Y7" s="55" t="s">
        <v>43</v>
      </c>
      <c r="Z7" s="49" t="s">
        <v>89</v>
      </c>
    </row>
    <row r="8" spans="1:26" ht="56.25" x14ac:dyDescent="0.25">
      <c r="A8" s="13" t="s">
        <v>56</v>
      </c>
      <c r="B8" s="13" t="s">
        <v>27</v>
      </c>
      <c r="C8" s="61">
        <v>4</v>
      </c>
      <c r="D8" s="61" t="s">
        <v>90</v>
      </c>
      <c r="E8" s="16" t="s">
        <v>91</v>
      </c>
      <c r="F8" s="49" t="s">
        <v>92</v>
      </c>
      <c r="G8" s="54">
        <v>1</v>
      </c>
      <c r="H8" s="55" t="s">
        <v>47</v>
      </c>
      <c r="I8" s="56" t="s">
        <v>93</v>
      </c>
      <c r="J8" s="56" t="s">
        <v>94</v>
      </c>
      <c r="K8" s="54" t="s">
        <v>34</v>
      </c>
      <c r="L8" s="54" t="s">
        <v>95</v>
      </c>
      <c r="M8" s="57" t="s">
        <v>96</v>
      </c>
      <c r="N8" s="58" t="s">
        <v>37</v>
      </c>
      <c r="O8" s="52" t="s">
        <v>38</v>
      </c>
      <c r="P8" s="57" t="s">
        <v>97</v>
      </c>
      <c r="Q8" s="59">
        <v>44470</v>
      </c>
      <c r="R8" s="59">
        <v>44926</v>
      </c>
      <c r="S8" s="51" t="s">
        <v>52</v>
      </c>
      <c r="T8" s="59">
        <v>45291</v>
      </c>
      <c r="U8" s="59">
        <v>45328</v>
      </c>
      <c r="V8" s="49" t="s">
        <v>98</v>
      </c>
      <c r="W8" s="49" t="s">
        <v>99</v>
      </c>
      <c r="X8" s="50">
        <v>0.8</v>
      </c>
      <c r="Y8" s="55" t="s">
        <v>43</v>
      </c>
      <c r="Z8" s="49" t="s">
        <v>100</v>
      </c>
    </row>
    <row r="9" spans="1:26" ht="135" x14ac:dyDescent="0.25">
      <c r="A9" s="49" t="s">
        <v>101</v>
      </c>
      <c r="B9" s="49" t="s">
        <v>102</v>
      </c>
      <c r="C9" s="52">
        <v>1</v>
      </c>
      <c r="D9" s="52" t="s">
        <v>28</v>
      </c>
      <c r="E9" s="53" t="s">
        <v>103</v>
      </c>
      <c r="F9" s="49" t="s">
        <v>104</v>
      </c>
      <c r="G9" s="54">
        <v>1</v>
      </c>
      <c r="H9" s="55" t="s">
        <v>47</v>
      </c>
      <c r="I9" s="56" t="s">
        <v>105</v>
      </c>
      <c r="J9" s="56" t="s">
        <v>106</v>
      </c>
      <c r="K9" s="54" t="s">
        <v>34</v>
      </c>
      <c r="L9" s="54" t="s">
        <v>107</v>
      </c>
      <c r="M9" s="57">
        <v>100</v>
      </c>
      <c r="N9" s="58" t="s">
        <v>37</v>
      </c>
      <c r="O9" s="52" t="s">
        <v>38</v>
      </c>
      <c r="P9" s="57" t="s">
        <v>108</v>
      </c>
      <c r="Q9" s="59">
        <v>44547</v>
      </c>
      <c r="R9" s="59">
        <v>44651</v>
      </c>
      <c r="S9" s="51" t="s">
        <v>109</v>
      </c>
      <c r="T9" s="59">
        <v>45291</v>
      </c>
      <c r="U9" s="59">
        <v>45331</v>
      </c>
      <c r="V9" s="49" t="s">
        <v>110</v>
      </c>
      <c r="W9" s="2" t="s">
        <v>111</v>
      </c>
      <c r="X9" s="50">
        <v>0.8</v>
      </c>
      <c r="Y9" s="55" t="s">
        <v>112</v>
      </c>
      <c r="Z9" s="49" t="s">
        <v>113</v>
      </c>
    </row>
    <row r="10" spans="1:26" ht="101.25" x14ac:dyDescent="0.25">
      <c r="A10" s="49" t="s">
        <v>114</v>
      </c>
      <c r="B10" s="49" t="s">
        <v>115</v>
      </c>
      <c r="C10" s="52">
        <v>5</v>
      </c>
      <c r="D10" s="52" t="s">
        <v>28</v>
      </c>
      <c r="E10" s="53" t="s">
        <v>116</v>
      </c>
      <c r="F10" s="49" t="s">
        <v>117</v>
      </c>
      <c r="G10" s="54">
        <v>2</v>
      </c>
      <c r="H10" s="55" t="s">
        <v>47</v>
      </c>
      <c r="I10" s="56" t="s">
        <v>118</v>
      </c>
      <c r="J10" s="56" t="s">
        <v>119</v>
      </c>
      <c r="K10" s="54" t="s">
        <v>34</v>
      </c>
      <c r="L10" s="54" t="s">
        <v>120</v>
      </c>
      <c r="M10" s="57">
        <v>100</v>
      </c>
      <c r="N10" s="58" t="s">
        <v>37</v>
      </c>
      <c r="O10" s="52" t="s">
        <v>121</v>
      </c>
      <c r="P10" s="57" t="s">
        <v>122</v>
      </c>
      <c r="Q10" s="59">
        <v>44652</v>
      </c>
      <c r="R10" s="59">
        <v>45291</v>
      </c>
      <c r="S10" s="51" t="s">
        <v>123</v>
      </c>
      <c r="T10" s="59">
        <v>45291</v>
      </c>
      <c r="U10" s="59">
        <v>45330</v>
      </c>
      <c r="V10" s="49" t="s">
        <v>124</v>
      </c>
      <c r="W10" s="49" t="s">
        <v>125</v>
      </c>
      <c r="X10" s="50">
        <v>1</v>
      </c>
      <c r="Y10" s="55" t="s">
        <v>126</v>
      </c>
      <c r="Z10" s="49" t="s">
        <v>127</v>
      </c>
    </row>
    <row r="11" spans="1:26" ht="123.75" x14ac:dyDescent="0.25">
      <c r="A11" s="49" t="s">
        <v>128</v>
      </c>
      <c r="B11" s="49" t="s">
        <v>129</v>
      </c>
      <c r="C11" s="52">
        <v>3</v>
      </c>
      <c r="D11" s="52" t="s">
        <v>28</v>
      </c>
      <c r="E11" s="53" t="s">
        <v>130</v>
      </c>
      <c r="F11" s="49" t="s">
        <v>131</v>
      </c>
      <c r="G11" s="54">
        <v>3</v>
      </c>
      <c r="H11" s="55" t="s">
        <v>47</v>
      </c>
      <c r="I11" s="56" t="s">
        <v>132</v>
      </c>
      <c r="J11" s="56" t="s">
        <v>133</v>
      </c>
      <c r="K11" s="54" t="s">
        <v>34</v>
      </c>
      <c r="L11" s="54" t="s">
        <v>134</v>
      </c>
      <c r="M11" s="57">
        <v>1</v>
      </c>
      <c r="N11" s="58" t="s">
        <v>37</v>
      </c>
      <c r="O11" s="52" t="s">
        <v>135</v>
      </c>
      <c r="P11" s="57" t="s">
        <v>136</v>
      </c>
      <c r="Q11" s="59">
        <v>44652</v>
      </c>
      <c r="R11" s="59">
        <v>44925</v>
      </c>
      <c r="S11" s="51" t="s">
        <v>40</v>
      </c>
      <c r="T11" s="59">
        <v>45291</v>
      </c>
      <c r="U11" s="59">
        <v>45330</v>
      </c>
      <c r="V11" s="59" t="s">
        <v>137</v>
      </c>
      <c r="W11" s="49" t="s">
        <v>138</v>
      </c>
      <c r="X11" s="62">
        <v>1</v>
      </c>
      <c r="Y11" s="50" t="s">
        <v>139</v>
      </c>
      <c r="Z11" s="55" t="s">
        <v>140</v>
      </c>
    </row>
    <row r="12" spans="1:26" ht="112.5" x14ac:dyDescent="0.25">
      <c r="A12" s="49" t="s">
        <v>141</v>
      </c>
      <c r="B12" s="49" t="s">
        <v>142</v>
      </c>
      <c r="C12" s="52">
        <v>1</v>
      </c>
      <c r="D12" s="52" t="s">
        <v>28</v>
      </c>
      <c r="E12" s="53" t="s">
        <v>143</v>
      </c>
      <c r="F12" s="49" t="s">
        <v>144</v>
      </c>
      <c r="G12" s="54">
        <v>2</v>
      </c>
      <c r="H12" s="55" t="s">
        <v>47</v>
      </c>
      <c r="I12" s="56" t="s">
        <v>145</v>
      </c>
      <c r="J12" s="56" t="s">
        <v>146</v>
      </c>
      <c r="K12" s="54" t="s">
        <v>34</v>
      </c>
      <c r="L12" s="54" t="s">
        <v>147</v>
      </c>
      <c r="M12" s="57" t="s">
        <v>148</v>
      </c>
      <c r="N12" s="58" t="s">
        <v>37</v>
      </c>
      <c r="O12" s="52" t="s">
        <v>149</v>
      </c>
      <c r="P12" s="57" t="s">
        <v>150</v>
      </c>
      <c r="Q12" s="59">
        <v>44704</v>
      </c>
      <c r="R12" s="59">
        <v>45048</v>
      </c>
      <c r="S12" s="51" t="s">
        <v>123</v>
      </c>
      <c r="T12" s="59">
        <v>45291</v>
      </c>
      <c r="U12" s="59">
        <v>45327</v>
      </c>
      <c r="V12" s="49" t="s">
        <v>151</v>
      </c>
      <c r="W12" s="49" t="s">
        <v>152</v>
      </c>
      <c r="X12" s="50">
        <v>1</v>
      </c>
      <c r="Y12" s="55" t="s">
        <v>153</v>
      </c>
      <c r="Z12" s="49" t="s">
        <v>154</v>
      </c>
    </row>
    <row r="13" spans="1:26" ht="112.5" x14ac:dyDescent="0.25">
      <c r="A13" s="49" t="s">
        <v>141</v>
      </c>
      <c r="B13" s="49" t="s">
        <v>142</v>
      </c>
      <c r="C13" s="52">
        <v>1</v>
      </c>
      <c r="D13" s="52" t="s">
        <v>28</v>
      </c>
      <c r="E13" s="53" t="s">
        <v>143</v>
      </c>
      <c r="F13" s="49" t="s">
        <v>144</v>
      </c>
      <c r="G13" s="54">
        <v>3</v>
      </c>
      <c r="H13" s="55" t="s">
        <v>47</v>
      </c>
      <c r="I13" s="56" t="s">
        <v>145</v>
      </c>
      <c r="J13" s="56" t="s">
        <v>155</v>
      </c>
      <c r="K13" s="54" t="s">
        <v>34</v>
      </c>
      <c r="L13" s="54" t="s">
        <v>156</v>
      </c>
      <c r="M13" s="57" t="s">
        <v>157</v>
      </c>
      <c r="N13" s="58" t="s">
        <v>37</v>
      </c>
      <c r="O13" s="52" t="s">
        <v>149</v>
      </c>
      <c r="P13" s="57" t="s">
        <v>158</v>
      </c>
      <c r="Q13" s="59">
        <v>44896</v>
      </c>
      <c r="R13" s="59">
        <v>46722</v>
      </c>
      <c r="S13" s="51" t="s">
        <v>86</v>
      </c>
      <c r="T13" s="59">
        <v>45291</v>
      </c>
      <c r="U13" s="59">
        <v>45327</v>
      </c>
      <c r="V13" s="49" t="s">
        <v>159</v>
      </c>
      <c r="W13" s="49" t="s">
        <v>160</v>
      </c>
      <c r="X13" s="50">
        <v>0</v>
      </c>
      <c r="Y13" s="55" t="s">
        <v>153</v>
      </c>
      <c r="Z13" s="49" t="s">
        <v>161</v>
      </c>
    </row>
    <row r="14" spans="1:26" ht="112.5" x14ac:dyDescent="0.25">
      <c r="A14" s="49" t="s">
        <v>141</v>
      </c>
      <c r="B14" s="49" t="s">
        <v>142</v>
      </c>
      <c r="C14" s="52">
        <v>3</v>
      </c>
      <c r="D14" s="52" t="s">
        <v>28</v>
      </c>
      <c r="E14" s="53" t="s">
        <v>162</v>
      </c>
      <c r="F14" s="49" t="s">
        <v>163</v>
      </c>
      <c r="G14" s="54">
        <v>3</v>
      </c>
      <c r="H14" s="55" t="s">
        <v>47</v>
      </c>
      <c r="I14" s="56" t="s">
        <v>164</v>
      </c>
      <c r="J14" s="56" t="s">
        <v>165</v>
      </c>
      <c r="K14" s="54" t="s">
        <v>34</v>
      </c>
      <c r="L14" s="54" t="s">
        <v>166</v>
      </c>
      <c r="M14" s="57" t="s">
        <v>167</v>
      </c>
      <c r="N14" s="58" t="s">
        <v>37</v>
      </c>
      <c r="O14" s="52" t="s">
        <v>149</v>
      </c>
      <c r="P14" s="57" t="s">
        <v>150</v>
      </c>
      <c r="Q14" s="59">
        <v>44683</v>
      </c>
      <c r="R14" s="59">
        <v>44926</v>
      </c>
      <c r="S14" s="51" t="s">
        <v>123</v>
      </c>
      <c r="T14" s="59">
        <v>45291</v>
      </c>
      <c r="U14" s="59">
        <v>45327</v>
      </c>
      <c r="V14" s="49" t="s">
        <v>168</v>
      </c>
      <c r="W14" s="49" t="s">
        <v>169</v>
      </c>
      <c r="X14" s="50">
        <v>1</v>
      </c>
      <c r="Y14" s="55" t="s">
        <v>153</v>
      </c>
      <c r="Z14" s="49" t="s">
        <v>170</v>
      </c>
    </row>
    <row r="15" spans="1:26" ht="101.25" x14ac:dyDescent="0.25">
      <c r="A15" s="49" t="s">
        <v>171</v>
      </c>
      <c r="B15" s="49" t="s">
        <v>172</v>
      </c>
      <c r="C15" s="52">
        <v>1</v>
      </c>
      <c r="D15" s="52" t="s">
        <v>28</v>
      </c>
      <c r="E15" s="53" t="s">
        <v>173</v>
      </c>
      <c r="F15" s="49" t="s">
        <v>174</v>
      </c>
      <c r="G15" s="54">
        <v>2</v>
      </c>
      <c r="H15" s="55" t="s">
        <v>175</v>
      </c>
      <c r="I15" s="56" t="s">
        <v>176</v>
      </c>
      <c r="J15" s="56" t="s">
        <v>177</v>
      </c>
      <c r="K15" s="54" t="s">
        <v>34</v>
      </c>
      <c r="L15" s="54" t="s">
        <v>79</v>
      </c>
      <c r="M15" s="57" t="s">
        <v>79</v>
      </c>
      <c r="N15" s="58" t="s">
        <v>37</v>
      </c>
      <c r="O15" s="52" t="s">
        <v>38</v>
      </c>
      <c r="P15" s="57" t="s">
        <v>178</v>
      </c>
      <c r="Q15" s="59">
        <v>44927</v>
      </c>
      <c r="R15" s="59">
        <v>45199</v>
      </c>
      <c r="S15" s="51" t="s">
        <v>123</v>
      </c>
      <c r="T15" s="59">
        <v>45291</v>
      </c>
      <c r="U15" s="59">
        <v>45328</v>
      </c>
      <c r="V15" s="49" t="s">
        <v>179</v>
      </c>
      <c r="W15" s="13" t="s">
        <v>180</v>
      </c>
      <c r="X15" s="50">
        <v>1</v>
      </c>
      <c r="Y15" s="55" t="s">
        <v>181</v>
      </c>
      <c r="Z15" s="49" t="s">
        <v>182</v>
      </c>
    </row>
    <row r="16" spans="1:26" ht="90" x14ac:dyDescent="0.25">
      <c r="A16" s="49" t="s">
        <v>171</v>
      </c>
      <c r="B16" s="49" t="s">
        <v>172</v>
      </c>
      <c r="C16" s="52">
        <v>2</v>
      </c>
      <c r="D16" s="52" t="s">
        <v>28</v>
      </c>
      <c r="E16" s="53" t="s">
        <v>183</v>
      </c>
      <c r="F16" s="49" t="s">
        <v>184</v>
      </c>
      <c r="G16" s="54">
        <v>2</v>
      </c>
      <c r="H16" s="55" t="s">
        <v>185</v>
      </c>
      <c r="I16" s="56" t="s">
        <v>186</v>
      </c>
      <c r="J16" s="56" t="s">
        <v>187</v>
      </c>
      <c r="K16" s="54" t="s">
        <v>34</v>
      </c>
      <c r="L16" s="54" t="s">
        <v>188</v>
      </c>
      <c r="M16" s="79">
        <v>1</v>
      </c>
      <c r="N16" s="58" t="s">
        <v>37</v>
      </c>
      <c r="O16" s="52" t="s">
        <v>38</v>
      </c>
      <c r="P16" s="57" t="s">
        <v>178</v>
      </c>
      <c r="Q16" s="59">
        <v>45108</v>
      </c>
      <c r="R16" s="59">
        <v>45260</v>
      </c>
      <c r="S16" s="51" t="s">
        <v>123</v>
      </c>
      <c r="T16" s="59">
        <v>45291</v>
      </c>
      <c r="U16" s="59">
        <v>45328</v>
      </c>
      <c r="V16" s="49" t="s">
        <v>189</v>
      </c>
      <c r="W16" s="49" t="s">
        <v>190</v>
      </c>
      <c r="X16" s="50">
        <v>1</v>
      </c>
      <c r="Y16" s="55" t="s">
        <v>181</v>
      </c>
      <c r="Z16" s="49" t="s">
        <v>191</v>
      </c>
    </row>
    <row r="17" spans="1:26" ht="123.75" x14ac:dyDescent="0.25">
      <c r="A17" s="49" t="s">
        <v>192</v>
      </c>
      <c r="B17" s="49" t="s">
        <v>193</v>
      </c>
      <c r="C17" s="52">
        <v>3</v>
      </c>
      <c r="D17" s="52" t="s">
        <v>28</v>
      </c>
      <c r="E17" s="53" t="s">
        <v>194</v>
      </c>
      <c r="F17" s="49" t="s">
        <v>195</v>
      </c>
      <c r="G17" s="54">
        <v>3</v>
      </c>
      <c r="H17" s="55" t="s">
        <v>196</v>
      </c>
      <c r="I17" s="56" t="s">
        <v>197</v>
      </c>
      <c r="J17" s="56" t="s">
        <v>198</v>
      </c>
      <c r="K17" s="54" t="s">
        <v>34</v>
      </c>
      <c r="L17" s="54" t="s">
        <v>199</v>
      </c>
      <c r="M17" s="79">
        <v>1</v>
      </c>
      <c r="N17" s="58" t="s">
        <v>37</v>
      </c>
      <c r="O17" s="52" t="s">
        <v>200</v>
      </c>
      <c r="P17" s="57" t="s">
        <v>201</v>
      </c>
      <c r="Q17" s="59">
        <v>45191</v>
      </c>
      <c r="R17" s="59">
        <v>45473</v>
      </c>
      <c r="S17" s="51" t="s">
        <v>86</v>
      </c>
      <c r="T17" s="59">
        <v>45291</v>
      </c>
      <c r="U17" s="59">
        <v>45324</v>
      </c>
      <c r="V17" s="49" t="s">
        <v>202</v>
      </c>
      <c r="W17" s="49" t="s">
        <v>203</v>
      </c>
      <c r="X17" s="50">
        <v>0</v>
      </c>
      <c r="Y17" s="55" t="s">
        <v>204</v>
      </c>
      <c r="Z17" s="49" t="s">
        <v>205</v>
      </c>
    </row>
    <row r="18" spans="1:26" ht="123.75" x14ac:dyDescent="0.25">
      <c r="A18" s="49" t="s">
        <v>206</v>
      </c>
      <c r="B18" s="49" t="s">
        <v>27</v>
      </c>
      <c r="C18" s="52">
        <v>4</v>
      </c>
      <c r="D18" s="52" t="s">
        <v>28</v>
      </c>
      <c r="E18" s="53" t="s">
        <v>207</v>
      </c>
      <c r="F18" s="49" t="s">
        <v>208</v>
      </c>
      <c r="G18" s="54">
        <v>1</v>
      </c>
      <c r="H18" s="55" t="s">
        <v>209</v>
      </c>
      <c r="I18" s="56" t="s">
        <v>210</v>
      </c>
      <c r="J18" s="56" t="s">
        <v>211</v>
      </c>
      <c r="K18" s="54" t="s">
        <v>34</v>
      </c>
      <c r="L18" s="54" t="s">
        <v>212</v>
      </c>
      <c r="M18" s="57" t="s">
        <v>213</v>
      </c>
      <c r="N18" s="58" t="s">
        <v>37</v>
      </c>
      <c r="O18" s="52" t="s">
        <v>38</v>
      </c>
      <c r="P18" s="57" t="s">
        <v>178</v>
      </c>
      <c r="Q18" s="59">
        <v>45139</v>
      </c>
      <c r="R18" s="59">
        <v>45291</v>
      </c>
      <c r="S18" s="51" t="s">
        <v>40</v>
      </c>
      <c r="T18" s="59">
        <v>45291</v>
      </c>
      <c r="U18" s="59">
        <v>45328</v>
      </c>
      <c r="V18" s="49" t="s">
        <v>214</v>
      </c>
      <c r="W18" s="13" t="s">
        <v>215</v>
      </c>
      <c r="X18" s="50">
        <v>1</v>
      </c>
      <c r="Y18" s="55" t="s">
        <v>43</v>
      </c>
      <c r="Z18" s="49" t="s">
        <v>216</v>
      </c>
    </row>
    <row r="19" spans="1:26" ht="78.75" x14ac:dyDescent="0.25">
      <c r="A19" s="49" t="s">
        <v>206</v>
      </c>
      <c r="B19" s="49" t="s">
        <v>27</v>
      </c>
      <c r="C19" s="52">
        <v>5</v>
      </c>
      <c r="D19" s="52" t="s">
        <v>28</v>
      </c>
      <c r="E19" s="53" t="s">
        <v>217</v>
      </c>
      <c r="F19" s="49" t="s">
        <v>218</v>
      </c>
      <c r="G19" s="54">
        <v>1</v>
      </c>
      <c r="H19" s="55" t="s">
        <v>219</v>
      </c>
      <c r="I19" s="56" t="s">
        <v>220</v>
      </c>
      <c r="J19" s="56" t="s">
        <v>221</v>
      </c>
      <c r="K19" s="54" t="s">
        <v>34</v>
      </c>
      <c r="L19" s="54" t="s">
        <v>222</v>
      </c>
      <c r="M19" s="79">
        <v>1</v>
      </c>
      <c r="N19" s="58" t="s">
        <v>37</v>
      </c>
      <c r="O19" s="52" t="s">
        <v>38</v>
      </c>
      <c r="P19" s="57" t="s">
        <v>223</v>
      </c>
      <c r="Q19" s="59">
        <v>45170</v>
      </c>
      <c r="R19" s="59">
        <v>45291</v>
      </c>
      <c r="S19" s="51" t="s">
        <v>40</v>
      </c>
      <c r="T19" s="59">
        <v>45291</v>
      </c>
      <c r="U19" s="59">
        <v>45328</v>
      </c>
      <c r="V19" s="49" t="s">
        <v>224</v>
      </c>
      <c r="W19" s="64" t="s">
        <v>225</v>
      </c>
      <c r="X19" s="50">
        <v>1</v>
      </c>
      <c r="Y19" s="55" t="s">
        <v>43</v>
      </c>
      <c r="Z19" s="49" t="s">
        <v>226</v>
      </c>
    </row>
    <row r="20" spans="1:26" ht="123.75" x14ac:dyDescent="0.25">
      <c r="A20" s="49" t="s">
        <v>227</v>
      </c>
      <c r="B20" s="49" t="s">
        <v>228</v>
      </c>
      <c r="C20" s="52">
        <v>1</v>
      </c>
      <c r="D20" s="52" t="s">
        <v>28</v>
      </c>
      <c r="E20" s="53" t="s">
        <v>229</v>
      </c>
      <c r="F20" s="49" t="s">
        <v>230</v>
      </c>
      <c r="G20" s="54">
        <v>1</v>
      </c>
      <c r="H20" s="55" t="s">
        <v>231</v>
      </c>
      <c r="I20" s="56" t="s">
        <v>232</v>
      </c>
      <c r="J20" s="56" t="s">
        <v>233</v>
      </c>
      <c r="K20" s="54" t="s">
        <v>234</v>
      </c>
      <c r="L20" s="54" t="s">
        <v>235</v>
      </c>
      <c r="M20" s="57" t="s">
        <v>236</v>
      </c>
      <c r="N20" s="58" t="s">
        <v>37</v>
      </c>
      <c r="O20" s="52" t="s">
        <v>237</v>
      </c>
      <c r="P20" s="57" t="s">
        <v>238</v>
      </c>
      <c r="Q20" s="59">
        <v>44769</v>
      </c>
      <c r="R20" s="59">
        <v>45291</v>
      </c>
      <c r="S20" s="51" t="s">
        <v>40</v>
      </c>
      <c r="T20" s="59">
        <v>45291</v>
      </c>
      <c r="U20" s="59">
        <v>45329</v>
      </c>
      <c r="V20" s="49" t="s">
        <v>239</v>
      </c>
      <c r="W20" s="49" t="s">
        <v>240</v>
      </c>
      <c r="X20" s="50">
        <v>1</v>
      </c>
      <c r="Y20" s="55" t="s">
        <v>241</v>
      </c>
      <c r="Z20" s="49" t="s">
        <v>242</v>
      </c>
    </row>
    <row r="21" spans="1:26" ht="101.25" x14ac:dyDescent="0.25">
      <c r="A21" s="49" t="s">
        <v>227</v>
      </c>
      <c r="B21" s="49" t="s">
        <v>228</v>
      </c>
      <c r="C21" s="52">
        <v>2</v>
      </c>
      <c r="D21" s="52" t="s">
        <v>28</v>
      </c>
      <c r="E21" s="53" t="s">
        <v>243</v>
      </c>
      <c r="F21" s="49" t="s">
        <v>244</v>
      </c>
      <c r="G21" s="54">
        <v>1</v>
      </c>
      <c r="H21" s="55" t="s">
        <v>245</v>
      </c>
      <c r="I21" s="56" t="s">
        <v>246</v>
      </c>
      <c r="J21" s="56" t="s">
        <v>247</v>
      </c>
      <c r="K21" s="54" t="s">
        <v>34</v>
      </c>
      <c r="L21" s="54" t="s">
        <v>248</v>
      </c>
      <c r="M21" s="57" t="s">
        <v>249</v>
      </c>
      <c r="N21" s="58" t="s">
        <v>37</v>
      </c>
      <c r="O21" s="52" t="s">
        <v>237</v>
      </c>
      <c r="P21" s="57" t="s">
        <v>238</v>
      </c>
      <c r="Q21" s="59">
        <v>44788</v>
      </c>
      <c r="R21" s="59">
        <v>45291</v>
      </c>
      <c r="S21" s="51" t="s">
        <v>40</v>
      </c>
      <c r="T21" s="59">
        <v>45291</v>
      </c>
      <c r="U21" s="59">
        <v>45329</v>
      </c>
      <c r="V21" s="49" t="s">
        <v>250</v>
      </c>
      <c r="W21" s="49" t="s">
        <v>251</v>
      </c>
      <c r="X21" s="50">
        <v>1</v>
      </c>
      <c r="Y21" s="55" t="s">
        <v>241</v>
      </c>
      <c r="Z21" s="49" t="s">
        <v>252</v>
      </c>
    </row>
    <row r="22" spans="1:26" ht="157.5" x14ac:dyDescent="0.25">
      <c r="A22" s="49" t="s">
        <v>253</v>
      </c>
      <c r="B22" s="49" t="s">
        <v>228</v>
      </c>
      <c r="C22" s="52">
        <v>3</v>
      </c>
      <c r="D22" s="52" t="s">
        <v>28</v>
      </c>
      <c r="E22" s="53" t="s">
        <v>254</v>
      </c>
      <c r="F22" s="49" t="s">
        <v>255</v>
      </c>
      <c r="G22" s="54">
        <v>1</v>
      </c>
      <c r="H22" s="55" t="s">
        <v>256</v>
      </c>
      <c r="I22" s="56" t="s">
        <v>257</v>
      </c>
      <c r="J22" s="56" t="s">
        <v>258</v>
      </c>
      <c r="K22" s="54" t="s">
        <v>34</v>
      </c>
      <c r="L22" s="54" t="s">
        <v>259</v>
      </c>
      <c r="M22" s="57" t="s">
        <v>260</v>
      </c>
      <c r="N22" s="58" t="s">
        <v>37</v>
      </c>
      <c r="O22" s="52" t="s">
        <v>237</v>
      </c>
      <c r="P22" s="57" t="s">
        <v>238</v>
      </c>
      <c r="Q22" s="59">
        <v>44788</v>
      </c>
      <c r="R22" s="59">
        <v>45291</v>
      </c>
      <c r="S22" s="51" t="s">
        <v>123</v>
      </c>
      <c r="T22" s="59">
        <v>45291</v>
      </c>
      <c r="U22" s="59">
        <v>45329</v>
      </c>
      <c r="V22" s="49" t="s">
        <v>261</v>
      </c>
      <c r="W22" s="49" t="s">
        <v>262</v>
      </c>
      <c r="X22" s="50">
        <v>1</v>
      </c>
      <c r="Y22" s="55" t="s">
        <v>241</v>
      </c>
      <c r="Z22" s="49" t="s">
        <v>263</v>
      </c>
    </row>
    <row r="23" spans="1:26" ht="87" customHeight="1" x14ac:dyDescent="0.25">
      <c r="A23" s="13" t="s">
        <v>264</v>
      </c>
      <c r="B23" s="13" t="s">
        <v>27</v>
      </c>
      <c r="C23" s="61">
        <v>1</v>
      </c>
      <c r="D23" s="61" t="s">
        <v>57</v>
      </c>
      <c r="E23" s="16" t="s">
        <v>265</v>
      </c>
      <c r="F23" s="49" t="s">
        <v>266</v>
      </c>
      <c r="G23" s="54">
        <v>1</v>
      </c>
      <c r="H23" s="55" t="s">
        <v>267</v>
      </c>
      <c r="I23" s="56" t="s">
        <v>268</v>
      </c>
      <c r="J23" s="56" t="s">
        <v>269</v>
      </c>
      <c r="K23" s="54" t="s">
        <v>34</v>
      </c>
      <c r="L23" s="54" t="s">
        <v>270</v>
      </c>
      <c r="M23" s="57">
        <v>1</v>
      </c>
      <c r="N23" s="58" t="s">
        <v>37</v>
      </c>
      <c r="O23" s="52" t="s">
        <v>38</v>
      </c>
      <c r="P23" s="57" t="s">
        <v>271</v>
      </c>
      <c r="Q23" s="59">
        <v>44866</v>
      </c>
      <c r="R23" s="59">
        <v>45230</v>
      </c>
      <c r="S23" s="51" t="s">
        <v>52</v>
      </c>
      <c r="T23" s="59">
        <v>45291</v>
      </c>
      <c r="U23" s="59">
        <v>45328</v>
      </c>
      <c r="V23" s="49" t="s">
        <v>272</v>
      </c>
      <c r="W23" s="64" t="s">
        <v>273</v>
      </c>
      <c r="X23" s="50">
        <v>0</v>
      </c>
      <c r="Y23" s="55" t="s">
        <v>43</v>
      </c>
      <c r="Z23" s="49" t="s">
        <v>55</v>
      </c>
    </row>
    <row r="24" spans="1:26" ht="67.5" x14ac:dyDescent="0.25">
      <c r="A24" s="49" t="s">
        <v>264</v>
      </c>
      <c r="B24" s="49" t="s">
        <v>193</v>
      </c>
      <c r="C24" s="52">
        <v>2</v>
      </c>
      <c r="D24" s="52" t="s">
        <v>57</v>
      </c>
      <c r="E24" s="53" t="s">
        <v>274</v>
      </c>
      <c r="F24" s="49" t="s">
        <v>275</v>
      </c>
      <c r="G24" s="54">
        <v>1</v>
      </c>
      <c r="H24" s="55" t="s">
        <v>276</v>
      </c>
      <c r="I24" s="56" t="s">
        <v>277</v>
      </c>
      <c r="J24" s="56" t="s">
        <v>278</v>
      </c>
      <c r="K24" s="54" t="s">
        <v>34</v>
      </c>
      <c r="L24" s="54" t="s">
        <v>279</v>
      </c>
      <c r="M24" s="57">
        <v>1</v>
      </c>
      <c r="N24" s="58" t="s">
        <v>37</v>
      </c>
      <c r="O24" s="52" t="s">
        <v>200</v>
      </c>
      <c r="P24" s="57" t="s">
        <v>280</v>
      </c>
      <c r="Q24" s="59">
        <v>45191</v>
      </c>
      <c r="R24" s="59">
        <v>45473</v>
      </c>
      <c r="S24" s="51" t="s">
        <v>86</v>
      </c>
      <c r="T24" s="59">
        <v>45291</v>
      </c>
      <c r="U24" s="59">
        <v>45324</v>
      </c>
      <c r="V24" s="49" t="s">
        <v>202</v>
      </c>
      <c r="W24" s="64" t="s">
        <v>203</v>
      </c>
      <c r="X24" s="50">
        <v>0</v>
      </c>
      <c r="Y24" s="55" t="s">
        <v>204</v>
      </c>
      <c r="Z24" s="49" t="s">
        <v>205</v>
      </c>
    </row>
    <row r="25" spans="1:26" ht="78.75" x14ac:dyDescent="0.25">
      <c r="A25" s="49" t="s">
        <v>264</v>
      </c>
      <c r="B25" s="49" t="s">
        <v>193</v>
      </c>
      <c r="C25" s="52">
        <v>2</v>
      </c>
      <c r="D25" s="52" t="s">
        <v>57</v>
      </c>
      <c r="E25" s="53" t="s">
        <v>274</v>
      </c>
      <c r="F25" s="49" t="s">
        <v>275</v>
      </c>
      <c r="G25" s="54">
        <v>2</v>
      </c>
      <c r="H25" s="55" t="s">
        <v>276</v>
      </c>
      <c r="I25" s="56" t="s">
        <v>277</v>
      </c>
      <c r="J25" s="56" t="s">
        <v>281</v>
      </c>
      <c r="K25" s="54" t="s">
        <v>34</v>
      </c>
      <c r="L25" s="54" t="s">
        <v>282</v>
      </c>
      <c r="M25" s="57">
        <v>1</v>
      </c>
      <c r="N25" s="58" t="s">
        <v>37</v>
      </c>
      <c r="O25" s="52" t="s">
        <v>200</v>
      </c>
      <c r="P25" s="57" t="s">
        <v>280</v>
      </c>
      <c r="Q25" s="59">
        <v>45191</v>
      </c>
      <c r="R25" s="59">
        <v>45473</v>
      </c>
      <c r="S25" s="51" t="s">
        <v>86</v>
      </c>
      <c r="T25" s="59">
        <v>45291</v>
      </c>
      <c r="U25" s="59">
        <v>45324</v>
      </c>
      <c r="V25" s="49" t="s">
        <v>202</v>
      </c>
      <c r="W25" s="64" t="s">
        <v>203</v>
      </c>
      <c r="X25" s="50">
        <v>0</v>
      </c>
      <c r="Y25" s="55" t="s">
        <v>204</v>
      </c>
      <c r="Z25" s="49" t="s">
        <v>205</v>
      </c>
    </row>
    <row r="26" spans="1:26" ht="87" customHeight="1" x14ac:dyDescent="0.25">
      <c r="A26" s="13" t="s">
        <v>264</v>
      </c>
      <c r="B26" s="13" t="s">
        <v>27</v>
      </c>
      <c r="C26" s="61">
        <v>2</v>
      </c>
      <c r="D26" s="61" t="s">
        <v>57</v>
      </c>
      <c r="E26" s="16" t="s">
        <v>274</v>
      </c>
      <c r="F26" s="49" t="s">
        <v>275</v>
      </c>
      <c r="G26" s="60">
        <v>2</v>
      </c>
      <c r="H26" s="55" t="s">
        <v>283</v>
      </c>
      <c r="I26" s="56" t="s">
        <v>284</v>
      </c>
      <c r="J26" s="56" t="s">
        <v>285</v>
      </c>
      <c r="K26" s="54" t="s">
        <v>34</v>
      </c>
      <c r="L26" s="54" t="s">
        <v>270</v>
      </c>
      <c r="M26" s="57">
        <v>1</v>
      </c>
      <c r="N26" s="58" t="s">
        <v>37</v>
      </c>
      <c r="O26" s="52" t="s">
        <v>38</v>
      </c>
      <c r="P26" s="57" t="s">
        <v>271</v>
      </c>
      <c r="Q26" s="59">
        <v>44866</v>
      </c>
      <c r="R26" s="59">
        <v>45230</v>
      </c>
      <c r="S26" s="51" t="s">
        <v>40</v>
      </c>
      <c r="T26" s="59">
        <v>45291</v>
      </c>
      <c r="U26" s="59">
        <v>45328</v>
      </c>
      <c r="V26" s="49" t="s">
        <v>286</v>
      </c>
      <c r="W26" s="64" t="s">
        <v>287</v>
      </c>
      <c r="X26" s="50">
        <v>1</v>
      </c>
      <c r="Y26" s="55" t="s">
        <v>43</v>
      </c>
      <c r="Z26" s="49" t="s">
        <v>288</v>
      </c>
    </row>
    <row r="27" spans="1:26" ht="67.5" x14ac:dyDescent="0.25">
      <c r="A27" s="49" t="s">
        <v>264</v>
      </c>
      <c r="B27" s="49" t="s">
        <v>27</v>
      </c>
      <c r="C27" s="52">
        <v>3</v>
      </c>
      <c r="D27" s="52" t="s">
        <v>57</v>
      </c>
      <c r="E27" s="53" t="s">
        <v>289</v>
      </c>
      <c r="F27" s="49" t="s">
        <v>290</v>
      </c>
      <c r="G27" s="54">
        <v>1</v>
      </c>
      <c r="H27" s="55" t="s">
        <v>267</v>
      </c>
      <c r="I27" s="56" t="s">
        <v>77</v>
      </c>
      <c r="J27" s="56" t="s">
        <v>291</v>
      </c>
      <c r="K27" s="54" t="s">
        <v>34</v>
      </c>
      <c r="L27" s="54" t="s">
        <v>292</v>
      </c>
      <c r="M27" s="57">
        <v>1</v>
      </c>
      <c r="N27" s="58" t="s">
        <v>37</v>
      </c>
      <c r="O27" s="52" t="s">
        <v>38</v>
      </c>
      <c r="P27" s="57" t="s">
        <v>271</v>
      </c>
      <c r="Q27" s="59">
        <v>44866</v>
      </c>
      <c r="R27" s="59">
        <v>45230</v>
      </c>
      <c r="S27" s="51" t="s">
        <v>123</v>
      </c>
      <c r="T27" s="59">
        <v>45291</v>
      </c>
      <c r="U27" s="59">
        <v>45328</v>
      </c>
      <c r="V27" s="49" t="s">
        <v>293</v>
      </c>
      <c r="W27" s="64" t="s">
        <v>294</v>
      </c>
      <c r="X27" s="50">
        <v>1</v>
      </c>
      <c r="Y27" s="55" t="s">
        <v>43</v>
      </c>
      <c r="Z27" s="49" t="s">
        <v>295</v>
      </c>
    </row>
    <row r="28" spans="1:26" ht="105.75" customHeight="1" x14ac:dyDescent="0.25">
      <c r="A28" s="49" t="s">
        <v>264</v>
      </c>
      <c r="B28" s="49" t="s">
        <v>27</v>
      </c>
      <c r="C28" s="52">
        <v>5</v>
      </c>
      <c r="D28" s="52" t="s">
        <v>57</v>
      </c>
      <c r="E28" s="53" t="s">
        <v>296</v>
      </c>
      <c r="F28" s="13" t="s">
        <v>297</v>
      </c>
      <c r="G28" s="54">
        <v>1</v>
      </c>
      <c r="H28" s="55" t="s">
        <v>298</v>
      </c>
      <c r="I28" s="56" t="s">
        <v>77</v>
      </c>
      <c r="J28" s="56" t="s">
        <v>299</v>
      </c>
      <c r="K28" s="54" t="s">
        <v>34</v>
      </c>
      <c r="L28" s="54" t="s">
        <v>300</v>
      </c>
      <c r="M28" s="57">
        <v>1</v>
      </c>
      <c r="N28" s="58" t="s">
        <v>37</v>
      </c>
      <c r="O28" s="52" t="s">
        <v>38</v>
      </c>
      <c r="P28" s="57" t="s">
        <v>271</v>
      </c>
      <c r="Q28" s="59">
        <v>44866</v>
      </c>
      <c r="R28" s="59">
        <v>45230</v>
      </c>
      <c r="S28" s="51" t="s">
        <v>40</v>
      </c>
      <c r="T28" s="59">
        <v>45291</v>
      </c>
      <c r="U28" s="59">
        <v>45328</v>
      </c>
      <c r="V28" s="49" t="s">
        <v>301</v>
      </c>
      <c r="W28" s="64" t="s">
        <v>302</v>
      </c>
      <c r="X28" s="50">
        <v>1</v>
      </c>
      <c r="Y28" s="55" t="s">
        <v>43</v>
      </c>
      <c r="Z28" s="49" t="s">
        <v>303</v>
      </c>
    </row>
    <row r="29" spans="1:26" ht="105.75" customHeight="1" x14ac:dyDescent="0.25">
      <c r="A29" s="49" t="s">
        <v>264</v>
      </c>
      <c r="B29" s="49" t="s">
        <v>27</v>
      </c>
      <c r="C29" s="52">
        <v>5</v>
      </c>
      <c r="D29" s="52" t="s">
        <v>57</v>
      </c>
      <c r="E29" s="53" t="s">
        <v>296</v>
      </c>
      <c r="F29" s="13" t="s">
        <v>297</v>
      </c>
      <c r="G29" s="54">
        <v>2</v>
      </c>
      <c r="H29" s="55" t="s">
        <v>298</v>
      </c>
      <c r="I29" s="56" t="s">
        <v>77</v>
      </c>
      <c r="J29" s="56" t="s">
        <v>304</v>
      </c>
      <c r="K29" s="54" t="s">
        <v>34</v>
      </c>
      <c r="L29" s="54" t="s">
        <v>305</v>
      </c>
      <c r="M29" s="57">
        <v>1</v>
      </c>
      <c r="N29" s="58" t="s">
        <v>37</v>
      </c>
      <c r="O29" s="52" t="s">
        <v>38</v>
      </c>
      <c r="P29" s="57" t="s">
        <v>271</v>
      </c>
      <c r="Q29" s="59">
        <v>44866</v>
      </c>
      <c r="R29" s="59">
        <v>45230</v>
      </c>
      <c r="S29" s="51" t="s">
        <v>40</v>
      </c>
      <c r="T29" s="59">
        <v>45291</v>
      </c>
      <c r="U29" s="59">
        <v>45328</v>
      </c>
      <c r="V29" s="49" t="s">
        <v>306</v>
      </c>
      <c r="W29" s="64" t="s">
        <v>307</v>
      </c>
      <c r="X29" s="50">
        <v>1</v>
      </c>
      <c r="Y29" s="55" t="s">
        <v>43</v>
      </c>
      <c r="Z29" s="49" t="s">
        <v>55</v>
      </c>
    </row>
    <row r="30" spans="1:26" ht="158.25" customHeight="1" x14ac:dyDescent="0.25">
      <c r="A30" s="49" t="s">
        <v>308</v>
      </c>
      <c r="B30" s="49" t="s">
        <v>309</v>
      </c>
      <c r="C30" s="52">
        <v>1</v>
      </c>
      <c r="D30" s="52" t="s">
        <v>28</v>
      </c>
      <c r="E30" s="53" t="s">
        <v>310</v>
      </c>
      <c r="F30" s="13" t="s">
        <v>311</v>
      </c>
      <c r="G30" s="54">
        <v>1</v>
      </c>
      <c r="H30" s="55" t="s">
        <v>312</v>
      </c>
      <c r="I30" s="56" t="s">
        <v>313</v>
      </c>
      <c r="J30" s="56" t="s">
        <v>314</v>
      </c>
      <c r="K30" s="54" t="s">
        <v>34</v>
      </c>
      <c r="L30" s="54" t="s">
        <v>315</v>
      </c>
      <c r="M30" s="57" t="s">
        <v>316</v>
      </c>
      <c r="N30" s="58" t="s">
        <v>37</v>
      </c>
      <c r="O30" s="52" t="s">
        <v>317</v>
      </c>
      <c r="P30" s="57" t="s">
        <v>318</v>
      </c>
      <c r="Q30" s="59">
        <v>44866</v>
      </c>
      <c r="R30" s="59">
        <v>45229</v>
      </c>
      <c r="S30" s="51" t="s">
        <v>52</v>
      </c>
      <c r="T30" s="59">
        <v>45291</v>
      </c>
      <c r="U30" s="59">
        <v>45323</v>
      </c>
      <c r="V30" s="49" t="s">
        <v>319</v>
      </c>
      <c r="W30" s="13" t="s">
        <v>320</v>
      </c>
      <c r="X30" s="50">
        <v>0.5</v>
      </c>
      <c r="Y30" s="55" t="s">
        <v>321</v>
      </c>
      <c r="Z30" s="49" t="s">
        <v>322</v>
      </c>
    </row>
    <row r="31" spans="1:26" ht="158.25" customHeight="1" x14ac:dyDescent="0.25">
      <c r="A31" s="49" t="s">
        <v>308</v>
      </c>
      <c r="B31" s="49" t="s">
        <v>309</v>
      </c>
      <c r="C31" s="52">
        <v>1</v>
      </c>
      <c r="D31" s="52" t="s">
        <v>28</v>
      </c>
      <c r="E31" s="53" t="s">
        <v>310</v>
      </c>
      <c r="F31" s="13" t="s">
        <v>311</v>
      </c>
      <c r="G31" s="54">
        <v>2</v>
      </c>
      <c r="H31" s="55" t="s">
        <v>323</v>
      </c>
      <c r="I31" s="56" t="s">
        <v>324</v>
      </c>
      <c r="J31" s="56" t="s">
        <v>325</v>
      </c>
      <c r="K31" s="54" t="s">
        <v>34</v>
      </c>
      <c r="L31" s="54" t="s">
        <v>326</v>
      </c>
      <c r="M31" s="57" t="s">
        <v>327</v>
      </c>
      <c r="N31" s="58" t="s">
        <v>37</v>
      </c>
      <c r="O31" s="52" t="s">
        <v>317</v>
      </c>
      <c r="P31" s="57" t="s">
        <v>318</v>
      </c>
      <c r="Q31" s="59">
        <v>44866</v>
      </c>
      <c r="R31" s="59">
        <v>45077</v>
      </c>
      <c r="S31" s="51" t="s">
        <v>52</v>
      </c>
      <c r="T31" s="59">
        <v>45291</v>
      </c>
      <c r="U31" s="59">
        <v>45323</v>
      </c>
      <c r="V31" s="49" t="s">
        <v>319</v>
      </c>
      <c r="W31" s="13" t="s">
        <v>320</v>
      </c>
      <c r="X31" s="50">
        <v>0.5</v>
      </c>
      <c r="Y31" s="55" t="s">
        <v>321</v>
      </c>
      <c r="Z31" s="49" t="s">
        <v>322</v>
      </c>
    </row>
    <row r="32" spans="1:26" ht="158.25" customHeight="1" x14ac:dyDescent="0.25">
      <c r="A32" s="49" t="s">
        <v>308</v>
      </c>
      <c r="B32" s="49" t="s">
        <v>309</v>
      </c>
      <c r="C32" s="52">
        <v>1</v>
      </c>
      <c r="D32" s="52" t="s">
        <v>28</v>
      </c>
      <c r="E32" s="53" t="s">
        <v>310</v>
      </c>
      <c r="F32" s="13" t="s">
        <v>311</v>
      </c>
      <c r="G32" s="54">
        <v>3</v>
      </c>
      <c r="H32" s="55" t="s">
        <v>328</v>
      </c>
      <c r="I32" s="56" t="s">
        <v>329</v>
      </c>
      <c r="J32" s="56" t="s">
        <v>330</v>
      </c>
      <c r="K32" s="54" t="s">
        <v>34</v>
      </c>
      <c r="L32" s="54" t="s">
        <v>331</v>
      </c>
      <c r="M32" s="57" t="s">
        <v>332</v>
      </c>
      <c r="N32" s="58" t="s">
        <v>37</v>
      </c>
      <c r="O32" s="52" t="s">
        <v>317</v>
      </c>
      <c r="P32" s="57" t="s">
        <v>318</v>
      </c>
      <c r="Q32" s="59">
        <v>44866</v>
      </c>
      <c r="R32" s="59">
        <v>45077</v>
      </c>
      <c r="S32" s="51" t="s">
        <v>52</v>
      </c>
      <c r="T32" s="59">
        <v>45291</v>
      </c>
      <c r="U32" s="59">
        <v>45323</v>
      </c>
      <c r="V32" s="49" t="s">
        <v>319</v>
      </c>
      <c r="W32" s="13" t="s">
        <v>320</v>
      </c>
      <c r="X32" s="50">
        <v>0.5</v>
      </c>
      <c r="Y32" s="55" t="s">
        <v>321</v>
      </c>
      <c r="Z32" s="49" t="s">
        <v>322</v>
      </c>
    </row>
    <row r="33" spans="1:26" ht="158.25" customHeight="1" x14ac:dyDescent="0.25">
      <c r="A33" s="49" t="s">
        <v>308</v>
      </c>
      <c r="B33" s="49" t="s">
        <v>309</v>
      </c>
      <c r="C33" s="52">
        <v>1</v>
      </c>
      <c r="D33" s="52" t="s">
        <v>28</v>
      </c>
      <c r="E33" s="53" t="s">
        <v>310</v>
      </c>
      <c r="F33" s="13" t="s">
        <v>311</v>
      </c>
      <c r="G33" s="54">
        <v>5</v>
      </c>
      <c r="H33" s="55" t="s">
        <v>333</v>
      </c>
      <c r="I33" s="56" t="s">
        <v>334</v>
      </c>
      <c r="J33" s="56" t="s">
        <v>335</v>
      </c>
      <c r="K33" s="54" t="s">
        <v>34</v>
      </c>
      <c r="L33" s="54" t="s">
        <v>336</v>
      </c>
      <c r="M33" s="57" t="s">
        <v>337</v>
      </c>
      <c r="N33" s="58" t="s">
        <v>338</v>
      </c>
      <c r="O33" s="52" t="s">
        <v>317</v>
      </c>
      <c r="P33" s="57" t="s">
        <v>318</v>
      </c>
      <c r="Q33" s="59">
        <v>44866</v>
      </c>
      <c r="R33" s="59">
        <v>45077</v>
      </c>
      <c r="S33" s="51" t="s">
        <v>52</v>
      </c>
      <c r="T33" s="59">
        <v>45291</v>
      </c>
      <c r="U33" s="59">
        <v>45323</v>
      </c>
      <c r="V33" s="49" t="s">
        <v>319</v>
      </c>
      <c r="W33" s="13" t="s">
        <v>320</v>
      </c>
      <c r="X33" s="50">
        <v>0.5</v>
      </c>
      <c r="Y33" s="55" t="s">
        <v>321</v>
      </c>
      <c r="Z33" s="49" t="s">
        <v>322</v>
      </c>
    </row>
    <row r="34" spans="1:26" ht="113.25" customHeight="1" x14ac:dyDescent="0.25">
      <c r="A34" s="49" t="s">
        <v>339</v>
      </c>
      <c r="B34" s="49" t="s">
        <v>172</v>
      </c>
      <c r="C34" s="52">
        <v>1</v>
      </c>
      <c r="D34" s="52" t="s">
        <v>28</v>
      </c>
      <c r="E34" s="53" t="s">
        <v>340</v>
      </c>
      <c r="F34" s="49" t="s">
        <v>341</v>
      </c>
      <c r="G34" s="54">
        <v>1</v>
      </c>
      <c r="H34" s="55" t="s">
        <v>342</v>
      </c>
      <c r="I34" s="56" t="s">
        <v>343</v>
      </c>
      <c r="J34" s="56" t="s">
        <v>344</v>
      </c>
      <c r="K34" s="54" t="s">
        <v>345</v>
      </c>
      <c r="L34" s="54" t="s">
        <v>346</v>
      </c>
      <c r="M34" s="57" t="s">
        <v>347</v>
      </c>
      <c r="N34" s="58" t="s">
        <v>37</v>
      </c>
      <c r="O34" s="52" t="s">
        <v>38</v>
      </c>
      <c r="P34" s="57" t="s">
        <v>348</v>
      </c>
      <c r="Q34" s="59">
        <v>45017</v>
      </c>
      <c r="R34" s="59">
        <v>45230</v>
      </c>
      <c r="S34" s="51" t="s">
        <v>123</v>
      </c>
      <c r="T34" s="59">
        <v>45291</v>
      </c>
      <c r="U34" s="59">
        <v>45328</v>
      </c>
      <c r="V34" s="49" t="s">
        <v>349</v>
      </c>
      <c r="W34" s="13" t="s">
        <v>350</v>
      </c>
      <c r="X34" s="50">
        <v>1</v>
      </c>
      <c r="Y34" s="55" t="s">
        <v>181</v>
      </c>
      <c r="Z34" s="49" t="s">
        <v>351</v>
      </c>
    </row>
    <row r="35" spans="1:26" ht="113.25" customHeight="1" x14ac:dyDescent="0.25">
      <c r="A35" s="49" t="s">
        <v>339</v>
      </c>
      <c r="B35" s="49" t="s">
        <v>172</v>
      </c>
      <c r="C35" s="52">
        <v>1</v>
      </c>
      <c r="D35" s="52" t="s">
        <v>352</v>
      </c>
      <c r="E35" s="53" t="s">
        <v>353</v>
      </c>
      <c r="F35" s="49" t="s">
        <v>354</v>
      </c>
      <c r="G35" s="54">
        <v>1</v>
      </c>
      <c r="H35" s="55" t="s">
        <v>355</v>
      </c>
      <c r="I35" s="56" t="s">
        <v>356</v>
      </c>
      <c r="J35" s="56" t="s">
        <v>357</v>
      </c>
      <c r="K35" s="54" t="s">
        <v>345</v>
      </c>
      <c r="L35" s="54" t="s">
        <v>358</v>
      </c>
      <c r="M35" s="57" t="s">
        <v>359</v>
      </c>
      <c r="N35" s="58" t="s">
        <v>37</v>
      </c>
      <c r="O35" s="52" t="s">
        <v>38</v>
      </c>
      <c r="P35" s="57" t="s">
        <v>348</v>
      </c>
      <c r="Q35" s="59">
        <v>45017</v>
      </c>
      <c r="R35" s="59">
        <v>45230</v>
      </c>
      <c r="S35" s="51" t="s">
        <v>123</v>
      </c>
      <c r="T35" s="59">
        <v>45291</v>
      </c>
      <c r="U35" s="59">
        <v>45328</v>
      </c>
      <c r="V35" s="49" t="s">
        <v>360</v>
      </c>
      <c r="W35" s="13" t="s">
        <v>361</v>
      </c>
      <c r="X35" s="50">
        <v>1</v>
      </c>
      <c r="Y35" s="55" t="s">
        <v>181</v>
      </c>
      <c r="Z35" s="49" t="s">
        <v>362</v>
      </c>
    </row>
    <row r="36" spans="1:26" ht="120" customHeight="1" x14ac:dyDescent="0.25">
      <c r="A36" s="49" t="s">
        <v>363</v>
      </c>
      <c r="B36" s="49" t="s">
        <v>102</v>
      </c>
      <c r="C36" s="52">
        <v>2</v>
      </c>
      <c r="D36" s="52" t="s">
        <v>28</v>
      </c>
      <c r="E36" s="53" t="s">
        <v>364</v>
      </c>
      <c r="F36" s="49" t="s">
        <v>365</v>
      </c>
      <c r="G36" s="54">
        <v>1</v>
      </c>
      <c r="H36" s="55" t="s">
        <v>366</v>
      </c>
      <c r="I36" s="56" t="s">
        <v>367</v>
      </c>
      <c r="J36" s="56" t="s">
        <v>368</v>
      </c>
      <c r="K36" s="56" t="s">
        <v>34</v>
      </c>
      <c r="L36" s="54" t="s">
        <v>369</v>
      </c>
      <c r="M36" s="57">
        <v>1</v>
      </c>
      <c r="N36" s="83" t="s">
        <v>37</v>
      </c>
      <c r="O36" s="49" t="s">
        <v>200</v>
      </c>
      <c r="P36" s="57" t="s">
        <v>370</v>
      </c>
      <c r="Q36" s="59">
        <v>44938</v>
      </c>
      <c r="R36" s="59">
        <v>45291</v>
      </c>
      <c r="S36" s="51" t="s">
        <v>86</v>
      </c>
      <c r="T36" s="59">
        <v>45199</v>
      </c>
      <c r="U36" s="59">
        <v>45205</v>
      </c>
      <c r="V36" s="49" t="s">
        <v>371</v>
      </c>
      <c r="W36" s="49" t="s">
        <v>372</v>
      </c>
      <c r="X36" s="50">
        <v>0</v>
      </c>
      <c r="Y36" s="55" t="s">
        <v>321</v>
      </c>
      <c r="Z36" s="49" t="s">
        <v>373</v>
      </c>
    </row>
    <row r="37" spans="1:26" s="12" customFormat="1" ht="78.75" x14ac:dyDescent="0.25">
      <c r="A37" s="13" t="s">
        <v>374</v>
      </c>
      <c r="B37" s="13" t="s">
        <v>375</v>
      </c>
      <c r="C37" s="52">
        <v>1</v>
      </c>
      <c r="D37" s="61" t="s">
        <v>28</v>
      </c>
      <c r="E37" s="16" t="s">
        <v>376</v>
      </c>
      <c r="F37" s="13" t="s">
        <v>377</v>
      </c>
      <c r="G37" s="54">
        <v>1</v>
      </c>
      <c r="H37" s="55" t="s">
        <v>378</v>
      </c>
      <c r="I37" s="56" t="s">
        <v>379</v>
      </c>
      <c r="J37" s="56" t="s">
        <v>380</v>
      </c>
      <c r="K37" s="14" t="s">
        <v>345</v>
      </c>
      <c r="L37" s="54" t="s">
        <v>381</v>
      </c>
      <c r="M37" s="57" t="s">
        <v>382</v>
      </c>
      <c r="N37" s="5" t="s">
        <v>338</v>
      </c>
      <c r="O37" s="13" t="s">
        <v>383</v>
      </c>
      <c r="P37" s="57" t="s">
        <v>384</v>
      </c>
      <c r="Q37" s="59">
        <v>45108</v>
      </c>
      <c r="R37" s="59">
        <v>45137</v>
      </c>
      <c r="S37" s="51" t="s">
        <v>123</v>
      </c>
      <c r="T37" s="64">
        <v>45291</v>
      </c>
      <c r="U37" s="64">
        <v>45324</v>
      </c>
      <c r="V37" s="13" t="s">
        <v>385</v>
      </c>
      <c r="W37" s="13" t="s">
        <v>386</v>
      </c>
      <c r="X37" s="66">
        <v>1</v>
      </c>
      <c r="Y37" s="55" t="s">
        <v>387</v>
      </c>
      <c r="Z37" s="13" t="s">
        <v>388</v>
      </c>
    </row>
    <row r="38" spans="1:26" s="12" customFormat="1" ht="135" x14ac:dyDescent="0.25">
      <c r="A38" s="13" t="s">
        <v>374</v>
      </c>
      <c r="B38" s="13" t="s">
        <v>375</v>
      </c>
      <c r="C38" s="52">
        <v>1</v>
      </c>
      <c r="D38" s="61" t="s">
        <v>28</v>
      </c>
      <c r="E38" s="16" t="s">
        <v>376</v>
      </c>
      <c r="F38" s="13" t="s">
        <v>377</v>
      </c>
      <c r="G38" s="54">
        <v>2</v>
      </c>
      <c r="H38" s="55" t="s">
        <v>378</v>
      </c>
      <c r="I38" s="56" t="s">
        <v>379</v>
      </c>
      <c r="J38" s="56" t="s">
        <v>389</v>
      </c>
      <c r="K38" s="14" t="s">
        <v>234</v>
      </c>
      <c r="L38" s="54" t="s">
        <v>390</v>
      </c>
      <c r="M38" s="57" t="s">
        <v>391</v>
      </c>
      <c r="N38" s="5" t="s">
        <v>37</v>
      </c>
      <c r="O38" s="13" t="s">
        <v>383</v>
      </c>
      <c r="P38" s="57" t="s">
        <v>392</v>
      </c>
      <c r="Q38" s="59">
        <v>45123</v>
      </c>
      <c r="R38" s="59">
        <v>45260</v>
      </c>
      <c r="S38" s="51" t="s">
        <v>123</v>
      </c>
      <c r="T38" s="64">
        <v>45291</v>
      </c>
      <c r="U38" s="64">
        <v>45325</v>
      </c>
      <c r="V38" s="13" t="s">
        <v>393</v>
      </c>
      <c r="W38" s="13" t="s">
        <v>394</v>
      </c>
      <c r="X38" s="66">
        <v>1</v>
      </c>
      <c r="Y38" s="55" t="s">
        <v>387</v>
      </c>
      <c r="Z38" s="13" t="s">
        <v>395</v>
      </c>
    </row>
    <row r="39" spans="1:26" s="12" customFormat="1" ht="123.75" x14ac:dyDescent="0.25">
      <c r="A39" s="13" t="s">
        <v>374</v>
      </c>
      <c r="B39" s="13" t="s">
        <v>375</v>
      </c>
      <c r="C39" s="52">
        <v>2</v>
      </c>
      <c r="D39" s="61" t="s">
        <v>28</v>
      </c>
      <c r="E39" s="16" t="s">
        <v>396</v>
      </c>
      <c r="F39" s="13" t="s">
        <v>397</v>
      </c>
      <c r="G39" s="54">
        <v>1</v>
      </c>
      <c r="H39" s="55" t="s">
        <v>398</v>
      </c>
      <c r="I39" s="56" t="s">
        <v>399</v>
      </c>
      <c r="J39" s="56" t="s">
        <v>400</v>
      </c>
      <c r="K39" s="14" t="s">
        <v>345</v>
      </c>
      <c r="L39" s="54" t="s">
        <v>401</v>
      </c>
      <c r="M39" s="57" t="s">
        <v>402</v>
      </c>
      <c r="N39" s="5" t="s">
        <v>338</v>
      </c>
      <c r="O39" s="13" t="s">
        <v>383</v>
      </c>
      <c r="P39" s="57" t="s">
        <v>384</v>
      </c>
      <c r="Q39" s="59">
        <v>45108</v>
      </c>
      <c r="R39" s="59">
        <v>45137</v>
      </c>
      <c r="S39" s="51" t="s">
        <v>123</v>
      </c>
      <c r="T39" s="64">
        <v>45291</v>
      </c>
      <c r="U39" s="64">
        <v>45325</v>
      </c>
      <c r="V39" s="13" t="s">
        <v>385</v>
      </c>
      <c r="W39" s="13" t="s">
        <v>403</v>
      </c>
      <c r="X39" s="66">
        <v>1</v>
      </c>
      <c r="Y39" s="55" t="s">
        <v>387</v>
      </c>
      <c r="Z39" s="13" t="s">
        <v>404</v>
      </c>
    </row>
    <row r="40" spans="1:26" s="12" customFormat="1" ht="123.75" x14ac:dyDescent="0.25">
      <c r="A40" s="13" t="s">
        <v>374</v>
      </c>
      <c r="B40" s="13" t="s">
        <v>375</v>
      </c>
      <c r="C40" s="52">
        <v>2</v>
      </c>
      <c r="D40" s="61" t="s">
        <v>28</v>
      </c>
      <c r="E40" s="16" t="s">
        <v>396</v>
      </c>
      <c r="F40" s="13" t="s">
        <v>405</v>
      </c>
      <c r="G40" s="54">
        <v>2</v>
      </c>
      <c r="H40" s="55" t="s">
        <v>406</v>
      </c>
      <c r="I40" s="56" t="s">
        <v>399</v>
      </c>
      <c r="J40" s="56" t="s">
        <v>407</v>
      </c>
      <c r="K40" s="14" t="s">
        <v>234</v>
      </c>
      <c r="L40" s="54" t="s">
        <v>408</v>
      </c>
      <c r="M40" s="57" t="s">
        <v>409</v>
      </c>
      <c r="N40" s="5" t="s">
        <v>37</v>
      </c>
      <c r="O40" s="13" t="s">
        <v>383</v>
      </c>
      <c r="P40" s="57" t="s">
        <v>410</v>
      </c>
      <c r="Q40" s="59">
        <v>45108</v>
      </c>
      <c r="R40" s="59">
        <v>45260</v>
      </c>
      <c r="S40" s="51" t="s">
        <v>123</v>
      </c>
      <c r="T40" s="64">
        <v>45291</v>
      </c>
      <c r="U40" s="64">
        <v>45327</v>
      </c>
      <c r="V40" s="13" t="s">
        <v>411</v>
      </c>
      <c r="W40" s="13" t="s">
        <v>403</v>
      </c>
      <c r="X40" s="66">
        <v>1</v>
      </c>
      <c r="Y40" s="55" t="s">
        <v>387</v>
      </c>
      <c r="Z40" s="13" t="s">
        <v>404</v>
      </c>
    </row>
    <row r="41" spans="1:26" s="12" customFormat="1" ht="78.75" x14ac:dyDescent="0.25">
      <c r="A41" s="13" t="s">
        <v>374</v>
      </c>
      <c r="B41" s="13" t="s">
        <v>375</v>
      </c>
      <c r="C41" s="52">
        <v>3</v>
      </c>
      <c r="D41" s="61" t="s">
        <v>28</v>
      </c>
      <c r="E41" s="16" t="s">
        <v>412</v>
      </c>
      <c r="F41" s="13" t="s">
        <v>413</v>
      </c>
      <c r="G41" s="54">
        <v>1</v>
      </c>
      <c r="H41" s="55" t="s">
        <v>414</v>
      </c>
      <c r="I41" s="56" t="s">
        <v>415</v>
      </c>
      <c r="J41" s="56" t="s">
        <v>416</v>
      </c>
      <c r="K41" s="14" t="s">
        <v>345</v>
      </c>
      <c r="L41" s="54" t="s">
        <v>401</v>
      </c>
      <c r="M41" s="57" t="s">
        <v>402</v>
      </c>
      <c r="N41" s="5" t="s">
        <v>338</v>
      </c>
      <c r="O41" s="13" t="s">
        <v>383</v>
      </c>
      <c r="P41" s="57" t="s">
        <v>384</v>
      </c>
      <c r="Q41" s="59">
        <v>45108</v>
      </c>
      <c r="R41" s="59"/>
      <c r="S41" s="51" t="s">
        <v>40</v>
      </c>
      <c r="T41" s="64">
        <v>45291</v>
      </c>
      <c r="U41" s="64">
        <v>45328</v>
      </c>
      <c r="V41" s="13" t="s">
        <v>385</v>
      </c>
      <c r="W41" s="13" t="s">
        <v>417</v>
      </c>
      <c r="X41" s="66">
        <v>1</v>
      </c>
      <c r="Y41" s="55" t="s">
        <v>387</v>
      </c>
      <c r="Z41" s="13" t="s">
        <v>373</v>
      </c>
    </row>
    <row r="42" spans="1:26" s="12" customFormat="1" ht="78.75" x14ac:dyDescent="0.25">
      <c r="A42" s="13" t="s">
        <v>374</v>
      </c>
      <c r="B42" s="13" t="s">
        <v>375</v>
      </c>
      <c r="C42" s="52">
        <v>3</v>
      </c>
      <c r="D42" s="61" t="s">
        <v>28</v>
      </c>
      <c r="E42" s="16" t="s">
        <v>412</v>
      </c>
      <c r="F42" s="13" t="s">
        <v>413</v>
      </c>
      <c r="G42" s="54">
        <v>2</v>
      </c>
      <c r="H42" s="55" t="s">
        <v>414</v>
      </c>
      <c r="I42" s="56" t="s">
        <v>415</v>
      </c>
      <c r="J42" s="56" t="s">
        <v>418</v>
      </c>
      <c r="K42" s="14" t="s">
        <v>234</v>
      </c>
      <c r="L42" s="54" t="s">
        <v>419</v>
      </c>
      <c r="M42" s="57" t="s">
        <v>420</v>
      </c>
      <c r="N42" s="5" t="s">
        <v>37</v>
      </c>
      <c r="O42" s="13" t="s">
        <v>383</v>
      </c>
      <c r="P42" s="57" t="s">
        <v>421</v>
      </c>
      <c r="Q42" s="59">
        <v>45108</v>
      </c>
      <c r="R42" s="59">
        <v>45260</v>
      </c>
      <c r="S42" s="51" t="s">
        <v>40</v>
      </c>
      <c r="T42" s="64">
        <v>45291</v>
      </c>
      <c r="U42" s="64">
        <v>45327</v>
      </c>
      <c r="V42" s="13" t="s">
        <v>422</v>
      </c>
      <c r="W42" s="13" t="s">
        <v>417</v>
      </c>
      <c r="X42" s="66">
        <v>1</v>
      </c>
      <c r="Y42" s="55" t="s">
        <v>387</v>
      </c>
      <c r="Z42" s="13" t="s">
        <v>373</v>
      </c>
    </row>
    <row r="43" spans="1:26" s="12" customFormat="1" ht="101.25" x14ac:dyDescent="0.25">
      <c r="A43" s="13" t="s">
        <v>374</v>
      </c>
      <c r="B43" s="13" t="s">
        <v>375</v>
      </c>
      <c r="C43" s="52">
        <v>4</v>
      </c>
      <c r="D43" s="61" t="s">
        <v>28</v>
      </c>
      <c r="E43" s="16" t="s">
        <v>423</v>
      </c>
      <c r="F43" s="13" t="s">
        <v>424</v>
      </c>
      <c r="G43" s="54">
        <v>1</v>
      </c>
      <c r="H43" s="55" t="s">
        <v>425</v>
      </c>
      <c r="I43" s="56" t="s">
        <v>426</v>
      </c>
      <c r="J43" s="56" t="s">
        <v>427</v>
      </c>
      <c r="K43" s="14" t="s">
        <v>345</v>
      </c>
      <c r="L43" s="54" t="s">
        <v>428</v>
      </c>
      <c r="M43" s="57" t="s">
        <v>429</v>
      </c>
      <c r="N43" s="5" t="s">
        <v>338</v>
      </c>
      <c r="O43" s="13" t="s">
        <v>383</v>
      </c>
      <c r="P43" s="57" t="s">
        <v>430</v>
      </c>
      <c r="Q43" s="59">
        <v>45061</v>
      </c>
      <c r="R43" s="59">
        <v>45275</v>
      </c>
      <c r="S43" s="51" t="s">
        <v>40</v>
      </c>
      <c r="T43" s="64">
        <v>45291</v>
      </c>
      <c r="U43" s="64">
        <v>44963</v>
      </c>
      <c r="V43" s="13" t="s">
        <v>431</v>
      </c>
      <c r="W43" s="13" t="s">
        <v>432</v>
      </c>
      <c r="X43" s="66">
        <v>1</v>
      </c>
      <c r="Y43" s="55" t="s">
        <v>387</v>
      </c>
      <c r="Z43" s="13" t="s">
        <v>433</v>
      </c>
    </row>
    <row r="44" spans="1:26" s="12" customFormat="1" ht="101.25" x14ac:dyDescent="0.25">
      <c r="A44" s="13" t="s">
        <v>374</v>
      </c>
      <c r="B44" s="13" t="s">
        <v>375</v>
      </c>
      <c r="C44" s="52">
        <v>4</v>
      </c>
      <c r="D44" s="61" t="s">
        <v>28</v>
      </c>
      <c r="E44" s="16" t="s">
        <v>423</v>
      </c>
      <c r="F44" s="13" t="s">
        <v>424</v>
      </c>
      <c r="G44" s="54">
        <v>2</v>
      </c>
      <c r="H44" s="55" t="s">
        <v>425</v>
      </c>
      <c r="I44" s="56" t="s">
        <v>426</v>
      </c>
      <c r="J44" s="56" t="s">
        <v>434</v>
      </c>
      <c r="K44" s="14" t="s">
        <v>345</v>
      </c>
      <c r="L44" s="54" t="s">
        <v>435</v>
      </c>
      <c r="M44" s="57" t="s">
        <v>429</v>
      </c>
      <c r="N44" s="5" t="s">
        <v>37</v>
      </c>
      <c r="O44" s="13" t="s">
        <v>383</v>
      </c>
      <c r="P44" s="57" t="s">
        <v>430</v>
      </c>
      <c r="Q44" s="59">
        <v>45061</v>
      </c>
      <c r="R44" s="59">
        <v>45275</v>
      </c>
      <c r="S44" s="51" t="s">
        <v>40</v>
      </c>
      <c r="T44" s="64">
        <v>45291</v>
      </c>
      <c r="U44" s="64">
        <v>44963</v>
      </c>
      <c r="V44" s="13" t="s">
        <v>436</v>
      </c>
      <c r="W44" s="13" t="s">
        <v>437</v>
      </c>
      <c r="X44" s="66">
        <v>1</v>
      </c>
      <c r="Y44" s="55" t="s">
        <v>387</v>
      </c>
      <c r="Z44" s="13" t="s">
        <v>438</v>
      </c>
    </row>
    <row r="45" spans="1:26" s="12" customFormat="1" ht="135" x14ac:dyDescent="0.25">
      <c r="A45" s="13" t="s">
        <v>374</v>
      </c>
      <c r="B45" s="13" t="s">
        <v>375</v>
      </c>
      <c r="C45" s="52">
        <v>5</v>
      </c>
      <c r="D45" s="61" t="s">
        <v>28</v>
      </c>
      <c r="E45" s="16" t="s">
        <v>439</v>
      </c>
      <c r="F45" s="13" t="s">
        <v>440</v>
      </c>
      <c r="G45" s="54">
        <v>1</v>
      </c>
      <c r="H45" s="55" t="s">
        <v>441</v>
      </c>
      <c r="I45" s="56" t="s">
        <v>442</v>
      </c>
      <c r="J45" s="56" t="s">
        <v>443</v>
      </c>
      <c r="K45" s="14" t="s">
        <v>345</v>
      </c>
      <c r="L45" s="54" t="s">
        <v>444</v>
      </c>
      <c r="M45" s="57" t="s">
        <v>445</v>
      </c>
      <c r="N45" s="5" t="s">
        <v>338</v>
      </c>
      <c r="O45" s="13" t="s">
        <v>383</v>
      </c>
      <c r="P45" s="57" t="s">
        <v>446</v>
      </c>
      <c r="Q45" s="59">
        <v>45108</v>
      </c>
      <c r="R45" s="59">
        <v>45138</v>
      </c>
      <c r="S45" s="51" t="s">
        <v>40</v>
      </c>
      <c r="T45" s="64">
        <v>45291</v>
      </c>
      <c r="U45" s="64">
        <v>45328</v>
      </c>
      <c r="V45" s="13" t="s">
        <v>385</v>
      </c>
      <c r="W45" s="13" t="s">
        <v>447</v>
      </c>
      <c r="X45" s="66">
        <v>1</v>
      </c>
      <c r="Y45" s="55" t="s">
        <v>387</v>
      </c>
      <c r="Z45" s="13" t="s">
        <v>448</v>
      </c>
    </row>
    <row r="46" spans="1:26" s="12" customFormat="1" ht="135" x14ac:dyDescent="0.25">
      <c r="A46" s="13" t="s">
        <v>374</v>
      </c>
      <c r="B46" s="13" t="s">
        <v>375</v>
      </c>
      <c r="C46" s="52">
        <v>5</v>
      </c>
      <c r="D46" s="61" t="s">
        <v>28</v>
      </c>
      <c r="E46" s="16" t="s">
        <v>439</v>
      </c>
      <c r="F46" s="13" t="s">
        <v>440</v>
      </c>
      <c r="G46" s="54">
        <v>2</v>
      </c>
      <c r="H46" s="55" t="s">
        <v>441</v>
      </c>
      <c r="I46" s="56" t="s">
        <v>449</v>
      </c>
      <c r="J46" s="56" t="s">
        <v>450</v>
      </c>
      <c r="K46" s="14" t="s">
        <v>234</v>
      </c>
      <c r="L46" s="54" t="s">
        <v>451</v>
      </c>
      <c r="M46" s="57" t="s">
        <v>452</v>
      </c>
      <c r="N46" s="5" t="s">
        <v>37</v>
      </c>
      <c r="O46" s="13" t="s">
        <v>383</v>
      </c>
      <c r="P46" s="57" t="s">
        <v>453</v>
      </c>
      <c r="Q46" s="59">
        <v>45122</v>
      </c>
      <c r="R46" s="59">
        <v>45260</v>
      </c>
      <c r="S46" s="51" t="s">
        <v>123</v>
      </c>
      <c r="T46" s="64">
        <v>45291</v>
      </c>
      <c r="U46" s="64">
        <v>45328</v>
      </c>
      <c r="V46" s="13" t="s">
        <v>454</v>
      </c>
      <c r="W46" s="13" t="s">
        <v>455</v>
      </c>
      <c r="X46" s="66">
        <v>1</v>
      </c>
      <c r="Y46" s="55" t="s">
        <v>387</v>
      </c>
      <c r="Z46" s="13" t="s">
        <v>456</v>
      </c>
    </row>
    <row r="47" spans="1:26" s="12" customFormat="1" ht="101.25" x14ac:dyDescent="0.25">
      <c r="A47" s="13" t="s">
        <v>374</v>
      </c>
      <c r="B47" s="13" t="s">
        <v>375</v>
      </c>
      <c r="C47" s="52">
        <v>6</v>
      </c>
      <c r="D47" s="61" t="s">
        <v>28</v>
      </c>
      <c r="E47" s="16" t="s">
        <v>457</v>
      </c>
      <c r="F47" s="13" t="s">
        <v>458</v>
      </c>
      <c r="G47" s="54">
        <v>1</v>
      </c>
      <c r="H47" s="55" t="s">
        <v>459</v>
      </c>
      <c r="I47" s="56" t="s">
        <v>460</v>
      </c>
      <c r="J47" s="56" t="s">
        <v>461</v>
      </c>
      <c r="K47" s="14" t="s">
        <v>34</v>
      </c>
      <c r="L47" s="54" t="s">
        <v>462</v>
      </c>
      <c r="M47" s="57" t="s">
        <v>463</v>
      </c>
      <c r="N47" s="5" t="s">
        <v>464</v>
      </c>
      <c r="O47" s="13" t="s">
        <v>383</v>
      </c>
      <c r="P47" s="57" t="s">
        <v>465</v>
      </c>
      <c r="Q47" s="59">
        <v>45108</v>
      </c>
      <c r="R47" s="59">
        <v>45260</v>
      </c>
      <c r="S47" s="51" t="s">
        <v>123</v>
      </c>
      <c r="T47" s="64">
        <v>45291</v>
      </c>
      <c r="U47" s="64">
        <v>45328</v>
      </c>
      <c r="V47" s="13" t="s">
        <v>466</v>
      </c>
      <c r="W47" s="13" t="s">
        <v>467</v>
      </c>
      <c r="X47" s="66">
        <v>1</v>
      </c>
      <c r="Y47" s="55" t="s">
        <v>387</v>
      </c>
      <c r="Z47" s="13" t="s">
        <v>468</v>
      </c>
    </row>
    <row r="48" spans="1:26" s="12" customFormat="1" ht="101.25" x14ac:dyDescent="0.25">
      <c r="A48" s="13" t="s">
        <v>374</v>
      </c>
      <c r="B48" s="13" t="s">
        <v>375</v>
      </c>
      <c r="C48" s="52">
        <v>6</v>
      </c>
      <c r="D48" s="61" t="s">
        <v>28</v>
      </c>
      <c r="E48" s="16" t="s">
        <v>457</v>
      </c>
      <c r="F48" s="13" t="s">
        <v>458</v>
      </c>
      <c r="G48" s="54">
        <v>2</v>
      </c>
      <c r="H48" s="55" t="s">
        <v>459</v>
      </c>
      <c r="I48" s="56" t="s">
        <v>460</v>
      </c>
      <c r="J48" s="56" t="s">
        <v>469</v>
      </c>
      <c r="K48" s="14" t="s">
        <v>34</v>
      </c>
      <c r="L48" s="54" t="s">
        <v>470</v>
      </c>
      <c r="M48" s="57" t="s">
        <v>471</v>
      </c>
      <c r="N48" s="5" t="s">
        <v>338</v>
      </c>
      <c r="O48" s="13" t="s">
        <v>383</v>
      </c>
      <c r="P48" s="57" t="s">
        <v>472</v>
      </c>
      <c r="Q48" s="59">
        <v>45108</v>
      </c>
      <c r="R48" s="59">
        <v>45260</v>
      </c>
      <c r="S48" s="51" t="s">
        <v>123</v>
      </c>
      <c r="T48" s="64">
        <v>45291</v>
      </c>
      <c r="U48" s="64">
        <v>44964</v>
      </c>
      <c r="V48" s="13" t="s">
        <v>473</v>
      </c>
      <c r="W48" s="13" t="s">
        <v>474</v>
      </c>
      <c r="X48" s="66">
        <v>1</v>
      </c>
      <c r="Y48" s="55" t="s">
        <v>387</v>
      </c>
      <c r="Z48" s="13" t="s">
        <v>475</v>
      </c>
    </row>
    <row r="49" spans="1:26" s="12" customFormat="1" ht="101.25" x14ac:dyDescent="0.25">
      <c r="A49" s="13" t="s">
        <v>374</v>
      </c>
      <c r="B49" s="13" t="s">
        <v>375</v>
      </c>
      <c r="C49" s="52">
        <v>6</v>
      </c>
      <c r="D49" s="61" t="s">
        <v>28</v>
      </c>
      <c r="E49" s="16" t="s">
        <v>457</v>
      </c>
      <c r="F49" s="13" t="s">
        <v>458</v>
      </c>
      <c r="G49" s="54">
        <v>3</v>
      </c>
      <c r="H49" s="55" t="s">
        <v>459</v>
      </c>
      <c r="I49" s="56" t="s">
        <v>476</v>
      </c>
      <c r="J49" s="56" t="s">
        <v>477</v>
      </c>
      <c r="K49" s="14" t="s">
        <v>34</v>
      </c>
      <c r="L49" s="54" t="s">
        <v>401</v>
      </c>
      <c r="M49" s="57" t="s">
        <v>402</v>
      </c>
      <c r="N49" s="5" t="s">
        <v>338</v>
      </c>
      <c r="O49" s="13" t="s">
        <v>383</v>
      </c>
      <c r="P49" s="57" t="s">
        <v>384</v>
      </c>
      <c r="Q49" s="59">
        <v>45108</v>
      </c>
      <c r="R49" s="59">
        <v>45137</v>
      </c>
      <c r="S49" s="51" t="s">
        <v>123</v>
      </c>
      <c r="T49" s="64">
        <v>45291</v>
      </c>
      <c r="U49" s="64">
        <v>45324</v>
      </c>
      <c r="V49" s="13" t="s">
        <v>385</v>
      </c>
      <c r="W49" s="13" t="s">
        <v>386</v>
      </c>
      <c r="X49" s="66">
        <v>1</v>
      </c>
      <c r="Y49" s="55" t="s">
        <v>387</v>
      </c>
      <c r="Z49" s="13" t="s">
        <v>388</v>
      </c>
    </row>
    <row r="50" spans="1:26" s="12" customFormat="1" ht="101.25" x14ac:dyDescent="0.25">
      <c r="A50" s="13" t="s">
        <v>478</v>
      </c>
      <c r="B50" s="13" t="s">
        <v>479</v>
      </c>
      <c r="C50" s="52">
        <v>1</v>
      </c>
      <c r="D50" s="61" t="s">
        <v>28</v>
      </c>
      <c r="E50" s="16" t="s">
        <v>480</v>
      </c>
      <c r="F50" s="13" t="s">
        <v>481</v>
      </c>
      <c r="G50" s="54">
        <v>1</v>
      </c>
      <c r="H50" s="55" t="s">
        <v>482</v>
      </c>
      <c r="I50" s="56" t="s">
        <v>483</v>
      </c>
      <c r="J50" s="56" t="s">
        <v>484</v>
      </c>
      <c r="K50" s="14" t="s">
        <v>34</v>
      </c>
      <c r="L50" s="54" t="s">
        <v>485</v>
      </c>
      <c r="M50" s="57">
        <v>1</v>
      </c>
      <c r="N50" s="5" t="s">
        <v>37</v>
      </c>
      <c r="O50" s="13" t="s">
        <v>38</v>
      </c>
      <c r="P50" s="57" t="s">
        <v>486</v>
      </c>
      <c r="Q50" s="59">
        <v>45200</v>
      </c>
      <c r="R50" s="59">
        <v>45291</v>
      </c>
      <c r="S50" s="51" t="s">
        <v>123</v>
      </c>
      <c r="T50" s="64">
        <v>45291</v>
      </c>
      <c r="U50" s="64">
        <v>45322</v>
      </c>
      <c r="V50" s="13" t="s">
        <v>487</v>
      </c>
      <c r="W50" s="13" t="s">
        <v>488</v>
      </c>
      <c r="X50" s="66">
        <v>1</v>
      </c>
      <c r="Y50" s="55" t="s">
        <v>489</v>
      </c>
      <c r="Z50" s="13" t="s">
        <v>490</v>
      </c>
    </row>
    <row r="51" spans="1:26" s="12" customFormat="1" ht="112.5" x14ac:dyDescent="0.25">
      <c r="A51" s="13" t="s">
        <v>478</v>
      </c>
      <c r="B51" s="13" t="s">
        <v>479</v>
      </c>
      <c r="C51" s="52">
        <v>1</v>
      </c>
      <c r="D51" s="61" t="s">
        <v>28</v>
      </c>
      <c r="E51" s="16" t="s">
        <v>480</v>
      </c>
      <c r="F51" s="13" t="s">
        <v>481</v>
      </c>
      <c r="G51" s="54">
        <v>2</v>
      </c>
      <c r="H51" s="55" t="s">
        <v>482</v>
      </c>
      <c r="I51" s="56" t="s">
        <v>491</v>
      </c>
      <c r="J51" s="56" t="s">
        <v>492</v>
      </c>
      <c r="K51" s="14" t="s">
        <v>34</v>
      </c>
      <c r="L51" s="54" t="s">
        <v>493</v>
      </c>
      <c r="M51" s="57">
        <v>1</v>
      </c>
      <c r="N51" s="5" t="s">
        <v>37</v>
      </c>
      <c r="O51" s="13" t="s">
        <v>38</v>
      </c>
      <c r="P51" s="57" t="s">
        <v>486</v>
      </c>
      <c r="Q51" s="64">
        <v>45200</v>
      </c>
      <c r="R51" s="64">
        <v>45291</v>
      </c>
      <c r="S51" s="51" t="s">
        <v>40</v>
      </c>
      <c r="T51" s="64">
        <v>45291</v>
      </c>
      <c r="U51" s="64">
        <v>45322</v>
      </c>
      <c r="V51" s="13" t="s">
        <v>494</v>
      </c>
      <c r="W51" s="13" t="s">
        <v>495</v>
      </c>
      <c r="X51" s="66">
        <v>0.5</v>
      </c>
      <c r="Y51" s="55" t="s">
        <v>489</v>
      </c>
      <c r="Z51" s="13" t="s">
        <v>496</v>
      </c>
    </row>
    <row r="52" spans="1:26" s="12" customFormat="1" ht="90" x14ac:dyDescent="0.25">
      <c r="A52" s="13" t="s">
        <v>478</v>
      </c>
      <c r="B52" s="13" t="s">
        <v>479</v>
      </c>
      <c r="C52" s="52">
        <v>2</v>
      </c>
      <c r="D52" s="61" t="s">
        <v>28</v>
      </c>
      <c r="E52" s="16" t="s">
        <v>497</v>
      </c>
      <c r="F52" s="13" t="s">
        <v>498</v>
      </c>
      <c r="G52" s="54">
        <v>1</v>
      </c>
      <c r="H52" s="55" t="s">
        <v>499</v>
      </c>
      <c r="I52" s="56" t="s">
        <v>500</v>
      </c>
      <c r="J52" s="56" t="s">
        <v>501</v>
      </c>
      <c r="K52" s="14" t="s">
        <v>34</v>
      </c>
      <c r="L52" s="54" t="s">
        <v>502</v>
      </c>
      <c r="M52" s="57">
        <v>1</v>
      </c>
      <c r="N52" s="5" t="s">
        <v>37</v>
      </c>
      <c r="O52" s="13" t="s">
        <v>38</v>
      </c>
      <c r="P52" s="57" t="s">
        <v>503</v>
      </c>
      <c r="Q52" s="64">
        <v>45170</v>
      </c>
      <c r="R52" s="64">
        <v>45657</v>
      </c>
      <c r="S52" s="51" t="s">
        <v>86</v>
      </c>
      <c r="T52" s="64">
        <v>45291</v>
      </c>
      <c r="U52" s="64">
        <v>45322</v>
      </c>
      <c r="V52" s="13" t="s">
        <v>373</v>
      </c>
      <c r="W52" s="13" t="s">
        <v>504</v>
      </c>
      <c r="X52" s="66">
        <v>0</v>
      </c>
      <c r="Y52" s="55" t="s">
        <v>489</v>
      </c>
      <c r="Z52" s="13" t="s">
        <v>373</v>
      </c>
    </row>
    <row r="53" spans="1:26" s="12" customFormat="1" ht="90" x14ac:dyDescent="0.25">
      <c r="A53" s="13" t="s">
        <v>478</v>
      </c>
      <c r="B53" s="13" t="s">
        <v>479</v>
      </c>
      <c r="C53" s="52">
        <v>2</v>
      </c>
      <c r="D53" s="61" t="s">
        <v>28</v>
      </c>
      <c r="E53" s="16" t="s">
        <v>497</v>
      </c>
      <c r="F53" s="13" t="s">
        <v>498</v>
      </c>
      <c r="G53" s="54">
        <v>2</v>
      </c>
      <c r="H53" s="55" t="s">
        <v>499</v>
      </c>
      <c r="I53" s="56" t="s">
        <v>500</v>
      </c>
      <c r="J53" s="56" t="s">
        <v>505</v>
      </c>
      <c r="K53" s="14" t="s">
        <v>34</v>
      </c>
      <c r="L53" s="54" t="s">
        <v>506</v>
      </c>
      <c r="M53" s="57">
        <v>1</v>
      </c>
      <c r="N53" s="5" t="s">
        <v>37</v>
      </c>
      <c r="O53" s="13" t="s">
        <v>383</v>
      </c>
      <c r="P53" s="57" t="s">
        <v>507</v>
      </c>
      <c r="Q53" s="64">
        <v>45292</v>
      </c>
      <c r="R53" s="64">
        <v>45473</v>
      </c>
      <c r="S53" s="51" t="s">
        <v>86</v>
      </c>
      <c r="T53" s="64">
        <v>45291</v>
      </c>
      <c r="U53" s="64">
        <v>45322</v>
      </c>
      <c r="V53" s="13" t="s">
        <v>373</v>
      </c>
      <c r="W53" s="13" t="s">
        <v>504</v>
      </c>
      <c r="X53" s="66">
        <v>0</v>
      </c>
      <c r="Y53" s="55" t="s">
        <v>489</v>
      </c>
      <c r="Z53" s="13" t="s">
        <v>373</v>
      </c>
    </row>
    <row r="54" spans="1:26" s="12" customFormat="1" ht="78.75" x14ac:dyDescent="0.25">
      <c r="A54" s="13" t="s">
        <v>508</v>
      </c>
      <c r="B54" s="13" t="s">
        <v>193</v>
      </c>
      <c r="C54" s="52">
        <v>1</v>
      </c>
      <c r="D54" s="61" t="s">
        <v>28</v>
      </c>
      <c r="E54" s="16" t="s">
        <v>509</v>
      </c>
      <c r="F54" s="13" t="s">
        <v>510</v>
      </c>
      <c r="G54" s="54">
        <v>1</v>
      </c>
      <c r="H54" s="55" t="s">
        <v>511</v>
      </c>
      <c r="I54" s="56" t="s">
        <v>512</v>
      </c>
      <c r="J54" s="56" t="s">
        <v>513</v>
      </c>
      <c r="K54" s="14" t="s">
        <v>34</v>
      </c>
      <c r="L54" s="54" t="s">
        <v>514</v>
      </c>
      <c r="M54" s="57">
        <v>1</v>
      </c>
      <c r="N54" s="5" t="s">
        <v>464</v>
      </c>
      <c r="O54" s="13" t="s">
        <v>515</v>
      </c>
      <c r="P54" s="57" t="s">
        <v>516</v>
      </c>
      <c r="Q54" s="59">
        <v>45170</v>
      </c>
      <c r="R54" s="59">
        <v>45321</v>
      </c>
      <c r="S54" s="51" t="s">
        <v>123</v>
      </c>
      <c r="T54" s="64">
        <v>45291</v>
      </c>
      <c r="U54" s="64">
        <v>45324</v>
      </c>
      <c r="V54" s="13" t="s">
        <v>517</v>
      </c>
      <c r="W54" s="13" t="s">
        <v>518</v>
      </c>
      <c r="X54" s="66">
        <v>1</v>
      </c>
      <c r="Y54" s="55" t="s">
        <v>204</v>
      </c>
      <c r="Z54" s="13" t="s">
        <v>519</v>
      </c>
    </row>
    <row r="55" spans="1:26" s="12" customFormat="1" ht="78.75" x14ac:dyDescent="0.25">
      <c r="A55" s="13" t="s">
        <v>508</v>
      </c>
      <c r="B55" s="13" t="s">
        <v>193</v>
      </c>
      <c r="C55" s="52">
        <v>1</v>
      </c>
      <c r="D55" s="61" t="s">
        <v>28</v>
      </c>
      <c r="E55" s="16" t="s">
        <v>509</v>
      </c>
      <c r="F55" s="13" t="s">
        <v>510</v>
      </c>
      <c r="G55" s="54">
        <v>2</v>
      </c>
      <c r="H55" s="55" t="s">
        <v>511</v>
      </c>
      <c r="I55" s="56" t="s">
        <v>512</v>
      </c>
      <c r="J55" s="56" t="s">
        <v>520</v>
      </c>
      <c r="K55" s="14" t="s">
        <v>34</v>
      </c>
      <c r="L55" s="54" t="s">
        <v>521</v>
      </c>
      <c r="M55" s="57">
        <v>1</v>
      </c>
      <c r="N55" s="5" t="s">
        <v>464</v>
      </c>
      <c r="O55" s="13" t="s">
        <v>515</v>
      </c>
      <c r="P55" s="57" t="s">
        <v>516</v>
      </c>
      <c r="Q55" s="59">
        <v>45323</v>
      </c>
      <c r="R55" s="59">
        <v>45381</v>
      </c>
      <c r="S55" s="51" t="s">
        <v>86</v>
      </c>
      <c r="T55" s="64">
        <v>45291</v>
      </c>
      <c r="U55" s="64">
        <v>45324</v>
      </c>
      <c r="V55" s="13" t="s">
        <v>202</v>
      </c>
      <c r="W55" s="13" t="s">
        <v>203</v>
      </c>
      <c r="X55" s="66">
        <v>0</v>
      </c>
      <c r="Y55" s="55" t="s">
        <v>204</v>
      </c>
      <c r="Z55" s="13" t="s">
        <v>205</v>
      </c>
    </row>
    <row r="56" spans="1:26" s="12" customFormat="1" ht="78.75" x14ac:dyDescent="0.25">
      <c r="A56" s="13" t="s">
        <v>508</v>
      </c>
      <c r="B56" s="13" t="s">
        <v>193</v>
      </c>
      <c r="C56" s="52">
        <v>1</v>
      </c>
      <c r="D56" s="61" t="s">
        <v>28</v>
      </c>
      <c r="E56" s="16" t="s">
        <v>509</v>
      </c>
      <c r="F56" s="13" t="s">
        <v>510</v>
      </c>
      <c r="G56" s="54">
        <v>3</v>
      </c>
      <c r="H56" s="55" t="s">
        <v>511</v>
      </c>
      <c r="I56" s="56" t="s">
        <v>512</v>
      </c>
      <c r="J56" s="56" t="s">
        <v>522</v>
      </c>
      <c r="K56" s="14" t="s">
        <v>34</v>
      </c>
      <c r="L56" s="54" t="s">
        <v>523</v>
      </c>
      <c r="M56" s="57">
        <v>1</v>
      </c>
      <c r="N56" s="5" t="s">
        <v>37</v>
      </c>
      <c r="O56" s="13" t="s">
        <v>515</v>
      </c>
      <c r="P56" s="57" t="s">
        <v>516</v>
      </c>
      <c r="Q56" s="59">
        <v>45017</v>
      </c>
      <c r="R56" s="59">
        <v>45442</v>
      </c>
      <c r="S56" s="51" t="s">
        <v>86</v>
      </c>
      <c r="T56" s="64">
        <v>45291</v>
      </c>
      <c r="U56" s="64">
        <v>45324</v>
      </c>
      <c r="V56" s="13" t="s">
        <v>202</v>
      </c>
      <c r="W56" s="13" t="s">
        <v>203</v>
      </c>
      <c r="X56" s="66">
        <v>0</v>
      </c>
      <c r="Y56" s="55" t="s">
        <v>204</v>
      </c>
      <c r="Z56" s="13" t="s">
        <v>205</v>
      </c>
    </row>
    <row r="57" spans="1:26" s="12" customFormat="1" ht="78.75" x14ac:dyDescent="0.25">
      <c r="A57" s="13" t="s">
        <v>508</v>
      </c>
      <c r="B57" s="13" t="s">
        <v>193</v>
      </c>
      <c r="C57" s="52">
        <v>1</v>
      </c>
      <c r="D57" s="61" t="s">
        <v>28</v>
      </c>
      <c r="E57" s="16" t="s">
        <v>509</v>
      </c>
      <c r="F57" s="13" t="s">
        <v>510</v>
      </c>
      <c r="G57" s="54">
        <v>1</v>
      </c>
      <c r="H57" s="55" t="s">
        <v>511</v>
      </c>
      <c r="I57" s="56" t="s">
        <v>512</v>
      </c>
      <c r="J57" s="56" t="s">
        <v>513</v>
      </c>
      <c r="K57" s="14" t="s">
        <v>34</v>
      </c>
      <c r="L57" s="54" t="s">
        <v>514</v>
      </c>
      <c r="M57" s="57">
        <v>1</v>
      </c>
      <c r="N57" s="5" t="s">
        <v>464</v>
      </c>
      <c r="O57" s="13" t="s">
        <v>200</v>
      </c>
      <c r="P57" s="57" t="s">
        <v>524</v>
      </c>
      <c r="Q57" s="59">
        <v>45170</v>
      </c>
      <c r="R57" s="59">
        <v>45321</v>
      </c>
      <c r="S57" s="51" t="s">
        <v>123</v>
      </c>
      <c r="T57" s="64">
        <v>45291</v>
      </c>
      <c r="U57" s="64">
        <v>45324</v>
      </c>
      <c r="V57" s="13" t="s">
        <v>517</v>
      </c>
      <c r="W57" s="13" t="s">
        <v>518</v>
      </c>
      <c r="X57" s="66">
        <v>1</v>
      </c>
      <c r="Y57" s="55" t="s">
        <v>204</v>
      </c>
      <c r="Z57" s="13" t="s">
        <v>519</v>
      </c>
    </row>
    <row r="58" spans="1:26" s="12" customFormat="1" ht="78.75" x14ac:dyDescent="0.25">
      <c r="A58" s="13" t="s">
        <v>508</v>
      </c>
      <c r="B58" s="13" t="s">
        <v>193</v>
      </c>
      <c r="C58" s="52">
        <v>1</v>
      </c>
      <c r="D58" s="61" t="s">
        <v>28</v>
      </c>
      <c r="E58" s="16" t="s">
        <v>509</v>
      </c>
      <c r="F58" s="13" t="s">
        <v>510</v>
      </c>
      <c r="G58" s="54">
        <v>2</v>
      </c>
      <c r="H58" s="55" t="s">
        <v>511</v>
      </c>
      <c r="I58" s="56" t="s">
        <v>512</v>
      </c>
      <c r="J58" s="56" t="s">
        <v>520</v>
      </c>
      <c r="K58" s="14" t="s">
        <v>34</v>
      </c>
      <c r="L58" s="54" t="s">
        <v>521</v>
      </c>
      <c r="M58" s="57">
        <v>1</v>
      </c>
      <c r="N58" s="5" t="s">
        <v>464</v>
      </c>
      <c r="O58" s="13" t="s">
        <v>200</v>
      </c>
      <c r="P58" s="57" t="s">
        <v>524</v>
      </c>
      <c r="Q58" s="59">
        <v>45323</v>
      </c>
      <c r="R58" s="59">
        <v>45381</v>
      </c>
      <c r="S58" s="51" t="s">
        <v>86</v>
      </c>
      <c r="T58" s="64">
        <v>45291</v>
      </c>
      <c r="U58" s="64">
        <v>45324</v>
      </c>
      <c r="V58" s="13" t="s">
        <v>202</v>
      </c>
      <c r="W58" s="13" t="s">
        <v>203</v>
      </c>
      <c r="X58" s="66">
        <v>0</v>
      </c>
      <c r="Y58" s="55" t="s">
        <v>204</v>
      </c>
      <c r="Z58" s="13" t="s">
        <v>205</v>
      </c>
    </row>
    <row r="59" spans="1:26" s="12" customFormat="1" ht="78.75" x14ac:dyDescent="0.25">
      <c r="A59" s="13" t="s">
        <v>508</v>
      </c>
      <c r="B59" s="13" t="s">
        <v>193</v>
      </c>
      <c r="C59" s="52">
        <v>1</v>
      </c>
      <c r="D59" s="61" t="s">
        <v>28</v>
      </c>
      <c r="E59" s="16" t="s">
        <v>509</v>
      </c>
      <c r="F59" s="13" t="s">
        <v>510</v>
      </c>
      <c r="G59" s="54">
        <v>3</v>
      </c>
      <c r="H59" s="55" t="s">
        <v>511</v>
      </c>
      <c r="I59" s="56" t="s">
        <v>512</v>
      </c>
      <c r="J59" s="56" t="s">
        <v>522</v>
      </c>
      <c r="K59" s="14" t="s">
        <v>34</v>
      </c>
      <c r="L59" s="54" t="s">
        <v>523</v>
      </c>
      <c r="M59" s="57">
        <v>1</v>
      </c>
      <c r="N59" s="5" t="s">
        <v>37</v>
      </c>
      <c r="O59" s="13" t="s">
        <v>200</v>
      </c>
      <c r="P59" s="57" t="s">
        <v>524</v>
      </c>
      <c r="Q59" s="59">
        <v>45017</v>
      </c>
      <c r="R59" s="59">
        <v>45442</v>
      </c>
      <c r="S59" s="51" t="s">
        <v>86</v>
      </c>
      <c r="T59" s="64">
        <v>45291</v>
      </c>
      <c r="U59" s="64">
        <v>45324</v>
      </c>
      <c r="V59" s="13" t="s">
        <v>202</v>
      </c>
      <c r="W59" s="13" t="s">
        <v>203</v>
      </c>
      <c r="X59" s="66">
        <v>0</v>
      </c>
      <c r="Y59" s="55" t="s">
        <v>204</v>
      </c>
      <c r="Z59" s="13" t="s">
        <v>205</v>
      </c>
    </row>
    <row r="60" spans="1:26" s="12" customFormat="1" ht="78.75" x14ac:dyDescent="0.25">
      <c r="A60" s="13" t="s">
        <v>508</v>
      </c>
      <c r="B60" s="13" t="s">
        <v>193</v>
      </c>
      <c r="C60" s="52">
        <v>1</v>
      </c>
      <c r="D60" s="61" t="s">
        <v>28</v>
      </c>
      <c r="E60" s="16" t="s">
        <v>509</v>
      </c>
      <c r="F60" s="13" t="s">
        <v>510</v>
      </c>
      <c r="G60" s="54">
        <v>1</v>
      </c>
      <c r="H60" s="55" t="s">
        <v>511</v>
      </c>
      <c r="I60" s="56" t="s">
        <v>512</v>
      </c>
      <c r="J60" s="56" t="s">
        <v>513</v>
      </c>
      <c r="K60" s="14" t="s">
        <v>34</v>
      </c>
      <c r="L60" s="54" t="s">
        <v>514</v>
      </c>
      <c r="M60" s="57">
        <v>1</v>
      </c>
      <c r="N60" s="5" t="s">
        <v>464</v>
      </c>
      <c r="O60" s="13" t="s">
        <v>525</v>
      </c>
      <c r="P60" s="57" t="s">
        <v>526</v>
      </c>
      <c r="Q60" s="59">
        <v>45170</v>
      </c>
      <c r="R60" s="59">
        <v>45321</v>
      </c>
      <c r="S60" s="51" t="s">
        <v>123</v>
      </c>
      <c r="T60" s="64">
        <v>45291</v>
      </c>
      <c r="U60" s="64">
        <v>45324</v>
      </c>
      <c r="V60" s="13" t="s">
        <v>517</v>
      </c>
      <c r="W60" s="13" t="s">
        <v>518</v>
      </c>
      <c r="X60" s="66">
        <v>1</v>
      </c>
      <c r="Y60" s="55" t="s">
        <v>204</v>
      </c>
      <c r="Z60" s="13" t="s">
        <v>519</v>
      </c>
    </row>
    <row r="61" spans="1:26" s="12" customFormat="1" ht="78.75" x14ac:dyDescent="0.25">
      <c r="A61" s="13" t="s">
        <v>508</v>
      </c>
      <c r="B61" s="13" t="s">
        <v>193</v>
      </c>
      <c r="C61" s="52">
        <v>1</v>
      </c>
      <c r="D61" s="61" t="s">
        <v>28</v>
      </c>
      <c r="E61" s="16" t="s">
        <v>509</v>
      </c>
      <c r="F61" s="13" t="s">
        <v>510</v>
      </c>
      <c r="G61" s="54">
        <v>2</v>
      </c>
      <c r="H61" s="55" t="s">
        <v>511</v>
      </c>
      <c r="I61" s="56" t="s">
        <v>512</v>
      </c>
      <c r="J61" s="56" t="s">
        <v>520</v>
      </c>
      <c r="K61" s="14" t="s">
        <v>34</v>
      </c>
      <c r="L61" s="54" t="s">
        <v>521</v>
      </c>
      <c r="M61" s="57">
        <v>1</v>
      </c>
      <c r="N61" s="5" t="s">
        <v>464</v>
      </c>
      <c r="O61" s="13" t="s">
        <v>525</v>
      </c>
      <c r="P61" s="57" t="s">
        <v>527</v>
      </c>
      <c r="Q61" s="59">
        <v>45323</v>
      </c>
      <c r="R61" s="59">
        <v>45381</v>
      </c>
      <c r="S61" s="51" t="s">
        <v>86</v>
      </c>
      <c r="T61" s="64">
        <v>45291</v>
      </c>
      <c r="U61" s="64">
        <v>45324</v>
      </c>
      <c r="V61" s="13" t="s">
        <v>202</v>
      </c>
      <c r="W61" s="13" t="s">
        <v>203</v>
      </c>
      <c r="X61" s="66">
        <v>0</v>
      </c>
      <c r="Y61" s="55" t="s">
        <v>204</v>
      </c>
      <c r="Z61" s="13" t="s">
        <v>205</v>
      </c>
    </row>
    <row r="62" spans="1:26" s="12" customFormat="1" ht="78.75" x14ac:dyDescent="0.25">
      <c r="A62" s="13" t="s">
        <v>508</v>
      </c>
      <c r="B62" s="13" t="s">
        <v>193</v>
      </c>
      <c r="C62" s="52">
        <v>1</v>
      </c>
      <c r="D62" s="61" t="s">
        <v>28</v>
      </c>
      <c r="E62" s="16" t="s">
        <v>509</v>
      </c>
      <c r="F62" s="13" t="s">
        <v>510</v>
      </c>
      <c r="G62" s="54">
        <v>3</v>
      </c>
      <c r="H62" s="55" t="s">
        <v>511</v>
      </c>
      <c r="I62" s="56" t="s">
        <v>512</v>
      </c>
      <c r="J62" s="56" t="s">
        <v>522</v>
      </c>
      <c r="K62" s="14" t="s">
        <v>34</v>
      </c>
      <c r="L62" s="54" t="s">
        <v>523</v>
      </c>
      <c r="M62" s="57">
        <v>1</v>
      </c>
      <c r="N62" s="5" t="s">
        <v>37</v>
      </c>
      <c r="O62" s="13" t="s">
        <v>525</v>
      </c>
      <c r="P62" s="57" t="s">
        <v>527</v>
      </c>
      <c r="Q62" s="59">
        <v>45017</v>
      </c>
      <c r="R62" s="59">
        <v>45442</v>
      </c>
      <c r="S62" s="51" t="s">
        <v>86</v>
      </c>
      <c r="T62" s="64">
        <v>45291</v>
      </c>
      <c r="U62" s="64">
        <v>45324</v>
      </c>
      <c r="V62" s="13" t="s">
        <v>202</v>
      </c>
      <c r="W62" s="13" t="s">
        <v>203</v>
      </c>
      <c r="X62" s="66">
        <v>0</v>
      </c>
      <c r="Y62" s="55" t="s">
        <v>204</v>
      </c>
      <c r="Z62" s="13" t="s">
        <v>205</v>
      </c>
    </row>
    <row r="63" spans="1:26" s="12" customFormat="1" ht="78.75" x14ac:dyDescent="0.25">
      <c r="A63" s="13" t="s">
        <v>508</v>
      </c>
      <c r="B63" s="13" t="s">
        <v>193</v>
      </c>
      <c r="C63" s="52">
        <v>1</v>
      </c>
      <c r="D63" s="61" t="s">
        <v>28</v>
      </c>
      <c r="E63" s="16" t="s">
        <v>509</v>
      </c>
      <c r="F63" s="13" t="s">
        <v>510</v>
      </c>
      <c r="G63" s="54">
        <v>1</v>
      </c>
      <c r="H63" s="55" t="s">
        <v>511</v>
      </c>
      <c r="I63" s="56" t="s">
        <v>512</v>
      </c>
      <c r="J63" s="56" t="s">
        <v>513</v>
      </c>
      <c r="K63" s="14" t="s">
        <v>34</v>
      </c>
      <c r="L63" s="54" t="s">
        <v>514</v>
      </c>
      <c r="M63" s="57">
        <v>1</v>
      </c>
      <c r="N63" s="5" t="s">
        <v>464</v>
      </c>
      <c r="O63" s="13" t="s">
        <v>528</v>
      </c>
      <c r="P63" s="57" t="s">
        <v>529</v>
      </c>
      <c r="Q63" s="59">
        <v>45170</v>
      </c>
      <c r="R63" s="59">
        <v>45321</v>
      </c>
      <c r="S63" s="51" t="s">
        <v>123</v>
      </c>
      <c r="T63" s="64">
        <v>45291</v>
      </c>
      <c r="U63" s="64">
        <v>45324</v>
      </c>
      <c r="V63" s="13" t="s">
        <v>517</v>
      </c>
      <c r="W63" s="13" t="s">
        <v>518</v>
      </c>
      <c r="X63" s="66">
        <v>1</v>
      </c>
      <c r="Y63" s="55" t="s">
        <v>204</v>
      </c>
      <c r="Z63" s="13" t="s">
        <v>519</v>
      </c>
    </row>
    <row r="64" spans="1:26" s="12" customFormat="1" ht="78.75" x14ac:dyDescent="0.25">
      <c r="A64" s="13" t="s">
        <v>508</v>
      </c>
      <c r="B64" s="13" t="s">
        <v>193</v>
      </c>
      <c r="C64" s="52">
        <v>1</v>
      </c>
      <c r="D64" s="61" t="s">
        <v>28</v>
      </c>
      <c r="E64" s="16" t="s">
        <v>509</v>
      </c>
      <c r="F64" s="13" t="s">
        <v>510</v>
      </c>
      <c r="G64" s="54">
        <v>2</v>
      </c>
      <c r="H64" s="55" t="s">
        <v>511</v>
      </c>
      <c r="I64" s="56" t="s">
        <v>512</v>
      </c>
      <c r="J64" s="56" t="s">
        <v>520</v>
      </c>
      <c r="K64" s="14" t="s">
        <v>34</v>
      </c>
      <c r="L64" s="54" t="s">
        <v>521</v>
      </c>
      <c r="M64" s="57">
        <v>1</v>
      </c>
      <c r="N64" s="5" t="s">
        <v>464</v>
      </c>
      <c r="O64" s="13" t="s">
        <v>528</v>
      </c>
      <c r="P64" s="57" t="s">
        <v>529</v>
      </c>
      <c r="Q64" s="59">
        <v>45323</v>
      </c>
      <c r="R64" s="59">
        <v>45381</v>
      </c>
      <c r="S64" s="51" t="s">
        <v>86</v>
      </c>
      <c r="T64" s="64">
        <v>45291</v>
      </c>
      <c r="U64" s="64">
        <v>45324</v>
      </c>
      <c r="V64" s="13" t="s">
        <v>202</v>
      </c>
      <c r="W64" s="13" t="s">
        <v>203</v>
      </c>
      <c r="X64" s="66">
        <v>0</v>
      </c>
      <c r="Y64" s="55" t="s">
        <v>204</v>
      </c>
      <c r="Z64" s="13" t="s">
        <v>205</v>
      </c>
    </row>
    <row r="65" spans="1:26" s="12" customFormat="1" ht="78.75" x14ac:dyDescent="0.25">
      <c r="A65" s="13" t="s">
        <v>508</v>
      </c>
      <c r="B65" s="13" t="s">
        <v>193</v>
      </c>
      <c r="C65" s="52">
        <v>1</v>
      </c>
      <c r="D65" s="61" t="s">
        <v>28</v>
      </c>
      <c r="E65" s="16" t="s">
        <v>509</v>
      </c>
      <c r="F65" s="13" t="s">
        <v>510</v>
      </c>
      <c r="G65" s="54">
        <v>3</v>
      </c>
      <c r="H65" s="55" t="s">
        <v>511</v>
      </c>
      <c r="I65" s="56" t="s">
        <v>512</v>
      </c>
      <c r="J65" s="56" t="s">
        <v>522</v>
      </c>
      <c r="K65" s="14" t="s">
        <v>34</v>
      </c>
      <c r="L65" s="54" t="s">
        <v>523</v>
      </c>
      <c r="M65" s="57">
        <v>1</v>
      </c>
      <c r="N65" s="5" t="s">
        <v>37</v>
      </c>
      <c r="O65" s="13" t="s">
        <v>528</v>
      </c>
      <c r="P65" s="57" t="s">
        <v>529</v>
      </c>
      <c r="Q65" s="59">
        <v>45017</v>
      </c>
      <c r="R65" s="59">
        <v>45442</v>
      </c>
      <c r="S65" s="51" t="s">
        <v>86</v>
      </c>
      <c r="T65" s="64">
        <v>45291</v>
      </c>
      <c r="U65" s="64">
        <v>45324</v>
      </c>
      <c r="V65" s="13" t="s">
        <v>202</v>
      </c>
      <c r="W65" s="13" t="s">
        <v>203</v>
      </c>
      <c r="X65" s="66">
        <v>0</v>
      </c>
      <c r="Y65" s="55" t="s">
        <v>204</v>
      </c>
      <c r="Z65" s="13" t="s">
        <v>205</v>
      </c>
    </row>
    <row r="66" spans="1:26" s="12" customFormat="1" ht="56.25" x14ac:dyDescent="0.25">
      <c r="A66" s="13" t="s">
        <v>508</v>
      </c>
      <c r="B66" s="13" t="s">
        <v>193</v>
      </c>
      <c r="C66" s="52">
        <v>2</v>
      </c>
      <c r="D66" s="61" t="s">
        <v>28</v>
      </c>
      <c r="E66" s="16" t="s">
        <v>530</v>
      </c>
      <c r="F66" s="13" t="s">
        <v>531</v>
      </c>
      <c r="G66" s="54">
        <v>1</v>
      </c>
      <c r="H66" s="55" t="s">
        <v>532</v>
      </c>
      <c r="I66" s="56" t="s">
        <v>533</v>
      </c>
      <c r="J66" s="56" t="s">
        <v>534</v>
      </c>
      <c r="K66" s="14" t="s">
        <v>34</v>
      </c>
      <c r="L66" s="54" t="s">
        <v>535</v>
      </c>
      <c r="M66" s="57">
        <v>1</v>
      </c>
      <c r="N66" s="5" t="s">
        <v>464</v>
      </c>
      <c r="O66" s="13" t="s">
        <v>515</v>
      </c>
      <c r="P66" s="57" t="s">
        <v>536</v>
      </c>
      <c r="Q66" s="59">
        <v>45170</v>
      </c>
      <c r="R66" s="59">
        <v>45473</v>
      </c>
      <c r="S66" s="51" t="s">
        <v>86</v>
      </c>
      <c r="T66" s="64">
        <v>45291</v>
      </c>
      <c r="U66" s="64">
        <v>45324</v>
      </c>
      <c r="V66" s="13" t="s">
        <v>202</v>
      </c>
      <c r="W66" s="13" t="s">
        <v>203</v>
      </c>
      <c r="X66" s="66">
        <v>0</v>
      </c>
      <c r="Y66" s="55" t="s">
        <v>204</v>
      </c>
      <c r="Z66" s="13" t="s">
        <v>205</v>
      </c>
    </row>
    <row r="67" spans="1:26" s="12" customFormat="1" ht="56.25" x14ac:dyDescent="0.25">
      <c r="A67" s="13" t="s">
        <v>508</v>
      </c>
      <c r="B67" s="13" t="s">
        <v>193</v>
      </c>
      <c r="C67" s="52">
        <v>2</v>
      </c>
      <c r="D67" s="61" t="s">
        <v>28</v>
      </c>
      <c r="E67" s="16" t="s">
        <v>530</v>
      </c>
      <c r="F67" s="13" t="s">
        <v>531</v>
      </c>
      <c r="G67" s="54">
        <v>2</v>
      </c>
      <c r="H67" s="55" t="s">
        <v>532</v>
      </c>
      <c r="I67" s="56" t="s">
        <v>533</v>
      </c>
      <c r="J67" s="56" t="s">
        <v>537</v>
      </c>
      <c r="K67" s="14" t="s">
        <v>34</v>
      </c>
      <c r="L67" s="54" t="s">
        <v>523</v>
      </c>
      <c r="M67" s="57">
        <v>1</v>
      </c>
      <c r="N67" s="5" t="s">
        <v>37</v>
      </c>
      <c r="O67" s="13" t="s">
        <v>515</v>
      </c>
      <c r="P67" s="57" t="s">
        <v>536</v>
      </c>
      <c r="Q67" s="59">
        <v>45170</v>
      </c>
      <c r="R67" s="59">
        <v>45473</v>
      </c>
      <c r="S67" s="51" t="s">
        <v>86</v>
      </c>
      <c r="T67" s="64">
        <v>45291</v>
      </c>
      <c r="U67" s="64">
        <v>45324</v>
      </c>
      <c r="V67" s="13" t="s">
        <v>202</v>
      </c>
      <c r="W67" s="13" t="s">
        <v>203</v>
      </c>
      <c r="X67" s="66">
        <v>0</v>
      </c>
      <c r="Y67" s="55" t="s">
        <v>204</v>
      </c>
      <c r="Z67" s="13" t="s">
        <v>205</v>
      </c>
    </row>
    <row r="68" spans="1:26" s="12" customFormat="1" ht="56.25" x14ac:dyDescent="0.25">
      <c r="A68" s="13" t="s">
        <v>508</v>
      </c>
      <c r="B68" s="13" t="s">
        <v>193</v>
      </c>
      <c r="C68" s="52">
        <v>2</v>
      </c>
      <c r="D68" s="61" t="s">
        <v>28</v>
      </c>
      <c r="E68" s="16" t="s">
        <v>530</v>
      </c>
      <c r="F68" s="13" t="s">
        <v>531</v>
      </c>
      <c r="G68" s="54">
        <v>3</v>
      </c>
      <c r="H68" s="55" t="s">
        <v>538</v>
      </c>
      <c r="I68" s="56" t="s">
        <v>539</v>
      </c>
      <c r="J68" s="56" t="s">
        <v>540</v>
      </c>
      <c r="K68" s="14" t="s">
        <v>34</v>
      </c>
      <c r="L68" s="54" t="s">
        <v>541</v>
      </c>
      <c r="M68" s="57">
        <v>1</v>
      </c>
      <c r="N68" s="5" t="s">
        <v>464</v>
      </c>
      <c r="O68" s="13" t="s">
        <v>515</v>
      </c>
      <c r="P68" s="57" t="s">
        <v>542</v>
      </c>
      <c r="Q68" s="59">
        <v>45170</v>
      </c>
      <c r="R68" s="59">
        <v>45473</v>
      </c>
      <c r="S68" s="51" t="s">
        <v>86</v>
      </c>
      <c r="T68" s="64">
        <v>45291</v>
      </c>
      <c r="U68" s="64">
        <v>45324</v>
      </c>
      <c r="V68" s="13" t="s">
        <v>202</v>
      </c>
      <c r="W68" s="13" t="s">
        <v>203</v>
      </c>
      <c r="X68" s="66">
        <v>0</v>
      </c>
      <c r="Y68" s="55" t="s">
        <v>204</v>
      </c>
      <c r="Z68" s="13" t="s">
        <v>205</v>
      </c>
    </row>
    <row r="69" spans="1:26" s="12" customFormat="1" ht="56.25" x14ac:dyDescent="0.25">
      <c r="A69" s="13" t="s">
        <v>508</v>
      </c>
      <c r="B69" s="13" t="s">
        <v>193</v>
      </c>
      <c r="C69" s="52">
        <v>2</v>
      </c>
      <c r="D69" s="61" t="s">
        <v>28</v>
      </c>
      <c r="E69" s="16" t="s">
        <v>530</v>
      </c>
      <c r="F69" s="13" t="s">
        <v>531</v>
      </c>
      <c r="G69" s="54">
        <v>4</v>
      </c>
      <c r="H69" s="55" t="s">
        <v>538</v>
      </c>
      <c r="I69" s="56" t="s">
        <v>539</v>
      </c>
      <c r="J69" s="56" t="s">
        <v>543</v>
      </c>
      <c r="K69" s="14" t="s">
        <v>34</v>
      </c>
      <c r="L69" s="54" t="s">
        <v>523</v>
      </c>
      <c r="M69" s="57">
        <v>1</v>
      </c>
      <c r="N69" s="5" t="s">
        <v>338</v>
      </c>
      <c r="O69" s="13" t="s">
        <v>515</v>
      </c>
      <c r="P69" s="57" t="s">
        <v>542</v>
      </c>
      <c r="Q69" s="59">
        <v>45170</v>
      </c>
      <c r="R69" s="59">
        <v>45473</v>
      </c>
      <c r="S69" s="51" t="s">
        <v>86</v>
      </c>
      <c r="T69" s="64">
        <v>45291</v>
      </c>
      <c r="U69" s="64">
        <v>45324</v>
      </c>
      <c r="V69" s="13" t="s">
        <v>202</v>
      </c>
      <c r="W69" s="13" t="s">
        <v>203</v>
      </c>
      <c r="X69" s="66">
        <v>0</v>
      </c>
      <c r="Y69" s="55" t="s">
        <v>204</v>
      </c>
      <c r="Z69" s="13" t="s">
        <v>205</v>
      </c>
    </row>
    <row r="70" spans="1:26" s="12" customFormat="1" ht="56.25" x14ac:dyDescent="0.25">
      <c r="A70" s="13" t="s">
        <v>508</v>
      </c>
      <c r="B70" s="13" t="s">
        <v>193</v>
      </c>
      <c r="C70" s="52">
        <v>3</v>
      </c>
      <c r="D70" s="61" t="s">
        <v>28</v>
      </c>
      <c r="E70" s="16" t="s">
        <v>544</v>
      </c>
      <c r="F70" s="13" t="s">
        <v>545</v>
      </c>
      <c r="G70" s="54">
        <v>1</v>
      </c>
      <c r="H70" s="55" t="s">
        <v>546</v>
      </c>
      <c r="I70" s="56" t="s">
        <v>547</v>
      </c>
      <c r="J70" s="56" t="s">
        <v>548</v>
      </c>
      <c r="K70" s="14" t="s">
        <v>34</v>
      </c>
      <c r="L70" s="54" t="s">
        <v>549</v>
      </c>
      <c r="M70" s="57">
        <v>1</v>
      </c>
      <c r="N70" s="5" t="s">
        <v>37</v>
      </c>
      <c r="O70" s="13" t="s">
        <v>200</v>
      </c>
      <c r="P70" s="57" t="s">
        <v>550</v>
      </c>
      <c r="Q70" s="59">
        <v>45191</v>
      </c>
      <c r="R70" s="59">
        <v>45473</v>
      </c>
      <c r="S70" s="51" t="s">
        <v>86</v>
      </c>
      <c r="T70" s="64">
        <v>45291</v>
      </c>
      <c r="U70" s="64">
        <v>45324</v>
      </c>
      <c r="V70" s="13" t="s">
        <v>202</v>
      </c>
      <c r="W70" s="13" t="s">
        <v>203</v>
      </c>
      <c r="X70" s="66">
        <v>0</v>
      </c>
      <c r="Y70" s="55" t="s">
        <v>204</v>
      </c>
      <c r="Z70" s="13" t="s">
        <v>205</v>
      </c>
    </row>
    <row r="71" spans="1:26" s="12" customFormat="1" ht="101.25" x14ac:dyDescent="0.25">
      <c r="A71" s="13" t="s">
        <v>508</v>
      </c>
      <c r="B71" s="13" t="s">
        <v>193</v>
      </c>
      <c r="C71" s="52">
        <v>4</v>
      </c>
      <c r="D71" s="61" t="s">
        <v>28</v>
      </c>
      <c r="E71" s="16" t="s">
        <v>551</v>
      </c>
      <c r="F71" s="13" t="s">
        <v>552</v>
      </c>
      <c r="G71" s="54">
        <v>1</v>
      </c>
      <c r="H71" s="55" t="s">
        <v>553</v>
      </c>
      <c r="I71" s="56" t="s">
        <v>554</v>
      </c>
      <c r="J71" s="56" t="s">
        <v>555</v>
      </c>
      <c r="K71" s="14" t="s">
        <v>34</v>
      </c>
      <c r="L71" s="54" t="s">
        <v>556</v>
      </c>
      <c r="M71" s="57">
        <v>1</v>
      </c>
      <c r="N71" s="5" t="s">
        <v>464</v>
      </c>
      <c r="O71" s="13" t="s">
        <v>515</v>
      </c>
      <c r="P71" s="57" t="s">
        <v>557</v>
      </c>
      <c r="Q71" s="59">
        <v>45170</v>
      </c>
      <c r="R71" s="59">
        <v>45473</v>
      </c>
      <c r="S71" s="51" t="s">
        <v>86</v>
      </c>
      <c r="T71" s="64">
        <v>45291</v>
      </c>
      <c r="U71" s="64">
        <v>45324</v>
      </c>
      <c r="V71" s="13" t="s">
        <v>202</v>
      </c>
      <c r="W71" s="13" t="s">
        <v>203</v>
      </c>
      <c r="X71" s="66">
        <v>0</v>
      </c>
      <c r="Y71" s="55" t="s">
        <v>204</v>
      </c>
      <c r="Z71" s="13" t="s">
        <v>205</v>
      </c>
    </row>
    <row r="72" spans="1:26" s="12" customFormat="1" ht="101.25" x14ac:dyDescent="0.25">
      <c r="A72" s="13" t="s">
        <v>508</v>
      </c>
      <c r="B72" s="13" t="s">
        <v>193</v>
      </c>
      <c r="C72" s="52">
        <v>4</v>
      </c>
      <c r="D72" s="61" t="s">
        <v>28</v>
      </c>
      <c r="E72" s="16" t="s">
        <v>551</v>
      </c>
      <c r="F72" s="13" t="s">
        <v>552</v>
      </c>
      <c r="G72" s="54">
        <v>2</v>
      </c>
      <c r="H72" s="55" t="s">
        <v>553</v>
      </c>
      <c r="I72" s="56" t="s">
        <v>554</v>
      </c>
      <c r="J72" s="56" t="s">
        <v>558</v>
      </c>
      <c r="K72" s="14" t="s">
        <v>34</v>
      </c>
      <c r="L72" s="54" t="s">
        <v>523</v>
      </c>
      <c r="M72" s="57">
        <v>1</v>
      </c>
      <c r="N72" s="5" t="s">
        <v>37</v>
      </c>
      <c r="O72" s="13" t="s">
        <v>515</v>
      </c>
      <c r="P72" s="57" t="s">
        <v>557</v>
      </c>
      <c r="Q72" s="59">
        <v>45170</v>
      </c>
      <c r="R72" s="59">
        <v>45473</v>
      </c>
      <c r="S72" s="51" t="s">
        <v>86</v>
      </c>
      <c r="T72" s="64">
        <v>45291</v>
      </c>
      <c r="U72" s="64">
        <v>45324</v>
      </c>
      <c r="V72" s="13" t="s">
        <v>202</v>
      </c>
      <c r="W72" s="13" t="s">
        <v>203</v>
      </c>
      <c r="X72" s="66">
        <v>0</v>
      </c>
      <c r="Y72" s="55" t="s">
        <v>204</v>
      </c>
      <c r="Z72" s="13" t="s">
        <v>205</v>
      </c>
    </row>
    <row r="73" spans="1:26" s="12" customFormat="1" ht="101.25" x14ac:dyDescent="0.25">
      <c r="A73" s="13" t="s">
        <v>508</v>
      </c>
      <c r="B73" s="13" t="s">
        <v>193</v>
      </c>
      <c r="C73" s="52">
        <v>4</v>
      </c>
      <c r="D73" s="61" t="s">
        <v>28</v>
      </c>
      <c r="E73" s="16" t="s">
        <v>551</v>
      </c>
      <c r="F73" s="13" t="s">
        <v>552</v>
      </c>
      <c r="G73" s="54">
        <v>1</v>
      </c>
      <c r="H73" s="55" t="s">
        <v>559</v>
      </c>
      <c r="I73" s="56" t="s">
        <v>560</v>
      </c>
      <c r="J73" s="56" t="s">
        <v>561</v>
      </c>
      <c r="K73" s="14" t="s">
        <v>34</v>
      </c>
      <c r="L73" s="54" t="s">
        <v>562</v>
      </c>
      <c r="M73" s="57">
        <v>1</v>
      </c>
      <c r="N73" s="5" t="s">
        <v>37</v>
      </c>
      <c r="O73" s="13" t="s">
        <v>528</v>
      </c>
      <c r="P73" s="57" t="s">
        <v>563</v>
      </c>
      <c r="Q73" s="59">
        <v>45200</v>
      </c>
      <c r="R73" s="59">
        <v>45382</v>
      </c>
      <c r="S73" s="51" t="s">
        <v>86</v>
      </c>
      <c r="T73" s="64">
        <v>45291</v>
      </c>
      <c r="U73" s="64">
        <v>45324</v>
      </c>
      <c r="V73" s="13" t="s">
        <v>202</v>
      </c>
      <c r="W73" s="13" t="s">
        <v>203</v>
      </c>
      <c r="X73" s="66">
        <v>0</v>
      </c>
      <c r="Y73" s="55" t="s">
        <v>204</v>
      </c>
      <c r="Z73" s="13" t="s">
        <v>205</v>
      </c>
    </row>
    <row r="74" spans="1:26" s="12" customFormat="1" ht="101.25" x14ac:dyDescent="0.25">
      <c r="A74" s="13" t="s">
        <v>508</v>
      </c>
      <c r="B74" s="13" t="s">
        <v>193</v>
      </c>
      <c r="C74" s="52">
        <v>4</v>
      </c>
      <c r="D74" s="61" t="s">
        <v>28</v>
      </c>
      <c r="E74" s="16" t="s">
        <v>551</v>
      </c>
      <c r="F74" s="13" t="s">
        <v>552</v>
      </c>
      <c r="G74" s="54">
        <v>2</v>
      </c>
      <c r="H74" s="55" t="s">
        <v>559</v>
      </c>
      <c r="I74" s="56" t="s">
        <v>560</v>
      </c>
      <c r="J74" s="56" t="s">
        <v>564</v>
      </c>
      <c r="K74" s="14" t="s">
        <v>34</v>
      </c>
      <c r="L74" s="54" t="s">
        <v>565</v>
      </c>
      <c r="M74" s="57">
        <v>1</v>
      </c>
      <c r="N74" s="5" t="s">
        <v>37</v>
      </c>
      <c r="O74" s="13" t="s">
        <v>528</v>
      </c>
      <c r="P74" s="57" t="s">
        <v>563</v>
      </c>
      <c r="Q74" s="59">
        <v>45200</v>
      </c>
      <c r="R74" s="59">
        <v>45382</v>
      </c>
      <c r="S74" s="51" t="s">
        <v>86</v>
      </c>
      <c r="T74" s="64">
        <v>45291</v>
      </c>
      <c r="U74" s="64">
        <v>45324</v>
      </c>
      <c r="V74" s="13" t="s">
        <v>202</v>
      </c>
      <c r="W74" s="13" t="s">
        <v>203</v>
      </c>
      <c r="X74" s="66">
        <v>0</v>
      </c>
      <c r="Y74" s="55" t="s">
        <v>204</v>
      </c>
      <c r="Z74" s="13" t="s">
        <v>205</v>
      </c>
    </row>
    <row r="75" spans="1:26" s="12" customFormat="1" ht="56.25" x14ac:dyDescent="0.25">
      <c r="A75" s="13" t="s">
        <v>508</v>
      </c>
      <c r="B75" s="13" t="s">
        <v>193</v>
      </c>
      <c r="C75" s="52">
        <v>1</v>
      </c>
      <c r="D75" s="61" t="s">
        <v>352</v>
      </c>
      <c r="E75" s="16" t="s">
        <v>566</v>
      </c>
      <c r="F75" s="13" t="s">
        <v>567</v>
      </c>
      <c r="G75" s="54">
        <v>1</v>
      </c>
      <c r="H75" s="55" t="s">
        <v>568</v>
      </c>
      <c r="I75" s="56" t="s">
        <v>569</v>
      </c>
      <c r="J75" s="56" t="s">
        <v>570</v>
      </c>
      <c r="K75" s="14" t="s">
        <v>34</v>
      </c>
      <c r="L75" s="54" t="s">
        <v>571</v>
      </c>
      <c r="M75" s="57">
        <v>1</v>
      </c>
      <c r="N75" s="5" t="s">
        <v>37</v>
      </c>
      <c r="O75" s="13" t="s">
        <v>525</v>
      </c>
      <c r="P75" s="57" t="s">
        <v>572</v>
      </c>
      <c r="Q75" s="59">
        <v>45170</v>
      </c>
      <c r="R75" s="59">
        <v>45534</v>
      </c>
      <c r="S75" s="51" t="s">
        <v>86</v>
      </c>
      <c r="T75" s="64">
        <v>45291</v>
      </c>
      <c r="U75" s="64">
        <v>45324</v>
      </c>
      <c r="V75" s="13" t="s">
        <v>202</v>
      </c>
      <c r="W75" s="13" t="s">
        <v>203</v>
      </c>
      <c r="X75" s="66">
        <v>0</v>
      </c>
      <c r="Y75" s="55" t="s">
        <v>204</v>
      </c>
      <c r="Z75" s="13" t="s">
        <v>205</v>
      </c>
    </row>
    <row r="76" spans="1:26" s="12" customFormat="1" ht="180" x14ac:dyDescent="0.25">
      <c r="A76" s="13" t="s">
        <v>508</v>
      </c>
      <c r="B76" s="13" t="s">
        <v>193</v>
      </c>
      <c r="C76" s="52">
        <v>1</v>
      </c>
      <c r="D76" s="61" t="s">
        <v>352</v>
      </c>
      <c r="E76" s="16" t="s">
        <v>566</v>
      </c>
      <c r="F76" s="13" t="s">
        <v>567</v>
      </c>
      <c r="G76" s="54">
        <v>2</v>
      </c>
      <c r="H76" s="55" t="s">
        <v>568</v>
      </c>
      <c r="I76" s="56" t="s">
        <v>569</v>
      </c>
      <c r="J76" s="56" t="s">
        <v>573</v>
      </c>
      <c r="K76" s="14" t="s">
        <v>34</v>
      </c>
      <c r="L76" s="54" t="s">
        <v>574</v>
      </c>
      <c r="M76" s="57">
        <v>1</v>
      </c>
      <c r="N76" s="5" t="s">
        <v>37</v>
      </c>
      <c r="O76" s="13" t="s">
        <v>525</v>
      </c>
      <c r="P76" s="57" t="s">
        <v>572</v>
      </c>
      <c r="Q76" s="59">
        <v>45170</v>
      </c>
      <c r="R76" s="59">
        <v>45291</v>
      </c>
      <c r="S76" s="51" t="s">
        <v>123</v>
      </c>
      <c r="T76" s="64">
        <v>45291</v>
      </c>
      <c r="U76" s="64">
        <v>45324</v>
      </c>
      <c r="V76" s="13" t="s">
        <v>575</v>
      </c>
      <c r="W76" s="13" t="s">
        <v>576</v>
      </c>
      <c r="X76" s="66">
        <v>1</v>
      </c>
      <c r="Y76" s="55" t="s">
        <v>204</v>
      </c>
      <c r="Z76" s="13" t="s">
        <v>577</v>
      </c>
    </row>
    <row r="77" spans="1:26" s="12" customFormat="1" ht="101.25" x14ac:dyDescent="0.25">
      <c r="A77" s="13" t="s">
        <v>508</v>
      </c>
      <c r="B77" s="13" t="s">
        <v>193</v>
      </c>
      <c r="C77" s="52">
        <v>2</v>
      </c>
      <c r="D77" s="61" t="s">
        <v>352</v>
      </c>
      <c r="E77" s="16" t="s">
        <v>578</v>
      </c>
      <c r="F77" s="13" t="s">
        <v>579</v>
      </c>
      <c r="G77" s="54">
        <v>1</v>
      </c>
      <c r="H77" s="55" t="s">
        <v>580</v>
      </c>
      <c r="I77" s="56" t="s">
        <v>581</v>
      </c>
      <c r="J77" s="56" t="s">
        <v>582</v>
      </c>
      <c r="K77" s="14" t="s">
        <v>34</v>
      </c>
      <c r="L77" s="54" t="s">
        <v>583</v>
      </c>
      <c r="M77" s="57">
        <v>1</v>
      </c>
      <c r="N77" s="5" t="s">
        <v>338</v>
      </c>
      <c r="O77" s="13" t="s">
        <v>528</v>
      </c>
      <c r="P77" s="57" t="s">
        <v>584</v>
      </c>
      <c r="Q77" s="59">
        <v>45231</v>
      </c>
      <c r="R77" s="59">
        <v>45382</v>
      </c>
      <c r="S77" s="51" t="s">
        <v>86</v>
      </c>
      <c r="T77" s="64">
        <v>45291</v>
      </c>
      <c r="U77" s="64">
        <v>45324</v>
      </c>
      <c r="V77" s="13" t="s">
        <v>202</v>
      </c>
      <c r="W77" s="13" t="s">
        <v>203</v>
      </c>
      <c r="X77" s="66">
        <v>0</v>
      </c>
      <c r="Y77" s="55" t="s">
        <v>204</v>
      </c>
      <c r="Z77" s="13" t="s">
        <v>205</v>
      </c>
    </row>
    <row r="78" spans="1:26" s="12" customFormat="1" ht="56.25" x14ac:dyDescent="0.25">
      <c r="A78" s="13" t="s">
        <v>585</v>
      </c>
      <c r="B78" s="13" t="s">
        <v>479</v>
      </c>
      <c r="C78" s="52">
        <v>1</v>
      </c>
      <c r="D78" s="61" t="s">
        <v>28</v>
      </c>
      <c r="E78" s="16" t="s">
        <v>586</v>
      </c>
      <c r="F78" s="13" t="s">
        <v>587</v>
      </c>
      <c r="G78" s="54">
        <v>2</v>
      </c>
      <c r="H78" s="55" t="s">
        <v>588</v>
      </c>
      <c r="I78" s="56" t="s">
        <v>589</v>
      </c>
      <c r="J78" s="56" t="s">
        <v>590</v>
      </c>
      <c r="K78" s="14" t="s">
        <v>34</v>
      </c>
      <c r="L78" s="54" t="s">
        <v>591</v>
      </c>
      <c r="M78" s="57" t="s">
        <v>592</v>
      </c>
      <c r="N78" s="5" t="s">
        <v>37</v>
      </c>
      <c r="O78" s="13" t="s">
        <v>38</v>
      </c>
      <c r="P78" s="57" t="s">
        <v>63</v>
      </c>
      <c r="Q78" s="59">
        <v>45200</v>
      </c>
      <c r="R78" s="59">
        <v>45291</v>
      </c>
      <c r="S78" s="51" t="s">
        <v>123</v>
      </c>
      <c r="T78" s="64">
        <v>45291</v>
      </c>
      <c r="U78" s="64">
        <v>45322</v>
      </c>
      <c r="V78" s="13" t="s">
        <v>593</v>
      </c>
      <c r="W78" s="13" t="s">
        <v>594</v>
      </c>
      <c r="X78" s="66">
        <v>1</v>
      </c>
      <c r="Y78" s="55" t="s">
        <v>489</v>
      </c>
      <c r="Z78" s="13" t="s">
        <v>595</v>
      </c>
    </row>
    <row r="79" spans="1:26" s="12" customFormat="1" ht="78.75" x14ac:dyDescent="0.25">
      <c r="A79" s="13" t="s">
        <v>585</v>
      </c>
      <c r="B79" s="13" t="s">
        <v>479</v>
      </c>
      <c r="C79" s="52">
        <v>2</v>
      </c>
      <c r="D79" s="61" t="s">
        <v>28</v>
      </c>
      <c r="E79" s="16" t="s">
        <v>596</v>
      </c>
      <c r="F79" s="13" t="s">
        <v>597</v>
      </c>
      <c r="G79" s="54">
        <v>1</v>
      </c>
      <c r="H79" s="55" t="s">
        <v>598</v>
      </c>
      <c r="I79" s="56" t="s">
        <v>599</v>
      </c>
      <c r="J79" s="56" t="s">
        <v>600</v>
      </c>
      <c r="K79" s="14" t="s">
        <v>34</v>
      </c>
      <c r="L79" s="54" t="s">
        <v>601</v>
      </c>
      <c r="M79" s="57">
        <v>1</v>
      </c>
      <c r="N79" s="5" t="s">
        <v>37</v>
      </c>
      <c r="O79" s="13" t="s">
        <v>38</v>
      </c>
      <c r="P79" s="57" t="s">
        <v>602</v>
      </c>
      <c r="Q79" s="59">
        <v>45200</v>
      </c>
      <c r="R79" s="59">
        <v>45291</v>
      </c>
      <c r="S79" s="51" t="s">
        <v>40</v>
      </c>
      <c r="T79" s="64">
        <v>45291</v>
      </c>
      <c r="U79" s="64">
        <v>45322</v>
      </c>
      <c r="V79" s="13" t="s">
        <v>603</v>
      </c>
      <c r="W79" s="13" t="s">
        <v>604</v>
      </c>
      <c r="X79" s="66">
        <v>1</v>
      </c>
      <c r="Y79" s="55" t="s">
        <v>489</v>
      </c>
      <c r="Z79" s="13" t="s">
        <v>605</v>
      </c>
    </row>
    <row r="80" spans="1:26" s="12" customFormat="1" ht="78.75" x14ac:dyDescent="0.25">
      <c r="A80" s="13" t="s">
        <v>585</v>
      </c>
      <c r="B80" s="13" t="s">
        <v>479</v>
      </c>
      <c r="C80" s="52">
        <v>2</v>
      </c>
      <c r="D80" s="61" t="s">
        <v>28</v>
      </c>
      <c r="E80" s="16" t="s">
        <v>596</v>
      </c>
      <c r="F80" s="13" t="s">
        <v>597</v>
      </c>
      <c r="G80" s="54">
        <v>2</v>
      </c>
      <c r="H80" s="55" t="s">
        <v>598</v>
      </c>
      <c r="I80" s="56" t="s">
        <v>606</v>
      </c>
      <c r="J80" s="56" t="s">
        <v>607</v>
      </c>
      <c r="K80" s="14" t="s">
        <v>34</v>
      </c>
      <c r="L80" s="54" t="s">
        <v>608</v>
      </c>
      <c r="M80" s="57">
        <v>2</v>
      </c>
      <c r="N80" s="5" t="s">
        <v>37</v>
      </c>
      <c r="O80" s="13" t="s">
        <v>38</v>
      </c>
      <c r="P80" s="57" t="s">
        <v>602</v>
      </c>
      <c r="Q80" s="59">
        <v>45200</v>
      </c>
      <c r="R80" s="59">
        <v>45565</v>
      </c>
      <c r="S80" s="51" t="s">
        <v>40</v>
      </c>
      <c r="T80" s="64">
        <v>45291</v>
      </c>
      <c r="U80" s="64">
        <v>45322</v>
      </c>
      <c r="V80" s="13" t="s">
        <v>609</v>
      </c>
      <c r="W80" s="13" t="s">
        <v>610</v>
      </c>
      <c r="X80" s="66">
        <v>1</v>
      </c>
      <c r="Y80" s="55" t="s">
        <v>489</v>
      </c>
      <c r="Z80" s="13" t="s">
        <v>611</v>
      </c>
    </row>
    <row r="81" spans="1:26" s="12" customFormat="1" ht="78.75" x14ac:dyDescent="0.25">
      <c r="A81" s="13" t="s">
        <v>585</v>
      </c>
      <c r="B81" s="13" t="s">
        <v>479</v>
      </c>
      <c r="C81" s="52">
        <v>2</v>
      </c>
      <c r="D81" s="61" t="s">
        <v>28</v>
      </c>
      <c r="E81" s="16" t="s">
        <v>596</v>
      </c>
      <c r="F81" s="13" t="s">
        <v>597</v>
      </c>
      <c r="G81" s="54">
        <v>2</v>
      </c>
      <c r="H81" s="55" t="s">
        <v>598</v>
      </c>
      <c r="I81" s="56" t="s">
        <v>606</v>
      </c>
      <c r="J81" s="56" t="s">
        <v>607</v>
      </c>
      <c r="K81" s="14" t="s">
        <v>34</v>
      </c>
      <c r="L81" s="54" t="s">
        <v>608</v>
      </c>
      <c r="M81" s="57">
        <v>2</v>
      </c>
      <c r="N81" s="5" t="s">
        <v>37</v>
      </c>
      <c r="O81" s="13" t="s">
        <v>38</v>
      </c>
      <c r="P81" s="57" t="s">
        <v>602</v>
      </c>
      <c r="Q81" s="59">
        <v>45200</v>
      </c>
      <c r="R81" s="59">
        <v>45565</v>
      </c>
      <c r="S81" s="51" t="s">
        <v>40</v>
      </c>
      <c r="T81" s="64">
        <v>45291</v>
      </c>
      <c r="U81" s="64">
        <v>45322</v>
      </c>
      <c r="V81" s="13" t="s">
        <v>609</v>
      </c>
      <c r="W81" s="13" t="s">
        <v>610</v>
      </c>
      <c r="X81" s="66">
        <v>1</v>
      </c>
      <c r="Y81" s="55" t="s">
        <v>489</v>
      </c>
      <c r="Z81" s="13" t="s">
        <v>611</v>
      </c>
    </row>
    <row r="82" spans="1:26" s="12" customFormat="1" ht="67.5" x14ac:dyDescent="0.25">
      <c r="A82" s="13" t="s">
        <v>585</v>
      </c>
      <c r="B82" s="13" t="s">
        <v>479</v>
      </c>
      <c r="C82" s="52">
        <v>3</v>
      </c>
      <c r="D82" s="61" t="s">
        <v>28</v>
      </c>
      <c r="E82" s="16" t="s">
        <v>612</v>
      </c>
      <c r="F82" s="13" t="s">
        <v>613</v>
      </c>
      <c r="G82" s="54">
        <v>1</v>
      </c>
      <c r="H82" s="55" t="s">
        <v>614</v>
      </c>
      <c r="I82" s="56" t="s">
        <v>615</v>
      </c>
      <c r="J82" s="56" t="s">
        <v>616</v>
      </c>
      <c r="K82" s="14" t="s">
        <v>34</v>
      </c>
      <c r="L82" s="54" t="s">
        <v>617</v>
      </c>
      <c r="M82" s="57" t="s">
        <v>618</v>
      </c>
      <c r="N82" s="5" t="s">
        <v>37</v>
      </c>
      <c r="O82" s="13" t="s">
        <v>38</v>
      </c>
      <c r="P82" s="57" t="s">
        <v>619</v>
      </c>
      <c r="Q82" s="59">
        <v>45200</v>
      </c>
      <c r="R82" s="59">
        <v>45291</v>
      </c>
      <c r="S82" s="51" t="s">
        <v>123</v>
      </c>
      <c r="T82" s="64">
        <v>45291</v>
      </c>
      <c r="U82" s="64">
        <v>45322</v>
      </c>
      <c r="V82" s="13" t="s">
        <v>620</v>
      </c>
      <c r="W82" s="13" t="s">
        <v>621</v>
      </c>
      <c r="X82" s="66">
        <v>1</v>
      </c>
      <c r="Y82" s="55" t="s">
        <v>489</v>
      </c>
      <c r="Z82" s="13" t="s">
        <v>622</v>
      </c>
    </row>
    <row r="83" spans="1:26" s="12" customFormat="1" ht="74.25" customHeight="1" x14ac:dyDescent="0.25">
      <c r="A83" s="13" t="s">
        <v>585</v>
      </c>
      <c r="B83" s="13" t="s">
        <v>479</v>
      </c>
      <c r="C83" s="52">
        <v>4</v>
      </c>
      <c r="D83" s="61" t="s">
        <v>28</v>
      </c>
      <c r="E83" s="16" t="s">
        <v>623</v>
      </c>
      <c r="F83" s="13" t="s">
        <v>624</v>
      </c>
      <c r="G83" s="54">
        <v>1</v>
      </c>
      <c r="H83" s="55" t="s">
        <v>625</v>
      </c>
      <c r="I83" s="56" t="s">
        <v>626</v>
      </c>
      <c r="J83" s="56" t="s">
        <v>627</v>
      </c>
      <c r="K83" s="14" t="s">
        <v>34</v>
      </c>
      <c r="L83" s="54" t="s">
        <v>628</v>
      </c>
      <c r="M83" s="57" t="s">
        <v>629</v>
      </c>
      <c r="N83" s="5" t="s">
        <v>37</v>
      </c>
      <c r="O83" s="13" t="s">
        <v>149</v>
      </c>
      <c r="P83" s="57" t="s">
        <v>630</v>
      </c>
      <c r="Q83" s="59">
        <v>45187</v>
      </c>
      <c r="R83" s="59">
        <v>45351</v>
      </c>
      <c r="S83" s="51" t="s">
        <v>86</v>
      </c>
      <c r="T83" s="64">
        <v>45291</v>
      </c>
      <c r="U83" s="64">
        <v>45322</v>
      </c>
      <c r="V83" s="13" t="s">
        <v>373</v>
      </c>
      <c r="W83" s="13" t="s">
        <v>504</v>
      </c>
      <c r="X83" s="66">
        <v>0</v>
      </c>
      <c r="Y83" s="55" t="s">
        <v>489</v>
      </c>
      <c r="Z83" s="13" t="s">
        <v>373</v>
      </c>
    </row>
    <row r="84" spans="1:26" s="12" customFormat="1" ht="90" x14ac:dyDescent="0.25">
      <c r="A84" s="13" t="s">
        <v>585</v>
      </c>
      <c r="B84" s="13" t="s">
        <v>479</v>
      </c>
      <c r="C84" s="52">
        <v>5</v>
      </c>
      <c r="D84" s="61" t="s">
        <v>28</v>
      </c>
      <c r="E84" s="16" t="s">
        <v>631</v>
      </c>
      <c r="F84" s="13" t="s">
        <v>632</v>
      </c>
      <c r="G84" s="54">
        <v>1</v>
      </c>
      <c r="H84" s="55" t="s">
        <v>633</v>
      </c>
      <c r="I84" s="56" t="s">
        <v>634</v>
      </c>
      <c r="J84" s="56" t="s">
        <v>635</v>
      </c>
      <c r="K84" s="14" t="s">
        <v>34</v>
      </c>
      <c r="L84" s="54" t="s">
        <v>636</v>
      </c>
      <c r="M84" s="79">
        <v>1</v>
      </c>
      <c r="N84" s="5" t="s">
        <v>37</v>
      </c>
      <c r="O84" s="13" t="s">
        <v>38</v>
      </c>
      <c r="P84" s="57" t="s">
        <v>619</v>
      </c>
      <c r="Q84" s="59">
        <v>45200</v>
      </c>
      <c r="R84" s="59">
        <v>45291</v>
      </c>
      <c r="S84" s="51" t="s">
        <v>40</v>
      </c>
      <c r="T84" s="64">
        <v>45291</v>
      </c>
      <c r="U84" s="64">
        <v>45322</v>
      </c>
      <c r="V84" s="13" t="s">
        <v>637</v>
      </c>
      <c r="W84" s="13" t="s">
        <v>638</v>
      </c>
      <c r="X84" s="66">
        <v>1</v>
      </c>
      <c r="Y84" s="55" t="s">
        <v>489</v>
      </c>
      <c r="Z84" s="13" t="s">
        <v>639</v>
      </c>
    </row>
    <row r="85" spans="1:26" s="12" customFormat="1" ht="60.75" customHeight="1" x14ac:dyDescent="0.25">
      <c r="A85" s="13" t="s">
        <v>640</v>
      </c>
      <c r="B85" s="13" t="s">
        <v>27</v>
      </c>
      <c r="C85" s="52">
        <v>1</v>
      </c>
      <c r="D85" s="61" t="s">
        <v>28</v>
      </c>
      <c r="E85" s="16" t="s">
        <v>641</v>
      </c>
      <c r="F85" s="13" t="s">
        <v>642</v>
      </c>
      <c r="G85" s="54">
        <v>1</v>
      </c>
      <c r="H85" s="55" t="s">
        <v>643</v>
      </c>
      <c r="I85" s="56" t="s">
        <v>644</v>
      </c>
      <c r="J85" s="56" t="s">
        <v>645</v>
      </c>
      <c r="K85" s="14" t="s">
        <v>34</v>
      </c>
      <c r="L85" s="54" t="s">
        <v>646</v>
      </c>
      <c r="M85" s="57" t="s">
        <v>646</v>
      </c>
      <c r="N85" s="5" t="s">
        <v>37</v>
      </c>
      <c r="O85" s="13" t="s">
        <v>38</v>
      </c>
      <c r="P85" s="57" t="s">
        <v>647</v>
      </c>
      <c r="Q85" s="59">
        <v>45261</v>
      </c>
      <c r="R85" s="59">
        <v>45291</v>
      </c>
      <c r="S85" s="51" t="s">
        <v>40</v>
      </c>
      <c r="T85" s="64">
        <v>45291</v>
      </c>
      <c r="U85" s="64">
        <v>45328</v>
      </c>
      <c r="V85" s="13" t="s">
        <v>648</v>
      </c>
      <c r="W85" s="13" t="s">
        <v>649</v>
      </c>
      <c r="X85" s="66">
        <v>1</v>
      </c>
      <c r="Y85" s="55" t="s">
        <v>43</v>
      </c>
      <c r="Z85" s="13" t="s">
        <v>650</v>
      </c>
    </row>
    <row r="86" spans="1:26" s="12" customFormat="1" ht="73.5" customHeight="1" x14ac:dyDescent="0.25">
      <c r="A86" s="13" t="s">
        <v>640</v>
      </c>
      <c r="B86" s="13" t="s">
        <v>27</v>
      </c>
      <c r="C86" s="52">
        <v>1</v>
      </c>
      <c r="D86" s="61" t="s">
        <v>28</v>
      </c>
      <c r="E86" s="16" t="s">
        <v>641</v>
      </c>
      <c r="F86" s="13" t="s">
        <v>651</v>
      </c>
      <c r="G86" s="54">
        <v>2</v>
      </c>
      <c r="H86" s="55" t="s">
        <v>643</v>
      </c>
      <c r="I86" s="56" t="s">
        <v>652</v>
      </c>
      <c r="J86" s="56" t="s">
        <v>653</v>
      </c>
      <c r="K86" s="14" t="s">
        <v>34</v>
      </c>
      <c r="L86" s="54" t="s">
        <v>646</v>
      </c>
      <c r="M86" s="57" t="s">
        <v>646</v>
      </c>
      <c r="N86" s="5" t="s">
        <v>37</v>
      </c>
      <c r="O86" s="13" t="s">
        <v>38</v>
      </c>
      <c r="P86" s="57" t="s">
        <v>647</v>
      </c>
      <c r="Q86" s="59">
        <v>45261</v>
      </c>
      <c r="R86" s="59">
        <v>45291</v>
      </c>
      <c r="S86" s="51" t="s">
        <v>52</v>
      </c>
      <c r="T86" s="64">
        <v>45291</v>
      </c>
      <c r="U86" s="64">
        <v>45328</v>
      </c>
      <c r="V86" s="13" t="s">
        <v>224</v>
      </c>
      <c r="W86" s="13" t="s">
        <v>654</v>
      </c>
      <c r="X86" s="66">
        <v>0</v>
      </c>
      <c r="Y86" s="55" t="s">
        <v>43</v>
      </c>
      <c r="Z86" s="13" t="s">
        <v>655</v>
      </c>
    </row>
    <row r="87" spans="1:26" s="12" customFormat="1" ht="69" customHeight="1" x14ac:dyDescent="0.25">
      <c r="A87" s="13" t="s">
        <v>640</v>
      </c>
      <c r="B87" s="13" t="s">
        <v>27</v>
      </c>
      <c r="C87" s="52">
        <v>2</v>
      </c>
      <c r="D87" s="61" t="s">
        <v>28</v>
      </c>
      <c r="E87" s="16" t="s">
        <v>656</v>
      </c>
      <c r="F87" s="13" t="s">
        <v>657</v>
      </c>
      <c r="G87" s="54">
        <v>1</v>
      </c>
      <c r="H87" s="55" t="s">
        <v>643</v>
      </c>
      <c r="I87" s="56" t="s">
        <v>658</v>
      </c>
      <c r="J87" s="56" t="s">
        <v>659</v>
      </c>
      <c r="K87" s="14" t="s">
        <v>34</v>
      </c>
      <c r="L87" s="54" t="s">
        <v>660</v>
      </c>
      <c r="M87" s="57" t="s">
        <v>661</v>
      </c>
      <c r="N87" s="5" t="s">
        <v>37</v>
      </c>
      <c r="O87" s="13" t="s">
        <v>38</v>
      </c>
      <c r="P87" s="57" t="s">
        <v>647</v>
      </c>
      <c r="Q87" s="59">
        <v>45231</v>
      </c>
      <c r="R87" s="59">
        <v>45565</v>
      </c>
      <c r="S87" s="51" t="s">
        <v>86</v>
      </c>
      <c r="T87" s="64">
        <v>45291</v>
      </c>
      <c r="U87" s="64">
        <v>45328</v>
      </c>
      <c r="V87" s="13" t="s">
        <v>662</v>
      </c>
      <c r="W87" s="13" t="s">
        <v>88</v>
      </c>
      <c r="X87" s="66">
        <v>0</v>
      </c>
      <c r="Y87" s="55" t="s">
        <v>43</v>
      </c>
      <c r="Z87" s="13" t="s">
        <v>55</v>
      </c>
    </row>
    <row r="88" spans="1:26" s="12" customFormat="1" ht="56.25" x14ac:dyDescent="0.25">
      <c r="A88" s="13" t="s">
        <v>663</v>
      </c>
      <c r="B88" s="13" t="s">
        <v>228</v>
      </c>
      <c r="C88" s="52">
        <v>1</v>
      </c>
      <c r="D88" s="61" t="s">
        <v>28</v>
      </c>
      <c r="E88" s="16" t="s">
        <v>664</v>
      </c>
      <c r="F88" s="13" t="s">
        <v>665</v>
      </c>
      <c r="G88" s="54">
        <v>1</v>
      </c>
      <c r="H88" s="55" t="s">
        <v>666</v>
      </c>
      <c r="I88" s="56" t="s">
        <v>667</v>
      </c>
      <c r="J88" s="56" t="s">
        <v>668</v>
      </c>
      <c r="K88" s="14" t="s">
        <v>34</v>
      </c>
      <c r="L88" s="54" t="s">
        <v>669</v>
      </c>
      <c r="M88" s="57" t="s">
        <v>670</v>
      </c>
      <c r="N88" s="5" t="s">
        <v>37</v>
      </c>
      <c r="O88" s="13" t="s">
        <v>237</v>
      </c>
      <c r="P88" s="57" t="s">
        <v>671</v>
      </c>
      <c r="Q88" s="59">
        <v>45275</v>
      </c>
      <c r="R88" s="59">
        <v>45473</v>
      </c>
      <c r="S88" s="51" t="s">
        <v>86</v>
      </c>
      <c r="T88" s="64">
        <v>45291</v>
      </c>
      <c r="U88" s="64">
        <v>45329</v>
      </c>
      <c r="V88" s="13" t="s">
        <v>672</v>
      </c>
      <c r="W88" s="13" t="s">
        <v>673</v>
      </c>
      <c r="X88" s="66">
        <v>0</v>
      </c>
      <c r="Y88" s="55" t="s">
        <v>241</v>
      </c>
      <c r="Z88" s="13" t="s">
        <v>672</v>
      </c>
    </row>
    <row r="89" spans="1:26" s="12" customFormat="1" ht="56.25" x14ac:dyDescent="0.25">
      <c r="A89" s="13" t="s">
        <v>663</v>
      </c>
      <c r="B89" s="13" t="s">
        <v>228</v>
      </c>
      <c r="C89" s="52">
        <v>1</v>
      </c>
      <c r="D89" s="61" t="s">
        <v>28</v>
      </c>
      <c r="E89" s="16" t="s">
        <v>664</v>
      </c>
      <c r="F89" s="13" t="s">
        <v>665</v>
      </c>
      <c r="G89" s="54">
        <v>2</v>
      </c>
      <c r="H89" s="55" t="s">
        <v>666</v>
      </c>
      <c r="I89" s="56" t="s">
        <v>667</v>
      </c>
      <c r="J89" s="56" t="s">
        <v>674</v>
      </c>
      <c r="K89" s="14" t="s">
        <v>34</v>
      </c>
      <c r="L89" s="54" t="s">
        <v>675</v>
      </c>
      <c r="M89" s="57" t="s">
        <v>670</v>
      </c>
      <c r="N89" s="5" t="s">
        <v>37</v>
      </c>
      <c r="O89" s="13" t="s">
        <v>237</v>
      </c>
      <c r="P89" s="57" t="s">
        <v>671</v>
      </c>
      <c r="Q89" s="59">
        <v>45275</v>
      </c>
      <c r="R89" s="59">
        <v>45473</v>
      </c>
      <c r="S89" s="51" t="s">
        <v>86</v>
      </c>
      <c r="T89" s="64">
        <v>45291</v>
      </c>
      <c r="U89" s="64">
        <v>45329</v>
      </c>
      <c r="V89" s="13" t="s">
        <v>672</v>
      </c>
      <c r="W89" s="13" t="s">
        <v>673</v>
      </c>
      <c r="X89" s="66">
        <v>0</v>
      </c>
      <c r="Y89" s="55" t="s">
        <v>241</v>
      </c>
      <c r="Z89" s="13" t="s">
        <v>672</v>
      </c>
    </row>
    <row r="90" spans="1:26" s="12" customFormat="1" ht="56.25" x14ac:dyDescent="0.25">
      <c r="A90" s="13" t="s">
        <v>663</v>
      </c>
      <c r="B90" s="13" t="s">
        <v>228</v>
      </c>
      <c r="C90" s="52">
        <v>2</v>
      </c>
      <c r="D90" s="61" t="s">
        <v>28</v>
      </c>
      <c r="E90" s="16" t="s">
        <v>676</v>
      </c>
      <c r="F90" s="13" t="s">
        <v>677</v>
      </c>
      <c r="G90" s="54">
        <v>1</v>
      </c>
      <c r="H90" s="55" t="s">
        <v>678</v>
      </c>
      <c r="I90" s="56" t="s">
        <v>679</v>
      </c>
      <c r="J90" s="56" t="s">
        <v>680</v>
      </c>
      <c r="K90" s="14" t="s">
        <v>34</v>
      </c>
      <c r="L90" s="54" t="s">
        <v>681</v>
      </c>
      <c r="M90" s="57" t="s">
        <v>670</v>
      </c>
      <c r="N90" s="5" t="s">
        <v>37</v>
      </c>
      <c r="O90" s="13" t="s">
        <v>237</v>
      </c>
      <c r="P90" s="57" t="s">
        <v>671</v>
      </c>
      <c r="Q90" s="59">
        <v>45275</v>
      </c>
      <c r="R90" s="59">
        <v>45473</v>
      </c>
      <c r="S90" s="51" t="s">
        <v>86</v>
      </c>
      <c r="T90" s="64">
        <v>45291</v>
      </c>
      <c r="U90" s="64">
        <v>45329</v>
      </c>
      <c r="V90" s="13" t="s">
        <v>672</v>
      </c>
      <c r="W90" s="13" t="s">
        <v>673</v>
      </c>
      <c r="X90" s="66">
        <v>0</v>
      </c>
      <c r="Y90" s="55" t="s">
        <v>241</v>
      </c>
      <c r="Z90" s="13" t="s">
        <v>672</v>
      </c>
    </row>
    <row r="91" spans="1:26" s="12" customFormat="1" ht="56.25" x14ac:dyDescent="0.25">
      <c r="A91" s="13" t="s">
        <v>663</v>
      </c>
      <c r="B91" s="13" t="s">
        <v>228</v>
      </c>
      <c r="C91" s="52">
        <v>2</v>
      </c>
      <c r="D91" s="61" t="s">
        <v>28</v>
      </c>
      <c r="E91" s="16" t="s">
        <v>676</v>
      </c>
      <c r="F91" s="13" t="s">
        <v>677</v>
      </c>
      <c r="G91" s="54">
        <v>2</v>
      </c>
      <c r="H91" s="55" t="s">
        <v>678</v>
      </c>
      <c r="I91" s="56" t="s">
        <v>679</v>
      </c>
      <c r="J91" s="56" t="s">
        <v>682</v>
      </c>
      <c r="K91" s="14" t="s">
        <v>34</v>
      </c>
      <c r="L91" s="54" t="s">
        <v>681</v>
      </c>
      <c r="M91" s="57" t="s">
        <v>670</v>
      </c>
      <c r="N91" s="5" t="s">
        <v>37</v>
      </c>
      <c r="O91" s="13" t="s">
        <v>237</v>
      </c>
      <c r="P91" s="57" t="s">
        <v>671</v>
      </c>
      <c r="Q91" s="59">
        <v>45275</v>
      </c>
      <c r="R91" s="59">
        <v>45473</v>
      </c>
      <c r="S91" s="51" t="s">
        <v>86</v>
      </c>
      <c r="T91" s="64">
        <v>45291</v>
      </c>
      <c r="U91" s="64">
        <v>45329</v>
      </c>
      <c r="V91" s="13" t="s">
        <v>672</v>
      </c>
      <c r="W91" s="13" t="s">
        <v>673</v>
      </c>
      <c r="X91" s="66">
        <v>0</v>
      </c>
      <c r="Y91" s="55" t="s">
        <v>241</v>
      </c>
      <c r="Z91" s="13" t="s">
        <v>672</v>
      </c>
    </row>
    <row r="92" spans="1:26" s="12" customFormat="1" ht="67.5" x14ac:dyDescent="0.25">
      <c r="A92" s="13" t="s">
        <v>663</v>
      </c>
      <c r="B92" s="13" t="s">
        <v>228</v>
      </c>
      <c r="C92" s="52">
        <v>3</v>
      </c>
      <c r="D92" s="61" t="s">
        <v>28</v>
      </c>
      <c r="E92" s="16" t="s">
        <v>683</v>
      </c>
      <c r="F92" s="13" t="s">
        <v>684</v>
      </c>
      <c r="G92" s="54">
        <v>1</v>
      </c>
      <c r="H92" s="55" t="s">
        <v>685</v>
      </c>
      <c r="I92" s="56" t="s">
        <v>686</v>
      </c>
      <c r="J92" s="56" t="s">
        <v>687</v>
      </c>
      <c r="K92" s="14" t="s">
        <v>345</v>
      </c>
      <c r="L92" s="54" t="s">
        <v>688</v>
      </c>
      <c r="M92" s="57" t="s">
        <v>689</v>
      </c>
      <c r="N92" s="5" t="s">
        <v>37</v>
      </c>
      <c r="O92" s="13" t="s">
        <v>237</v>
      </c>
      <c r="P92" s="57" t="s">
        <v>690</v>
      </c>
      <c r="Q92" s="59">
        <v>45275</v>
      </c>
      <c r="R92" s="59">
        <v>45473</v>
      </c>
      <c r="S92" s="51" t="s">
        <v>86</v>
      </c>
      <c r="T92" s="64">
        <v>45291</v>
      </c>
      <c r="U92" s="64">
        <v>45329</v>
      </c>
      <c r="V92" s="13" t="s">
        <v>672</v>
      </c>
      <c r="W92" s="13" t="s">
        <v>673</v>
      </c>
      <c r="X92" s="66">
        <v>0</v>
      </c>
      <c r="Y92" s="55" t="s">
        <v>241</v>
      </c>
      <c r="Z92" s="13" t="s">
        <v>672</v>
      </c>
    </row>
    <row r="93" spans="1:26" s="12" customFormat="1" ht="67.5" x14ac:dyDescent="0.25">
      <c r="A93" s="13" t="s">
        <v>663</v>
      </c>
      <c r="B93" s="13" t="s">
        <v>228</v>
      </c>
      <c r="C93" s="52">
        <v>3</v>
      </c>
      <c r="D93" s="61" t="s">
        <v>28</v>
      </c>
      <c r="E93" s="16" t="s">
        <v>683</v>
      </c>
      <c r="F93" s="13" t="s">
        <v>684</v>
      </c>
      <c r="G93" s="54">
        <v>2</v>
      </c>
      <c r="H93" s="55" t="s">
        <v>685</v>
      </c>
      <c r="I93" s="56" t="s">
        <v>686</v>
      </c>
      <c r="J93" s="56" t="s">
        <v>691</v>
      </c>
      <c r="K93" s="14" t="s">
        <v>345</v>
      </c>
      <c r="L93" s="54" t="s">
        <v>692</v>
      </c>
      <c r="M93" s="57" t="s">
        <v>693</v>
      </c>
      <c r="N93" s="5" t="s">
        <v>37</v>
      </c>
      <c r="O93" s="13" t="s">
        <v>237</v>
      </c>
      <c r="P93" s="57" t="s">
        <v>690</v>
      </c>
      <c r="Q93" s="59">
        <v>45275</v>
      </c>
      <c r="R93" s="59">
        <v>45473</v>
      </c>
      <c r="S93" s="51" t="s">
        <v>86</v>
      </c>
      <c r="T93" s="64">
        <v>45291</v>
      </c>
      <c r="U93" s="64">
        <v>45329</v>
      </c>
      <c r="V93" s="13" t="s">
        <v>672</v>
      </c>
      <c r="W93" s="13" t="s">
        <v>673</v>
      </c>
      <c r="X93" s="66">
        <v>0</v>
      </c>
      <c r="Y93" s="55" t="s">
        <v>241</v>
      </c>
      <c r="Z93" s="13" t="s">
        <v>672</v>
      </c>
    </row>
    <row r="94" spans="1:26" s="12" customFormat="1" ht="67.5" x14ac:dyDescent="0.25">
      <c r="A94" s="13" t="s">
        <v>663</v>
      </c>
      <c r="B94" s="13" t="s">
        <v>228</v>
      </c>
      <c r="C94" s="52">
        <v>3</v>
      </c>
      <c r="D94" s="61" t="s">
        <v>28</v>
      </c>
      <c r="E94" s="16" t="s">
        <v>683</v>
      </c>
      <c r="F94" s="13" t="s">
        <v>684</v>
      </c>
      <c r="G94" s="54">
        <v>3</v>
      </c>
      <c r="H94" s="55" t="s">
        <v>685</v>
      </c>
      <c r="I94" s="56" t="s">
        <v>686</v>
      </c>
      <c r="J94" s="56" t="s">
        <v>694</v>
      </c>
      <c r="K94" s="14" t="s">
        <v>34</v>
      </c>
      <c r="L94" s="54" t="s">
        <v>695</v>
      </c>
      <c r="M94" s="57" t="s">
        <v>696</v>
      </c>
      <c r="N94" s="5" t="s">
        <v>37</v>
      </c>
      <c r="O94" s="13" t="s">
        <v>237</v>
      </c>
      <c r="P94" s="57" t="s">
        <v>690</v>
      </c>
      <c r="Q94" s="59">
        <v>45275</v>
      </c>
      <c r="R94" s="59">
        <v>45473</v>
      </c>
      <c r="S94" s="51" t="s">
        <v>86</v>
      </c>
      <c r="T94" s="64">
        <v>45291</v>
      </c>
      <c r="U94" s="64">
        <v>45329</v>
      </c>
      <c r="V94" s="13" t="s">
        <v>672</v>
      </c>
      <c r="W94" s="13" t="s">
        <v>673</v>
      </c>
      <c r="X94" s="66">
        <v>0</v>
      </c>
      <c r="Y94" s="55" t="s">
        <v>241</v>
      </c>
      <c r="Z94" s="13" t="s">
        <v>672</v>
      </c>
    </row>
    <row r="95" spans="1:26" s="12" customFormat="1" ht="67.5" x14ac:dyDescent="0.25">
      <c r="A95" s="13" t="s">
        <v>663</v>
      </c>
      <c r="B95" s="13" t="s">
        <v>228</v>
      </c>
      <c r="C95" s="52">
        <v>3</v>
      </c>
      <c r="D95" s="61" t="s">
        <v>28</v>
      </c>
      <c r="E95" s="16" t="s">
        <v>683</v>
      </c>
      <c r="F95" s="13" t="s">
        <v>684</v>
      </c>
      <c r="G95" s="54">
        <v>4</v>
      </c>
      <c r="H95" s="55" t="s">
        <v>685</v>
      </c>
      <c r="I95" s="56" t="s">
        <v>686</v>
      </c>
      <c r="J95" s="56" t="s">
        <v>697</v>
      </c>
      <c r="K95" s="14" t="s">
        <v>345</v>
      </c>
      <c r="L95" s="54" t="s">
        <v>698</v>
      </c>
      <c r="M95" s="57" t="s">
        <v>699</v>
      </c>
      <c r="N95" s="5" t="s">
        <v>37</v>
      </c>
      <c r="O95" s="13" t="s">
        <v>237</v>
      </c>
      <c r="P95" s="57" t="s">
        <v>690</v>
      </c>
      <c r="Q95" s="59">
        <v>45275</v>
      </c>
      <c r="R95" s="59">
        <v>45473</v>
      </c>
      <c r="S95" s="51" t="s">
        <v>86</v>
      </c>
      <c r="T95" s="64">
        <v>45291</v>
      </c>
      <c r="U95" s="64">
        <v>45329</v>
      </c>
      <c r="V95" s="13" t="s">
        <v>672</v>
      </c>
      <c r="W95" s="13" t="s">
        <v>673</v>
      </c>
      <c r="X95" s="66">
        <v>0</v>
      </c>
      <c r="Y95" s="55" t="s">
        <v>241</v>
      </c>
      <c r="Z95" s="13" t="s">
        <v>672</v>
      </c>
    </row>
    <row r="96" spans="1:26" s="12" customFormat="1" x14ac:dyDescent="0.25">
      <c r="A96" s="13"/>
      <c r="B96" s="13"/>
      <c r="C96" s="52"/>
      <c r="D96" s="61"/>
      <c r="E96" s="16"/>
      <c r="F96" s="13"/>
      <c r="G96" s="54"/>
      <c r="H96" s="55"/>
      <c r="I96" s="56"/>
      <c r="J96" s="56"/>
      <c r="K96" s="14"/>
      <c r="L96" s="54"/>
      <c r="M96" s="57"/>
      <c r="N96" s="5"/>
      <c r="O96" s="13"/>
      <c r="P96" s="57"/>
      <c r="Q96" s="59"/>
      <c r="R96" s="59"/>
      <c r="S96" s="51"/>
      <c r="T96" s="64"/>
      <c r="U96" s="64"/>
      <c r="V96" s="13"/>
      <c r="W96" s="13"/>
      <c r="X96" s="66"/>
      <c r="Y96" s="15"/>
      <c r="Z96" s="13"/>
    </row>
    <row r="97" spans="1:26" s="12" customFormat="1" x14ac:dyDescent="0.25">
      <c r="A97" s="13"/>
      <c r="B97" s="13"/>
      <c r="C97" s="52"/>
      <c r="D97" s="61"/>
      <c r="E97" s="16"/>
      <c r="F97" s="13"/>
      <c r="G97" s="54"/>
      <c r="H97" s="55"/>
      <c r="I97" s="56"/>
      <c r="J97" s="56"/>
      <c r="K97" s="14"/>
      <c r="L97" s="54"/>
      <c r="M97" s="57"/>
      <c r="N97" s="5"/>
      <c r="O97" s="13"/>
      <c r="P97" s="57"/>
      <c r="Q97" s="59"/>
      <c r="R97" s="59"/>
      <c r="S97" s="51"/>
      <c r="T97" s="64"/>
      <c r="U97" s="64"/>
      <c r="V97" s="13"/>
      <c r="W97" s="13"/>
      <c r="X97" s="66"/>
      <c r="Y97" s="15"/>
      <c r="Z97" s="13"/>
    </row>
    <row r="98" spans="1:26" s="12" customFormat="1" x14ac:dyDescent="0.25">
      <c r="A98" s="13"/>
      <c r="B98" s="13"/>
      <c r="C98" s="52"/>
      <c r="D98" s="61"/>
      <c r="E98" s="16"/>
      <c r="F98" s="13"/>
      <c r="G98" s="54"/>
      <c r="H98" s="55"/>
      <c r="I98" s="56"/>
      <c r="J98" s="56"/>
      <c r="K98" s="14"/>
      <c r="L98" s="54"/>
      <c r="M98" s="57"/>
      <c r="N98" s="5"/>
      <c r="O98" s="13"/>
      <c r="P98" s="57"/>
      <c r="Q98" s="59"/>
      <c r="R98" s="59"/>
      <c r="S98" s="51"/>
      <c r="T98" s="64"/>
      <c r="U98" s="64"/>
      <c r="V98" s="13"/>
      <c r="W98" s="13"/>
      <c r="X98" s="66"/>
      <c r="Y98" s="15"/>
      <c r="Z98" s="13"/>
    </row>
    <row r="99" spans="1:26" s="12" customFormat="1" x14ac:dyDescent="0.25">
      <c r="A99" s="13"/>
      <c r="B99" s="13"/>
      <c r="C99" s="52"/>
      <c r="D99" s="61"/>
      <c r="E99" s="16"/>
      <c r="F99" s="13"/>
      <c r="G99" s="54"/>
      <c r="H99" s="55"/>
      <c r="I99" s="56"/>
      <c r="J99" s="56"/>
      <c r="K99" s="14"/>
      <c r="L99" s="54"/>
      <c r="M99" s="57"/>
      <c r="N99" s="5"/>
      <c r="O99" s="13"/>
      <c r="P99" s="57"/>
      <c r="Q99" s="59"/>
      <c r="R99" s="59"/>
      <c r="S99" s="51"/>
      <c r="T99" s="64"/>
      <c r="U99" s="64"/>
      <c r="V99" s="13"/>
      <c r="W99" s="13"/>
      <c r="X99" s="66"/>
      <c r="Y99" s="15"/>
      <c r="Z99" s="13"/>
    </row>
    <row r="100" spans="1:26" s="12" customFormat="1" x14ac:dyDescent="0.25">
      <c r="A100" s="13"/>
      <c r="B100" s="13"/>
      <c r="C100" s="52"/>
      <c r="D100" s="61"/>
      <c r="E100" s="16"/>
      <c r="F100" s="13"/>
      <c r="G100" s="54"/>
      <c r="H100" s="55"/>
      <c r="I100" s="56"/>
      <c r="J100" s="56"/>
      <c r="K100" s="14"/>
      <c r="L100" s="54"/>
      <c r="M100" s="57"/>
      <c r="N100" s="5"/>
      <c r="O100" s="13"/>
      <c r="P100" s="57"/>
      <c r="Q100" s="59"/>
      <c r="R100" s="59"/>
      <c r="S100" s="51"/>
      <c r="T100" s="64"/>
      <c r="U100" s="64"/>
      <c r="V100" s="13"/>
      <c r="W100" s="13"/>
      <c r="X100" s="66"/>
      <c r="Y100" s="15"/>
      <c r="Z100" s="13"/>
    </row>
    <row r="101" spans="1:26" s="12" customFormat="1" x14ac:dyDescent="0.25">
      <c r="A101" s="13"/>
      <c r="B101" s="13"/>
      <c r="C101" s="52"/>
      <c r="D101" s="61"/>
      <c r="E101" s="16"/>
      <c r="F101" s="13"/>
      <c r="G101" s="54"/>
      <c r="H101" s="55"/>
      <c r="I101" s="56"/>
      <c r="J101" s="56"/>
      <c r="K101" s="14"/>
      <c r="L101" s="54"/>
      <c r="M101" s="57"/>
      <c r="N101" s="5"/>
      <c r="O101" s="13"/>
      <c r="P101" s="57"/>
      <c r="Q101" s="59"/>
      <c r="R101" s="59"/>
      <c r="S101" s="51"/>
      <c r="T101" s="64"/>
      <c r="U101" s="64"/>
      <c r="V101" s="13"/>
      <c r="W101" s="13"/>
      <c r="X101" s="66"/>
      <c r="Y101" s="15"/>
      <c r="Z101" s="13"/>
    </row>
    <row r="102" spans="1:26" s="12" customFormat="1" x14ac:dyDescent="0.25">
      <c r="A102" s="13"/>
      <c r="B102" s="13"/>
      <c r="C102" s="52"/>
      <c r="D102" s="61"/>
      <c r="E102" s="16"/>
      <c r="F102" s="13"/>
      <c r="G102" s="54"/>
      <c r="H102" s="55"/>
      <c r="I102" s="56"/>
      <c r="J102" s="56"/>
      <c r="K102" s="14"/>
      <c r="L102" s="54"/>
      <c r="M102" s="57"/>
      <c r="N102" s="5"/>
      <c r="O102" s="13"/>
      <c r="P102" s="57"/>
      <c r="Q102" s="59"/>
      <c r="R102" s="59"/>
      <c r="S102" s="51"/>
      <c r="T102" s="64"/>
      <c r="U102" s="64"/>
      <c r="V102" s="13"/>
      <c r="W102" s="13"/>
      <c r="X102" s="66"/>
      <c r="Y102" s="15"/>
      <c r="Z102" s="13"/>
    </row>
    <row r="103" spans="1:26" s="12" customFormat="1" x14ac:dyDescent="0.25">
      <c r="A103" s="13"/>
      <c r="B103" s="13"/>
      <c r="C103" s="52"/>
      <c r="D103" s="61"/>
      <c r="E103" s="16"/>
      <c r="F103" s="13"/>
      <c r="G103" s="54"/>
      <c r="H103" s="55"/>
      <c r="I103" s="56"/>
      <c r="J103" s="56"/>
      <c r="K103" s="14"/>
      <c r="L103" s="54"/>
      <c r="M103" s="57"/>
      <c r="N103" s="5"/>
      <c r="O103" s="13"/>
      <c r="P103" s="57"/>
      <c r="Q103" s="59"/>
      <c r="R103" s="59"/>
      <c r="S103" s="51"/>
      <c r="T103" s="64"/>
      <c r="U103" s="64"/>
      <c r="V103" s="13"/>
      <c r="W103" s="13"/>
      <c r="X103" s="66"/>
      <c r="Y103" s="15"/>
      <c r="Z103" s="13"/>
    </row>
    <row r="104" spans="1:26" s="12" customFormat="1" x14ac:dyDescent="0.25">
      <c r="A104" s="13"/>
      <c r="B104" s="13"/>
      <c r="C104" s="52"/>
      <c r="D104" s="61"/>
      <c r="E104" s="16"/>
      <c r="F104" s="13"/>
      <c r="G104" s="54"/>
      <c r="H104" s="55"/>
      <c r="I104" s="56"/>
      <c r="J104" s="56"/>
      <c r="K104" s="14"/>
      <c r="L104" s="54"/>
      <c r="M104" s="57"/>
      <c r="N104" s="5"/>
      <c r="O104" s="13"/>
      <c r="P104" s="57"/>
      <c r="Q104" s="59"/>
      <c r="R104" s="59"/>
      <c r="S104" s="51"/>
      <c r="T104" s="64"/>
      <c r="U104" s="64"/>
      <c r="V104" s="13"/>
      <c r="W104" s="13"/>
      <c r="X104" s="66"/>
      <c r="Y104" s="15"/>
      <c r="Z104" s="13"/>
    </row>
    <row r="105" spans="1:26" s="12" customFormat="1" x14ac:dyDescent="0.25">
      <c r="A105" s="13"/>
      <c r="B105" s="13"/>
      <c r="C105" s="52"/>
      <c r="D105" s="61"/>
      <c r="E105" s="16"/>
      <c r="F105" s="13"/>
      <c r="G105" s="54"/>
      <c r="H105" s="55"/>
      <c r="I105" s="56"/>
      <c r="J105" s="56"/>
      <c r="K105" s="14"/>
      <c r="L105" s="54"/>
      <c r="M105" s="57"/>
      <c r="N105" s="5"/>
      <c r="O105" s="13"/>
      <c r="P105" s="57"/>
      <c r="Q105" s="59"/>
      <c r="R105" s="59"/>
      <c r="S105" s="51"/>
      <c r="T105" s="64"/>
      <c r="U105" s="64"/>
      <c r="V105" s="13"/>
      <c r="W105" s="13"/>
      <c r="X105" s="66"/>
      <c r="Y105" s="15"/>
      <c r="Z105" s="13"/>
    </row>
    <row r="106" spans="1:26" s="12" customFormat="1" x14ac:dyDescent="0.25">
      <c r="A106" s="13"/>
      <c r="B106" s="13"/>
      <c r="C106" s="52"/>
      <c r="D106" s="61"/>
      <c r="E106" s="16"/>
      <c r="F106" s="13"/>
      <c r="G106" s="54"/>
      <c r="H106" s="55"/>
      <c r="I106" s="56"/>
      <c r="J106" s="56"/>
      <c r="K106" s="14"/>
      <c r="L106" s="54"/>
      <c r="M106" s="57"/>
      <c r="N106" s="5"/>
      <c r="O106" s="13"/>
      <c r="P106" s="57"/>
      <c r="Q106" s="59"/>
      <c r="R106" s="59"/>
      <c r="S106" s="51"/>
      <c r="T106" s="64"/>
      <c r="U106" s="64"/>
      <c r="V106" s="13"/>
      <c r="W106" s="13"/>
      <c r="X106" s="66"/>
      <c r="Y106" s="15"/>
      <c r="Z106" s="13"/>
    </row>
    <row r="107" spans="1:26" s="12" customFormat="1" x14ac:dyDescent="0.25">
      <c r="A107" s="13"/>
      <c r="B107" s="13"/>
      <c r="C107" s="52"/>
      <c r="D107" s="61"/>
      <c r="E107" s="16"/>
      <c r="F107" s="13"/>
      <c r="G107" s="54"/>
      <c r="H107" s="55"/>
      <c r="I107" s="56"/>
      <c r="J107" s="56"/>
      <c r="K107" s="14"/>
      <c r="L107" s="54"/>
      <c r="M107" s="57"/>
      <c r="N107" s="5"/>
      <c r="O107" s="13"/>
      <c r="P107" s="57"/>
      <c r="Q107" s="59"/>
      <c r="R107" s="59"/>
      <c r="S107" s="51"/>
      <c r="T107" s="64"/>
      <c r="U107" s="64"/>
      <c r="V107" s="13"/>
      <c r="W107" s="13"/>
      <c r="X107" s="66"/>
      <c r="Y107" s="15"/>
      <c r="Z107" s="13"/>
    </row>
    <row r="108" spans="1:26" s="12" customFormat="1" x14ac:dyDescent="0.25">
      <c r="A108" s="13"/>
      <c r="B108" s="13"/>
      <c r="C108" s="52"/>
      <c r="D108" s="61"/>
      <c r="E108" s="16"/>
      <c r="F108" s="13"/>
      <c r="G108" s="54"/>
      <c r="H108" s="55"/>
      <c r="I108" s="56"/>
      <c r="J108" s="56"/>
      <c r="K108" s="14"/>
      <c r="L108" s="54"/>
      <c r="M108" s="57"/>
      <c r="N108" s="5"/>
      <c r="O108" s="13"/>
      <c r="P108" s="57"/>
      <c r="Q108" s="59"/>
      <c r="R108" s="59"/>
      <c r="S108" s="51"/>
      <c r="T108" s="64"/>
      <c r="U108" s="64"/>
      <c r="V108" s="13"/>
      <c r="W108" s="13"/>
      <c r="X108" s="66"/>
      <c r="Y108" s="15"/>
      <c r="Z108" s="13"/>
    </row>
    <row r="109" spans="1:26" s="12" customFormat="1" x14ac:dyDescent="0.25">
      <c r="A109" s="13"/>
      <c r="B109" s="13"/>
      <c r="C109" s="52"/>
      <c r="D109" s="61"/>
      <c r="E109" s="16"/>
      <c r="F109" s="13"/>
      <c r="G109" s="54"/>
      <c r="H109" s="55"/>
      <c r="I109" s="56"/>
      <c r="J109" s="56"/>
      <c r="K109" s="14"/>
      <c r="L109" s="54"/>
      <c r="M109" s="57"/>
      <c r="N109" s="5"/>
      <c r="O109" s="13"/>
      <c r="P109" s="57"/>
      <c r="Q109" s="59"/>
      <c r="R109" s="59"/>
      <c r="S109" s="51"/>
      <c r="T109" s="64"/>
      <c r="U109" s="64"/>
      <c r="V109" s="13"/>
      <c r="W109" s="13"/>
      <c r="X109" s="66"/>
      <c r="Y109" s="15"/>
      <c r="Z109" s="13"/>
    </row>
    <row r="110" spans="1:26" s="12" customFormat="1" x14ac:dyDescent="0.25">
      <c r="A110" s="13"/>
      <c r="B110" s="13"/>
      <c r="C110" s="52"/>
      <c r="D110" s="61"/>
      <c r="E110" s="16"/>
      <c r="F110" s="13"/>
      <c r="G110" s="54"/>
      <c r="H110" s="55"/>
      <c r="I110" s="56"/>
      <c r="J110" s="56"/>
      <c r="K110" s="14"/>
      <c r="L110" s="54"/>
      <c r="M110" s="57"/>
      <c r="N110" s="5"/>
      <c r="O110" s="13"/>
      <c r="P110" s="57"/>
      <c r="Q110" s="59"/>
      <c r="R110" s="59"/>
      <c r="S110" s="51"/>
      <c r="T110" s="64"/>
      <c r="U110" s="64"/>
      <c r="V110" s="13"/>
      <c r="W110" s="13"/>
      <c r="X110" s="66"/>
      <c r="Y110" s="15"/>
      <c r="Z110" s="13"/>
    </row>
    <row r="111" spans="1:26" s="12" customFormat="1" x14ac:dyDescent="0.25">
      <c r="A111" s="13"/>
      <c r="B111" s="13"/>
      <c r="C111" s="52"/>
      <c r="D111" s="61"/>
      <c r="E111" s="16"/>
      <c r="F111" s="13"/>
      <c r="G111" s="54"/>
      <c r="H111" s="55"/>
      <c r="I111" s="56"/>
      <c r="J111" s="56"/>
      <c r="K111" s="14"/>
      <c r="L111" s="54"/>
      <c r="M111" s="57"/>
      <c r="N111" s="5"/>
      <c r="O111" s="13"/>
      <c r="P111" s="57"/>
      <c r="Q111" s="59"/>
      <c r="R111" s="59"/>
      <c r="S111" s="51"/>
      <c r="T111" s="64"/>
      <c r="U111" s="64"/>
      <c r="V111" s="13"/>
      <c r="W111" s="13"/>
      <c r="X111" s="66"/>
      <c r="Y111" s="15"/>
      <c r="Z111" s="13"/>
    </row>
    <row r="112" spans="1:26" s="12" customFormat="1" x14ac:dyDescent="0.25">
      <c r="A112" s="13"/>
      <c r="B112" s="13"/>
      <c r="C112" s="52"/>
      <c r="D112" s="61"/>
      <c r="E112" s="16"/>
      <c r="F112" s="13"/>
      <c r="G112" s="54"/>
      <c r="H112" s="55"/>
      <c r="I112" s="56"/>
      <c r="J112" s="56"/>
      <c r="K112" s="14"/>
      <c r="L112" s="54"/>
      <c r="M112" s="57"/>
      <c r="N112" s="5"/>
      <c r="O112" s="13"/>
      <c r="P112" s="57"/>
      <c r="Q112" s="59"/>
      <c r="R112" s="59"/>
      <c r="S112" s="51"/>
      <c r="T112" s="64"/>
      <c r="U112" s="64"/>
      <c r="V112" s="13"/>
      <c r="W112" s="13"/>
      <c r="X112" s="66"/>
      <c r="Y112" s="15"/>
      <c r="Z112" s="13"/>
    </row>
    <row r="113" spans="1:26" s="12" customFormat="1" x14ac:dyDescent="0.25">
      <c r="A113" s="13"/>
      <c r="B113" s="13"/>
      <c r="C113" s="52"/>
      <c r="D113" s="61"/>
      <c r="E113" s="16"/>
      <c r="F113" s="13"/>
      <c r="G113" s="54"/>
      <c r="H113" s="55"/>
      <c r="I113" s="56"/>
      <c r="J113" s="56"/>
      <c r="K113" s="14"/>
      <c r="L113" s="54"/>
      <c r="M113" s="57"/>
      <c r="N113" s="5"/>
      <c r="O113" s="13"/>
      <c r="P113" s="57"/>
      <c r="Q113" s="59"/>
      <c r="R113" s="59"/>
      <c r="S113" s="51"/>
      <c r="T113" s="64"/>
      <c r="U113" s="64"/>
      <c r="V113" s="13"/>
      <c r="W113" s="13"/>
      <c r="X113" s="66"/>
      <c r="Y113" s="15"/>
      <c r="Z113" s="13"/>
    </row>
    <row r="114" spans="1:26" s="12" customFormat="1" x14ac:dyDescent="0.25">
      <c r="A114" s="13"/>
      <c r="B114" s="13"/>
      <c r="C114" s="52"/>
      <c r="D114" s="61"/>
      <c r="E114" s="16"/>
      <c r="F114" s="13"/>
      <c r="G114" s="54"/>
      <c r="H114" s="55"/>
      <c r="I114" s="56"/>
      <c r="J114" s="56"/>
      <c r="K114" s="14"/>
      <c r="L114" s="54"/>
      <c r="M114" s="57"/>
      <c r="N114" s="5"/>
      <c r="O114" s="13"/>
      <c r="P114" s="57"/>
      <c r="Q114" s="59"/>
      <c r="R114" s="59"/>
      <c r="S114" s="51"/>
      <c r="T114" s="64"/>
      <c r="U114" s="64"/>
      <c r="V114" s="13"/>
      <c r="W114" s="13"/>
      <c r="X114" s="66"/>
      <c r="Y114" s="15"/>
      <c r="Z114" s="13"/>
    </row>
    <row r="115" spans="1:26" s="12" customFormat="1" x14ac:dyDescent="0.25">
      <c r="A115" s="13"/>
      <c r="B115" s="13"/>
      <c r="C115" s="52"/>
      <c r="D115" s="61"/>
      <c r="E115" s="16"/>
      <c r="F115" s="13"/>
      <c r="G115" s="54"/>
      <c r="H115" s="55"/>
      <c r="I115" s="56"/>
      <c r="J115" s="56"/>
      <c r="K115" s="14"/>
      <c r="L115" s="54"/>
      <c r="M115" s="57"/>
      <c r="N115" s="5"/>
      <c r="O115" s="13"/>
      <c r="P115" s="57"/>
      <c r="Q115" s="59"/>
      <c r="R115" s="59"/>
      <c r="S115" s="51"/>
      <c r="T115" s="64"/>
      <c r="U115" s="64"/>
      <c r="V115" s="13"/>
      <c r="W115" s="13"/>
      <c r="X115" s="66"/>
      <c r="Y115" s="15"/>
      <c r="Z115" s="13"/>
    </row>
    <row r="116" spans="1:26" s="12" customFormat="1" x14ac:dyDescent="0.25">
      <c r="A116" s="13"/>
      <c r="B116" s="13"/>
      <c r="C116" s="52"/>
      <c r="D116" s="61"/>
      <c r="E116" s="16"/>
      <c r="F116" s="13"/>
      <c r="G116" s="54"/>
      <c r="H116" s="55"/>
      <c r="I116" s="56"/>
      <c r="J116" s="56"/>
      <c r="K116" s="14"/>
      <c r="L116" s="54"/>
      <c r="M116" s="57"/>
      <c r="N116" s="5"/>
      <c r="O116" s="13"/>
      <c r="P116" s="57"/>
      <c r="Q116" s="59"/>
      <c r="R116" s="59"/>
      <c r="S116" s="51"/>
      <c r="T116" s="64"/>
      <c r="U116" s="64"/>
      <c r="V116" s="13"/>
      <c r="W116" s="13"/>
      <c r="X116" s="66"/>
      <c r="Y116" s="15"/>
      <c r="Z116" s="13"/>
    </row>
    <row r="117" spans="1:26" s="12" customFormat="1" x14ac:dyDescent="0.25">
      <c r="A117" s="13"/>
      <c r="B117" s="13"/>
      <c r="C117" s="52"/>
      <c r="D117" s="61"/>
      <c r="E117" s="16"/>
      <c r="F117" s="13"/>
      <c r="G117" s="54"/>
      <c r="H117" s="55"/>
      <c r="I117" s="56"/>
      <c r="J117" s="56"/>
      <c r="K117" s="14"/>
      <c r="L117" s="54"/>
      <c r="M117" s="57"/>
      <c r="N117" s="5"/>
      <c r="O117" s="13"/>
      <c r="P117" s="57"/>
      <c r="Q117" s="59"/>
      <c r="R117" s="59"/>
      <c r="S117" s="51"/>
      <c r="T117" s="64"/>
      <c r="U117" s="64"/>
      <c r="V117" s="13"/>
      <c r="W117" s="13"/>
      <c r="X117" s="66"/>
      <c r="Y117" s="15"/>
      <c r="Z117" s="13"/>
    </row>
    <row r="118" spans="1:26" s="12" customFormat="1" x14ac:dyDescent="0.25">
      <c r="A118" s="13"/>
      <c r="B118" s="13"/>
      <c r="C118" s="52"/>
      <c r="D118" s="61"/>
      <c r="E118" s="16"/>
      <c r="F118" s="13"/>
      <c r="G118" s="54"/>
      <c r="H118" s="55"/>
      <c r="I118" s="56"/>
      <c r="J118" s="56"/>
      <c r="K118" s="14"/>
      <c r="L118" s="54"/>
      <c r="M118" s="57"/>
      <c r="N118" s="5"/>
      <c r="O118" s="13"/>
      <c r="P118" s="57"/>
      <c r="Q118" s="59"/>
      <c r="R118" s="59"/>
      <c r="S118" s="51"/>
      <c r="T118" s="64"/>
      <c r="U118" s="64"/>
      <c r="V118" s="13"/>
      <c r="W118" s="13"/>
      <c r="X118" s="66"/>
      <c r="Y118" s="15"/>
      <c r="Z118" s="13"/>
    </row>
    <row r="119" spans="1:26" s="12" customFormat="1" x14ac:dyDescent="0.25">
      <c r="A119" s="13"/>
      <c r="B119" s="13"/>
      <c r="C119" s="52"/>
      <c r="D119" s="61"/>
      <c r="E119" s="16"/>
      <c r="F119" s="13"/>
      <c r="G119" s="54"/>
      <c r="H119" s="55"/>
      <c r="I119" s="56"/>
      <c r="J119" s="56"/>
      <c r="K119" s="14"/>
      <c r="L119" s="54"/>
      <c r="M119" s="57"/>
      <c r="N119" s="5"/>
      <c r="O119" s="13"/>
      <c r="P119" s="57"/>
      <c r="Q119" s="59"/>
      <c r="R119" s="59"/>
      <c r="S119" s="51"/>
      <c r="T119" s="64"/>
      <c r="U119" s="64"/>
      <c r="V119" s="13"/>
      <c r="W119" s="13"/>
      <c r="X119" s="66"/>
      <c r="Y119" s="15"/>
      <c r="Z119" s="13"/>
    </row>
    <row r="120" spans="1:26" s="12" customFormat="1" x14ac:dyDescent="0.25">
      <c r="A120" s="13"/>
      <c r="B120" s="13"/>
      <c r="C120" s="52"/>
      <c r="D120" s="61"/>
      <c r="E120" s="16"/>
      <c r="F120" s="13"/>
      <c r="G120" s="54"/>
      <c r="H120" s="55"/>
      <c r="I120" s="56"/>
      <c r="J120" s="56"/>
      <c r="K120" s="14"/>
      <c r="L120" s="54"/>
      <c r="M120" s="57"/>
      <c r="N120" s="5"/>
      <c r="O120" s="13"/>
      <c r="P120" s="57"/>
      <c r="Q120" s="59"/>
      <c r="R120" s="59"/>
      <c r="S120" s="51"/>
      <c r="T120" s="64"/>
      <c r="U120" s="64"/>
      <c r="V120" s="13"/>
      <c r="W120" s="13"/>
      <c r="X120" s="66"/>
      <c r="Y120" s="15"/>
      <c r="Z120" s="13"/>
    </row>
    <row r="121" spans="1:26" s="12" customFormat="1" x14ac:dyDescent="0.25">
      <c r="A121" s="13"/>
      <c r="B121" s="13"/>
      <c r="C121" s="52"/>
      <c r="D121" s="61"/>
      <c r="E121" s="16"/>
      <c r="F121" s="13"/>
      <c r="G121" s="54"/>
      <c r="H121" s="55"/>
      <c r="I121" s="56"/>
      <c r="J121" s="56"/>
      <c r="K121" s="14"/>
      <c r="L121" s="54"/>
      <c r="M121" s="57"/>
      <c r="N121" s="5"/>
      <c r="O121" s="13"/>
      <c r="P121" s="57"/>
      <c r="Q121" s="59"/>
      <c r="R121" s="59"/>
      <c r="S121" s="51"/>
      <c r="T121" s="64"/>
      <c r="U121" s="64"/>
      <c r="V121" s="13"/>
      <c r="W121" s="13"/>
      <c r="X121" s="66"/>
      <c r="Y121" s="15"/>
      <c r="Z121" s="13"/>
    </row>
    <row r="122" spans="1:26" s="12" customFormat="1" x14ac:dyDescent="0.25">
      <c r="A122" s="13"/>
      <c r="B122" s="13"/>
      <c r="C122" s="52"/>
      <c r="D122" s="61"/>
      <c r="E122" s="16"/>
      <c r="F122" s="13"/>
      <c r="G122" s="54"/>
      <c r="H122" s="55"/>
      <c r="I122" s="56"/>
      <c r="J122" s="56"/>
      <c r="K122" s="14"/>
      <c r="L122" s="54"/>
      <c r="M122" s="57"/>
      <c r="N122" s="5"/>
      <c r="O122" s="13"/>
      <c r="P122" s="57"/>
      <c r="Q122" s="59"/>
      <c r="R122" s="59"/>
      <c r="S122" s="51"/>
      <c r="T122" s="64"/>
      <c r="U122" s="64"/>
      <c r="V122" s="13"/>
      <c r="W122" s="13"/>
      <c r="X122" s="66"/>
      <c r="Y122" s="15"/>
      <c r="Z122" s="13"/>
    </row>
    <row r="123" spans="1:26" s="12" customFormat="1" ht="11.25" customHeight="1" x14ac:dyDescent="0.25">
      <c r="A123" s="13"/>
      <c r="B123" s="13"/>
      <c r="C123" s="52"/>
      <c r="D123" s="61"/>
      <c r="E123" s="16"/>
      <c r="F123" s="13"/>
      <c r="G123" s="54"/>
      <c r="H123" s="55"/>
      <c r="I123" s="56"/>
      <c r="J123" s="56"/>
      <c r="K123" s="14"/>
      <c r="L123" s="54"/>
      <c r="M123" s="57"/>
      <c r="N123" s="5"/>
      <c r="O123" s="13"/>
      <c r="P123" s="57"/>
      <c r="Q123" s="59"/>
      <c r="R123" s="59"/>
      <c r="S123" s="51"/>
      <c r="T123" s="64"/>
      <c r="U123" s="64"/>
      <c r="V123" s="13"/>
      <c r="W123" s="13"/>
      <c r="X123" s="66"/>
      <c r="Y123" s="15"/>
      <c r="Z123" s="13"/>
    </row>
    <row r="124" spans="1:26" s="12" customFormat="1" ht="11.25" customHeight="1" x14ac:dyDescent="0.25">
      <c r="A124" s="13"/>
      <c r="B124" s="13"/>
      <c r="C124" s="13"/>
      <c r="D124" s="61"/>
      <c r="E124" s="16"/>
      <c r="F124" s="16"/>
      <c r="G124" s="15"/>
      <c r="H124" s="15"/>
      <c r="I124" s="13"/>
      <c r="J124" s="14"/>
      <c r="K124" s="14"/>
      <c r="L124" s="13"/>
      <c r="M124" s="13"/>
      <c r="N124" s="5"/>
      <c r="O124" s="13"/>
      <c r="P124" s="13"/>
      <c r="Q124" s="63"/>
      <c r="R124" s="63"/>
      <c r="S124" s="16"/>
      <c r="T124" s="64"/>
      <c r="U124" s="64"/>
      <c r="V124" s="13"/>
      <c r="W124" s="13"/>
      <c r="X124" s="66"/>
      <c r="Y124" s="15"/>
      <c r="Z124" s="13"/>
    </row>
    <row r="125" spans="1:26" s="12" customFormat="1" ht="11.25" customHeight="1" x14ac:dyDescent="0.25">
      <c r="A125" s="13"/>
      <c r="B125" s="13"/>
      <c r="C125" s="13"/>
      <c r="D125" s="61"/>
      <c r="E125" s="13"/>
      <c r="F125" s="13"/>
      <c r="G125" s="13"/>
      <c r="H125" s="13"/>
      <c r="I125" s="6"/>
      <c r="J125" s="13"/>
      <c r="K125" s="13"/>
      <c r="L125" s="13"/>
      <c r="M125" s="14"/>
      <c r="N125" s="5"/>
      <c r="O125" s="13"/>
      <c r="P125" s="14"/>
      <c r="Q125" s="63"/>
      <c r="R125" s="64"/>
      <c r="S125" s="16"/>
      <c r="T125" s="64"/>
      <c r="U125" s="64"/>
      <c r="V125" s="13"/>
      <c r="W125" s="13"/>
      <c r="X125" s="66"/>
      <c r="Y125" s="15"/>
      <c r="Z125" s="13"/>
    </row>
    <row r="126" spans="1:26" ht="10.5" customHeight="1" x14ac:dyDescent="0.25"/>
    <row r="131" spans="5:5" x14ac:dyDescent="0.25">
      <c r="E131" s="3"/>
    </row>
    <row r="524" spans="25:25" x14ac:dyDescent="0.25">
      <c r="Y524" s="4" t="s">
        <v>700</v>
      </c>
    </row>
    <row r="525" spans="25:25" x14ac:dyDescent="0.25">
      <c r="Y525" s="4" t="s">
        <v>126</v>
      </c>
    </row>
    <row r="526" spans="25:25" x14ac:dyDescent="0.25">
      <c r="Y526" s="4" t="s">
        <v>321</v>
      </c>
    </row>
    <row r="527" spans="25:25" x14ac:dyDescent="0.25">
      <c r="Y527" s="4" t="s">
        <v>43</v>
      </c>
    </row>
    <row r="528" spans="25:25" x14ac:dyDescent="0.25">
      <c r="Y528" s="4" t="s">
        <v>387</v>
      </c>
    </row>
    <row r="529" spans="25:25" x14ac:dyDescent="0.25">
      <c r="Y529" s="4" t="s">
        <v>181</v>
      </c>
    </row>
    <row r="530" spans="25:25" x14ac:dyDescent="0.25">
      <c r="Y530" s="4" t="s">
        <v>489</v>
      </c>
    </row>
    <row r="531" spans="25:25" x14ac:dyDescent="0.25">
      <c r="Y531" s="4" t="s">
        <v>241</v>
      </c>
    </row>
    <row r="532" spans="25:25" x14ac:dyDescent="0.25">
      <c r="Y532" s="4" t="s">
        <v>701</v>
      </c>
    </row>
    <row r="533" spans="25:25" x14ac:dyDescent="0.25">
      <c r="Y533" s="4" t="s">
        <v>204</v>
      </c>
    </row>
    <row r="534" spans="25:25" x14ac:dyDescent="0.25">
      <c r="Y534" s="4" t="s">
        <v>139</v>
      </c>
    </row>
  </sheetData>
  <sheetProtection selectLockedCells="1" autoFilter="0" selectUnlockedCells="1"/>
  <autoFilter ref="A1:Z125" xr:uid="{00000000-0009-0000-0000-000001000000}"/>
  <sortState xmlns:xlrd2="http://schemas.microsoft.com/office/spreadsheetml/2017/richdata2" ref="W120:W121">
    <sortCondition ref="W120:W121"/>
  </sortState>
  <phoneticPr fontId="15" type="noConversion"/>
  <dataValidations count="22">
    <dataValidation type="textLength" allowBlank="1" showInputMessage="1" showErrorMessage="1" errorTitle="Descripción de la Acción" error="Registre la acción sin superar 500 caracteres" promptTitle="Descripción de la Acción" prompt="Registre la acción sin superar 500 caracteres" sqref="J2:J35" xr:uid="{00000000-0002-0000-0100-000000000000}">
      <formula1>1</formula1>
      <formula2>500</formula2>
    </dataValidation>
    <dataValidation type="textLength" allowBlank="1" showInputMessage="1" showErrorMessage="1" sqref="P2:P35" xr:uid="{00000000-0002-0000-0100-000001000000}">
      <formula1>1</formula1>
      <formula2>200</formula2>
    </dataValidation>
    <dataValidation type="list" allowBlank="1" showInputMessage="1" showErrorMessage="1" sqref="O2:O35" xr:uid="{00000000-0002-0000-0100-000002000000}">
      <formula1>Áreas</formula1>
    </dataValidation>
    <dataValidation type="list" allowBlank="1" showInputMessage="1" showErrorMessage="1" errorTitle="Tipo de acción" error="Elija una tipología de la lista desplegable" sqref="O36:O125" xr:uid="{00000000-0002-0000-0100-000003000000}">
      <formula1>Áreas</formula1>
    </dataValidation>
    <dataValidation type="textLength" allowBlank="1" showInputMessage="1" showErrorMessage="1" errorTitle="Descripción de la Acción" error="Registre la acción sin superar 300 caracteres" promptTitle="Descripción de la Acción" prompt="Registre la acción sin superar 300 caracteres" sqref="J36:J125" xr:uid="{00000000-0002-0000-0100-000004000000}">
      <formula1>1</formula1>
      <formula2>300</formula2>
    </dataValidation>
    <dataValidation type="textLength" allowBlank="1" showInputMessage="1" showErrorMessage="1" sqref="P36:P125" xr:uid="{00000000-0002-0000-0100-000005000000}">
      <formula1>1</formula1>
      <formula2>100</formula2>
    </dataValidation>
    <dataValidation type="textLength" allowBlank="1" showInputMessage="1" showErrorMessage="1" errorTitle="Reporte de Avance" error="Registre el avance sin superar los 500 caracteres" promptTitle="Reporte de Avance" prompt="Registre el avance sin superar los 500 caracteres" sqref="V2:V125" xr:uid="{00000000-0002-0000-0100-000006000000}">
      <formula1>1</formula1>
      <formula2>500</formula2>
    </dataValidation>
    <dataValidation type="textLength" allowBlank="1" showInputMessage="1" showErrorMessage="1" errorTitle="Conclusión" error="Registre el avance sin superar los 500 caracteres" promptTitle="Conclusión" prompt="Registre el avance sin superar los 500 caracteres" sqref="W2:W125" xr:uid="{00000000-0002-0000-0100-000007000000}">
      <formula1>1</formula1>
      <formula2>500</formula2>
    </dataValidation>
    <dataValidation type="list" allowBlank="1" showInputMessage="1" showErrorMessage="1" sqref="Y1 Y3:Y10 Y12:Y77" xr:uid="{00000000-0002-0000-0100-000008000000}">
      <formula1>$Y$524:$Y$533</formula1>
    </dataValidation>
    <dataValidation type="textLength" allowBlank="1" showInputMessage="1" showErrorMessage="1" errorTitle="Título del Hallazgo" error="Registrar el tiítulo que no super los 250 caracteres" promptTitle="Título del Hallazgo" prompt="Registrar el tiítulo que no super los 250 caracteres" sqref="E2:E125" xr:uid="{00000000-0002-0000-0100-000009000000}">
      <formula1>1</formula1>
      <formula2>250</formula2>
    </dataValidation>
    <dataValidation type="textLength" allowBlank="1" showInputMessage="1" showErrorMessage="1" errorTitle="Descripción del Hallazgo" error="Registre la descripción del hallazgo conforme al informe que no supere los 1.500 caracteres" promptTitle="Descripción del Hallazgo" prompt="Registre la descripción del hallazgo conforme al informe que no supere los 1.500 caracteres" sqref="F2:F125" xr:uid="{00000000-0002-0000-0100-00000A000000}">
      <formula1>1</formula1>
      <formula2>1500</formula2>
    </dataValidation>
    <dataValidation type="textLength" operator="equal" allowBlank="1" showInputMessage="1" showErrorMessage="1" errorTitle="Numero Informe" error="Ingresar los 12 digitos del numero del informe _x000a_Ejemplo: OCI-1999-001" promptTitle="Numero Informe" prompt="Ingresar los 12 digitos del numero del informe _x000a_Ejemplo: OCI-1999-001" sqref="A2:A125" xr:uid="{00000000-0002-0000-0100-00000B000000}">
      <formula1>12</formula1>
    </dataValidation>
    <dataValidation type="whole" allowBlank="1" showInputMessage="1" showErrorMessage="1" errorTitle="Numero del Hallazgo o Situación" error="Registre el numero consecutivo de la situación evidenciada, segun el informe que de ser numero entero" promptTitle="Numero del Hallazgo o Situación" prompt="Numero consecutivo del Hallazgo, No conformidad, Oportunidad de Mejora, Observación o Recomendación segun el informe" sqref="C2:C125" xr:uid="{00000000-0002-0000-0100-00000C000000}">
      <formula1>1</formula1>
      <formula2>50</formula2>
    </dataValidation>
    <dataValidation type="date" allowBlank="1" showInputMessage="1" showErrorMessage="1" errorTitle="Fecha" error="Registre la fecha en el siguiente formato DD/MM/AAAA" sqref="T2:U125 Q2:R125" xr:uid="{00000000-0002-0000-0100-00000D000000}">
      <formula1>43101</formula1>
      <formula2>55153</formula2>
    </dataValidation>
    <dataValidation type="decimal" allowBlank="1" showInputMessage="1" showErrorMessage="1" sqref="X2:X125" xr:uid="{00000000-0002-0000-0100-00000E000000}">
      <formula1>0</formula1>
      <formula2>1</formula2>
    </dataValidation>
    <dataValidation type="list" allowBlank="1" showInputMessage="1" showErrorMessage="1" errorTitle="Estado del Acción" error="Elija una tipología de la lista desplegable" sqref="S2:S125" xr:uid="{00000000-0002-0000-0100-00000F000000}">
      <formula1>"En Ejecución, En Revisión de Efectividad, Cerrada, Incumplida, Inefectiva"</formula1>
    </dataValidation>
    <dataValidation type="list" allowBlank="1" showInputMessage="1" showErrorMessage="1" errorTitle="Tipo de acción" error="Elija una tipología de la lista desplegable" sqref="N2:N125" xr:uid="{00000000-0002-0000-0100-000010000000}">
      <formula1>"Correctiva, Preventiva, Corrección"</formula1>
    </dataValidation>
    <dataValidation type="list" allowBlank="1" showInputMessage="1" showErrorMessage="1" errorTitle="Tipo" error="Elija una tipología de la lista desplegable" sqref="D2:D125" xr:uid="{00000000-0002-0000-0100-000011000000}">
      <formula1>"Hallazgo, Oportunidad de Mejora, Observación, Recomendación, No Conformidad"</formula1>
    </dataValidation>
    <dataValidation type="list" allowBlank="1" showInputMessage="1" showErrorMessage="1" errorTitle="Nombre del indicador" error="Elija una tipología de la lista desplegable" sqref="K2:K125" xr:uid="{00000000-0002-0000-0100-000012000000}">
      <formula1>"Eficiencia, Eficacia, Efectividad "</formula1>
    </dataValidation>
    <dataValidation type="whole" allowBlank="1" showInputMessage="1" showErrorMessage="1" errorTitle="Código de la acción" error="Cuando un mismo Hallazgo, o situación, tenga más de una acción numerarlas en orden ascendente" promptTitle="Código de la acción" prompt="Cuando un mismo Hallazgo, o situación, tenga más de una acción numerarlas en orden ascendente, en caso de ser una sola registrar 1" sqref="G2:G125" xr:uid="{00000000-0002-0000-0100-000013000000}">
      <formula1>1</formula1>
      <formula2>20</formula2>
    </dataValidation>
    <dataValidation type="list" allowBlank="1" showInputMessage="1" showErrorMessage="1" sqref="Y2 Y78:Y95 Y11" xr:uid="{00000000-0002-0000-0100-000014000000}">
      <formula1>$Y$524:$Y$534</formula1>
    </dataValidation>
    <dataValidation allowBlank="1" showInputMessage="1" showErrorMessage="1" sqref="Z538" xr:uid="{68D5257A-726B-4128-9D81-89795BB69840}"/>
  </dataValidations>
  <printOptions horizontalCentered="1"/>
  <pageMargins left="0.19685039370078741" right="0.19685039370078741" top="1.1811023622047245" bottom="0.39370078740157483" header="0.19685039370078741" footer="0.11811023622047245"/>
  <pageSetup paperSize="5" fitToWidth="0" fitToHeight="0" orientation="landscape" r:id="rId1"/>
  <headerFooter>
    <oddHeader>&amp;L&amp;G&amp;CPLAN DE MEJORAMIENTO DERIVADO DE AUDITORÍAS DE LA OFICINA DE CONTROL INTERNO&amp;R&amp;G</oddHeader>
    <oddFooter>&amp;L&amp;"-,Negrita"&amp;9R-CI-011-2 Septiembre de 2022</oddFooter>
  </headerFooter>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errorTitle="Proceso" error="Elija una tipología de la lista desplegable" promptTitle="Proceso" prompt="Elija una tipología de la lista desplegable" xr:uid="{00000000-0002-0000-0100-000015000000}">
          <x14:formula1>
            <xm:f>'Resumen Plan de Mejoramiento'!$A$2:$A$16</xm:f>
          </x14:formula1>
          <xm:sqref>B2:B35</xm:sqref>
        </x14:dataValidation>
        <x14:dataValidation type="list" allowBlank="1" showInputMessage="1" showErrorMessage="1" errorTitle="Proceso" error="Elija una tipología de la lista desplegable" xr:uid="{00000000-0002-0000-0100-000016000000}">
          <x14:formula1>
            <xm:f>'Resumen Plan de Mejoramiento'!$A$2:$A$16</xm:f>
          </x14:formula1>
          <xm:sqref>B36:B125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7"/>
  <sheetViews>
    <sheetView showGridLines="0" zoomScale="112" zoomScaleNormal="112" workbookViewId="0">
      <selection activeCell="F26" sqref="F26"/>
    </sheetView>
  </sheetViews>
  <sheetFormatPr baseColWidth="10" defaultColWidth="11.42578125" defaultRowHeight="14.25" x14ac:dyDescent="0.25"/>
  <cols>
    <col min="1" max="1" width="47.5703125" style="7" customWidth="1"/>
    <col min="2" max="3" width="16" style="7" customWidth="1"/>
    <col min="4" max="4" width="9.85546875" style="7" bestFit="1" customWidth="1"/>
    <col min="5" max="5" width="13.140625" style="7" bestFit="1" customWidth="1"/>
    <col min="6" max="6" width="12.28515625" style="7" bestFit="1" customWidth="1"/>
    <col min="7" max="7" width="6.7109375" style="7" bestFit="1" customWidth="1"/>
    <col min="8" max="8" width="26.85546875" style="7" customWidth="1"/>
    <col min="9" max="9" width="54.140625" style="7" customWidth="1"/>
    <col min="10" max="10" width="3.42578125" style="7" bestFit="1" customWidth="1"/>
    <col min="11" max="13" width="8.5703125" style="7" customWidth="1"/>
    <col min="14" max="14" width="9.42578125" style="7" bestFit="1" customWidth="1"/>
    <col min="15" max="15" width="12" style="7" bestFit="1" customWidth="1"/>
    <col min="16" max="16" width="6.85546875" style="7" bestFit="1" customWidth="1"/>
    <col min="17" max="17" width="12" style="7" bestFit="1" customWidth="1"/>
    <col min="18" max="18" width="10.140625" style="7" bestFit="1" customWidth="1"/>
    <col min="19" max="19" width="12" style="7" bestFit="1" customWidth="1"/>
    <col min="20" max="20" width="10.5703125" style="7" bestFit="1" customWidth="1"/>
    <col min="21" max="21" width="12" style="7" bestFit="1" customWidth="1"/>
    <col min="22" max="22" width="9.42578125" style="7" bestFit="1" customWidth="1"/>
    <col min="23" max="23" width="12.5703125" style="7" bestFit="1" customWidth="1"/>
    <col min="24" max="16384" width="11.42578125" style="7"/>
  </cols>
  <sheetData>
    <row r="1" spans="1:9" ht="43.5" thickBot="1" x14ac:dyDescent="0.3">
      <c r="A1" s="40" t="s">
        <v>702</v>
      </c>
      <c r="B1" s="41" t="s">
        <v>86</v>
      </c>
      <c r="C1" s="41" t="s">
        <v>40</v>
      </c>
      <c r="D1" s="41" t="s">
        <v>123</v>
      </c>
      <c r="E1" s="41" t="s">
        <v>52</v>
      </c>
      <c r="F1" s="41" t="s">
        <v>109</v>
      </c>
      <c r="G1" s="42" t="s">
        <v>703</v>
      </c>
      <c r="H1" s="43" t="s">
        <v>704</v>
      </c>
      <c r="I1" s="44" t="s">
        <v>705</v>
      </c>
    </row>
    <row r="2" spans="1:9" x14ac:dyDescent="0.25">
      <c r="A2" s="29" t="s">
        <v>172</v>
      </c>
      <c r="B2" s="30">
        <f>+COUNTIFS(ProcesoPM,'Resumen Plan de Mejoramiento'!A2,'Resultados Plan de Mejoramiento'!$S:$S,'Resumen Plan de Mejoramiento'!$B$1)</f>
        <v>0</v>
      </c>
      <c r="C2" s="31">
        <f>+COUNTIFS(ProcesoPM,'Resumen Plan de Mejoramiento'!A2,'Resultados Plan de Mejoramiento'!$S:$S,'Resumen Plan de Mejoramiento'!$C$1)</f>
        <v>0</v>
      </c>
      <c r="D2" s="24">
        <f>+COUNTIFS(ProcesoPM,'Resumen Plan de Mejoramiento'!$A2,'Resultados Plan de Mejoramiento'!$S:$S,'Resumen Plan de Mejoramiento'!$D$1)</f>
        <v>4</v>
      </c>
      <c r="E2" s="31">
        <f>+COUNTIFS(ProcesoPM,'Resumen Plan de Mejoramiento'!C2,'Resultados Plan de Mejoramiento'!$S:$S,'Resumen Plan de Mejoramiento'!$C$1)</f>
        <v>0</v>
      </c>
      <c r="F2" s="36">
        <f>+COUNTIFS(ProcesoPM,'Resumen Plan de Mejoramiento'!$A2,'Resultados Plan de Mejoramiento'!$S:$S,'Resumen Plan de Mejoramiento'!$F$1)</f>
        <v>0</v>
      </c>
      <c r="G2" s="31">
        <f t="shared" ref="G2:G16" si="0">SUM(B2:F2)</f>
        <v>4</v>
      </c>
      <c r="H2" s="81" t="s">
        <v>706</v>
      </c>
      <c r="I2" s="32" t="s">
        <v>38</v>
      </c>
    </row>
    <row r="3" spans="1:9" x14ac:dyDescent="0.25">
      <c r="A3" s="17" t="s">
        <v>707</v>
      </c>
      <c r="B3" s="18">
        <f>+COUNTIFS(ProcesoPM,'Resumen Plan de Mejoramiento'!A3,'Resultados Plan de Mejoramiento'!$S:$S,'Resumen Plan de Mejoramiento'!$B$1)</f>
        <v>0</v>
      </c>
      <c r="C3" s="30">
        <f>+COUNTIFS(ProcesoPM,'Resumen Plan de Mejoramiento'!A3,'Resultados Plan de Mejoramiento'!$S:$S,'Resumen Plan de Mejoramiento'!$C$1)</f>
        <v>0</v>
      </c>
      <c r="D3" s="24">
        <f>+COUNTIFS(ProcesoPM,'Resumen Plan de Mejoramiento'!$A3,'Resultados Plan de Mejoramiento'!$S:$S,'Resumen Plan de Mejoramiento'!$D$1)</f>
        <v>0</v>
      </c>
      <c r="E3" s="18">
        <f>+COUNTIFS(ProcesoPM,'Resumen Plan de Mejoramiento'!$A3,'Resultados Plan de Mejoramiento'!$S:$S,'Resumen Plan de Mejoramiento'!$E$1)</f>
        <v>0</v>
      </c>
      <c r="F3" s="34">
        <f>+COUNTIFS(ProcesoPM,'Resumen Plan de Mejoramiento'!$A3,'Resultados Plan de Mejoramiento'!$S:$S,'Resumen Plan de Mejoramiento'!$F$1)</f>
        <v>0</v>
      </c>
      <c r="G3" s="23">
        <f t="shared" si="0"/>
        <v>0</v>
      </c>
      <c r="H3" s="82" t="s">
        <v>708</v>
      </c>
      <c r="I3" s="20" t="s">
        <v>709</v>
      </c>
    </row>
    <row r="4" spans="1:9" x14ac:dyDescent="0.25">
      <c r="A4" s="17" t="s">
        <v>710</v>
      </c>
      <c r="B4" s="18">
        <f>+COUNTIFS(ProcesoPM,'Resumen Plan de Mejoramiento'!A4,'Resultados Plan de Mejoramiento'!$S:$S,'Resumen Plan de Mejoramiento'!$B$1)</f>
        <v>0</v>
      </c>
      <c r="C4" s="30">
        <f>+COUNTIFS(ProcesoPM,'Resumen Plan de Mejoramiento'!A4,'Resultados Plan de Mejoramiento'!$S:$S,'Resumen Plan de Mejoramiento'!$C$1)</f>
        <v>0</v>
      </c>
      <c r="D4" s="18">
        <f>+COUNTIFS(ProcesoPM,'Resumen Plan de Mejoramiento'!$A4,'Resultados Plan de Mejoramiento'!$S:$S,'Resumen Plan de Mejoramiento'!$D$1)</f>
        <v>0</v>
      </c>
      <c r="E4" s="18">
        <f>+COUNTIFS(ProcesoPM,'Resumen Plan de Mejoramiento'!$A4,'Resultados Plan de Mejoramiento'!$S:$S,'Resumen Plan de Mejoramiento'!$E$1)</f>
        <v>0</v>
      </c>
      <c r="F4" s="34">
        <f>+COUNTIFS(ProcesoPM,'Resumen Plan de Mejoramiento'!$A4,'Resultados Plan de Mejoramiento'!$S:$S,'Resumen Plan de Mejoramiento'!$F$1)</f>
        <v>0</v>
      </c>
      <c r="G4" s="23">
        <f t="shared" si="0"/>
        <v>0</v>
      </c>
      <c r="H4" s="82" t="s">
        <v>708</v>
      </c>
      <c r="I4" s="19" t="s">
        <v>711</v>
      </c>
    </row>
    <row r="5" spans="1:9" x14ac:dyDescent="0.25">
      <c r="A5" s="17" t="s">
        <v>712</v>
      </c>
      <c r="B5" s="18">
        <f>+COUNTIFS(ProcesoPM,'Resumen Plan de Mejoramiento'!A5,'Resultados Plan de Mejoramiento'!$S:$S,'Resumen Plan de Mejoramiento'!$B$1)</f>
        <v>0</v>
      </c>
      <c r="C5" s="31">
        <f>+COUNTIFS(ProcesoPM,'Resumen Plan de Mejoramiento'!A5,'Resultados Plan de Mejoramiento'!$S:$S,'Resumen Plan de Mejoramiento'!$C$1)</f>
        <v>0</v>
      </c>
      <c r="D5" s="24">
        <f>+COUNTIFS(ProcesoPM,'Resumen Plan de Mejoramiento'!$A5,'Resultados Plan de Mejoramiento'!$S:$S,'Resumen Plan de Mejoramiento'!$D$1)</f>
        <v>0</v>
      </c>
      <c r="E5" s="18">
        <f>+COUNTIFS(ProcesoPM,'Resumen Plan de Mejoramiento'!$A5,'Resultados Plan de Mejoramiento'!$S:$S,'Resumen Plan de Mejoramiento'!$E$1)</f>
        <v>0</v>
      </c>
      <c r="F5" s="34">
        <f>+COUNTIFS(ProcesoPM,'Resumen Plan de Mejoramiento'!$A5,'Resultados Plan de Mejoramiento'!$S:$S,'Resumen Plan de Mejoramiento'!$F$1)</f>
        <v>0</v>
      </c>
      <c r="G5" s="23">
        <f t="shared" si="0"/>
        <v>0</v>
      </c>
      <c r="H5" s="82" t="s">
        <v>708</v>
      </c>
      <c r="I5" s="20" t="s">
        <v>713</v>
      </c>
    </row>
    <row r="6" spans="1:9" x14ac:dyDescent="0.25">
      <c r="A6" s="17" t="s">
        <v>479</v>
      </c>
      <c r="B6" s="18">
        <f>+COUNTIFS(ProcesoPM,'Resumen Plan de Mejoramiento'!A6,'Resultados Plan de Mejoramiento'!$S:$S,'Resumen Plan de Mejoramiento'!$B$1)</f>
        <v>3</v>
      </c>
      <c r="C6" s="30">
        <f>+COUNTIFS(ProcesoPM,'Resumen Plan de Mejoramiento'!A6,'Resultados Plan de Mejoramiento'!$S:$S,'Resumen Plan de Mejoramiento'!$C$1)</f>
        <v>5</v>
      </c>
      <c r="D6" s="18">
        <f>+COUNTIFS(ProcesoPM,'Resumen Plan de Mejoramiento'!$A6,'Resultados Plan de Mejoramiento'!$S:$S,'Resumen Plan de Mejoramiento'!$D$1)</f>
        <v>3</v>
      </c>
      <c r="E6" s="18">
        <f>+COUNTIFS(ProcesoPM,'Resumen Plan de Mejoramiento'!$A6,'Resultados Plan de Mejoramiento'!$S:$S,'Resumen Plan de Mejoramiento'!$E$1)</f>
        <v>0</v>
      </c>
      <c r="F6" s="34">
        <f>+COUNTIFS(ProcesoPM,'Resumen Plan de Mejoramiento'!$A6,'Resultados Plan de Mejoramiento'!$S:$S,'Resumen Plan de Mejoramiento'!$F$1)</f>
        <v>0</v>
      </c>
      <c r="G6" s="23">
        <f t="shared" si="0"/>
        <v>11</v>
      </c>
      <c r="H6" s="82" t="s">
        <v>489</v>
      </c>
      <c r="I6" s="20" t="s">
        <v>38</v>
      </c>
    </row>
    <row r="7" spans="1:9" x14ac:dyDescent="0.25">
      <c r="A7" s="17" t="s">
        <v>115</v>
      </c>
      <c r="B7" s="18">
        <f>+COUNTIFS(ProcesoPM,'Resumen Plan de Mejoramiento'!A7,'Resultados Plan de Mejoramiento'!$S:$S,'Resumen Plan de Mejoramiento'!$B$1)</f>
        <v>0</v>
      </c>
      <c r="C7" s="30">
        <f>+COUNTIFS(ProcesoPM,'Resumen Plan de Mejoramiento'!A7,'Resultados Plan de Mejoramiento'!$S:$S,'Resumen Plan de Mejoramiento'!$C$1)</f>
        <v>0</v>
      </c>
      <c r="D7" s="18">
        <f>+COUNTIFS(ProcesoPM,'Resumen Plan de Mejoramiento'!$A7,'Resultados Plan de Mejoramiento'!$S:$S,'Resumen Plan de Mejoramiento'!$D$1)</f>
        <v>1</v>
      </c>
      <c r="E7" s="18">
        <f>+COUNTIFS(ProcesoPM,'Resumen Plan de Mejoramiento'!$A7,'Resultados Plan de Mejoramiento'!$S:$S,'Resumen Plan de Mejoramiento'!$E$1)</f>
        <v>0</v>
      </c>
      <c r="F7" s="34">
        <f>+COUNTIFS(ProcesoPM,'Resumen Plan de Mejoramiento'!$A7,'Resultados Plan de Mejoramiento'!$S:$S,'Resumen Plan de Mejoramiento'!$F$1)</f>
        <v>0</v>
      </c>
      <c r="G7" s="23">
        <f t="shared" si="0"/>
        <v>1</v>
      </c>
      <c r="H7" s="82" t="s">
        <v>714</v>
      </c>
      <c r="I7" s="20" t="s">
        <v>121</v>
      </c>
    </row>
    <row r="8" spans="1:9" x14ac:dyDescent="0.25">
      <c r="A8" s="17" t="s">
        <v>102</v>
      </c>
      <c r="B8" s="18">
        <f>+COUNTIFS(ProcesoPM,'Resumen Plan de Mejoramiento'!A8,'Resultados Plan de Mejoramiento'!$S:$S,'Resumen Plan de Mejoramiento'!$B$1)</f>
        <v>1</v>
      </c>
      <c r="C8" s="30">
        <f>+COUNTIFS(ProcesoPM,'Resumen Plan de Mejoramiento'!A8,'Resultados Plan de Mejoramiento'!$S:$S,'Resumen Plan de Mejoramiento'!$C$1)</f>
        <v>0</v>
      </c>
      <c r="D8" s="18">
        <f>+COUNTIFS(ProcesoPM,'Resumen Plan de Mejoramiento'!$A8,'Resultados Plan de Mejoramiento'!$S:$S,'Resumen Plan de Mejoramiento'!$D$1)</f>
        <v>0</v>
      </c>
      <c r="E8" s="18">
        <f>+COUNTIFS(ProcesoPM,'Resumen Plan de Mejoramiento'!$A8,'Resultados Plan de Mejoramiento'!$S:$S,'Resumen Plan de Mejoramiento'!$E$1)</f>
        <v>0</v>
      </c>
      <c r="F8" s="34">
        <f>+COUNTIFS(ProcesoPM,'Resumen Plan de Mejoramiento'!$A8,'Resultados Plan de Mejoramiento'!$S:$S,'Resumen Plan de Mejoramiento'!$F$1)</f>
        <v>1</v>
      </c>
      <c r="G8" s="23">
        <f t="shared" si="0"/>
        <v>2</v>
      </c>
      <c r="H8" s="82" t="s">
        <v>715</v>
      </c>
      <c r="I8" s="20" t="s">
        <v>38</v>
      </c>
    </row>
    <row r="9" spans="1:9" x14ac:dyDescent="0.25">
      <c r="A9" s="17" t="s">
        <v>27</v>
      </c>
      <c r="B9" s="24">
        <f>+COUNTIFS(ProcesoPM,'Resumen Plan de Mejoramiento'!A9,'Resultados Plan de Mejoramiento'!$S:$S,'Resumen Plan de Mejoramiento'!$B$1)</f>
        <v>2</v>
      </c>
      <c r="C9" s="31">
        <f>+COUNTIFS(ProcesoPM,'Resumen Plan de Mejoramiento'!A9,'Resultados Plan de Mejoramiento'!$S:$S,'Resumen Plan de Mejoramiento'!$C$1)</f>
        <v>10</v>
      </c>
      <c r="D9" s="18">
        <f>+COUNTIFS(ProcesoPM,'Resumen Plan de Mejoramiento'!$A9,'Resultados Plan de Mejoramiento'!$S:$S,'Resumen Plan de Mejoramiento'!$D$1)</f>
        <v>1</v>
      </c>
      <c r="E9" s="24">
        <f>+COUNTIFS(ProcesoPM,'Resumen Plan de Mejoramiento'!$A9,'Resultados Plan de Mejoramiento'!$S:$S,'Resumen Plan de Mejoramiento'!$E$1)</f>
        <v>4</v>
      </c>
      <c r="F9" s="34">
        <f>+COUNTIFS(ProcesoPM,'Resumen Plan de Mejoramiento'!$A9,'Resultados Plan de Mejoramiento'!$S:$S,'Resumen Plan de Mejoramiento'!$F$1)</f>
        <v>0</v>
      </c>
      <c r="G9" s="23">
        <f t="shared" si="0"/>
        <v>17</v>
      </c>
      <c r="H9" s="82" t="s">
        <v>43</v>
      </c>
      <c r="I9" s="20" t="s">
        <v>38</v>
      </c>
    </row>
    <row r="10" spans="1:9" x14ac:dyDescent="0.25">
      <c r="A10" s="17" t="s">
        <v>375</v>
      </c>
      <c r="B10" s="18">
        <f>+COUNTIFS(ProcesoPM,'Resumen Plan de Mejoramiento'!A10,'Resultados Plan de Mejoramiento'!$S:$S,'Resumen Plan de Mejoramiento'!$B$1)</f>
        <v>0</v>
      </c>
      <c r="C10" s="30">
        <f>+COUNTIFS(ProcesoPM,'Resumen Plan de Mejoramiento'!A10,'Resultados Plan de Mejoramiento'!$S:$S,'Resumen Plan de Mejoramiento'!$C$1)</f>
        <v>5</v>
      </c>
      <c r="D10" s="18">
        <f>+COUNTIFS(ProcesoPM,'Resumen Plan de Mejoramiento'!$A10,'Resultados Plan de Mejoramiento'!$S:$S,'Resumen Plan de Mejoramiento'!$D$1)</f>
        <v>8</v>
      </c>
      <c r="E10" s="18">
        <f>+COUNTIFS(ProcesoPM,'Resumen Plan de Mejoramiento'!$A10,'Resultados Plan de Mejoramiento'!$S:$S,'Resumen Plan de Mejoramiento'!$E$1)</f>
        <v>0</v>
      </c>
      <c r="F10" s="34">
        <f>+COUNTIFS(ProcesoPM,'Resumen Plan de Mejoramiento'!$A10,'Resultados Plan de Mejoramiento'!$S:$S,'Resumen Plan de Mejoramiento'!$F$1)</f>
        <v>0</v>
      </c>
      <c r="G10" s="24">
        <f t="shared" si="0"/>
        <v>13</v>
      </c>
      <c r="H10" s="82" t="s">
        <v>387</v>
      </c>
      <c r="I10" s="20" t="s">
        <v>383</v>
      </c>
    </row>
    <row r="11" spans="1:9" x14ac:dyDescent="0.25">
      <c r="A11" s="17" t="s">
        <v>142</v>
      </c>
      <c r="B11" s="18">
        <f>+COUNTIFS(ProcesoPM,'Resumen Plan de Mejoramiento'!A11,'Resultados Plan de Mejoramiento'!$S:$S,'Resumen Plan de Mejoramiento'!$B$1)</f>
        <v>1</v>
      </c>
      <c r="C11" s="30">
        <f>+COUNTIFS(ProcesoPM,'Resumen Plan de Mejoramiento'!A11,'Resultados Plan de Mejoramiento'!$S:$S,'Resumen Plan de Mejoramiento'!$C$1)</f>
        <v>0</v>
      </c>
      <c r="D11" s="18">
        <f>+COUNTIFS(ProcesoPM,'Resumen Plan de Mejoramiento'!$A11,'Resultados Plan de Mejoramiento'!$S:$S,'Resumen Plan de Mejoramiento'!$D$1)</f>
        <v>2</v>
      </c>
      <c r="E11" s="18">
        <f>+COUNTIFS(ProcesoPM,'Resumen Plan de Mejoramiento'!$A11,'Resultados Plan de Mejoramiento'!$S:$S,'Resumen Plan de Mejoramiento'!$E$1)</f>
        <v>0</v>
      </c>
      <c r="F11" s="34">
        <f>+COUNTIFS(ProcesoPM,'Resumen Plan de Mejoramiento'!$A11,'Resultados Plan de Mejoramiento'!$S:$S,'Resumen Plan de Mejoramiento'!$F$1)</f>
        <v>0</v>
      </c>
      <c r="G11" s="24">
        <f t="shared" si="0"/>
        <v>3</v>
      </c>
      <c r="H11" s="82" t="s">
        <v>204</v>
      </c>
      <c r="I11" s="20" t="s">
        <v>149</v>
      </c>
    </row>
    <row r="12" spans="1:9" x14ac:dyDescent="0.25">
      <c r="A12" s="17" t="s">
        <v>309</v>
      </c>
      <c r="B12" s="24">
        <f>+COUNTIFS(ProcesoPM,'Resumen Plan de Mejoramiento'!A12,'Resultados Plan de Mejoramiento'!$S:$S,'Resumen Plan de Mejoramiento'!$B$1)</f>
        <v>0</v>
      </c>
      <c r="C12" s="31">
        <f>+COUNTIFS(ProcesoPM,'Resumen Plan de Mejoramiento'!A12,'Resultados Plan de Mejoramiento'!$S:$S,'Resumen Plan de Mejoramiento'!$C$1)</f>
        <v>0</v>
      </c>
      <c r="D12" s="18">
        <f>+COUNTIFS(ProcesoPM,'Resumen Plan de Mejoramiento'!$A12,'Resultados Plan de Mejoramiento'!$S:$S,'Resumen Plan de Mejoramiento'!$D$1)</f>
        <v>0</v>
      </c>
      <c r="E12" s="18">
        <f>+COUNTIFS(ProcesoPM,'Resumen Plan de Mejoramiento'!$A12,'Resultados Plan de Mejoramiento'!$S:$S,'Resumen Plan de Mejoramiento'!$E$1)</f>
        <v>4</v>
      </c>
      <c r="F12" s="34">
        <f>+COUNTIFS(ProcesoPM,'Resumen Plan de Mejoramiento'!$A12,'Resultados Plan de Mejoramiento'!$S:$S,'Resumen Plan de Mejoramiento'!$F$1)</f>
        <v>0</v>
      </c>
      <c r="G12" s="24">
        <f t="shared" si="0"/>
        <v>4</v>
      </c>
      <c r="H12" s="82" t="s">
        <v>715</v>
      </c>
      <c r="I12" s="20" t="s">
        <v>317</v>
      </c>
    </row>
    <row r="13" spans="1:9" x14ac:dyDescent="0.25">
      <c r="A13" s="17" t="s">
        <v>716</v>
      </c>
      <c r="B13" s="18">
        <v>0</v>
      </c>
      <c r="C13" s="31">
        <f>+COUNTIFS(ProcesoPM,'Resumen Plan de Mejoramiento'!A13,'Resultados Plan de Mejoramiento'!$S:$S,'Resumen Plan de Mejoramiento'!$C$1)</f>
        <v>0</v>
      </c>
      <c r="D13" s="18">
        <v>0</v>
      </c>
      <c r="E13" s="24">
        <f>+COUNTIFS(ProcesoPM,'Resumen Plan de Mejoramiento'!$A13,'Resultados Plan de Mejoramiento'!$S:$S,'Resumen Plan de Mejoramiento'!$E$1)</f>
        <v>0</v>
      </c>
      <c r="F13" s="34">
        <f>+COUNTIFS(ProcesoPM,'Resumen Plan de Mejoramiento'!$A13,'Resultados Plan de Mejoramiento'!$S:$S,'Resumen Plan de Mejoramiento'!$F$1)</f>
        <v>0</v>
      </c>
      <c r="G13" s="24">
        <f t="shared" si="0"/>
        <v>0</v>
      </c>
      <c r="H13" s="82" t="s">
        <v>708</v>
      </c>
      <c r="I13" s="20" t="s">
        <v>717</v>
      </c>
    </row>
    <row r="14" spans="1:9" x14ac:dyDescent="0.25">
      <c r="A14" s="17" t="s">
        <v>129</v>
      </c>
      <c r="B14" s="18">
        <f>+COUNTIFS(ProcesoPM,'Resumen Plan de Mejoramiento'!A14,'Resultados Plan de Mejoramiento'!$S:$S,'Resumen Plan de Mejoramiento'!$B$1)</f>
        <v>0</v>
      </c>
      <c r="C14" s="30">
        <f>+COUNTIFS(ProcesoPM,'Resumen Plan de Mejoramiento'!A14,'Resultados Plan de Mejoramiento'!$S:$S,'Resumen Plan de Mejoramiento'!$C$1)</f>
        <v>1</v>
      </c>
      <c r="D14" s="18">
        <f>+COUNTIFS(ProcesoPM,'Resumen Plan de Mejoramiento'!$A14,'Resultados Plan de Mejoramiento'!$S:$S,'Resumen Plan de Mejoramiento'!$D$1)</f>
        <v>0</v>
      </c>
      <c r="E14" s="18">
        <f>+COUNTIFS(ProcesoPM,'Resumen Plan de Mejoramiento'!$A14,'Resultados Plan de Mejoramiento'!$S:$S,'Resumen Plan de Mejoramiento'!$E$1)</f>
        <v>0</v>
      </c>
      <c r="F14" s="34">
        <f>+COUNTIFS(ProcesoPM,'Resumen Plan de Mejoramiento'!$A14,'Resultados Plan de Mejoramiento'!$S:$S,'Resumen Plan de Mejoramiento'!$F$1)</f>
        <v>0</v>
      </c>
      <c r="G14" s="24">
        <f t="shared" si="0"/>
        <v>1</v>
      </c>
      <c r="H14" s="82" t="s">
        <v>139</v>
      </c>
      <c r="I14" s="20" t="s">
        <v>135</v>
      </c>
    </row>
    <row r="15" spans="1:9" s="78" customFormat="1" ht="28.5" x14ac:dyDescent="0.25">
      <c r="A15" s="73" t="s">
        <v>228</v>
      </c>
      <c r="B15" s="74">
        <f>+COUNTIFS(ProcesoPM,'Resumen Plan de Mejoramiento'!A15,'Resultados Plan de Mejoramiento'!$S:$S,'Resumen Plan de Mejoramiento'!$B$1)</f>
        <v>8</v>
      </c>
      <c r="C15" s="75">
        <f>+COUNTIFS(ProcesoPM,'Resumen Plan de Mejoramiento'!A15,'Resultados Plan de Mejoramiento'!$S:$S,'Resumen Plan de Mejoramiento'!$C$1)</f>
        <v>2</v>
      </c>
      <c r="D15" s="74">
        <f>+COUNTIFS(ProcesoPM,'Resumen Plan de Mejoramiento'!$A15,'Resultados Plan de Mejoramiento'!$S:$S,'Resumen Plan de Mejoramiento'!$D$1)</f>
        <v>1</v>
      </c>
      <c r="E15" s="74">
        <f>+COUNTIFS(ProcesoPM,'Resumen Plan de Mejoramiento'!$A15,'Resultados Plan de Mejoramiento'!$S:$S,'Resumen Plan de Mejoramiento'!$E$1)</f>
        <v>0</v>
      </c>
      <c r="F15" s="76">
        <f>+COUNTIFS(ProcesoPM,'Resumen Plan de Mejoramiento'!$A15,'Resultados Plan de Mejoramiento'!$S:$S,'Resumen Plan de Mejoramiento'!$F$1)</f>
        <v>0</v>
      </c>
      <c r="G15" s="74">
        <f t="shared" si="0"/>
        <v>11</v>
      </c>
      <c r="H15" s="82" t="s">
        <v>718</v>
      </c>
      <c r="I15" s="77" t="s">
        <v>719</v>
      </c>
    </row>
    <row r="16" spans="1:9" ht="29.25" thickBot="1" x14ac:dyDescent="0.3">
      <c r="A16" s="33" t="s">
        <v>193</v>
      </c>
      <c r="B16" s="36">
        <f>+COUNTIFS(ProcesoPM,'Resumen Plan de Mejoramiento'!A16,'Resultados Plan de Mejoramiento'!$S:$S,'Resumen Plan de Mejoramiento'!$B$1)</f>
        <v>22</v>
      </c>
      <c r="C16" s="35">
        <f>+COUNTIFS(ProcesoPM,'Resumen Plan de Mejoramiento'!A16,'Resultados Plan de Mejoramiento'!$S:$S,'Resumen Plan de Mejoramiento'!$C$1)</f>
        <v>0</v>
      </c>
      <c r="D16" s="34">
        <f>+COUNTIFS(ProcesoPM,'Resumen Plan de Mejoramiento'!$A16,'Resultados Plan de Mejoramiento'!$S:$S,'Resumen Plan de Mejoramiento'!$D$1)</f>
        <v>5</v>
      </c>
      <c r="E16" s="34">
        <f>+COUNTIFS(ProcesoPM,'Resumen Plan de Mejoramiento'!$A16,'Resultados Plan de Mejoramiento'!$S:$S,'Resumen Plan de Mejoramiento'!$E$1)</f>
        <v>0</v>
      </c>
      <c r="F16" s="34">
        <f>+COUNTIFS(ProcesoPM,'Resumen Plan de Mejoramiento'!$A16,'Resultados Plan de Mejoramiento'!$S:$S,'Resumen Plan de Mejoramiento'!$F$1)</f>
        <v>0</v>
      </c>
      <c r="G16" s="36">
        <f t="shared" si="0"/>
        <v>27</v>
      </c>
      <c r="H16" s="21" t="s">
        <v>204</v>
      </c>
      <c r="I16" s="22" t="s">
        <v>720</v>
      </c>
    </row>
    <row r="17" spans="1:9" ht="15" thickBot="1" x14ac:dyDescent="0.3">
      <c r="A17" s="45" t="s">
        <v>721</v>
      </c>
      <c r="B17" s="42">
        <f t="shared" ref="B17:F17" si="1">SUM(B2:B16)</f>
        <v>37</v>
      </c>
      <c r="C17" s="42">
        <f t="shared" si="1"/>
        <v>23</v>
      </c>
      <c r="D17" s="42">
        <f t="shared" si="1"/>
        <v>25</v>
      </c>
      <c r="E17" s="42">
        <f t="shared" si="1"/>
        <v>8</v>
      </c>
      <c r="F17" s="42">
        <f t="shared" si="1"/>
        <v>1</v>
      </c>
      <c r="G17" s="46">
        <f>SUM(G2:G16)</f>
        <v>94</v>
      </c>
      <c r="H17" s="8"/>
      <c r="I17" s="9"/>
    </row>
    <row r="18" spans="1:9" x14ac:dyDescent="0.25">
      <c r="B18" s="8">
        <f>B17/$G$17</f>
        <v>0.39361702127659576</v>
      </c>
      <c r="C18" s="8">
        <f>C17/$G$17</f>
        <v>0.24468085106382978</v>
      </c>
      <c r="D18" s="8">
        <f>D17/$G$17</f>
        <v>0.26595744680851063</v>
      </c>
      <c r="E18" s="8">
        <f>E17/$G$17</f>
        <v>8.5106382978723402E-2</v>
      </c>
      <c r="F18" s="8">
        <f>F17/$G$17</f>
        <v>1.0638297872340425E-2</v>
      </c>
      <c r="G18" s="10">
        <f>COUNTA(Informe_Auditoria)</f>
        <v>94</v>
      </c>
      <c r="H18" s="9"/>
      <c r="I18" s="9"/>
    </row>
    <row r="19" spans="1:9" x14ac:dyDescent="0.25">
      <c r="G19" s="10">
        <f>+G17-G18</f>
        <v>0</v>
      </c>
      <c r="H19" s="9"/>
      <c r="I19" s="9"/>
    </row>
    <row r="21" spans="1:9" ht="15" thickBot="1" x14ac:dyDescent="0.3"/>
    <row r="22" spans="1:9" ht="15.75" thickBot="1" x14ac:dyDescent="0.3">
      <c r="A22" s="47" t="s">
        <v>722</v>
      </c>
      <c r="B22" s="11"/>
      <c r="C22" s="11"/>
      <c r="D22" s="11"/>
    </row>
    <row r="23" spans="1:9" ht="15" x14ac:dyDescent="0.25">
      <c r="A23" s="37" t="s">
        <v>38</v>
      </c>
      <c r="B23" s="11"/>
      <c r="C23" s="11"/>
      <c r="D23" s="11"/>
    </row>
    <row r="24" spans="1:9" ht="15" x14ac:dyDescent="0.25">
      <c r="A24" s="38" t="s">
        <v>383</v>
      </c>
      <c r="B24" s="11"/>
      <c r="C24" s="11"/>
      <c r="D24" s="11"/>
    </row>
    <row r="25" spans="1:9" x14ac:dyDescent="0.25">
      <c r="A25" s="38" t="s">
        <v>515</v>
      </c>
    </row>
    <row r="26" spans="1:9" x14ac:dyDescent="0.25">
      <c r="A26" s="38" t="s">
        <v>528</v>
      </c>
    </row>
    <row r="27" spans="1:9" x14ac:dyDescent="0.25">
      <c r="A27" s="38" t="s">
        <v>723</v>
      </c>
    </row>
    <row r="28" spans="1:9" x14ac:dyDescent="0.25">
      <c r="A28" s="38" t="s">
        <v>200</v>
      </c>
    </row>
    <row r="29" spans="1:9" x14ac:dyDescent="0.25">
      <c r="A29" s="38" t="s">
        <v>724</v>
      </c>
    </row>
    <row r="30" spans="1:9" x14ac:dyDescent="0.25">
      <c r="A30" s="38" t="s">
        <v>711</v>
      </c>
    </row>
    <row r="31" spans="1:9" x14ac:dyDescent="0.25">
      <c r="A31" s="38" t="s">
        <v>713</v>
      </c>
    </row>
    <row r="32" spans="1:9" ht="28.5" x14ac:dyDescent="0.25">
      <c r="A32" s="38" t="s">
        <v>317</v>
      </c>
    </row>
    <row r="33" spans="1:1" x14ac:dyDescent="0.25">
      <c r="A33" s="38" t="s">
        <v>121</v>
      </c>
    </row>
    <row r="34" spans="1:1" x14ac:dyDescent="0.25">
      <c r="A34" s="38" t="s">
        <v>149</v>
      </c>
    </row>
    <row r="35" spans="1:1" x14ac:dyDescent="0.25">
      <c r="A35" s="38" t="s">
        <v>135</v>
      </c>
    </row>
    <row r="36" spans="1:1" x14ac:dyDescent="0.25">
      <c r="A36" s="38" t="s">
        <v>717</v>
      </c>
    </row>
    <row r="37" spans="1:1" ht="15" thickBot="1" x14ac:dyDescent="0.3">
      <c r="A37" s="39" t="s">
        <v>237</v>
      </c>
    </row>
  </sheetData>
  <dataValidations count="1">
    <dataValidation type="list" allowBlank="1" showInputMessage="1" showErrorMessage="1" sqref="H2:H16" xr:uid="{00000000-0002-0000-0200-000000000000}">
      <formula1>$H$2:$H$16</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8C5DFA54E5E6242AD104F6881DE2DFE" ma:contentTypeVersion="10" ma:contentTypeDescription="Crear nuevo documento." ma:contentTypeScope="" ma:versionID="8b58e269f5bfe71fe6289c8badce3f20">
  <xsd:schema xmlns:xsd="http://www.w3.org/2001/XMLSchema" xmlns:xs="http://www.w3.org/2001/XMLSchema" xmlns:p="http://schemas.microsoft.com/office/2006/metadata/properties" xmlns:ns3="0e5c076b-b945-4bd0-a5e1-bcdd3c214491" xmlns:ns4="e3a3707e-c170-42ec-ba80-d7909584a84f" targetNamespace="http://schemas.microsoft.com/office/2006/metadata/properties" ma:root="true" ma:fieldsID="74aaca86f05e20732285e019832dca69" ns3:_="" ns4:_="">
    <xsd:import namespace="0e5c076b-b945-4bd0-a5e1-bcdd3c214491"/>
    <xsd:import namespace="e3a3707e-c170-42ec-ba80-d7909584a8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c076b-b945-4bd0-a5e1-bcdd3c2144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a3707e-c170-42ec-ba80-d7909584a8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630B0F-E503-495A-98F9-2EF520A7997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17D341B-F776-4963-9365-16D3ED314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c076b-b945-4bd0-a5e1-bcdd3c214491"/>
    <ds:schemaRef ds:uri="e3a3707e-c170-42ec-ba80-d7909584a8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79A62E-C8C2-4885-B52C-F713B63C33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Resultados Plan de Mejoramiento</vt:lpstr>
      <vt:lpstr>Resumen Plan de Mejoramiento</vt:lpstr>
      <vt:lpstr>Áreas</vt:lpstr>
      <vt:lpstr>Informe_Auditoria</vt:lpstr>
      <vt:lpstr>ProcesoPM</vt:lpstr>
      <vt:lpstr>'Resultados Plan de Mejoramiento'!Títulos_a_imprimir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R-CI-011 Plan de Mejoramiento - Auditorías Internas a Procesos</dc:title>
  <dc:subject/>
  <dc:creator>Katherine Prada Mejia</dc:creator>
  <cp:keywords/>
  <dc:description/>
  <cp:lastModifiedBy>John Edward Burgos Pineros</cp:lastModifiedBy>
  <cp:revision/>
  <dcterms:created xsi:type="dcterms:W3CDTF">2018-08-16T13:35:35Z</dcterms:created>
  <dcterms:modified xsi:type="dcterms:W3CDTF">2024-02-21T16:53:48Z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0x01010048C5DFA54E5E6242AD104F6881DE2DFE</vt:lpwstr>
  </property>
  <property fmtid="{D5CDD505-2E9C-101B-9397-08002B2CF9AE}" pid="3" name="MSIP_Label_6d4a1d0b-1085-4621-a04c-793d50865184_Enabled">
    <vt:lpwstr>true</vt:lpwstr>
  </property>
  <property fmtid="{D5CDD505-2E9C-101B-9397-08002B2CF9AE}" pid="4" name="MSIP_Label_6d4a1d0b-1085-4621-a04c-793d50865184_SetDate">
    <vt:lpwstr>2022-08-29T13:29:09Z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307431d5-a586-4371-8844-699c9c379271</vt:lpwstr>
  </property>
  <property fmtid="{D5CDD505-2E9C-101B-9397-08002B2CF9AE}" pid="9" name="MSIP_Label_6d4a1d0b-1085-4621-a04c-793d50865184_ContentBits">
    <vt:lpwstr>0</vt:lpwstr>
  </property>
</Properties>
</file>