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john.burgos\Desktop\PTEP 2025\Anexos Finales\"/>
    </mc:Choice>
  </mc:AlternateContent>
  <xr:revisionPtr revIDLastSave="0" documentId="13_ncr:1_{EDA07A93-33D6-4206-9C9D-B05A94929EA4}" xr6:coauthVersionLast="47" xr6:coauthVersionMax="47" xr10:uidLastSave="{00000000-0000-0000-0000-000000000000}"/>
  <bookViews>
    <workbookView xWindow="-120" yWindow="-120" windowWidth="29040" windowHeight="15840" xr2:uid="{00000000-000D-0000-FFFF-FFFF00000000}"/>
  </bookViews>
  <sheets>
    <sheet name="PTEP 2024" sheetId="1" r:id="rId1"/>
    <sheet name="SUIT" sheetId="2" r:id="rId2"/>
  </sheets>
  <definedNames>
    <definedName name="_xlnm._FilterDatabase" localSheetId="0" hidden="1">'PTEP 2024'!$A$7:$S$7</definedName>
    <definedName name="_xlnm.Print_Titles" localSheetId="0">'PTEP 2024'!$1:$7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 i="1" l="1"/>
  <c r="L31" i="1"/>
  <c r="L30" i="1"/>
  <c r="L29" i="1"/>
  <c r="L28" i="1"/>
  <c r="L25" i="1"/>
  <c r="L24" i="1"/>
  <c r="L22" i="1" l="1"/>
  <c r="L20" i="1"/>
  <c r="L16" i="1"/>
  <c r="L13" i="1"/>
  <c r="L11" i="1"/>
  <c r="L45" i="1"/>
  <c r="L42" i="1"/>
  <c r="L40" i="1" l="1"/>
  <c r="L39" i="1"/>
  <c r="L35" i="1" l="1"/>
  <c r="L33" i="1" l="1"/>
  <c r="L50" i="1" l="1"/>
  <c r="L55" i="1" l="1"/>
  <c r="L12" i="1"/>
  <c r="L54" i="1" l="1"/>
  <c r="L17" i="1"/>
  <c r="L53" i="1" l="1"/>
  <c r="L52" i="1"/>
  <c r="L51" i="1"/>
  <c r="L49" i="1"/>
  <c r="L48" i="1"/>
  <c r="L47" i="1"/>
  <c r="L46" i="1"/>
  <c r="L44" i="1"/>
  <c r="L43" i="1"/>
  <c r="L41" i="1"/>
  <c r="L38" i="1"/>
  <c r="L37" i="1"/>
  <c r="L36" i="1"/>
  <c r="L27" i="1"/>
  <c r="L26" i="1"/>
  <c r="L23" i="1"/>
  <c r="L21" i="1"/>
  <c r="L19" i="1"/>
  <c r="L18" i="1"/>
  <c r="L15" i="1"/>
  <c r="L14" i="1"/>
  <c r="L10" i="1"/>
  <c r="L9" i="1"/>
  <c r="L8" i="1"/>
</calcChain>
</file>

<file path=xl/sharedStrings.xml><?xml version="1.0" encoding="utf-8"?>
<sst xmlns="http://schemas.openxmlformats.org/spreadsheetml/2006/main" count="752" uniqueCount="500">
  <si>
    <t>Nombre de la Entidad</t>
  </si>
  <si>
    <t>Empresa de Transporte del Tercer Milenio - TRANSMILENIO S. A.</t>
  </si>
  <si>
    <t>Nombre del documento</t>
  </si>
  <si>
    <t>Anexo 1. Programa de Transparencia y Ética Publica 2024</t>
  </si>
  <si>
    <t>Vigencia</t>
  </si>
  <si>
    <t>Versión del documento</t>
  </si>
  <si>
    <t>Fecha de Publicación</t>
  </si>
  <si>
    <t>Componente</t>
  </si>
  <si>
    <t>Subcomponente</t>
  </si>
  <si>
    <t>Cod.</t>
  </si>
  <si>
    <t>Actividades</t>
  </si>
  <si>
    <t>Meta o producto</t>
  </si>
  <si>
    <t>Indicador</t>
  </si>
  <si>
    <t>Responsable</t>
  </si>
  <si>
    <t>Área</t>
  </si>
  <si>
    <t>Fecha Inicio</t>
  </si>
  <si>
    <t>Fecha Final</t>
  </si>
  <si>
    <t>Compromiso Asociado al Plan de Acción</t>
  </si>
  <si>
    <r>
      <t xml:space="preserve">1. </t>
    </r>
    <r>
      <rPr>
        <sz val="12"/>
        <color theme="1"/>
        <rFont val="Arial"/>
        <family val="2"/>
      </rPr>
      <t>Mecanismos para la transparencia y acceso a la información</t>
    </r>
  </si>
  <si>
    <t>Lineamiento de transparencia activa</t>
  </si>
  <si>
    <t>1.1.1</t>
  </si>
  <si>
    <t>Adelantar con MinTIC la gestión de sellos de excelencia para 2 conjuntos de datos abiertos, como elemento de aseguramiento de la calidad de los datos publicados en el marco del componente de Transparencia.</t>
  </si>
  <si>
    <t xml:space="preserve">Sellos de excelencia para 2 conjuntos de datos abiertos </t>
  </si>
  <si>
    <t>No. de sellos de excelencia obtenidos / 2</t>
  </si>
  <si>
    <t xml:space="preserve">Dirección de TIC - Profesional Especializado 06 - Seguridad Informática </t>
  </si>
  <si>
    <t>Dirección de TIC</t>
  </si>
  <si>
    <t>DTP2</t>
  </si>
  <si>
    <t>No aplica</t>
  </si>
  <si>
    <t>Elaboración de instrumentos de gestión de información</t>
  </si>
  <si>
    <t>1.3.1</t>
  </si>
  <si>
    <t xml:space="preserve">Implementar una ventanilla virtual de radicación acorde con las actividades previstas en el Programa de Gestión Documental (PGD) y Plan Institucional de Archivo (PINAR). </t>
  </si>
  <si>
    <t>Una ventanilla de radicación implementada.</t>
  </si>
  <si>
    <t>(ventanilla virtual de radicación implementada / 1 * 100%</t>
  </si>
  <si>
    <t>Profesional Universitario Grado 03 - Gestión Documental</t>
  </si>
  <si>
    <t>Dirección Corporativa</t>
  </si>
  <si>
    <t>DCP3</t>
  </si>
  <si>
    <t>1.3.2</t>
  </si>
  <si>
    <t xml:space="preserve">Actualizar el Manual de Archivo incluyendo las directrices para transferencias de archivos electrónicos en el aplicativo T-DOC y las actividades para la actualización de Tablas de Retención y eliminación de documentos. </t>
  </si>
  <si>
    <t xml:space="preserve">Un manual de archivo actualizado </t>
  </si>
  <si>
    <t>(Manual de archivo actualizado / 1) * 100%</t>
  </si>
  <si>
    <t>Criterio diferencial de accesibilidad</t>
  </si>
  <si>
    <t>1.4.1</t>
  </si>
  <si>
    <t xml:space="preserve">Propender por la sostenibilidad y actualización de los contenidos multimedia realizados por la Subgerencia de Atención al Usuario y Comunicaciones para sitio Web de TRANSMILENIO S. A., de forma que estén disponibles con los criterios de accesibilidad a nivel mínimo de AA en el marco de la Política de Gobierno Digital. </t>
  </si>
  <si>
    <t>Contenidos multimedia con criterios de accesibilidad a nivel mínimo AA.
Formas de contenido accesibles
1. Escritura (Hipertextos)
2. Audio
3. Video
4. Interacción - Imagen</t>
  </si>
  <si>
    <t>(Contenidos multimedia adecuados en los sitios Web / Contenidos multimedia que deben ser adecuados en la página web) * 100</t>
  </si>
  <si>
    <t>Profesional Especializado Grado 06 - Prensa y Comunicación Externa</t>
  </si>
  <si>
    <t>Subgerencia de Atención al Usuario y Comunicaciones</t>
  </si>
  <si>
    <t>Monitoreo de Acceso a la Información Pública</t>
  </si>
  <si>
    <t>1.5.1</t>
  </si>
  <si>
    <t>Realizar por lo menos dos auditorías de aseguramiento a los procesos misionales de la entidad durante la vigencia y de acuerdo a lo definido en el Plan Anual de Auditorías (PAA).</t>
  </si>
  <si>
    <t>Dos informes publicados de auditorías de aseguramiento de los procesos misionales definidos en el PAA.</t>
  </si>
  <si>
    <t>Dos Informes de auditorías a los procesos misionales publicados</t>
  </si>
  <si>
    <t>Jefe Oficina de Control Interno</t>
  </si>
  <si>
    <t>Oficina de Control Interno</t>
  </si>
  <si>
    <t>OCIP1</t>
  </si>
  <si>
    <r>
      <t xml:space="preserve">2. </t>
    </r>
    <r>
      <rPr>
        <sz val="12"/>
        <color theme="1"/>
        <rFont val="Arial"/>
        <family val="2"/>
      </rPr>
      <t>Rendición de cuentas</t>
    </r>
  </si>
  <si>
    <t>Información de calidad y en lenguaje comprensible</t>
  </si>
  <si>
    <t>2.1.1</t>
  </si>
  <si>
    <t>Consolidar 1 estrategia para el equipo de Gestión Social que fortalezca los canales de comunicación y atención a la ciudadanía que emplea el equipo de Gestión Social para la entrega y recepción de información en los territorios.</t>
  </si>
  <si>
    <t>Estrategia para el fortalecimiento de los canales de comunicación locales implementada</t>
  </si>
  <si>
    <t>(Estrategia elaborada e implementada / 1) * 100</t>
  </si>
  <si>
    <t>Profesional Especializado Grado 06 - Gestión Social y Profesional Universitario Grado 04 - Gestión Social</t>
  </si>
  <si>
    <t xml:space="preserve">
30-abr-2024</t>
  </si>
  <si>
    <t xml:space="preserve">
30-nov-2024</t>
  </si>
  <si>
    <t>SAUCP3</t>
  </si>
  <si>
    <t>2.1.2</t>
  </si>
  <si>
    <t>Consolidar 1 estrategia para incentivar el aprovechamiento de las actividades pedagógicas y la participación ciudadana a través de los servicios itinerantes ofertados por el Equipo de Gestión en los territorios de intervención.</t>
  </si>
  <si>
    <t>Estrategia para incentivar el aprovechamiento de actividades pedagógicas y la participación ciudadana implementada</t>
  </si>
  <si>
    <t>2.1.3</t>
  </si>
  <si>
    <t xml:space="preserve">Caracterización de grupos de Interés actualizada y publicada </t>
  </si>
  <si>
    <t>(Caracterización de grupos de interés actualizada y publicada en la pagina web / 1) * 100</t>
  </si>
  <si>
    <t>Profesional Universitario Grado 04 - Gestión Integral</t>
  </si>
  <si>
    <t>Oficina Asesora de Planeación</t>
  </si>
  <si>
    <t>OAPP1</t>
  </si>
  <si>
    <t>Diálogo de doble vía con la ciudadanía y sus organizaciones</t>
  </si>
  <si>
    <t>2.2.1</t>
  </si>
  <si>
    <t>Participar en 18 rendiciones de cuentas del Sector Movilidad en cumplimiento a la ley 1757 de 2015 (nivel local)</t>
  </si>
  <si>
    <t>18 rendiciones de cuentas del sector movilidad</t>
  </si>
  <si>
    <t>(# Rendiciones de cuentas ejecutadas a nivel local / 18) * 100</t>
  </si>
  <si>
    <t>Profesional Especializado Grado 06 - Gestión Social, Profesional Universitario Grado 04 - Gestión Social y Equipo de Gestión Social</t>
  </si>
  <si>
    <t>2.2.2</t>
  </si>
  <si>
    <t>Responsabilidad en la cultura de la rendición y petición de cuentas</t>
  </si>
  <si>
    <t>2.3.1</t>
  </si>
  <si>
    <t>Socializar al interior de la entidad la estrategia de rendición de cuentas del nodo sector movilidad distrital que se realizará por localidades</t>
  </si>
  <si>
    <t>una socialización en al menos un canal de comunicación internar de la estrategia de rendición de cuentas</t>
  </si>
  <si>
    <t>(socialización de la estrategia realizada / 1) * 100%</t>
  </si>
  <si>
    <t>Profesional Universitario Grado 04 - Gestión Social</t>
  </si>
  <si>
    <t>Evaluación y retroalimentación a la gestión institucional</t>
  </si>
  <si>
    <t>2.4.1</t>
  </si>
  <si>
    <t>Realizar la evaluación de la gestión institucional por dependencias de la vigencia 2023</t>
  </si>
  <si>
    <t xml:space="preserve">Evaluación de la gestión institucional por dependencias </t>
  </si>
  <si>
    <t xml:space="preserve">Un informe consolidado y publicado de la Evaluación de la gestión institucional por dependencias </t>
  </si>
  <si>
    <t>Rendición de cuentas focalizada</t>
  </si>
  <si>
    <t>2.5.1</t>
  </si>
  <si>
    <t>Divulgar información de la gestión de la entidad a través de infografías en los encuentros feriales de rendición de cuentas del nodo sector movilidad distrital</t>
  </si>
  <si>
    <t>18 divulgaciones de la gestión de la entidad en los encuentros feriales</t>
  </si>
  <si>
    <t>(# divulgaciones de rendición de cuentas realizadas / 18) * 100</t>
  </si>
  <si>
    <t>Articulación Institucional a los Nodos de Rendición de Cuentas</t>
  </si>
  <si>
    <t>2.6.1</t>
  </si>
  <si>
    <t>Participar en la reunión de articulación inicial para la planeación de las actividades de la rendición de cuentas del nodo sector movilidad distrital</t>
  </si>
  <si>
    <t>Reunión de articulación con el nodo sector movilidad distrital</t>
  </si>
  <si>
    <t>1 reunión de articulación del nodo</t>
  </si>
  <si>
    <r>
      <t xml:space="preserve">3. </t>
    </r>
    <r>
      <rPr>
        <sz val="12"/>
        <color theme="1"/>
        <rFont val="Arial"/>
        <family val="2"/>
      </rPr>
      <t>Mecanismos para mejorar la atención al ciudadano</t>
    </r>
  </si>
  <si>
    <t xml:space="preserve">Estructura administrativa y Direccionamiento estratégico </t>
  </si>
  <si>
    <t>3.1.1</t>
  </si>
  <si>
    <t>Talleres con concesionarios para fortalecer respuestas a peticiones ciudadanas.</t>
  </si>
  <si>
    <t>2 talleres con concesionarios para fortalecer las respuestas ciudadanas</t>
  </si>
  <si>
    <t>(# de talleres con concesionarios realizados / 2) * 100</t>
  </si>
  <si>
    <t>Profesional Especializado Grado 06 - Servicio al Usuario y Contacto SIRCI</t>
  </si>
  <si>
    <t>Fortalecimiento de los canales de atención</t>
  </si>
  <si>
    <t>3.2.1</t>
  </si>
  <si>
    <t>Generar reconocimiento interno y externo de la línea de WhatsApp y la Defensoría del Usuario.</t>
  </si>
  <si>
    <t>Desarrollar 2 estrategias de comunicación para visibilizar la Línea de WhatsApp y la de Defensoría del Usuario.</t>
  </si>
  <si>
    <t>(# de estrategias de comunicación realizadas / 2) * 100</t>
  </si>
  <si>
    <t>3.2.2</t>
  </si>
  <si>
    <t xml:space="preserve">Fomentar el respeto de los espacios y accesos definidos para personas con movilidad reducida, por medio de 6 jornadas de sensibilización en una zona de alimentación del Sistema </t>
  </si>
  <si>
    <t>Realizar 6 jornadas de sensibilización relacionadas con el respeto de los espacios y accesos definidos para personas con movilidad reducida</t>
  </si>
  <si>
    <t>(# de jornadas de sensibilización realizadas / 6) * 100</t>
  </si>
  <si>
    <t>SAUCP5</t>
  </si>
  <si>
    <t>Talento Humano</t>
  </si>
  <si>
    <t>3.3.1</t>
  </si>
  <si>
    <t>Fortalecer al equipo de PQRS de la Entidad y de los concesionarios en el manejo del Sistema Distrital para la Gestión de Requerimientos Ciudadanos y el cumplimiento de los terminos de ley</t>
  </si>
  <si>
    <t>Realizar 2 talleres a los equipos de PQRS de la Entidad y de concesionarios con el fin de fortacelecer el manejo del Sistema Distrital para la Gestión de Requerimientos Ciudadanos y el cumplimiento de los terminos de ley</t>
  </si>
  <si>
    <t>(# de talleres realizados / 2) * 100</t>
  </si>
  <si>
    <t>3.3.2</t>
  </si>
  <si>
    <t>Implementar una estrategía de divulgación y reconocimiento de los derechos y deberes de los usuarios del Sistema dirigida a los colaboradores de TRANSMILENIO S. A.</t>
  </si>
  <si>
    <t xml:space="preserve">Generar 1 estrategia de divulgación y reconocimiento de los derechos y deberes de los usuarios del Sistema por parte de los colaboradores de TRANSMILENIO S.A </t>
  </si>
  <si>
    <t>(# de estrategias de divulgación y reconocimiento implementada / 1) * 100</t>
  </si>
  <si>
    <t>3.3.3</t>
  </si>
  <si>
    <t>Implementar una estrategia de fortalecimiento en competencias de atención al ciudadano a través de herramientas audiovisuales, dando cobertura a los colaboradores de la Entidad</t>
  </si>
  <si>
    <t>Una estrategia de fortalecimiento en competencias de atención al ciudadano a través de herramientas audiovisuales implementada, dando cobertura a los colaboradores de la Entidad</t>
  </si>
  <si>
    <t>(Estrategia de fortalecimiento en atención al ciudadano direccionada a los colaboradores de la entidad implementada / 1) * 100%</t>
  </si>
  <si>
    <t xml:space="preserve">Profesional universitario Grado 04 - Bienestar y Formación </t>
  </si>
  <si>
    <t>DCP2</t>
  </si>
  <si>
    <t>Normativo y procedimental</t>
  </si>
  <si>
    <t>3.4.1</t>
  </si>
  <si>
    <t>Publicar información relaciona con las PQRS allegadas a TRANSMILENIO S. A.</t>
  </si>
  <si>
    <t>Publicar 11 informes del comportamiento de las PQRS tramitadas desde TRANSMILENIO S. A.</t>
  </si>
  <si>
    <t>(# de informes de PQRS elaborados y publicados / 11) * 100</t>
  </si>
  <si>
    <t>3.4.2</t>
  </si>
  <si>
    <t>Publicar bimestralmente acciones generadas por concesionarios frente a PQRS mas reiteradas a través de la pagina WEB de la Entidad.</t>
  </si>
  <si>
    <t>Elaborar y publicar 5 informes</t>
  </si>
  <si>
    <t xml:space="preserve">(# de informes publicados / 5) * 100 </t>
  </si>
  <si>
    <t>Relacionamiento con el ciudadano</t>
  </si>
  <si>
    <t>3.5.1</t>
  </si>
  <si>
    <t xml:space="preserve">Intervención de la Defensoría del ciudadano de TRANSMILENIO en espacios de participación ciudadana </t>
  </si>
  <si>
    <t>Generar espacios de intervención en 5 instancias locales de participación ciudadana</t>
  </si>
  <si>
    <t>(# de espacios de intervención realizados / 5) * 100</t>
  </si>
  <si>
    <t>3.5.2</t>
  </si>
  <si>
    <t>Generar reconocimiento interno y externo de los diferentes canales de atención al Usuario y Manual al Usuario</t>
  </si>
  <si>
    <t>Realizar 4 tomas en estaciones y portales en las cuales se de a conocer el portafolio de trámites y servicios de la Subgerencia de Atención al Usuario y Comunicaciones.</t>
  </si>
  <si>
    <t>(# de tomas en estaciones y portales / 4) * 100</t>
  </si>
  <si>
    <t>3.5.3</t>
  </si>
  <si>
    <t xml:space="preserve">Realizar informes de las PQRS relacionadas con presunta vulneración de derechos humanos </t>
  </si>
  <si>
    <t xml:space="preserve">Realizar 2 informes de las PQRS relacionadas con presunta vulneración de derechos humanos </t>
  </si>
  <si>
    <t>(# de informes realizados / 2)*100</t>
  </si>
  <si>
    <t>Análisis de la información de las denuncia de corrupción (enfoque de género)</t>
  </si>
  <si>
    <t>3.6.1</t>
  </si>
  <si>
    <t>Llevar a cabo un análisis de las denuncias radicadas en el año en la Oficina de Control Disciplinario Interno identificando cuantas de estas fueron realizadas por mujeres y si fueron gestionadas.</t>
  </si>
  <si>
    <t>Un análisis de las denuncias radicadas identificando cuales fueron realizadas por mujeres, con sus actividades correspondientes a la recopilación de la información y presentación del documento final</t>
  </si>
  <si>
    <t>(Un análisis de las denuncias radicadas en el año en la Oficina de Control Disciplinario Interno / 1) * 100</t>
  </si>
  <si>
    <t>Profesional Especializado Grado 06 - Control Disciplinario Interno</t>
  </si>
  <si>
    <t>Oficina de Control Disciplinario Interno</t>
  </si>
  <si>
    <t>OCDIP3</t>
  </si>
  <si>
    <r>
      <t xml:space="preserve">4. </t>
    </r>
    <r>
      <rPr>
        <sz val="12"/>
        <rFont val="Arial"/>
        <family val="2"/>
      </rPr>
      <t>Racionalización de tramites</t>
    </r>
  </si>
  <si>
    <t>Racionalización de Trámites</t>
  </si>
  <si>
    <t>4.1.1</t>
  </si>
  <si>
    <r>
      <t xml:space="preserve">5. </t>
    </r>
    <r>
      <rPr>
        <sz val="12"/>
        <color theme="1"/>
        <rFont val="Arial"/>
        <family val="2"/>
      </rPr>
      <t>Apertura de Información y Datos Abiertos</t>
    </r>
  </si>
  <si>
    <t>Apertura de datos para los ciudadanos y grupos de interés</t>
  </si>
  <si>
    <t>5.1.1</t>
  </si>
  <si>
    <t>Publicar un nuevo conjunto de datos en la plataforma de datos abiertos del Distrito</t>
  </si>
  <si>
    <t>Un conjunto de datos publicado</t>
  </si>
  <si>
    <t xml:space="preserve">No. de conjuntos de datos publicados / 1 </t>
  </si>
  <si>
    <t>Entrega de información en lenguaje sencillo que de cuenta de la gestión institucional</t>
  </si>
  <si>
    <t>5.2.1</t>
  </si>
  <si>
    <t>Publicar en la pagina web el informe de gestión y el informe de Rendición de Cuentas de la vigencia 2023</t>
  </si>
  <si>
    <t>Informe de la gestión y el informe de Rendición de Cuentas de la vigencia 2023 publicados</t>
  </si>
  <si>
    <t>Dos informes publicados</t>
  </si>
  <si>
    <t>Jefe Oficina Asesora de Planeación 
Profesional Universitario Grado 04 - Gestión Integral</t>
  </si>
  <si>
    <r>
      <t xml:space="preserve">6. </t>
    </r>
    <r>
      <rPr>
        <sz val="12"/>
        <color theme="1"/>
        <rFont val="Arial"/>
        <family val="2"/>
      </rPr>
      <t>Participación e Innovación en la Gestión Pública</t>
    </r>
  </si>
  <si>
    <t>Ciudadanía en la toma de decisiones públicas</t>
  </si>
  <si>
    <t>6.1.1</t>
  </si>
  <si>
    <t>Publicación en la pagina Web en la sección de Transparencia el proyecto PTEPD</t>
  </si>
  <si>
    <t>Una publicación en la pagina Web realidad</t>
  </si>
  <si>
    <t>6.1.2</t>
  </si>
  <si>
    <t>Socializar con los grupos de interés el Plan Institucional de Participación Ciudadanía (PIPC) 2024</t>
  </si>
  <si>
    <t>Socialización del PIPC en 10 espacios de participación con los grupos de interés</t>
  </si>
  <si>
    <t>(# de socializaciones realizadas / 10) * 100</t>
  </si>
  <si>
    <t>Profesional Universitario Grado 04 - Gestión Social 
Equipo de Gestión Social</t>
  </si>
  <si>
    <t>Iniciativas de innovación por articulación institucional</t>
  </si>
  <si>
    <t>6.2.1</t>
  </si>
  <si>
    <t>Realizar un ejercicio de innovación abierta con el fin de obtener propuestas de solución a uno de los retos de TRANSMILENIO S. A.</t>
  </si>
  <si>
    <t>Un ejercicio de innovación abierta realizado</t>
  </si>
  <si>
    <t>Ejercicios de innovación abierta realizados / 1</t>
  </si>
  <si>
    <t>Director Corporativo
Jefe Oficina Asesora de Planeación
Director de TIC</t>
  </si>
  <si>
    <t>Dirección Corporativa
Oficina Asesora de Planeación
Dirección de TIC</t>
  </si>
  <si>
    <t>No Aplica</t>
  </si>
  <si>
    <t>Redes de innovación pública</t>
  </si>
  <si>
    <t>6.3.1</t>
  </si>
  <si>
    <t>Participar en las actividades del "Ecosistema de Innovación Pública" e "IBO ampliado" de la Alcaldía Mayor de Bogotá D. C.</t>
  </si>
  <si>
    <t>Participación en al menos 5 actividades de los grupos de innovación de la Alcaldía Mayor de Bogotá D. C.</t>
  </si>
  <si>
    <t>No. de actividades de redes de innovación pública en la que se participó / 5</t>
  </si>
  <si>
    <r>
      <t xml:space="preserve">7. </t>
    </r>
    <r>
      <rPr>
        <sz val="12"/>
        <color theme="1"/>
        <rFont val="Arial"/>
        <family val="2"/>
      </rPr>
      <t>Promoción de la Integridad y la Ética Pública</t>
    </r>
  </si>
  <si>
    <t>Programas Gestión de Integridad</t>
  </si>
  <si>
    <t>7.1.1</t>
  </si>
  <si>
    <t>Una estrategia implementada de sensibilización y apropiación acerca de los valores del Código de Integridad dirigida a los colaboradodes de TRANSMILENIO S. A.</t>
  </si>
  <si>
    <t>Una estrategia implementada con sus actividades correspondientes a la creación del marco general, diseño y socialización.</t>
  </si>
  <si>
    <t>(Una estrategia de sensibilización y apropiación acerca de los valores del Código de Integridad implementada / 1) * 100</t>
  </si>
  <si>
    <t>Profesional universitario Grado 04 - Bienestar y Formación 
Profesional Especializado Grado 06 - Control Disciplinario Interno</t>
  </si>
  <si>
    <t>Dirección Corporativa
Oficina de Control Disciplinario Interno</t>
  </si>
  <si>
    <t>OCDIP1
DCP2</t>
  </si>
  <si>
    <t>Promoción de la integridad en las instituciones y grupos de interés</t>
  </si>
  <si>
    <t>7.2.1</t>
  </si>
  <si>
    <t>Implementar una campaña en la que se involucren los directivos de la Entidad, dirigida los colaboradores acerca de los valores descritos en la edición especial del código de integridad</t>
  </si>
  <si>
    <t>Una campaña en la que se involucren los directivos de la Entidad, dirigida a los todos los colaboradores acerca de los valores descritos en la edición especial del código de integridad</t>
  </si>
  <si>
    <t>(Campaña implementada acerca de los valores descritos en la edición especial del código de integridad / 1) * 100%</t>
  </si>
  <si>
    <t>Participación en las estrategias distritales de Integridad</t>
  </si>
  <si>
    <t>7.3.1</t>
  </si>
  <si>
    <t>Diseñar una acción involucrando al personal directivo, dirigida los colaboradores acerca de los valores de nuestra casa y comportamientos deseados.</t>
  </si>
  <si>
    <t>Una acción implementada con sus actividades correspondientes al diseño, elaboración de guiones, expectativa y socialización.</t>
  </si>
  <si>
    <t>(acción implementada acerca de los valores de nuestra casa y comportamientos deseados / 1) * 100%</t>
  </si>
  <si>
    <t>Gestión preventiva de conflicto de interés</t>
  </si>
  <si>
    <t>7.4.1</t>
  </si>
  <si>
    <t>Una campaña implementada que resalte la importancia de declarar oportunamente los posibles conflictos de interés.</t>
  </si>
  <si>
    <t>Una campaña implementada con sus actividades correspondientes a la creación del marco general, diseño y socialización.</t>
  </si>
  <si>
    <t>(Una campaña que resalte la importancia de declarar oportunamente los posibles conflictos de interés implementada / 1) * 100</t>
  </si>
  <si>
    <t>Gestión prácticas Antisoborno, Antifraude</t>
  </si>
  <si>
    <t>7.5.1</t>
  </si>
  <si>
    <t>Diseñar una acción que involucre a los colaboradores de la Entidad relacionada con la lucha contra la corrupción</t>
  </si>
  <si>
    <t>Una acción implementada con sus actividades correspondientes a la creación del marco general, diseño y socialización.</t>
  </si>
  <si>
    <t>(Una acción que involucre a los colaboradores de la Entidad relacionada con la lucha contra la corrupción implementada / 1) * 100</t>
  </si>
  <si>
    <t>7.5.2</t>
  </si>
  <si>
    <r>
      <t xml:space="preserve">8. </t>
    </r>
    <r>
      <rPr>
        <sz val="12"/>
        <color theme="1"/>
        <rFont val="Arial"/>
        <family val="2"/>
      </rPr>
      <t>Gestión del riesgo de corrupción - mapa de riesgos de corrupción</t>
    </r>
  </si>
  <si>
    <t>Política de Administración de Riesgos</t>
  </si>
  <si>
    <t>8.1.1</t>
  </si>
  <si>
    <t>Actualizar y aprobar el manual de gestión de riesgos de la Entidad</t>
  </si>
  <si>
    <t>Un manual actualizado</t>
  </si>
  <si>
    <t>Un manual actualizado y adoptado</t>
  </si>
  <si>
    <t>Construcción del Mapa de Riesgos de Corrupción (Incluidos los riesgos de lavado de activos)</t>
  </si>
  <si>
    <t>8.2.1</t>
  </si>
  <si>
    <t>Actualizar en los casos que se requiera la matriz de riesgos de corrupción para la vigencia 2024</t>
  </si>
  <si>
    <t xml:space="preserve">Una Matriz de riesgos de corrupción 2024 actualizada </t>
  </si>
  <si>
    <t>(# Actualizaciones realizadas a la matriz de Riesgos de Corrupción 2024 / # actualizaciones requeridas a la matriz de Riesgos de Corrupción 2024) * 100</t>
  </si>
  <si>
    <t xml:space="preserve">Consulta y divulgación </t>
  </si>
  <si>
    <t>8.3.1</t>
  </si>
  <si>
    <t>Divulgar en la intranet y pagina web de la Entidad, la matriz de riesgos de corrupción y las modificaciones que se presenten durante la vigencia 2024</t>
  </si>
  <si>
    <t xml:space="preserve">Una matriz de riesgos de corrupción divulgada en intranet y pagina web </t>
  </si>
  <si>
    <t>(# Divulgaciones realizadas a la matriz de Riesgos de Corrupción 2024 / # divulgaciones requeridas a la matriz de Riesgos de Corrupción 2024) * 100</t>
  </si>
  <si>
    <t>Monitoreo o revisión</t>
  </si>
  <si>
    <t>8.4.1</t>
  </si>
  <si>
    <t>Realizar en abril, agosto y diciembre de la vigencia 2024, monitoreos desde la segunda línea de defensa, a la matriz de riesgos de corrupción de dicha vigencia</t>
  </si>
  <si>
    <t>Realizar tres monitoreos durante la vigencia 2024 al mapa de riesgos de corrupción de la Entidad</t>
  </si>
  <si>
    <t>(No. de monitoreos efectuados / 3) * 100</t>
  </si>
  <si>
    <t>Seguimiento</t>
  </si>
  <si>
    <t>8.5.1</t>
  </si>
  <si>
    <t>Realizar dos seguimientos con periodicidad semestral correspondientes al cumplimiento de las PQRS</t>
  </si>
  <si>
    <t>Dos informes publicados del seguimiento a las PQRS.</t>
  </si>
  <si>
    <t>Dos informes de seguimiento a las PQRS publicados</t>
  </si>
  <si>
    <r>
      <t xml:space="preserve">9. </t>
    </r>
    <r>
      <rPr>
        <sz val="12"/>
        <color theme="1"/>
        <rFont val="Arial"/>
        <family val="2"/>
      </rPr>
      <t>Medidas de Debida Diligencia y Prevención de Lavado de Activos</t>
    </r>
  </si>
  <si>
    <t>Adecuación institucional para cumplir con la debida diligencia</t>
  </si>
  <si>
    <t>9.1.1</t>
  </si>
  <si>
    <t>Realizar la implementación del protocolo de debida diligencia correspondiente al Sistema de Administración de Riesgos de Lavado de Activos y la Financiación del Terrorismo</t>
  </si>
  <si>
    <t>Protocolo implementado de debida diligencia</t>
  </si>
  <si>
    <t>Un protocolo de debida diligencia implementado</t>
  </si>
  <si>
    <t>Construcción del plan de trabajo para adaptar y/o desarrollar la debida diligencia</t>
  </si>
  <si>
    <t>9.2.1</t>
  </si>
  <si>
    <t>Constituir el equipo de apoyo al SARLAFT conforme la Política de Prevención y lucha contra el Lavado de Activos y la Financiación del Terrorismo y de Administración del SARLAFT de TRANSMILENIO S. A.</t>
  </si>
  <si>
    <t>Equipo de apoyo al SARLAFT conformado, con la colaboración de la Subgerencia Jurídica</t>
  </si>
  <si>
    <t>Un Equipo de apoyo interdisciplinario conformado</t>
  </si>
  <si>
    <t>Oficina Asesora de Planeación
Subgerencia Jurídica</t>
  </si>
  <si>
    <t>Gestión de la debida diligencia</t>
  </si>
  <si>
    <t>9.3.1</t>
  </si>
  <si>
    <t>Apoyar al Gestor de Cumplimiento del SARLAFT en la elaboración del informe de la gestión correspondiente a las actividades realizadas en el primer semestre de 2024</t>
  </si>
  <si>
    <t>9.3.2</t>
  </si>
  <si>
    <t>Realizar una verificación durante la vigencia al cumplimiento de la Política de Prevención y lucha contra el Lavado de Activos y la Financiación del Terrorismo y de Administración del SARLAFT de TRANSMILENIO S. A.</t>
  </si>
  <si>
    <t>Un informe de seguimiento publicado al cumplimiento de la Política SARLAFT.</t>
  </si>
  <si>
    <t>Un informe de cumplimiento a la política SARLAFT publicado</t>
  </si>
  <si>
    <t>Durante la vigencia 2024, no se adelantarán estrategias o acciones de racionalización de tramites, la razón de esto obedece a que:
1.	El trámite considerado como un conjunto de requisitos, pasos, o acciones que deben efectuar los ciudadanos, usuarios o grupos de interés ante la entidad, para acceder a un derecho, que para el caso de TRANSMILENIO S.A es la compra de la Tarjeta Tullave Básica. Trámite que debe hacer la ciudadanía ante la Entidad para hacer efectivo su derecho al transporte público.
2.	Respecto de un OPA (Otro procedimiento administrativo) considerado como el conjunto de requisitos o acciones para permitir el acceso de los usuarios a beneficios derivados de programas o estrategias cuya creación, adopción e implementación son potestativa de la entidad, para TRANSMILENIO S.A es la personalización de la tarjeta Tullave que otorga a los usuarios beneficios para acceder a transbordos gratis entre los buses del Sistema, entre otros.
Dado lo anterior, se aclara que, tanto el Trámite como el OPA son parcialmente en línea debido a que se gestionan mediante la página web de Tullave (administrada por Recaudo Bogotá) y se culminan estos procesos con una validación presencial, lo anterior, se obedece a la tecnología de las tarjetas y a los lineamientos del contrato con el citado Concesionario, razón por la cual, no es posible automatizar completamente los procesos, ni generar más acciones de racionalización de trámites. Vale la pena resaltar que durante las vigencias anteriores se implementaron acciones encaminadas a mejorar sus servicios, tramite y OPA (Otro Procedimiento Administrativo), que han beneficiado a los comunidad usuaria del Sistema TransMilenio en aspectos como facilidad de trámite de personalización en puntos de red externa como digital, compra de tarjetas en las taquillas del sistema, recarga de las tarjetas tanto en puntos de red externa como digital y optimización en los tiempos de estos, no se formularán actividades para la vigencia 2024.
Esto se registró en la plataforma del SUIT</t>
  </si>
  <si>
    <t>Actualizar y publicar en la página web de TRANSMILENIO S. A., la caracterización de grupos de interés</t>
  </si>
  <si>
    <t>Publicar el proyecto del Programa de Transparencia y Ética Publica Distrital (PTEPD) de 2024, para comentarios de los grupos de interés.</t>
  </si>
  <si>
    <t>Una estrategia de comunicaciones implementada con sus actividades correspondientes al diseño y socialización.</t>
  </si>
  <si>
    <t>Una estrategia de comunicaciones implementada</t>
  </si>
  <si>
    <t xml:space="preserve">Generar una estrategia de comunicación en al menos un canal oficial de comunicaciones de TRANSMILENIO S. A., dirigido a los grupos de interés </t>
  </si>
  <si>
    <t>Divulgar a los colaboradores de TRANSMILENIO S. A. las políticas de Anticorrupción-Antisoborno y Lavado de Activos y Financiación del Terrorismo</t>
  </si>
  <si>
    <t>Una divulgación a los colaboradores de TRANSMILENIO S. A., en al menos un canal de comunicación interna, de las políticas</t>
  </si>
  <si>
    <t>Divulgación de las políticas</t>
  </si>
  <si>
    <t>Profesional Universitario Grado 04 - Gestión Integral
Profesional Especializado Grado 05 - Seguimiento a la gestión jurídica y administrativa</t>
  </si>
  <si>
    <t>Gestor de Cumplimiento del SARLAFT
Equipo de apoyo del SARLAFT
Profesional Universitario Grado 04 - Gestión Integral</t>
  </si>
  <si>
    <t xml:space="preserve">Octubre de 2024 </t>
  </si>
  <si>
    <t xml:space="preserve">Borrador del informe de la gestión del primer semestre de 2024 </t>
  </si>
  <si>
    <t>Un borrador del informe elaborado</t>
  </si>
  <si>
    <t>Cumplimiento del indicador (%)</t>
  </si>
  <si>
    <t xml:space="preserve">Seguimiento primera línea de defensa - enero a abril de 2024 </t>
  </si>
  <si>
    <t>Seguimiento primera línea de defensa - mayo a agosto de 2024</t>
  </si>
  <si>
    <r>
      <rPr>
        <b/>
        <sz val="12"/>
        <rFont val="Arial"/>
        <family val="2"/>
      </rPr>
      <t xml:space="preserve">Descripción del avance:
 </t>
    </r>
    <r>
      <rPr>
        <sz val="12"/>
        <rFont val="Arial"/>
        <family val="2"/>
      </rPr>
      <t xml:space="preserve">
Durante el período de reporte se obtuvieron dos sellos de excelencia nuevos en datos abiertos en Nivel 1 por parte del Ministerio de Tecnologías de la Información y las Comunicaciones para los siguientes conjuntos de datos: 
- Estaciones Troncales de Transmilenio
- Trazados Troncales de Transmilenio
NOTA. Adicionalmente la entidad postulo otros dos nuevos relacionados con
- Rutas Troncales de Transmilenio
- Rutas Zonales de Transmilenio
Se renovó un sello de excelencia para el conjunto de datos "Validaciones Tarjeta Tullave SITP"
</t>
    </r>
    <r>
      <rPr>
        <b/>
        <sz val="12"/>
        <rFont val="Arial"/>
        <family val="2"/>
      </rPr>
      <t xml:space="preserve">Retrasos y Soluciones: </t>
    </r>
    <r>
      <rPr>
        <sz val="12"/>
        <rFont val="Arial"/>
        <family val="2"/>
      </rPr>
      <t xml:space="preserve"> Ninguno </t>
    </r>
    <r>
      <rPr>
        <b/>
        <sz val="12"/>
        <rFont val="Arial"/>
        <family val="2"/>
      </rPr>
      <t xml:space="preserve"> </t>
    </r>
    <r>
      <rPr>
        <sz val="12"/>
        <rFont val="Arial"/>
        <family val="2"/>
      </rPr>
      <t xml:space="preserve">
</t>
    </r>
    <r>
      <rPr>
        <b/>
        <sz val="12"/>
        <rFont val="Arial"/>
        <family val="2"/>
      </rPr>
      <t xml:space="preserve">Evidencia : 
</t>
    </r>
    <r>
      <rPr>
        <sz val="12"/>
        <rFont val="Arial"/>
        <family val="2"/>
      </rPr>
      <t xml:space="preserve">Se pueden consultar los sellos de excelencia en el siguiente enlace, buscando por Entidad "Empresa del Tercer Milenio - TRANSMILENIO S.A.: 
https://sellodeexcelencia.gov.co/certificados/entidad/3086 
De igual manera se cuenta con cada uno de los certificados de los sellos en los repositorios de la Entidad.
</t>
    </r>
    <r>
      <rPr>
        <b/>
        <sz val="12"/>
        <rFont val="Arial"/>
        <family val="2"/>
      </rPr>
      <t xml:space="preserve">Seguimiento segunda línea de defensa </t>
    </r>
    <r>
      <rPr>
        <sz val="12"/>
        <rFont val="Arial"/>
        <family val="2"/>
      </rPr>
      <t>: 
Sin observaciones. La actividad se cumplió dentro de los plazos establecidos.</t>
    </r>
  </si>
  <si>
    <t xml:space="preserve"> La actividad se cumplió dentro de los plazos establecidos.</t>
  </si>
  <si>
    <r>
      <rPr>
        <b/>
        <sz val="12"/>
        <rFont val="Arial"/>
        <family val="2"/>
      </rPr>
      <t>Descripción del avance</t>
    </r>
    <r>
      <rPr>
        <sz val="12"/>
        <rFont val="Arial"/>
        <family val="2"/>
      </rPr>
      <t xml:space="preserve">
La ventanilla electrónica se encuentra en funcionamiento a partir del día 09 de abril de 2024
</t>
    </r>
    <r>
      <rPr>
        <b/>
        <sz val="12"/>
        <rFont val="Arial"/>
        <family val="2"/>
      </rPr>
      <t xml:space="preserve">Retrasos y Soluciones : </t>
    </r>
    <r>
      <rPr>
        <sz val="12"/>
        <rFont val="Arial"/>
        <family val="2"/>
      </rPr>
      <t xml:space="preserve">Ninguno 
</t>
    </r>
    <r>
      <rPr>
        <b/>
        <sz val="12"/>
        <rFont val="Arial"/>
        <family val="2"/>
      </rPr>
      <t xml:space="preserve">Evidencia 
</t>
    </r>
    <r>
      <rPr>
        <sz val="12"/>
        <rFont val="Arial"/>
        <family val="2"/>
      </rPr>
      <t xml:space="preserve">https://ventanilla.transmilenio.gov.co/
</t>
    </r>
    <r>
      <rPr>
        <b/>
        <sz val="12"/>
        <rFont val="Arial"/>
        <family val="2"/>
      </rPr>
      <t xml:space="preserve">Seguimiento segunda línea de defensa : </t>
    </r>
    <r>
      <rPr>
        <sz val="12"/>
        <rFont val="Arial"/>
        <family val="2"/>
      </rPr>
      <t>Sin observaciones</t>
    </r>
  </si>
  <si>
    <r>
      <rPr>
        <b/>
        <sz val="12"/>
        <color theme="1"/>
        <rFont val="Arial"/>
        <family val="2"/>
      </rPr>
      <t>Descripción del avance</t>
    </r>
    <r>
      <rPr>
        <sz val="12"/>
        <color theme="1"/>
        <rFont val="Arial"/>
        <family val="2"/>
      </rPr>
      <t xml:space="preserve">
La ventanilla electrónica se encuentra en funcionamiento a partir del día 09 de abril de 2024
</t>
    </r>
    <r>
      <rPr>
        <b/>
        <sz val="12"/>
        <color theme="1"/>
        <rFont val="Arial"/>
        <family val="2"/>
      </rPr>
      <t>Evidencia</t>
    </r>
    <r>
      <rPr>
        <sz val="12"/>
        <color theme="1"/>
        <rFont val="Arial"/>
        <family val="2"/>
      </rPr>
      <t xml:space="preserve"> 
https://ventanilla.transmilenio.gov.co/
</t>
    </r>
    <r>
      <rPr>
        <b/>
        <sz val="12"/>
        <color theme="1"/>
        <rFont val="Arial"/>
        <family val="2"/>
      </rPr>
      <t>Seguimiento segunda línea de defensa</t>
    </r>
    <r>
      <rPr>
        <sz val="12"/>
        <color theme="1"/>
        <rFont val="Arial"/>
        <family val="2"/>
      </rPr>
      <t xml:space="preserve"> : La actividad se cumplió dentro de los tiempos previstos </t>
    </r>
  </si>
  <si>
    <r>
      <rPr>
        <b/>
        <sz val="12"/>
        <rFont val="Arial"/>
        <family val="2"/>
      </rPr>
      <t xml:space="preserve">Descripción del avance </t>
    </r>
    <r>
      <rPr>
        <sz val="12"/>
        <rFont val="Arial"/>
        <family val="2"/>
      </rPr>
      <t xml:space="preserve">
El manual de gestión documental fue actualizado y revisado, actualmente se encuentra en ajustes finales por parte del grupo de Gestión Documental.
</t>
    </r>
    <r>
      <rPr>
        <b/>
        <sz val="12"/>
        <rFont val="Arial"/>
        <family val="2"/>
      </rPr>
      <t xml:space="preserve">Retrasos y Soluciones </t>
    </r>
    <r>
      <rPr>
        <sz val="12"/>
        <rFont val="Arial"/>
        <family val="2"/>
      </rPr>
      <t xml:space="preserve">: Ninguno 
</t>
    </r>
    <r>
      <rPr>
        <b/>
        <sz val="12"/>
        <rFont val="Arial"/>
        <family val="2"/>
      </rPr>
      <t>Evidencia</t>
    </r>
    <r>
      <rPr>
        <sz val="12"/>
        <rFont val="Arial"/>
        <family val="2"/>
      </rPr>
      <t xml:space="preserve"> : Borrador del Manual
</t>
    </r>
    <r>
      <rPr>
        <b/>
        <sz val="12"/>
        <rFont val="Arial"/>
        <family val="2"/>
      </rPr>
      <t xml:space="preserve">Seguimiento segunda línea de defensa :  </t>
    </r>
    <r>
      <rPr>
        <sz val="12"/>
        <rFont val="Arial"/>
        <family val="2"/>
      </rPr>
      <t>Sin observaciones. 
El documento se encuentra en tramite en la plataforma SIGEST y se encuentra en ajustes finales de acuerdo con las observaciones realizadas por la OAP</t>
    </r>
  </si>
  <si>
    <r>
      <rPr>
        <b/>
        <sz val="12"/>
        <color theme="1"/>
        <rFont val="Arial"/>
        <family val="2"/>
      </rPr>
      <t>Descripción del avance</t>
    </r>
    <r>
      <rPr>
        <sz val="12"/>
        <color theme="1"/>
        <rFont val="Arial"/>
        <family val="2"/>
      </rPr>
      <t xml:space="preserve">
El Manual de Gestión Documental fue actualizado y publicado el 23 de Mayo de 2024
</t>
    </r>
    <r>
      <rPr>
        <b/>
        <sz val="12"/>
        <color theme="1"/>
        <rFont val="Arial"/>
        <family val="2"/>
      </rPr>
      <t>Evidencia:</t>
    </r>
    <r>
      <rPr>
        <sz val="12"/>
        <color theme="1"/>
        <rFont val="Arial"/>
        <family val="2"/>
      </rPr>
      <t xml:space="preserve"> https://sigest.transmilenio.gov.co
https://transmilenio.sharepoint.com/OficPlaneacion/Documents/Forms/AllItems.aspx?FolderCTID=0x01200041719EEC428BB44B9064D8F37506C26A&amp;id=%2FOficPlaneacion%2FDocuments%2FSIG%2FManual%20de%20Procedimientos%2FJ%2E%20Proceso%20Gesti%C3%B3n%20de%20Servicios%20Log%C3%ADsticos%2FManuales%2FM%2DDA%2D001%20Manualde%20Gestion%20Documental%20V%2E6%2Epdf&amp;viewid=ac888480%2D5ee0%2D4cae%2Da3ab%2D102820506e64&amp;parent=%2FOficPlaneacion%2FDocuments%2FSIG%2FManual%20de%20Procedimientos%2FJ%2E%20Proceso%20Gesti%C3%B3n%20de%20Servicios%20Log%C3%ADsticos%2FManuales
Observaciones : No aplica 
</t>
    </r>
    <r>
      <rPr>
        <b/>
        <sz val="12"/>
        <color theme="1"/>
        <rFont val="Arial"/>
        <family val="2"/>
      </rPr>
      <t>Seguimiento segunda línea de defensa :</t>
    </r>
    <r>
      <rPr>
        <sz val="12"/>
        <color theme="1"/>
        <rFont val="Arial"/>
        <family val="2"/>
      </rPr>
      <t xml:space="preserve"> Se cumplió la actividad dentro de los tiempos previstos </t>
    </r>
  </si>
  <si>
    <r>
      <rPr>
        <b/>
        <sz val="12"/>
        <rFont val="Arial"/>
        <family val="2"/>
      </rPr>
      <t xml:space="preserve">Descripción del avance </t>
    </r>
    <r>
      <rPr>
        <sz val="12"/>
        <rFont val="Arial"/>
        <family val="2"/>
      </rPr>
      <t xml:space="preserve">
Dentro de la sostenibilidad del contenido multimedia del sitio web se proyectó diferentes formas de contenido para perfeccionar y propender en criterios de accesibilidad.
Formas de contenido por implementar son:
1. Escritura
2. Audio
3. Video
4. Interacción – Imagen
Acciones a realizar
1) Implementación de opciones para traducción lengua de señas del menú principal 
Actividad realizada: Se está realizando la implementación de una nueva funcionalidad en el ambiente de pruebas del sitio web de TRANSMILENIO, se incluyó un módulo con un GIF animado que proyecta la traducción en lengua de señas del menú principal. Con esta acción garantizamos un mecanismo para que personas sordas puedan indagar temas de interés del Sistema integrado de Transporte Público de Bogotá.
Esta funcionalidad se migrará próximamente a sitio oficial de TRANSMILENIO.
2) Implementar una alternativa para tener el guion de cada video que se suba en el en el sitio web 
3)Habilitar un glosario de palabras relacionadas del Sistema integrado de Transporte Público de Bogotá en el sitio web de TRANSMILENIO.
4) Cambiar la modulación del sitio web de la página de inicio (Home), teniendo en cuenta los intereses de los usuarios para generar una mayor interacción.
</t>
    </r>
    <r>
      <rPr>
        <b/>
        <sz val="12"/>
        <rFont val="Arial"/>
        <family val="2"/>
      </rPr>
      <t xml:space="preserve">Retrasos y soluciones : </t>
    </r>
    <r>
      <rPr>
        <sz val="12"/>
        <rFont val="Arial"/>
        <family val="2"/>
      </rPr>
      <t xml:space="preserve">No aplica
</t>
    </r>
    <r>
      <rPr>
        <b/>
        <sz val="12"/>
        <rFont val="Arial"/>
        <family val="2"/>
      </rPr>
      <t xml:space="preserve">Evidencia:
</t>
    </r>
    <r>
      <rPr>
        <sz val="12"/>
        <rFont val="Arial"/>
        <family val="2"/>
      </rPr>
      <t xml:space="preserve">(Enlace de pruebas: https://pruebas-transmilenio.nexura.com/)
</t>
    </r>
    <r>
      <rPr>
        <b/>
        <sz val="12"/>
        <rFont val="Arial"/>
        <family val="2"/>
      </rPr>
      <t xml:space="preserve">
Seguimiento segunda línea de defensa : 
</t>
    </r>
    <r>
      <rPr>
        <sz val="12"/>
        <rFont val="Arial"/>
        <family val="2"/>
      </rPr>
      <t>No hay observación. 
Se aclara que no se reporta dato en el indicador hasta tanto no se tengan los contenidos multimedia implementados en página web</t>
    </r>
  </si>
  <si>
    <r>
      <rPr>
        <b/>
        <sz val="12"/>
        <color theme="1"/>
        <rFont val="Arial"/>
        <family val="2"/>
      </rPr>
      <t>Descripción del Avance:</t>
    </r>
    <r>
      <rPr>
        <sz val="12"/>
        <color theme="1"/>
        <rFont val="Arial"/>
        <family val="2"/>
      </rPr>
      <t xml:space="preserve"> Para propender los criterios de accesibilidad y actualización de contenido multimedia en el sitio web de TRANSMILENIO se viene trabajando en diferentes formas de contenidos, realizando mejoras de funcionalidad, uso y adecuación.
</t>
    </r>
    <r>
      <rPr>
        <b/>
        <sz val="12"/>
        <color theme="1"/>
        <rFont val="Arial"/>
        <family val="2"/>
      </rPr>
      <t xml:space="preserve">Evidencia: </t>
    </r>
    <r>
      <rPr>
        <sz val="12"/>
        <color theme="1"/>
        <rFont val="Arial"/>
        <family val="2"/>
      </rPr>
      <t xml:space="preserve">
Formas de contenido multimedia
Escritura ( Hipertextos)
Por implementar nuevas mejoras
1. Audio
Optimización de carga de sonido en el módulo de audio para lectura de publicaciones que permite reproducción manualmente los hipertextos.
2. Video
Implementación y sostenimiento constante de subtitulos de los videos publicados en medios propios (Sitio web, redes sociales).
3. Interacción - Imagen
La comunidad usuaria cuenta un sistema de control para activar o pausar el módulo de Recomendado para ti (Anuncio principal).
</t>
    </r>
    <r>
      <rPr>
        <b/>
        <sz val="12"/>
        <color theme="1"/>
        <rFont val="Arial"/>
        <family val="2"/>
      </rPr>
      <t>Observaciones:</t>
    </r>
    <r>
      <rPr>
        <sz val="12"/>
        <color theme="1"/>
        <rFont val="Arial"/>
        <family val="2"/>
      </rPr>
      <t xml:space="preserve">
Contenidos multimedia adecuados en el sitio web: 3
Contenidos multimedia que deben ser adecuados 1
</t>
    </r>
    <r>
      <rPr>
        <b/>
        <sz val="12"/>
        <color theme="1"/>
        <rFont val="Arial"/>
        <family val="2"/>
      </rPr>
      <t>Documento de soporte:</t>
    </r>
    <r>
      <rPr>
        <sz val="12"/>
        <color theme="1"/>
        <rFont val="Arial"/>
        <family val="2"/>
      </rPr>
      <t xml:space="preserve"> https://transmilenio-my.sharepoint.com/:f:/g/personal/rodolfo_ayala_transmilenio_gov_co/EjNiMALX5HtHp8L51-_Z8jEBHjipjlKP0bkTO1k_WxFZ-g?e=LJM4qF
</t>
    </r>
    <r>
      <rPr>
        <b/>
        <sz val="12"/>
        <color theme="1"/>
        <rFont val="Arial"/>
        <family val="2"/>
      </rPr>
      <t xml:space="preserve">Seguimiento segunda línea de defensa: </t>
    </r>
    <r>
      <rPr>
        <sz val="12"/>
        <color theme="1"/>
        <rFont val="Arial"/>
        <family val="2"/>
      </rPr>
      <t xml:space="preserve">De las cuatro actividades planteadas se han realizado 3 para lo cual el área cuenta con el plazo para realizar la que está pendiente </t>
    </r>
  </si>
  <si>
    <r>
      <rPr>
        <b/>
        <sz val="12"/>
        <rFont val="Arial"/>
        <family val="2"/>
      </rPr>
      <t>Descripción del avance</t>
    </r>
    <r>
      <rPr>
        <sz val="12"/>
        <rFont val="Arial"/>
        <family val="2"/>
      </rPr>
      <t xml:space="preserve">
Las auditorías planeadas para la presente vigencia a los procesos misionales, están  para ser realizadas en el segundo semestre de acuerdo al  PAA V1 aprobado por el Comité Institucional de Coordinación de Control Interno mediante acta de fecha 22 de febrero de 2024
</t>
    </r>
    <r>
      <rPr>
        <b/>
        <sz val="12"/>
        <rFont val="Arial"/>
        <family val="2"/>
      </rPr>
      <t xml:space="preserve">Retrasos y soluciones </t>
    </r>
    <r>
      <rPr>
        <sz val="12"/>
        <rFont val="Arial"/>
        <family val="2"/>
      </rPr>
      <t xml:space="preserve">Ninguno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 xml:space="preserve">: Sin observaciones </t>
    </r>
  </si>
  <si>
    <r>
      <rPr>
        <b/>
        <sz val="12"/>
        <color theme="1"/>
        <rFont val="Arial"/>
        <family val="2"/>
      </rPr>
      <t>Descripción del Avance:</t>
    </r>
    <r>
      <rPr>
        <sz val="12"/>
        <color theme="1"/>
        <rFont val="Arial"/>
        <family val="2"/>
      </rPr>
      <t xml:space="preserve"> Se reporta el 50% de avance debido a que para el presente corte se realizó la auditoría al procesos Supervisión y Control de la Operación del SITP de acuerdo al Plan Anual de Auditorías PAA V1.  La auditoría al proceso Planeación del SITP inicia en el mes de septiembre y finaliza en el mes de noviembre de 2024.
</t>
    </r>
    <r>
      <rPr>
        <b/>
        <sz val="12"/>
        <color theme="1"/>
        <rFont val="Arial"/>
        <family val="2"/>
      </rPr>
      <t>Evidencia</t>
    </r>
    <r>
      <rPr>
        <sz val="12"/>
        <color theme="1"/>
        <rFont val="Arial"/>
        <family val="2"/>
      </rPr>
      <t xml:space="preserve">: https://www.transmilenio.gov.co/publicaciones/153871/informes-de-aseguramiento-control-interno/
Observaciones: No aplica
</t>
    </r>
    <r>
      <rPr>
        <b/>
        <sz val="12"/>
        <color theme="1"/>
        <rFont val="Arial"/>
        <family val="2"/>
      </rPr>
      <t xml:space="preserve">Seguimiento segunda línea de defensa </t>
    </r>
    <r>
      <rPr>
        <sz val="12"/>
        <color theme="1"/>
        <rFont val="Arial"/>
        <family val="2"/>
      </rPr>
      <t>:Queda pendiente un informe de auditoría al finalizar la vigencia, sería importante para la próxima vigencia incluir auditorías o revisiones para la verificación de la información incorporada en la página web de la entidad en el marco de la ley de transparencia</t>
    </r>
  </si>
  <si>
    <r>
      <rPr>
        <b/>
        <sz val="12"/>
        <color theme="1"/>
        <rFont val="Arial"/>
        <family val="2"/>
      </rPr>
      <t>Descripción del avance 
Primera entrega:</t>
    </r>
    <r>
      <rPr>
        <sz val="12"/>
        <color theme="1"/>
        <rFont val="Arial"/>
        <family val="2"/>
      </rPr>
      <t xml:space="preserve"> Se elabora un (1) documento consolidado con la estrategia para el fortalecimiento de los canales de comunicación y atención a la ciudadanía; el cual cuenta con un soporte teórico, el planteamiento de objetivos específicos, metodología y actividades a desarrollar en los territorios durante esta vigencia.
</t>
    </r>
    <r>
      <rPr>
        <b/>
        <sz val="12"/>
        <color theme="1"/>
        <rFont val="Arial"/>
        <family val="2"/>
      </rPr>
      <t xml:space="preserve">Retrasos y soluciones : </t>
    </r>
    <r>
      <rPr>
        <sz val="12"/>
        <color theme="1"/>
        <rFont val="Arial"/>
        <family val="2"/>
      </rPr>
      <t xml:space="preserve">Ninguno 
</t>
    </r>
    <r>
      <rPr>
        <b/>
        <sz val="12"/>
        <color theme="1"/>
        <rFont val="Arial"/>
        <family val="2"/>
      </rPr>
      <t xml:space="preserve">Evidencia:  </t>
    </r>
    <r>
      <rPr>
        <sz val="12"/>
        <color theme="1"/>
        <rFont val="Arial"/>
        <family val="2"/>
      </rPr>
      <t xml:space="preserve">
Primera entrega: 
Un (1) Documento consolidado con la estrategia
Un (1) pantallazo del envío de la primera entrega según la fecha acordada
Link de Evidencias: https://transmilenio-my.sharepoint.com/:f:/g/personal/juan_bernal_transmilenio_gov_co/EtOwaCXUYS1GnUBhEUUeS70BViLpUjqgCUGKb5Le0NozoA?e=d7uSO7
</t>
    </r>
    <r>
      <rPr>
        <b/>
        <sz val="12"/>
        <color theme="1"/>
        <rFont val="Arial"/>
        <family val="2"/>
      </rPr>
      <t xml:space="preserve">Seguimiento segunda línea de defensa: </t>
    </r>
    <r>
      <rPr>
        <sz val="12"/>
        <color theme="1"/>
        <rFont val="Arial"/>
        <family val="2"/>
      </rPr>
      <t>No es claro como salió el dato reportado en el indicador</t>
    </r>
  </si>
  <si>
    <r>
      <rPr>
        <b/>
        <sz val="12"/>
        <color theme="1"/>
        <rFont val="Arial"/>
        <family val="2"/>
      </rPr>
      <t xml:space="preserve">Descripción del avance: </t>
    </r>
    <r>
      <rPr>
        <sz val="12"/>
        <color theme="1"/>
        <rFont val="Arial"/>
        <family val="2"/>
      </rPr>
      <t xml:space="preserve">
Primer entrega: 
Un (1) Documento consolidado con la estrategia
Un (1) pantallazo del envío de la primera entrega según la fecha acordada
</t>
    </r>
    <r>
      <rPr>
        <b/>
        <sz val="12"/>
        <color theme="1"/>
        <rFont val="Arial"/>
        <family val="2"/>
      </rPr>
      <t xml:space="preserve">Evidencia : 
</t>
    </r>
    <r>
      <rPr>
        <sz val="12"/>
        <color theme="1"/>
        <rFont val="Arial"/>
        <family val="2"/>
      </rPr>
      <t xml:space="preserve">Link primera entrega:
https://transmilenio-my.sharepoint.com/:f:/g/personal/juan_bernal_transmilenio_gov_co/EtOwaCXUYS1GnUBhEUUeS70BViLpUjqgCUGKb5Le0NozoA?e=d7uSO7
Segunda Entrega:
Un 1 Una Carpeta con Insumos Objetivo 2
Un (1)soporte Carpeta Soportes Objetivo 2
Link de Evidecias:https://transmilenio-my.sharepoint.com/:f:/g/personal/wilson_molano_transmilenio_gov_co/EsC_ocgs4gpJvZbYMUCoEtQBVH54pg3RpaeCmU_wENuC9g?e=dCLh5Z
</t>
    </r>
    <r>
      <rPr>
        <b/>
        <sz val="12"/>
        <color theme="1"/>
        <rFont val="Arial"/>
        <family val="2"/>
      </rPr>
      <t xml:space="preserve">Observaciones: </t>
    </r>
    <r>
      <rPr>
        <sz val="12"/>
        <color theme="1"/>
        <rFont val="Arial"/>
        <family val="2"/>
      </rPr>
      <t xml:space="preserve">No aplica
</t>
    </r>
    <r>
      <rPr>
        <b/>
        <sz val="12"/>
        <color theme="1"/>
        <rFont val="Arial"/>
        <family val="2"/>
      </rPr>
      <t xml:space="preserve">Seguimiento segunda línea de defensa:  </t>
    </r>
    <r>
      <rPr>
        <sz val="12"/>
        <color theme="1"/>
        <rFont val="Arial"/>
        <family val="2"/>
      </rPr>
      <t xml:space="preserve">Se cuenta con el documento en desarrollo el cual se espera culminar dentro de los plazos establecidos </t>
    </r>
  </si>
  <si>
    <r>
      <rPr>
        <b/>
        <sz val="12"/>
        <color theme="1"/>
        <rFont val="Arial"/>
        <family val="2"/>
      </rPr>
      <t>Descripción avance 
Primera entrega:</t>
    </r>
    <r>
      <rPr>
        <sz val="12"/>
        <color theme="1"/>
        <rFont val="Arial"/>
        <family val="2"/>
      </rPr>
      <t xml:space="preserve"> Se elabora un (1)documento consolidado con la estrategia para incentivar el aprovechamiento de las actividades pedagógicas y la participación ciudadana; el cual cuenta con un soporte teórico, el planteamiento de objetivos específicos, metodología y actividades para informar a las comunidades las actividades  y los beneficios que el Equipo de Gestión Social realiza y/o promociona en los territorios de intervención.
</t>
    </r>
    <r>
      <rPr>
        <b/>
        <sz val="12"/>
        <color theme="1"/>
        <rFont val="Arial"/>
        <family val="2"/>
      </rPr>
      <t>Segunda entrega:</t>
    </r>
    <r>
      <rPr>
        <sz val="12"/>
        <color theme="1"/>
        <rFont val="Arial"/>
        <family val="2"/>
      </rPr>
      <t xml:space="preserve"> Se presentan entrega de las herramientas e insumos a emplear durante la implementación de la estrategia para incentivar el aprovechamiento de las actividades pedagógicas y la participación ciudadana; el cual cuenta con un soporte teórico, el planteamiento de objetivos específicos, metodología y actividades para informar a las comunidades las actividades  y los beneficios que el Equipo de Gestión Social realiza y/o promociona en los territorios de intervención.
</t>
    </r>
    <r>
      <rPr>
        <b/>
        <sz val="12"/>
        <color theme="1"/>
        <rFont val="Arial"/>
        <family val="2"/>
      </rPr>
      <t>Retrasos y soluciones :</t>
    </r>
    <r>
      <rPr>
        <sz val="12"/>
        <color theme="1"/>
        <rFont val="Arial"/>
        <family val="2"/>
      </rPr>
      <t xml:space="preserve">Ninguno 
</t>
    </r>
    <r>
      <rPr>
        <b/>
        <sz val="12"/>
        <color theme="1"/>
        <rFont val="Arial"/>
        <family val="2"/>
      </rPr>
      <t xml:space="preserve">Evidencia : </t>
    </r>
    <r>
      <rPr>
        <sz val="12"/>
        <color theme="1"/>
        <rFont val="Arial"/>
        <family val="2"/>
      </rPr>
      <t xml:space="preserve">
Primer entrega: 
Un (1) Documento consolidado con la estrategia 
Un (1) pantallazo del envío de la primera entrega según la fecha acordada
Segunda entrega: 
Una (1) Carpeta con fotografías y guion para video de Gestión Social
Un (1) Bosquejo de pendón Solicitado para portafolio de servicios
Un (1) Diagrama de Gantt 
Un (1) Directorio de Gestión Social actualizado
Una (1) Infografía PIPC 2024
Un (1) QR PIPC 2024
Una (1)Presentación PIPC 2024
Un (1) pantallazo del envío de la segunda entrega según la fecha acordada
Link de Evidencias: https://transmilenio-my.sharepoint.com/:f:/g/personal/juan_bernal_transmilenio_gov_co/Ej1-IIGEul9DgyFcKjVdbLEBrwFcZTDuKy1DfVUYAWV9VA?e=OVLRXq
</t>
    </r>
    <r>
      <rPr>
        <b/>
        <sz val="12"/>
        <color theme="1"/>
        <rFont val="Arial"/>
        <family val="2"/>
      </rPr>
      <t xml:space="preserve">Seguimiento segunda linea de defensa : 
</t>
    </r>
    <r>
      <rPr>
        <sz val="12"/>
        <color theme="1"/>
        <rFont val="Arial"/>
        <family val="2"/>
      </rPr>
      <t>No es claro como salió el dato reportado en el indicador</t>
    </r>
  </si>
  <si>
    <r>
      <rPr>
        <b/>
        <sz val="12"/>
        <color theme="1"/>
        <rFont val="Arial"/>
        <family val="2"/>
      </rPr>
      <t>Descripción del avance:</t>
    </r>
    <r>
      <rPr>
        <sz val="12"/>
        <color theme="1"/>
        <rFont val="Arial"/>
        <family val="2"/>
      </rPr>
      <t xml:space="preserve">
Primer entrega: 
Un (1) Documento consolidado con la estrategia 
Un (1) pantallazo del envío de la primera entrega según la fecha acordada
Segunda entrega: 
Una (1) Carpeta con fotografías y guion para video de Gestión Social
Un (1) Bosquejo de pendón Solicitado para portafolio de servicios
Un (1) Diagrama de Gantt 
Un (1) Directorio de Gestión Social actualizado
Una (1) Infografía PIPC 2024
Un (1) QR PIPC 2024
Una (1)Presentación PIPC 2024
Un (1) pantallazo del envío de la segunda entrega según la fecha acordada
Link primera entrega:https://transmilenio-my.sharepoint.com/:f:/g/personal/juan_bernal_transmilenio_gov_co/EtOwaCXUYS1GnUBhEUUeS70BViLpUjqgCUGKb5Le0NozoA?e=d7uSO
Tercera entrega: 
Una (1) carpeta con las evidencias de las actividades desarrollas por localidad.
Un (1) pantallazo del envío de la tercera entrega según la fecha acordada
Cuarta entrega: 
Un (1)l informe final.
Un (1) pantallazo del envío de la cuarta entrega según la fecha acordada
</t>
    </r>
    <r>
      <rPr>
        <b/>
        <sz val="12"/>
        <color theme="1"/>
        <rFont val="Arial"/>
        <family val="2"/>
      </rPr>
      <t>Evidencia</t>
    </r>
    <r>
      <rPr>
        <sz val="12"/>
        <color theme="1"/>
        <rFont val="Arial"/>
        <family val="2"/>
      </rPr>
      <t xml:space="preserve">
Link:
Link de Evidencias: https://transmilenio-my.sharepoint.com/:f:/g/personal/wilson_molano_transmilenio_gov_co/ErugTgGeMPZMrEEAtnbDIIYBs-enQvzje0xB26iKIl1GXg?e=euJvWL
</t>
    </r>
    <r>
      <rPr>
        <b/>
        <sz val="12"/>
        <color theme="1"/>
        <rFont val="Arial"/>
        <family val="2"/>
      </rPr>
      <t>Seguimiento segunda línea de defensa:</t>
    </r>
    <r>
      <rPr>
        <sz val="12"/>
        <color theme="1"/>
        <rFont val="Arial"/>
        <family val="2"/>
      </rPr>
      <t xml:space="preserve"> Se cumplió la actividad en los plazos establecidos</t>
    </r>
  </si>
  <si>
    <r>
      <rPr>
        <b/>
        <sz val="12"/>
        <rFont val="Arial"/>
        <family val="2"/>
      </rPr>
      <t xml:space="preserve">Descripción del avance </t>
    </r>
    <r>
      <rPr>
        <sz val="12"/>
        <rFont val="Arial"/>
        <family val="2"/>
      </rPr>
      <t xml:space="preserve">
Las dependencias de TRANSMILENIO S. A., realizaron la actualización de la caracterización de Grupos de Interés, desde la OAP se realizó el acompañamiento a las áreas que lo solicitaron y se consolidó la información remitida por cada área y el documento se publicó en la pagina Web, en la zona de «Participa» en la sección «6.5 Rendición de Cuentas», el  8 de marzo de 2024</t>
    </r>
    <r>
      <rPr>
        <b/>
        <sz val="12"/>
        <rFont val="Arial"/>
        <family val="2"/>
      </rPr>
      <t xml:space="preserve">
Retrasos y soluciones : </t>
    </r>
    <r>
      <rPr>
        <sz val="12"/>
        <rFont val="Arial"/>
        <family val="2"/>
      </rPr>
      <t xml:space="preserve">No apllica 
</t>
    </r>
    <r>
      <rPr>
        <b/>
        <sz val="12"/>
        <rFont val="Arial"/>
        <family val="2"/>
      </rPr>
      <t xml:space="preserve">Evidencia 
</t>
    </r>
    <r>
      <rPr>
        <sz val="12"/>
        <rFont val="Arial"/>
        <family val="2"/>
      </rPr>
      <t xml:space="preserve">Soporte de publicación
1. 2_1_3 Publicación Caracterización Grupos de Interés TRANSMILENIO SA 2024-0
</t>
    </r>
    <r>
      <rPr>
        <b/>
        <sz val="12"/>
        <rFont val="Arial"/>
        <family val="2"/>
      </rPr>
      <t xml:space="preserve">Seguimiento segunda línea de defensa 
</t>
    </r>
    <r>
      <rPr>
        <sz val="12"/>
        <rFont val="Arial"/>
        <family val="2"/>
      </rPr>
      <t>Se cumplió el compromiso en la fecha establecido la evidencia se puede consultar en el siguiente link en la pagina web de TMSA:
https://www.transmilenio.gov.co/publicaciones/151126/rendicion-de-cuentas-de-transmilenio-sa/</t>
    </r>
  </si>
  <si>
    <r>
      <rPr>
        <b/>
        <sz val="12"/>
        <color theme="1"/>
        <rFont val="Arial"/>
        <family val="2"/>
      </rPr>
      <t>Descripción de la actividad:</t>
    </r>
    <r>
      <rPr>
        <sz val="12"/>
        <color theme="1"/>
        <rFont val="Arial"/>
        <family val="2"/>
      </rPr>
      <t xml:space="preserve"> Si bien la actividad se cumplió en los plazos establecidos, se publicó la actualización de la caracterización correspondiente a la versión 2
</t>
    </r>
    <r>
      <rPr>
        <b/>
        <sz val="12"/>
        <color theme="1"/>
        <rFont val="Arial"/>
        <family val="2"/>
      </rPr>
      <t xml:space="preserve">Evidencia: </t>
    </r>
    <r>
      <rPr>
        <sz val="12"/>
        <color theme="1"/>
        <rFont val="Arial"/>
        <family val="2"/>
      </rPr>
      <t xml:space="preserve">
Enlace: https://www.transmilenio.gov.co/publicaciones/154251
Soporte: 
a) 2_1_3_ Caracterización versión 2
</t>
    </r>
    <r>
      <rPr>
        <b/>
        <sz val="12"/>
        <color theme="1"/>
        <rFont val="Arial"/>
        <family val="2"/>
      </rPr>
      <t>Observaciones</t>
    </r>
    <r>
      <rPr>
        <sz val="12"/>
        <color theme="1"/>
        <rFont val="Arial"/>
        <family val="2"/>
      </rPr>
      <t xml:space="preserve">: la actualización se realizó de manera conjunta con las dependencias, conforme a lo revisado y solicitado por la Subgerencia de Atención al Usuario y Comunicaciones, referente a los espacios de rendición de cuentas o participación ciudadana y a los grupos de valor.
</t>
    </r>
    <r>
      <rPr>
        <b/>
        <sz val="12"/>
        <color theme="1"/>
        <rFont val="Arial"/>
        <family val="2"/>
      </rPr>
      <t>Seguimiento segunda línea de defensa</t>
    </r>
    <r>
      <rPr>
        <sz val="12"/>
        <color theme="1"/>
        <rFont val="Arial"/>
        <family val="2"/>
      </rPr>
      <t xml:space="preserve">: Se dió cumpliiento a la actividad en los tiempos previstos </t>
    </r>
  </si>
  <si>
    <r>
      <rPr>
        <b/>
        <sz val="12"/>
        <rFont val="Arial"/>
        <family val="2"/>
      </rPr>
      <t>Descripción del avance</t>
    </r>
    <r>
      <rPr>
        <sz val="12"/>
        <rFont val="Arial"/>
        <family val="2"/>
      </rPr>
      <t xml:space="preserve">
Sin avances para este corte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
</t>
    </r>
    <r>
      <rPr>
        <sz val="12"/>
        <rFont val="Arial"/>
        <family val="2"/>
      </rPr>
      <t>El avance de esta actividad se revisará en el próximo monitoreo, toda vez que comienza en el mes de junio de 2024.</t>
    </r>
  </si>
  <si>
    <r>
      <rPr>
        <b/>
        <sz val="12"/>
        <color theme="1"/>
        <rFont val="Arial"/>
        <family val="2"/>
      </rPr>
      <t>Descripción del avance:</t>
    </r>
    <r>
      <rPr>
        <sz val="12"/>
        <color theme="1"/>
        <rFont val="Arial"/>
        <family val="2"/>
      </rPr>
      <t xml:space="preserve">
16 actas de gestión social de rendición de cuentas y 1 excel de las mismas
</t>
    </r>
    <r>
      <rPr>
        <b/>
        <sz val="12"/>
        <color theme="1"/>
        <rFont val="Arial"/>
        <family val="2"/>
      </rPr>
      <t xml:space="preserve">
Evidencia:</t>
    </r>
    <r>
      <rPr>
        <sz val="12"/>
        <color theme="1"/>
        <rFont val="Arial"/>
        <family val="2"/>
      </rPr>
      <t xml:space="preserve">
Link de Evidencia: https://transmilenio-my.sharepoint.com/:f:/g/personal/wilson_molano_transmilenio_gov_co/EnghYIVSQ8hPmZLimUgnhaYBK-TXlvvTDRuFfWm9RhHFRA?e=F1KOJS</t>
    </r>
    <r>
      <rPr>
        <b/>
        <sz val="12"/>
        <color theme="1"/>
        <rFont val="Arial"/>
        <family val="2"/>
      </rPr>
      <t xml:space="preserve">
Observaciones: </t>
    </r>
    <r>
      <rPr>
        <sz val="12"/>
        <color theme="1"/>
        <rFont val="Arial"/>
        <family val="2"/>
      </rPr>
      <t xml:space="preserve">No aplica
</t>
    </r>
    <r>
      <rPr>
        <b/>
        <sz val="12"/>
        <color theme="1"/>
        <rFont val="Arial"/>
        <family val="2"/>
      </rPr>
      <t xml:space="preserve">Seguimiento segunda línea de defensa: </t>
    </r>
    <r>
      <rPr>
        <sz val="12"/>
        <color theme="1"/>
        <rFont val="Arial"/>
        <family val="2"/>
      </rPr>
      <t>La actividad se tiene prevista culminar dentro de los plazos establecidos</t>
    </r>
  </si>
  <si>
    <r>
      <rPr>
        <b/>
        <sz val="12"/>
        <rFont val="Arial"/>
        <family val="2"/>
      </rPr>
      <t xml:space="preserve">Descripción del avance </t>
    </r>
    <r>
      <rPr>
        <sz val="12"/>
        <rFont val="Arial"/>
        <family val="2"/>
      </rPr>
      <t xml:space="preserve">
La actividad esta planeada para iniciar en el segundo trimestre de 2024 y su implementación se espera a más tardar para el 15 de noviembre de 2024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Seguimiento segunda línea de defensa:</t>
    </r>
    <r>
      <rPr>
        <sz val="12"/>
        <rFont val="Arial"/>
        <family val="2"/>
      </rPr>
      <t xml:space="preserve">
Se hará seguimiento en próximo monitoreo</t>
    </r>
  </si>
  <si>
    <r>
      <rPr>
        <b/>
        <sz val="12"/>
        <color theme="1"/>
        <rFont val="Arial"/>
        <family val="2"/>
      </rPr>
      <t xml:space="preserve">Descripción del Avance: </t>
    </r>
    <r>
      <rPr>
        <sz val="12"/>
        <color theme="1"/>
        <rFont val="Arial"/>
        <family val="2"/>
      </rPr>
      <t>Se solicitó el 10 de julio de 2024 el diseño de la estrategia a la Subgerencia de Atención al Usuario y Comunicaciones, con la información necesaria y de la cual el 26 de agosto de 2024 se recibió el producto final para aprobación, con el fin de poderlo presentar a los Directivos de TRANSMILENIO S. A., para su validación y con ello proceder a la socialización en al menos un canal oficial de comunicación de la entidad. Teniendo en cuenta que se contemplaron dos etapas "diseño y socialización", la actividad alcanzó un avance del 50% de forma anticipada conforme a lo planeado en el Plan Institucional de Participación Ciudadana, donde se esperaba ejecutar para septiembre de 2024.</t>
    </r>
    <r>
      <rPr>
        <b/>
        <sz val="12"/>
        <color theme="1"/>
        <rFont val="Arial"/>
        <family val="2"/>
      </rPr>
      <t xml:space="preserve">
Evidencia: 
</t>
    </r>
    <r>
      <rPr>
        <sz val="12"/>
        <color theme="1"/>
        <rFont val="Arial"/>
        <family val="2"/>
      </rPr>
      <t xml:space="preserve">Enlace: https://transmilenio-my.sharepoint.com/:f:/g/personal/katherine_prada_transmilenio_gov_co/ElDMnV0ho6xFg1a85Lhg870B-2pI3aIQ--Hit1Qcese0UA?e=Qr1OgJ
Soportes:
a) 2_2_2_Solicitud de Diseño estrategia
b) 2_2_2_1_Diseño estrategia inicial
c) 2_2_2_2_Diseño estrategia final
d) 2_2_2_3_soporte entrega video estrategia.pdf
</t>
    </r>
    <r>
      <rPr>
        <b/>
        <sz val="12"/>
        <color theme="1"/>
        <rFont val="Arial"/>
        <family val="2"/>
      </rPr>
      <t xml:space="preserve">
Observaciones:</t>
    </r>
    <r>
      <rPr>
        <sz val="12"/>
        <color theme="1"/>
        <rFont val="Arial"/>
        <family val="2"/>
      </rPr>
      <t xml:space="preserve"> No aplica
</t>
    </r>
    <r>
      <rPr>
        <b/>
        <sz val="12"/>
        <color theme="1"/>
        <rFont val="Arial"/>
        <family val="2"/>
      </rPr>
      <t xml:space="preserve">Seguimiento segunda línea de defensa : </t>
    </r>
    <r>
      <rPr>
        <sz val="12"/>
        <color theme="1"/>
        <rFont val="Arial"/>
        <family val="2"/>
      </rPr>
      <t xml:space="preserve">La actividad surtió la etapa de diseño y queda pendiente la socialización la cual se verá reflejada en el próximo monitoreo </t>
    </r>
  </si>
  <si>
    <r>
      <rPr>
        <b/>
        <sz val="12"/>
        <rFont val="Arial"/>
        <family val="2"/>
      </rPr>
      <t>Descripción del avance</t>
    </r>
    <r>
      <rPr>
        <sz val="12"/>
        <rFont val="Arial"/>
        <family val="2"/>
      </rPr>
      <t xml:space="preserve">
Se realizó la publicación del reto de Innovación en dónde se evidencia la Estrategia de Rendición de Cuentas del Nodo Sector Movilidad Distrital a los colaboradores de la Entidad.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https://transmilenio.sharepoint.com/Lists/Noticias/3332_.000?ID=3332
</t>
    </r>
    <r>
      <rPr>
        <b/>
        <sz val="12"/>
        <rFont val="Arial"/>
        <family val="2"/>
      </rPr>
      <t xml:space="preserve">Seguimiento segunda línea de defensa: </t>
    </r>
    <r>
      <rPr>
        <sz val="12"/>
        <rFont val="Arial"/>
        <family val="2"/>
      </rPr>
      <t xml:space="preserve">
Sin observaciones. La actividad se cumplió dentro de los plazos establecidos.</t>
    </r>
  </si>
  <si>
    <t>La actividad se cumplió dentro de los plazos establecidos.
Se incorpora link de evidencia 
Link de Evidencia: https://transmilenio-my.sharepoint.com/:f:/g/personal/wilson_molano_transmilenio_gov_co/EnTdqZLpy3tPhSjJmLZBuJsBePm1V28nxyaYIG8LfV19xg?e=atHTEm</t>
  </si>
  <si>
    <r>
      <rPr>
        <b/>
        <sz val="12"/>
        <rFont val="Arial"/>
        <family val="2"/>
      </rPr>
      <t>Descripción del avance</t>
    </r>
    <r>
      <rPr>
        <sz val="12"/>
        <rFont val="Arial"/>
        <family val="2"/>
      </rPr>
      <t xml:space="preserve">
Para la presente vigencia la Oficina de Control Interno en el mes de enero realizó la Evaluación por dependencias para lo cual  se cuenta con los informes individuales por dependencias y el informe consolidado el cual se encuentra publicado en página Web de la Entidad denominado Informe OCI-2024-003 Evaluación por Dependencias de TRANSMILENIO S. A.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Página Web de la Entidad  Inicio ... Informes de control interno de TransMilenio Informes de la oficina de control interno de TMSA 2024 Informes de cumplimiento - Control interno
Radicados Aplicativo T-DOC
</t>
    </r>
    <r>
      <rPr>
        <b/>
        <sz val="12"/>
        <rFont val="Arial"/>
        <family val="2"/>
      </rPr>
      <t xml:space="preserve">Seguimiento segunda línea de defensa: </t>
    </r>
    <r>
      <rPr>
        <sz val="12"/>
        <rFont val="Arial"/>
        <family val="2"/>
      </rPr>
      <t xml:space="preserve">
Se cumplió el compromiso en el tiempo establecido. La evidencia se encuentra publicada en la página web de TMSA el siguiente enlace:
https://www.transmilenio.gov.co/publicaciones/153870/informes-de-la-oficina-de-control-interno-de-tmsa-2024/</t>
    </r>
  </si>
  <si>
    <t>La actividad se cumplió dentro de los plazos establecidos.</t>
  </si>
  <si>
    <r>
      <rPr>
        <b/>
        <sz val="12"/>
        <rFont val="Arial"/>
        <family val="2"/>
      </rPr>
      <t xml:space="preserve">Descripción del avance 
</t>
    </r>
    <r>
      <rPr>
        <sz val="12"/>
        <rFont val="Arial"/>
        <family val="2"/>
      </rPr>
      <t xml:space="preserve">Sin avances para este corte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 </t>
    </r>
    <r>
      <rPr>
        <sz val="12"/>
        <rFont val="Arial"/>
        <family val="2"/>
      </rPr>
      <t xml:space="preserve">
No se reporta avance de esta actividad, si bien no se ha cumplido el término del vencimiento de la misma se recomienda iniciar a la mayor brevedad
</t>
    </r>
  </si>
  <si>
    <r>
      <rPr>
        <b/>
        <sz val="12"/>
        <rFont val="Arial"/>
        <family val="2"/>
      </rPr>
      <t xml:space="preserve">Descripción del Avance: </t>
    </r>
    <r>
      <rPr>
        <sz val="12"/>
        <rFont val="Arial"/>
        <family val="2"/>
      </rPr>
      <t xml:space="preserve">A 30 de agosto, se ha realizado la socialización de información de la gestión de la entidad a través de infografías en 16 Encuentros Feriales de Rendición de cuentas del Nodo Sector Movilidad en las siguientes localidades: Santa fe, Barrios Unidos, Antonio Nariño, Bosa, La Candelaria, Rafael Uribe Uribe, Fontibón, Los Mártires, Ciudad Bolívar.   
</t>
    </r>
    <r>
      <rPr>
        <b/>
        <sz val="12"/>
        <rFont val="Arial"/>
        <family val="2"/>
      </rPr>
      <t xml:space="preserve">Evidencia: </t>
    </r>
    <r>
      <rPr>
        <sz val="12"/>
        <rFont val="Arial"/>
        <family val="2"/>
      </rPr>
      <t xml:space="preserve">https://transmilenio-my.sharepoint.com/:f:/g/personal/wilson_molano_transmilenio_gov_co/Eo6vu5vcE8JAqiNpJsRLpjUBe-DBze9QLu0Jc489ETrPQw?e=dpd6Bh
</t>
    </r>
    <r>
      <rPr>
        <b/>
        <sz val="12"/>
        <rFont val="Arial"/>
        <family val="2"/>
      </rPr>
      <t xml:space="preserve">Observaciones: </t>
    </r>
    <r>
      <rPr>
        <sz val="12"/>
        <rFont val="Arial"/>
        <family val="2"/>
      </rPr>
      <t xml:space="preserve">No aplica
</t>
    </r>
    <r>
      <rPr>
        <b/>
        <sz val="12"/>
        <rFont val="Arial"/>
        <family val="2"/>
      </rPr>
      <t xml:space="preserve">
Seguimiento segunda línea de defensa : </t>
    </r>
    <r>
      <rPr>
        <sz val="12"/>
        <rFont val="Arial"/>
        <family val="2"/>
      </rPr>
      <t>La actividad se tiene prevista culminar dentro de los plazos establecidos</t>
    </r>
  </si>
  <si>
    <r>
      <rPr>
        <b/>
        <sz val="12"/>
        <rFont val="Arial"/>
        <family val="2"/>
      </rPr>
      <t>Descripción del avance</t>
    </r>
    <r>
      <rPr>
        <sz val="12"/>
        <rFont val="Arial"/>
        <family val="2"/>
      </rPr>
      <t xml:space="preserve">
El 15 de enero de 2024 se realizó la reunión entre referentes de las entidades del Sector Movilidad para la articulación del proceso de Rendición de cuentas.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Acta de Actividades de Gestión Social.
</t>
    </r>
    <r>
      <rPr>
        <b/>
        <sz val="12"/>
        <rFont val="Arial"/>
        <family val="2"/>
      </rPr>
      <t xml:space="preserve">Seguimiento segunda línea de defensa:
</t>
    </r>
    <r>
      <rPr>
        <sz val="12"/>
        <rFont val="Arial"/>
        <family val="2"/>
      </rPr>
      <t>Sin observaciones. La actividad se cumplió dentro de los plazos establecidos.</t>
    </r>
  </si>
  <si>
    <t>La actividad se cumplió dentro de los plazos establecidos.
Se incorpora link de evidencia 
Link de Evidencia: https://transmilenio-my.sharepoint.com/:f:/g/personal/wilson_molano_transmilenio_gov_co/EktYpXoTFcFMsEFExoQVOVcBEuBJPGWa3Q-aHcmrhMEOJQ?e=WjlfMR</t>
  </si>
  <si>
    <r>
      <rPr>
        <b/>
        <sz val="12"/>
        <color rgb="FF000000"/>
        <rFont val="Arial"/>
        <family val="2"/>
      </rPr>
      <t>Descripción del avance</t>
    </r>
    <r>
      <rPr>
        <sz val="12"/>
        <color rgb="FF000000"/>
        <rFont val="Arial"/>
        <family val="2"/>
      </rPr>
      <t xml:space="preserve">
En virtud de las fechas establecidas para esta meta del PTEP, el primer taller con concesionarios se realizará en Junio del 2024, es decir, dentro del primer semestre del año en curso
</t>
    </r>
    <r>
      <rPr>
        <b/>
        <sz val="12"/>
        <color rgb="FF000000"/>
        <rFont val="Arial"/>
        <family val="2"/>
      </rPr>
      <t xml:space="preserve">Retrasos y soluciones
</t>
    </r>
    <r>
      <rPr>
        <sz val="12"/>
        <color rgb="FF000000"/>
        <rFont val="Arial"/>
        <family val="2"/>
      </rPr>
      <t xml:space="preserve">No aplica
</t>
    </r>
    <r>
      <rPr>
        <b/>
        <sz val="12"/>
        <color rgb="FF000000"/>
        <rFont val="Arial"/>
        <family val="2"/>
      </rPr>
      <t xml:space="preserve">Evidencia
</t>
    </r>
    <r>
      <rPr>
        <sz val="12"/>
        <color rgb="FF000000"/>
        <rFont val="Arial"/>
        <family val="2"/>
      </rPr>
      <t xml:space="preserve">No aplica
</t>
    </r>
    <r>
      <rPr>
        <b/>
        <sz val="12"/>
        <color rgb="FF000000"/>
        <rFont val="Arial"/>
        <family val="2"/>
      </rPr>
      <t xml:space="preserve">Seguimiento segunda línea de defensa:
</t>
    </r>
    <r>
      <rPr>
        <sz val="12"/>
        <color rgb="FF000000"/>
        <rFont val="Arial"/>
        <family val="2"/>
      </rPr>
      <t>Se hará seguimiento en próximo monitoreo</t>
    </r>
  </si>
  <si>
    <r>
      <rPr>
        <b/>
        <sz val="12"/>
        <color theme="1"/>
        <rFont val="Arial"/>
        <family val="2"/>
      </rPr>
      <t>Descripción del Avance:</t>
    </r>
    <r>
      <rPr>
        <sz val="12"/>
        <color theme="1"/>
        <rFont val="Arial"/>
        <family val="2"/>
      </rPr>
      <t xml:space="preserve"> El 18 de junio de 2024 se adelantó un espacio de fortalecimiento de tramite y respuestas de PQRSD y Lenguaje Claro en la cual participaron los enlaces de concesionarios para las PQRSD.
</t>
    </r>
    <r>
      <rPr>
        <b/>
        <sz val="12"/>
        <color theme="1"/>
        <rFont val="Arial"/>
        <family val="2"/>
      </rPr>
      <t>Evidencia:</t>
    </r>
    <r>
      <rPr>
        <sz val="12"/>
        <color theme="1"/>
        <rFont val="Arial"/>
        <family val="2"/>
      </rPr>
      <t xml:space="preserve"> https://transmilenio-my.sharepoint.com/:f:/g/personal/claudia_mojica_transmilenio_gov_co/EhmoFUa6Ev9GuIzfSTQBNZgBszdwFyD2pHwENtPcVzrbig?e=O5Z4Gt
</t>
    </r>
    <r>
      <rPr>
        <b/>
        <sz val="12"/>
        <color theme="1"/>
        <rFont val="Arial"/>
        <family val="2"/>
      </rPr>
      <t xml:space="preserve">
Observaciones:</t>
    </r>
    <r>
      <rPr>
        <sz val="12"/>
        <color theme="1"/>
        <rFont val="Arial"/>
        <family val="2"/>
      </rPr>
      <t xml:space="preserve"> No aplica
</t>
    </r>
    <r>
      <rPr>
        <b/>
        <sz val="12"/>
        <color theme="1"/>
        <rFont val="Arial"/>
        <family val="2"/>
      </rPr>
      <t>Seguimiento segunda línea de defensa :</t>
    </r>
    <r>
      <rPr>
        <sz val="12"/>
        <color theme="1"/>
        <rFont val="Arial"/>
        <family val="2"/>
      </rPr>
      <t xml:space="preserve">Está pendiente la realización de un taller y la actividad se encuentra dentro de los plazos establecidos </t>
    </r>
  </si>
  <si>
    <r>
      <t xml:space="preserve">
</t>
    </r>
    <r>
      <rPr>
        <b/>
        <sz val="12"/>
        <color rgb="FF000000"/>
        <rFont val="Arial"/>
        <family val="2"/>
      </rPr>
      <t xml:space="preserve">Descripción del avance
</t>
    </r>
    <r>
      <rPr>
        <sz val="12"/>
        <color rgb="FF000000"/>
        <rFont val="Arial"/>
        <family val="2"/>
      </rPr>
      <t xml:space="preserve">Para la primera estrategia de comunicación se realizó la publicación de un video de la defensoría del ciudadano a través de redes sociales y en estaciones y portales se emitió una cuña "Sabías que cuentas con una mano amiga en TRASMILENIO S.A., que actúa como facilitador entre la ciudadanía y los actores del sistema."
</t>
    </r>
    <r>
      <rPr>
        <b/>
        <sz val="12"/>
        <color rgb="FF000000"/>
        <rFont val="Arial"/>
        <family val="2"/>
      </rPr>
      <t xml:space="preserve">Retrasos y soluciones 
</t>
    </r>
    <r>
      <rPr>
        <sz val="12"/>
        <color rgb="FF000000"/>
        <rFont val="Arial"/>
        <family val="2"/>
      </rPr>
      <t xml:space="preserve">No aplica
</t>
    </r>
    <r>
      <rPr>
        <b/>
        <sz val="12"/>
        <color rgb="FF000000"/>
        <rFont val="Arial"/>
        <family val="2"/>
      </rPr>
      <t xml:space="preserve">Evidencia
</t>
    </r>
    <r>
      <rPr>
        <sz val="12"/>
        <color rgb="FF000000"/>
        <rFont val="Arial"/>
        <family val="2"/>
      </rPr>
      <t xml:space="preserve">Carpeta One Drive con informe y evidencias de la actividad.
</t>
    </r>
    <r>
      <rPr>
        <b/>
        <sz val="12"/>
        <color rgb="FF000000"/>
        <rFont val="Arial"/>
        <family val="2"/>
      </rPr>
      <t xml:space="preserve">Seguimiento segunda línea de defensa:
</t>
    </r>
    <r>
      <rPr>
        <sz val="12"/>
        <color rgb="FF000000"/>
        <rFont val="Arial"/>
        <family val="2"/>
      </rPr>
      <t>Sin observaciones</t>
    </r>
  </si>
  <si>
    <r>
      <rPr>
        <b/>
        <sz val="12"/>
        <rFont val="Arial"/>
        <family val="2"/>
      </rPr>
      <t>Descripción del Avance</t>
    </r>
    <r>
      <rPr>
        <sz val="12"/>
        <rFont val="Arial"/>
        <family val="2"/>
      </rPr>
      <t xml:space="preserve">:Se solicita y gestiona la producción de pendones para todas las estaciones y portales, inlcuido TransMicable, con información de la Defensoría de la Ciudadanía y canales de atención.
</t>
    </r>
    <r>
      <rPr>
        <b/>
        <sz val="12"/>
        <rFont val="Arial"/>
        <family val="2"/>
      </rPr>
      <t>Evidencia:</t>
    </r>
    <r>
      <rPr>
        <sz val="12"/>
        <rFont val="Arial"/>
        <family val="2"/>
      </rPr>
      <t xml:space="preserve"> https://transmilenio-my.sharepoint.com/:f:/g/personal/claudia_mojica_transmilenio_gov_co/Eq2VZComgpxPp739GNIyMJUBNGrremk5PpThpzh4jIKORw?e=MRRNVz
</t>
    </r>
    <r>
      <rPr>
        <b/>
        <sz val="12"/>
        <rFont val="Arial"/>
        <family val="2"/>
      </rPr>
      <t xml:space="preserve">
Observaciones:</t>
    </r>
    <r>
      <rPr>
        <sz val="12"/>
        <rFont val="Arial"/>
        <family val="2"/>
      </rPr>
      <t xml:space="preserve"> No aplica 
</t>
    </r>
    <r>
      <rPr>
        <b/>
        <sz val="12"/>
        <rFont val="Arial"/>
        <family val="2"/>
      </rPr>
      <t xml:space="preserve">Seguimiento segunda línea de defensa </t>
    </r>
    <r>
      <rPr>
        <sz val="12"/>
        <rFont val="Arial"/>
        <family val="2"/>
      </rPr>
      <t xml:space="preserve">:La actividad se ejecuto al 100 % dentro de los plazos establecidos </t>
    </r>
  </si>
  <si>
    <r>
      <rPr>
        <b/>
        <sz val="12"/>
        <rFont val="Arial"/>
        <family val="2"/>
      </rPr>
      <t>Descripción del avance</t>
    </r>
    <r>
      <rPr>
        <sz val="12"/>
        <rFont val="Arial"/>
        <family val="2"/>
      </rPr>
      <t xml:space="preserve">
Mediante dos jornadas de  intervenciones en las zonas de alimentación de los portales 80 y Américas, el equipo de Atención al Usuario en vía realizó sensibilización a la Comunidad Usuaria sobre la importancia de las zonas y espacios prioritarios del Sistema TransMilenio.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Carpeta One Drive con informe y evidencias de la actividad.
</t>
    </r>
    <r>
      <rPr>
        <b/>
        <sz val="12"/>
        <rFont val="Arial"/>
        <family val="2"/>
      </rPr>
      <t xml:space="preserve">Seguimiento segunda línea de defensa: 
</t>
    </r>
    <r>
      <rPr>
        <sz val="12"/>
        <rFont val="Arial"/>
        <family val="2"/>
      </rPr>
      <t>Sin observaciones</t>
    </r>
  </si>
  <si>
    <r>
      <rPr>
        <b/>
        <sz val="12"/>
        <color theme="1"/>
        <rFont val="Arial"/>
        <family val="2"/>
      </rPr>
      <t>Descripción del Avance:</t>
    </r>
    <r>
      <rPr>
        <sz val="12"/>
        <color theme="1"/>
        <rFont val="Arial"/>
        <family val="2"/>
      </rPr>
      <t xml:space="preserve"> Mediante dos jornadas de  intervenciones en las zonas de alimentación de los portales Sur y  20 de Julio, el equipo de Atención al Usuario en vía realizó sensibilización a la Comunidad Usuaria sobre la importancia de las zonas y espacios prioritarios del Sistema TransMilenio
</t>
    </r>
    <r>
      <rPr>
        <b/>
        <sz val="12"/>
        <color theme="1"/>
        <rFont val="Arial"/>
        <family val="2"/>
      </rPr>
      <t>Evidencia:</t>
    </r>
    <r>
      <rPr>
        <sz val="12"/>
        <color theme="1"/>
        <rFont val="Arial"/>
        <family val="2"/>
      </rPr>
      <t xml:space="preserve"> Carpeta One Drive con informe y evidencias de la actividad. https://transmilenio-my.sharepoint.com/:f:/g/personal/andres_rico_transmilenio_gov_co/EjeTqioxdJVJrD1lOAtdyRIB0rO5YkkRD2Zte9xCjN1HBw?e=53SKaF
</t>
    </r>
    <r>
      <rPr>
        <b/>
        <sz val="12"/>
        <color theme="1"/>
        <rFont val="Arial"/>
        <family val="2"/>
      </rPr>
      <t>Observaciones:</t>
    </r>
    <r>
      <rPr>
        <sz val="12"/>
        <color theme="1"/>
        <rFont val="Arial"/>
        <family val="2"/>
      </rPr>
      <t xml:space="preserve"> Sin observaciones
</t>
    </r>
    <r>
      <rPr>
        <b/>
        <sz val="12"/>
        <color theme="1"/>
        <rFont val="Arial"/>
        <family val="2"/>
      </rPr>
      <t>Seguimiento segunda línea de defensa :</t>
    </r>
    <r>
      <rPr>
        <sz val="12"/>
        <color theme="1"/>
        <rFont val="Arial"/>
        <family val="2"/>
      </rPr>
      <t xml:space="preserve">A la fecha se han realizado 4 jornadas de sensibilización , para las que están pendientes el área se encuentra dentro de los tiempos establecidos </t>
    </r>
  </si>
  <si>
    <r>
      <rPr>
        <b/>
        <sz val="12"/>
        <color rgb="FF000000"/>
        <rFont val="Arial"/>
        <family val="2"/>
      </rPr>
      <t>Descripción del avance</t>
    </r>
    <r>
      <rPr>
        <sz val="12"/>
        <color rgb="FF000000"/>
        <rFont val="Arial"/>
        <family val="2"/>
      </rPr>
      <t xml:space="preserve">
En virtud de las fechas establecidas para esta meta del PTEP el primer taller a equipos se realizará en mayo del 2024, es decir, dentro del primer semestre del año en curso
</t>
    </r>
    <r>
      <rPr>
        <b/>
        <sz val="12"/>
        <color rgb="FF000000"/>
        <rFont val="Arial"/>
        <family val="2"/>
      </rPr>
      <t xml:space="preserve">Retrasos y soluciones
</t>
    </r>
    <r>
      <rPr>
        <sz val="12"/>
        <color rgb="FF000000"/>
        <rFont val="Arial"/>
        <family val="2"/>
      </rPr>
      <t xml:space="preserve">No aplica
</t>
    </r>
    <r>
      <rPr>
        <b/>
        <sz val="12"/>
        <color rgb="FF000000"/>
        <rFont val="Arial"/>
        <family val="2"/>
      </rPr>
      <t xml:space="preserve">Evidencia
</t>
    </r>
    <r>
      <rPr>
        <sz val="12"/>
        <color rgb="FF000000"/>
        <rFont val="Arial"/>
        <family val="2"/>
      </rPr>
      <t xml:space="preserve">No aplica
</t>
    </r>
    <r>
      <rPr>
        <b/>
        <sz val="12"/>
        <color rgb="FF000000"/>
        <rFont val="Arial"/>
        <family val="2"/>
      </rPr>
      <t>Seguimiento segunda línea de defensa:</t>
    </r>
    <r>
      <rPr>
        <sz val="12"/>
        <color rgb="FF000000"/>
        <rFont val="Arial"/>
        <family val="2"/>
      </rPr>
      <t xml:space="preserve">
Se hará seguimiento en próximo monitoreo</t>
    </r>
  </si>
  <si>
    <r>
      <rPr>
        <b/>
        <sz val="12"/>
        <color theme="1"/>
        <rFont val="Arial"/>
        <family val="2"/>
      </rPr>
      <t>Descripción del Avance:</t>
    </r>
    <r>
      <rPr>
        <sz val="12"/>
        <color theme="1"/>
        <rFont val="Arial"/>
        <family val="2"/>
      </rPr>
      <t xml:space="preserve"> El 24 de mayo se realiza un taller a los enlaces de concesionarios y áreas técnicas, de PQRS de la Entidad y de concesionarios con el fin de fortacelecer el manejo del Sistema Distrital para la Gestión de Requerimientos Ciudadanos y el cumplimiento de los terminos de ley.
</t>
    </r>
    <r>
      <rPr>
        <b/>
        <sz val="12"/>
        <color theme="1"/>
        <rFont val="Arial"/>
        <family val="2"/>
      </rPr>
      <t>Evidencia</t>
    </r>
    <r>
      <rPr>
        <sz val="12"/>
        <color theme="1"/>
        <rFont val="Arial"/>
        <family val="2"/>
      </rPr>
      <t xml:space="preserve">: https://transmilenio-my.sharepoint.com/:f:/g/personal/claudia_mojica_transmilenio_gov_co/EuwAzC2aY5pMr9En_s5kA6QBvva9CEUIS3KKI0EFl4AvwQ?e=AarYCh
</t>
    </r>
    <r>
      <rPr>
        <b/>
        <sz val="12"/>
        <color theme="1"/>
        <rFont val="Arial"/>
        <family val="2"/>
      </rPr>
      <t>Observaciones:</t>
    </r>
    <r>
      <rPr>
        <sz val="12"/>
        <color theme="1"/>
        <rFont val="Arial"/>
        <family val="2"/>
      </rPr>
      <t xml:space="preserve"> N/A
</t>
    </r>
    <r>
      <rPr>
        <b/>
        <sz val="12"/>
        <color theme="1"/>
        <rFont val="Arial"/>
        <family val="2"/>
      </rPr>
      <t xml:space="preserve">Seguimiento segunda línea de defensa:  </t>
    </r>
    <r>
      <rPr>
        <sz val="12"/>
        <color theme="1"/>
        <rFont val="Arial"/>
        <family val="2"/>
      </rPr>
      <t>La actividad se ha realizado en un 50 % queda pendiente un taller el área se encuentra dentro de los tiempos establecidos</t>
    </r>
  </si>
  <si>
    <r>
      <rPr>
        <b/>
        <sz val="12"/>
        <rFont val="Arial"/>
        <family val="2"/>
      </rPr>
      <t>Descripción del avance</t>
    </r>
    <r>
      <rPr>
        <sz val="12"/>
        <rFont val="Arial"/>
        <family val="2"/>
      </rPr>
      <t xml:space="preserve">
Se planea la ejecución de la estrategia de divulgación interna de los deberes y derechos de los usuarios del Sistema  por medio de comunicaciones internas en la intranet y pantallas de la Entidad. La actividad se llevará a cabo en el primer semestre de 2024.
</t>
    </r>
    <r>
      <rPr>
        <b/>
        <sz val="12"/>
        <rFont val="Arial"/>
        <family val="2"/>
      </rPr>
      <t xml:space="preserve">Retrasos y soluciones
</t>
    </r>
    <r>
      <rPr>
        <sz val="12"/>
        <rFont val="Arial"/>
        <family val="2"/>
      </rPr>
      <t xml:space="preserve">No aplica
</t>
    </r>
    <r>
      <rPr>
        <b/>
        <sz val="12"/>
        <rFont val="Arial"/>
        <family val="2"/>
      </rPr>
      <t>Evidencia</t>
    </r>
    <r>
      <rPr>
        <sz val="12"/>
        <rFont val="Arial"/>
        <family val="2"/>
      </rPr>
      <t xml:space="preserve">
No aplica
</t>
    </r>
    <r>
      <rPr>
        <b/>
        <sz val="12"/>
        <rFont val="Arial"/>
        <family val="2"/>
      </rPr>
      <t xml:space="preserve">Seguimiento segunda línea de defensa:
</t>
    </r>
    <r>
      <rPr>
        <sz val="12"/>
        <rFont val="Arial"/>
        <family val="2"/>
      </rPr>
      <t>Se hará seguimiento en próximo monitoreo</t>
    </r>
  </si>
  <si>
    <r>
      <rPr>
        <b/>
        <sz val="12"/>
        <rFont val="Arial"/>
        <family val="2"/>
      </rPr>
      <t xml:space="preserve">Descripción del Avance: </t>
    </r>
    <r>
      <rPr>
        <sz val="12"/>
        <rFont val="Arial"/>
        <family val="2"/>
      </rPr>
      <t xml:space="preserve">Se cumple el 100% de la actividad, a través de la realización de una divulgación y reconocimiento de los derechos y deberes de los usuarios del Sistema por parte de los colaboradores de TRANSMILENIO S.A. en un espacio de sensibilización con enlances de concesionarios y dependencias con el fin de velar por el cumplimiento de los mismos.
</t>
    </r>
    <r>
      <rPr>
        <b/>
        <sz val="12"/>
        <rFont val="Arial"/>
        <family val="2"/>
      </rPr>
      <t xml:space="preserve">
Evidencia: </t>
    </r>
    <r>
      <rPr>
        <sz val="12"/>
        <rFont val="Arial"/>
        <family val="2"/>
      </rPr>
      <t>Informe de evidencias y resgistro fotográfico  https://transmilenio-my.sharepoint.com/:f:/g/personal/andres_rico_transmilenio_gov_co/EoYewd_9eXFAvAXybF2Ju9gBC0PF7B6UqIHR4oQL6_VE_w?e=IhnSSJ</t>
    </r>
    <r>
      <rPr>
        <b/>
        <sz val="12"/>
        <rFont val="Arial"/>
        <family val="2"/>
      </rPr>
      <t xml:space="preserve">
Observaciones: </t>
    </r>
    <r>
      <rPr>
        <sz val="12"/>
        <rFont val="Arial"/>
        <family val="2"/>
      </rPr>
      <t xml:space="preserve">100% reportado
</t>
    </r>
    <r>
      <rPr>
        <b/>
        <sz val="12"/>
        <rFont val="Arial"/>
        <family val="2"/>
      </rPr>
      <t xml:space="preserve">
Seguimiento segunda línea de defensa: </t>
    </r>
    <r>
      <rPr>
        <sz val="12"/>
        <rFont val="Arial"/>
        <family val="2"/>
      </rPr>
      <t xml:space="preserve"> Se dió cumplimiento a la actividad dentro de los plazos previstos </t>
    </r>
  </si>
  <si>
    <r>
      <rPr>
        <b/>
        <sz val="12"/>
        <rFont val="Arial"/>
        <family val="2"/>
      </rPr>
      <t>Descripción del avance</t>
    </r>
    <r>
      <rPr>
        <sz val="12"/>
        <rFont val="Arial"/>
        <family val="2"/>
      </rPr>
      <t xml:space="preserve">
Esta actividad no ha presentado avance de enero a abril, de igual forma cabe indicar que estaríamos dentro de los tiempos programados.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</si>
  <si>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rFont val="Arial"/>
        <family val="2"/>
      </rPr>
      <t>Descripción del avance</t>
    </r>
    <r>
      <rPr>
        <sz val="12"/>
        <rFont val="Arial"/>
        <family val="2"/>
      </rPr>
      <t xml:space="preserve">
Se realizan los informes de PQRs allegadas a TRANSMILENIO S.A. en el primer trimestre del año 2023, asi mismo, se publican en la página oficial de la Entidad.
</t>
    </r>
    <r>
      <rPr>
        <b/>
        <sz val="12"/>
        <rFont val="Arial"/>
        <family val="2"/>
      </rPr>
      <t xml:space="preserve">Retrasos y soluciones
</t>
    </r>
    <r>
      <rPr>
        <sz val="12"/>
        <rFont val="Arial"/>
        <family val="2"/>
      </rPr>
      <t>No aplica</t>
    </r>
    <r>
      <rPr>
        <b/>
        <sz val="12"/>
        <rFont val="Arial"/>
        <family val="2"/>
      </rPr>
      <t xml:space="preserve">
Evidencia
</t>
    </r>
    <r>
      <rPr>
        <sz val="12"/>
        <rFont val="Arial"/>
        <family val="2"/>
      </rPr>
      <t xml:space="preserve">https://www.transmilenio.gov.co/publicaciones/149095/informe-pqrs-de-transmilenio/
</t>
    </r>
    <r>
      <rPr>
        <b/>
        <sz val="12"/>
        <rFont val="Arial"/>
        <family val="2"/>
      </rPr>
      <t xml:space="preserve">Seguimiento segunda línea de defensa
</t>
    </r>
    <r>
      <rPr>
        <sz val="12"/>
        <rFont val="Arial"/>
        <family val="2"/>
      </rPr>
      <t>No es claro como salió el dato reportado en el indicador</t>
    </r>
  </si>
  <si>
    <r>
      <rPr>
        <b/>
        <sz val="12"/>
        <color theme="1"/>
        <rFont val="Arial"/>
        <family val="2"/>
      </rPr>
      <t>Descripción del avance</t>
    </r>
    <r>
      <rPr>
        <sz val="12"/>
        <color theme="1"/>
        <rFont val="Arial"/>
        <family val="2"/>
      </rPr>
      <t xml:space="preserve">
Se realizan los informes de PQRs allegadas a TRANSMILENIO S.A. en periodo reportado así mismo, se publican en la página oficial de la Entidad.
</t>
    </r>
    <r>
      <rPr>
        <b/>
        <sz val="12"/>
        <color theme="1"/>
        <rFont val="Arial"/>
        <family val="2"/>
      </rPr>
      <t>Evidencia</t>
    </r>
    <r>
      <rPr>
        <sz val="12"/>
        <color theme="1"/>
        <rFont val="Arial"/>
        <family val="2"/>
      </rPr>
      <t xml:space="preserve">
https://www.transmilenio.gov.co/publicaciones/149095/informe-pqrs-de-transmilenio/
</t>
    </r>
    <r>
      <rPr>
        <b/>
        <sz val="12"/>
        <color theme="1"/>
        <rFont val="Arial"/>
        <family val="2"/>
      </rPr>
      <t>Observaciones :</t>
    </r>
    <r>
      <rPr>
        <sz val="12"/>
        <color theme="1"/>
        <rFont val="Arial"/>
        <family val="2"/>
      </rPr>
      <t xml:space="preserve"> No aplica  
</t>
    </r>
    <r>
      <rPr>
        <b/>
        <sz val="12"/>
        <color theme="1"/>
        <rFont val="Arial"/>
        <family val="2"/>
      </rPr>
      <t>Seguimiento segunda línea de defensa:</t>
    </r>
    <r>
      <rPr>
        <sz val="12"/>
        <color theme="1"/>
        <rFont val="Arial"/>
        <family val="2"/>
      </rPr>
      <t xml:space="preserve">A la fecha la dependencia ha publicado 7 informes de los 11 esperados para la vigencia , a la fecha se ha dado cumplimiento a los tiempos previstos </t>
    </r>
  </si>
  <si>
    <r>
      <rPr>
        <b/>
        <sz val="12"/>
        <color theme="1"/>
        <rFont val="Arial"/>
        <family val="2"/>
      </rPr>
      <t>Descripción del avance</t>
    </r>
    <r>
      <rPr>
        <sz val="12"/>
        <color theme="1"/>
        <rFont val="Arial"/>
        <family val="2"/>
      </rPr>
      <t xml:space="preserve">
Se realiza la publicación de las acciones generadas por concesionarios frente a PQRS mas reiteradas a través de la pagina WEB de la Entidad, para los meses de enero y febrero de 2024
</t>
    </r>
    <r>
      <rPr>
        <b/>
        <sz val="12"/>
        <color theme="1"/>
        <rFont val="Arial"/>
        <family val="2"/>
      </rPr>
      <t xml:space="preserve">Retrasos y soluciones
</t>
    </r>
    <r>
      <rPr>
        <sz val="12"/>
        <color theme="1"/>
        <rFont val="Arial"/>
        <family val="2"/>
      </rPr>
      <t xml:space="preserve">No aplica
</t>
    </r>
    <r>
      <rPr>
        <b/>
        <sz val="12"/>
        <color theme="1"/>
        <rFont val="Arial"/>
        <family val="2"/>
      </rPr>
      <t xml:space="preserve">Evidencia
</t>
    </r>
    <r>
      <rPr>
        <sz val="12"/>
        <color theme="1"/>
        <rFont val="Arial"/>
        <family val="2"/>
      </rPr>
      <t xml:space="preserve">https://www.transmilenio.gov.co/publicaciones/151279/en-transmilenio-sa-escuchamos-tu-queja-y-fomentamos-acciones-de-mejora/
</t>
    </r>
    <r>
      <rPr>
        <b/>
        <sz val="12"/>
        <color theme="1"/>
        <rFont val="Arial"/>
        <family val="2"/>
      </rPr>
      <t xml:space="preserve">Seguimiento segunda línea de defensa:
</t>
    </r>
    <r>
      <rPr>
        <sz val="12"/>
        <color theme="1"/>
        <rFont val="Arial"/>
        <family val="2"/>
      </rPr>
      <t xml:space="preserve">No es claro como salió el dato reportado en el indicador
</t>
    </r>
  </si>
  <si>
    <r>
      <rPr>
        <b/>
        <sz val="12"/>
        <color theme="1"/>
        <rFont val="Arial"/>
        <family val="2"/>
      </rPr>
      <t>Descripción del avance</t>
    </r>
    <r>
      <rPr>
        <sz val="12"/>
        <color theme="1"/>
        <rFont val="Arial"/>
        <family val="2"/>
      </rPr>
      <t xml:space="preserve">
Se realiza la publicación bimestral de las acciones generadas por concesionarios frente a PQRS mas reiteradas a través de la pagina WEB de la Entidad, para los meses de marzo-abril-mayo-junio de 2024
Retrasos y soluciones
No aplica
</t>
    </r>
    <r>
      <rPr>
        <b/>
        <sz val="12"/>
        <color theme="1"/>
        <rFont val="Arial"/>
        <family val="2"/>
      </rPr>
      <t>Evidencia</t>
    </r>
    <r>
      <rPr>
        <sz val="12"/>
        <color theme="1"/>
        <rFont val="Arial"/>
        <family val="2"/>
      </rPr>
      <t xml:space="preserve">
https://www.transmilenio.gov.co/publicaciones/151279/en-transmilenio-sa-escuchamos-tu-queja-y-fomentamos-acciones-de-mejora/
</t>
    </r>
    <r>
      <rPr>
        <b/>
        <sz val="12"/>
        <color theme="1"/>
        <rFont val="Arial"/>
        <family val="2"/>
      </rPr>
      <t xml:space="preserve">Seguimiento segunda línea de defensa: </t>
    </r>
    <r>
      <rPr>
        <sz val="12"/>
        <color theme="1"/>
        <rFont val="Arial"/>
        <family val="2"/>
      </rPr>
      <t xml:space="preserve">De los 5 informes previstos se han publicado 3 , la dependencia se encuentra dentro de los plazos establecidos </t>
    </r>
  </si>
  <si>
    <r>
      <rPr>
        <b/>
        <sz val="12"/>
        <rFont val="Arial"/>
        <family val="2"/>
      </rPr>
      <t>Descripción del avance</t>
    </r>
    <r>
      <rPr>
        <sz val="12"/>
        <rFont val="Arial"/>
        <family val="2"/>
      </rPr>
      <t xml:space="preserve">
El día 19 de abril de 2024 se participó en una (1) instancia de participación del Comité Operativo Local de Envejecimiento y vejez en la localidad de Rafael Uribe, en la cual, se socializó la figura de la defensoría del ciudadano de TRANSMILENIO S.A, canales de atención y requisitos para interponer PQRS
</t>
    </r>
    <r>
      <rPr>
        <b/>
        <sz val="12"/>
        <rFont val="Arial"/>
        <family val="2"/>
      </rPr>
      <t>Retrasos y soluciones</t>
    </r>
    <r>
      <rPr>
        <sz val="12"/>
        <rFont val="Arial"/>
        <family val="2"/>
      </rPr>
      <t xml:space="preserve">
No aplica
</t>
    </r>
    <r>
      <rPr>
        <b/>
        <sz val="12"/>
        <rFont val="Arial"/>
        <family val="2"/>
      </rPr>
      <t>Evidencia</t>
    </r>
    <r>
      <rPr>
        <sz val="12"/>
        <rFont val="Arial"/>
        <family val="2"/>
      </rPr>
      <t xml:space="preserve">
Carpeta One Drive con informe y evidencias de la actividad.
</t>
    </r>
    <r>
      <rPr>
        <b/>
        <sz val="12"/>
        <rFont val="Arial"/>
        <family val="2"/>
      </rPr>
      <t xml:space="preserve">Seguimiento segunda línea de defensa:
</t>
    </r>
    <r>
      <rPr>
        <sz val="12"/>
        <rFont val="Arial"/>
        <family val="2"/>
      </rPr>
      <t>Sin observaciones</t>
    </r>
  </si>
  <si>
    <r>
      <rPr>
        <b/>
        <sz val="12"/>
        <rFont val="Arial"/>
        <family val="2"/>
      </rPr>
      <t>Descripción del Avance</t>
    </r>
    <r>
      <rPr>
        <sz val="12"/>
        <rFont val="Arial"/>
        <family val="2"/>
      </rPr>
      <t xml:space="preserve">: Durante el período reportado se participó en los siguientes espacios:
El 19 de junio de 2024 Consejo Local de Discapacidad de Usme
El día 26 de julio de 2024 en el Colev en la localidad de Chapinero 
El 28 de agosto de 2024 en el Consejo Local de Discapacidad de la Localidad de Suba, en estos espacios se socializó la figura del defensor del ciudadano de TRANSMILENIO S.A, canales de atención y requisitos para interponer PQRS. 
</t>
    </r>
    <r>
      <rPr>
        <b/>
        <sz val="12"/>
        <rFont val="Arial"/>
        <family val="2"/>
      </rPr>
      <t>Evidencia</t>
    </r>
    <r>
      <rPr>
        <sz val="12"/>
        <rFont val="Arial"/>
        <family val="2"/>
      </rPr>
      <t xml:space="preserve">: https://transmilenio-my.sharepoint.com/:f:/g/personal/claudia_mojica_transmilenio_gov_co/ErH2EIBrWGRHiKLGZuPV01ABuIgimj-rYxkNN_oAmxCu0g?e=fwSFE7
Observaciones:N/A
</t>
    </r>
    <r>
      <rPr>
        <b/>
        <sz val="12"/>
        <rFont val="Arial"/>
        <family val="2"/>
      </rPr>
      <t>Seguimiento segunda línea de defensa</t>
    </r>
    <r>
      <rPr>
        <sz val="12"/>
        <rFont val="Arial"/>
        <family val="2"/>
      </rPr>
      <t xml:space="preserve">: Se ha participado en 4 instancias y la dependencia se encuentra dentro de los plazos establecidos  para realizar la que queda pendiente </t>
    </r>
  </si>
  <si>
    <r>
      <rPr>
        <b/>
        <sz val="12"/>
        <rFont val="Arial"/>
        <family val="2"/>
      </rPr>
      <t>Descripción del avance</t>
    </r>
    <r>
      <rPr>
        <sz val="12"/>
        <rFont val="Arial"/>
        <family val="2"/>
      </rPr>
      <t xml:space="preserve">
Se lleva a cabo una (1) toma en el portal 20 de julio los días 27 y 28 de febrero por parte del equipo de Servicio al Ciudadano, generando acercamiento a usuarios con el fin de  escuchar sus peticiones y sugerencias y dando información sobre los trámites y servicio ofrecidos.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Carpeta One Drive con informe y evidencias de la actividad.
</t>
    </r>
    <r>
      <rPr>
        <b/>
        <sz val="12"/>
        <rFont val="Arial"/>
        <family val="2"/>
      </rPr>
      <t xml:space="preserve">Seguimiento segunda línea de defensa
</t>
    </r>
    <r>
      <rPr>
        <sz val="12"/>
        <rFont val="Arial"/>
        <family val="2"/>
      </rPr>
      <t xml:space="preserve">Sin observaciones </t>
    </r>
  </si>
  <si>
    <r>
      <rPr>
        <b/>
        <sz val="12"/>
        <color theme="1"/>
        <rFont val="Arial"/>
        <family val="2"/>
      </rPr>
      <t xml:space="preserve">Descripción del avance: </t>
    </r>
    <r>
      <rPr>
        <sz val="12"/>
        <color theme="1"/>
        <rFont val="Arial"/>
        <family val="2"/>
      </rPr>
      <t xml:space="preserve">Se llevan a cabo dos (2) tomas en el portal 80 en el mes de mayo y en el portal dorado el mes de julio por parte del equipo de Servicio al Ciudadano, generando acercamiento a usuarios con el fin de  escuchar sus peticiones y sugerencias y dando información sobre los trámites y servicio ofrecidos.
</t>
    </r>
    <r>
      <rPr>
        <b/>
        <sz val="12"/>
        <color theme="1"/>
        <rFont val="Arial"/>
        <family val="2"/>
      </rPr>
      <t>Evidencia:</t>
    </r>
    <r>
      <rPr>
        <sz val="12"/>
        <color theme="1"/>
        <rFont val="Arial"/>
        <family val="2"/>
      </rPr>
      <t xml:space="preserve"> https://transmilenio-my.sharepoint.com/:f:/g/personal/andres_rico_transmilenio_gov_co/EmxX0_ISTc9Lqp_bo-30vLwBj3YtOdmt6xf1Mi91VvfjWg?e=37gV5E
</t>
    </r>
    <r>
      <rPr>
        <b/>
        <sz val="12"/>
        <color theme="1"/>
        <rFont val="Arial"/>
        <family val="2"/>
      </rPr>
      <t xml:space="preserve">Observaciones </t>
    </r>
    <r>
      <rPr>
        <sz val="12"/>
        <color theme="1"/>
        <rFont val="Arial"/>
        <family val="2"/>
      </rPr>
      <t xml:space="preserve">: Se han reportado 3 tomas en el Sistema con un cumplimiento de 75% del indicador a la fecha
</t>
    </r>
    <r>
      <rPr>
        <b/>
        <sz val="12"/>
        <color theme="1"/>
        <rFont val="Arial"/>
        <family val="2"/>
      </rPr>
      <t>Seguimiento segunda línea de defensa:</t>
    </r>
    <r>
      <rPr>
        <sz val="12"/>
        <color theme="1"/>
        <rFont val="Arial"/>
        <family val="2"/>
      </rPr>
      <t xml:space="preserve"> La dependencia se encuentra dentro de los plazos establecidos para realizar la ejecución completa de la actividad programada</t>
    </r>
  </si>
  <si>
    <r>
      <rPr>
        <b/>
        <sz val="12"/>
        <color rgb="FF000000"/>
        <rFont val="Arial"/>
        <family val="2"/>
      </rPr>
      <t>Descripción del avance</t>
    </r>
    <r>
      <rPr>
        <sz val="12"/>
        <color rgb="FF000000"/>
        <rFont val="Arial"/>
        <family val="2"/>
      </rPr>
      <t xml:space="preserve">
En virtud de las fechas establecidas para esta meta del PTEP el informe de vulneración de derechos humanos se realizará en Junio del 2024, es decir, dentro del primer semestre del año en curso
</t>
    </r>
    <r>
      <rPr>
        <b/>
        <sz val="12"/>
        <color rgb="FF000000"/>
        <rFont val="Arial"/>
        <family val="2"/>
      </rPr>
      <t xml:space="preserve">Retrasos y soluciones
</t>
    </r>
    <r>
      <rPr>
        <sz val="12"/>
        <color rgb="FF000000"/>
        <rFont val="Arial"/>
        <family val="2"/>
      </rPr>
      <t xml:space="preserve">No aplica
</t>
    </r>
    <r>
      <rPr>
        <b/>
        <sz val="12"/>
        <color rgb="FF000000"/>
        <rFont val="Arial"/>
        <family val="2"/>
      </rPr>
      <t xml:space="preserve">Evidencia
</t>
    </r>
    <r>
      <rPr>
        <sz val="12"/>
        <color rgb="FF000000"/>
        <rFont val="Arial"/>
        <family val="2"/>
      </rPr>
      <t xml:space="preserve">No aplica
</t>
    </r>
    <r>
      <rPr>
        <b/>
        <sz val="12"/>
        <color rgb="FF000000"/>
        <rFont val="Arial"/>
        <family val="2"/>
      </rPr>
      <t xml:space="preserve">Seguimiento segunda línea de defensa
</t>
    </r>
    <r>
      <rPr>
        <sz val="12"/>
        <color rgb="FF000000"/>
        <rFont val="Arial"/>
        <family val="2"/>
      </rPr>
      <t>Se hará seguimiento en próximo monitoreo</t>
    </r>
  </si>
  <si>
    <r>
      <rPr>
        <b/>
        <sz val="12"/>
        <color theme="1"/>
        <rFont val="Arial"/>
        <family val="2"/>
      </rPr>
      <t xml:space="preserve">Descripción del Avance: </t>
    </r>
    <r>
      <rPr>
        <sz val="12"/>
        <color theme="1"/>
        <rFont val="Arial"/>
        <family val="2"/>
      </rPr>
      <t xml:space="preserve">Se elabora  informe de las PQRS relacionadas con presunta vulneración de derechos humanos correspondiente al primer semestre de 2024
</t>
    </r>
    <r>
      <rPr>
        <b/>
        <sz val="12"/>
        <color theme="1"/>
        <rFont val="Arial"/>
        <family val="2"/>
      </rPr>
      <t>Evidencia</t>
    </r>
    <r>
      <rPr>
        <sz val="12"/>
        <color theme="1"/>
        <rFont val="Arial"/>
        <family val="2"/>
      </rPr>
      <t xml:space="preserve">: https://transmilenio-my.sharepoint.com/:b:/g/personal/claudia_mojica_transmilenio_gov_co/EWxW3lWGlSpDroIQotEj0W0BbsCTgYvZcOBmlI9Idhw99w?e=7OLlK0
Observaciones: N/A
</t>
    </r>
    <r>
      <rPr>
        <b/>
        <sz val="12"/>
        <color theme="1"/>
        <rFont val="Arial"/>
        <family val="2"/>
      </rPr>
      <t>Seguimiento segunda línea de defensa :</t>
    </r>
    <r>
      <rPr>
        <sz val="12"/>
        <color theme="1"/>
        <rFont val="Arial"/>
        <family val="2"/>
      </rPr>
      <t xml:space="preserve"> Se espera el segundo informe al finalizar la vigencia la dependencia se encuentra dentro de los plazos establecidos </t>
    </r>
  </si>
  <si>
    <r>
      <rPr>
        <b/>
        <sz val="12"/>
        <rFont val="Arial"/>
        <family val="2"/>
      </rPr>
      <t xml:space="preserve">Descripción del avance </t>
    </r>
    <r>
      <rPr>
        <sz val="12"/>
        <rFont val="Arial"/>
        <family val="2"/>
      </rPr>
      <t xml:space="preserve">
En el cuadro de control se ha identificado hasta el momento únicamente una denuncia presentada por una ciudadana, lo que se tendrá en cuenta para el análisis que será realizado al finalizar el año.
</t>
    </r>
    <r>
      <rPr>
        <b/>
        <sz val="12"/>
        <rFont val="Arial"/>
        <family val="2"/>
      </rPr>
      <t>Retrasos y soluciones</t>
    </r>
    <r>
      <rPr>
        <sz val="12"/>
        <rFont val="Arial"/>
        <family val="2"/>
      </rPr>
      <t xml:space="preserve">
Ninguno 
</t>
    </r>
    <r>
      <rPr>
        <b/>
        <sz val="12"/>
        <rFont val="Arial"/>
        <family val="2"/>
      </rPr>
      <t>Evidencia</t>
    </r>
    <r>
      <rPr>
        <sz val="12"/>
        <rFont val="Arial"/>
        <family val="2"/>
      </rPr>
      <t xml:space="preserve">
Cuadro de Control en Excel
</t>
    </r>
    <r>
      <rPr>
        <b/>
        <sz val="12"/>
        <rFont val="Arial"/>
        <family val="2"/>
      </rPr>
      <t xml:space="preserve">Seguimiento segunda línea de defensa
</t>
    </r>
    <r>
      <rPr>
        <sz val="12"/>
        <rFont val="Arial"/>
        <family val="2"/>
      </rPr>
      <t>Sin observaciones</t>
    </r>
  </si>
  <si>
    <r>
      <rPr>
        <b/>
        <sz val="12"/>
        <color theme="1"/>
        <rFont val="Arial"/>
        <family val="2"/>
      </rPr>
      <t>Descripción del avance</t>
    </r>
    <r>
      <rPr>
        <sz val="12"/>
        <color theme="1"/>
        <rFont val="Arial"/>
        <family val="2"/>
      </rPr>
      <t xml:space="preserve"> 
En el cuadro de control se ha identificado hasta el momento una denuncia presentada por una ciudadana (651-24) y otra que si bien es cierto no es radicada por una mujer, se circunscribe a hechos que presuntamente la afectaron (665-24), lo que se tendrá en cuenta para el análisis final que será realizado en diciembre. Se crea un borrador del informe con diversos numerales como por ejemplo: Introducción, denuncias (totales, presentadas por mujeres, con conductas que pueden afectar sus derechos), análisis de lo acontecido en el año desde la perspectiva de género, conclusiones y recomendaciones.
</t>
    </r>
    <r>
      <rPr>
        <b/>
        <sz val="12"/>
        <color theme="1"/>
        <rFont val="Arial"/>
        <family val="2"/>
      </rPr>
      <t xml:space="preserve">Evidencia
</t>
    </r>
    <r>
      <rPr>
        <sz val="12"/>
        <color theme="1"/>
        <rFont val="Arial"/>
        <family val="2"/>
      </rPr>
      <t xml:space="preserve">Cuadro de Control en Excel, borrador documento. https://transmilenio-my.sharepoint.com/:f:/g/personal/hernan_pedraza_transmilenio_gov_co/EtHR9L-xC5dMuzKOFQt9FpsBrmeIDiaR-0gHcdWlI6LZvw?e=utubtl 
</t>
    </r>
    <r>
      <rPr>
        <b/>
        <sz val="12"/>
        <color theme="1"/>
        <rFont val="Arial"/>
        <family val="2"/>
      </rPr>
      <t xml:space="preserve">
Seguimiento segunda línea de defensa: </t>
    </r>
    <r>
      <rPr>
        <sz val="12"/>
        <color theme="1"/>
        <rFont val="Arial"/>
        <family val="2"/>
      </rPr>
      <t xml:space="preserve">Se cuenta con un 50 % de avance a partir del cuadro de control , se espera culminar la actividad dentro de los plazos previstos </t>
    </r>
  </si>
  <si>
    <t>NA</t>
  </si>
  <si>
    <t>No aplica
Sin observaciones. El reporte de no racionalización se encuentra registrado en el SUIT</t>
  </si>
  <si>
    <r>
      <rPr>
        <b/>
        <sz val="12"/>
        <rFont val="Arial"/>
        <family val="2"/>
      </rPr>
      <t>Descripción del avance</t>
    </r>
    <r>
      <rPr>
        <sz val="12"/>
        <rFont val="Arial"/>
        <family val="2"/>
      </rPr>
      <t xml:space="preserve">
No se reporta avance cuantitativo del indicador pues a la fecha se han identificado con el grupo de la Dirección de TIC, unos posibles conjuntos de datos a ser estructurados como datos abiertos y de esta manera ser publicados en las respectivas plataformas destinadas para tal fin.
- Validaciones del SITP mensuales por intervalos de 15 minutos
- Salidas del sistema troncal diarias, conjunto de datos automatizado
- Ubicación de Biciestaciones
Se encuentran en proceso de evaluación y definición para posible publicación.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recomienda que para futuros reporte se deje claro los soportes que evidencian el avance de la actividad para facilitar el monitoreo</t>
    </r>
  </si>
  <si>
    <r>
      <rPr>
        <b/>
        <sz val="12"/>
        <rFont val="Arial"/>
        <family val="2"/>
      </rPr>
      <t>Descripción del Avance</t>
    </r>
    <r>
      <rPr>
        <sz val="12"/>
        <rFont val="Arial"/>
        <family val="2"/>
      </rPr>
      <t xml:space="preserve">: Luego del análisis de los conjuntos de datos identificados, se optó por la publicación de dos conjuntos nuevos: "Validaciones del SITP mensuales" y Salidas del Componente troncal diarias", aunque los datos ya se encuentran publicados en sus formatos originales en el portal de TRANSMILENIO S.A., aún requieren estructuración y revisión por parte de la Subgerencia Jurídica, para así enlazarlos y crear los espacios para los mismos en el portal de datos abiertos del Distrito.
</t>
    </r>
    <r>
      <rPr>
        <b/>
        <sz val="12"/>
        <rFont val="Arial"/>
        <family val="2"/>
      </rPr>
      <t>Evidencia</t>
    </r>
    <r>
      <rPr>
        <sz val="12"/>
        <rFont val="Arial"/>
        <family val="2"/>
      </rPr>
      <t xml:space="preserve">: En el siguiente enlace se encuentran los dos conjuntos de datos nuevos definidos para publicar en el portal de datos abiertos del Distrito: https://storage.googleapis.com/validaciones_tmsa/index.html 
</t>
    </r>
    <r>
      <rPr>
        <b/>
        <sz val="12"/>
        <rFont val="Arial"/>
        <family val="2"/>
      </rPr>
      <t xml:space="preserve">
Observaciones</t>
    </r>
    <r>
      <rPr>
        <sz val="12"/>
        <rFont val="Arial"/>
        <family val="2"/>
      </rPr>
      <t xml:space="preserve">: https://storage.googleapis.com/validaciones_tmsa/index.html
Esta pendiente ajustar la estructura del conjunto de datos, probablemente por la información que se tiene salgan dos adicionales, entonces serían 4 conjuntos de datos, una vez se ajusten, se pasan a Jurídica y con la aprobación, se publican en el portal del Distrito
</t>
    </r>
    <r>
      <rPr>
        <b/>
        <sz val="12"/>
        <rFont val="Arial"/>
        <family val="2"/>
      </rPr>
      <t>Seguimiento segunda línea de defensa:</t>
    </r>
    <r>
      <rPr>
        <sz val="12"/>
        <rFont val="Arial"/>
        <family val="2"/>
      </rPr>
      <t xml:space="preserve"> Se cuenta con un avance del 70% y se espera culminar la actividad dentro de los plazos previstos </t>
    </r>
  </si>
  <si>
    <r>
      <rPr>
        <b/>
        <sz val="12"/>
        <rFont val="Arial"/>
        <family val="2"/>
      </rPr>
      <t xml:space="preserve">Descripción del avance </t>
    </r>
    <r>
      <rPr>
        <sz val="12"/>
        <rFont val="Arial"/>
        <family val="2"/>
      </rPr>
      <t xml:space="preserve">
La Oficina Asesora de Planeación gestionó la estructuración y publicación de los Informes de Gestión y de Rendición de Cuentas (vigencia 2023)  los cuales fueron publicados en la página web dentro de los plazos previstos por la Ley.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Soportes de publicación
1.   5_2_1 Publicación Informe de gestión 2023
2.  5_2_1_2 Publicación Rendición de cuentas de TRANSMILENIO SA
3. 5_2_1_3 Publicación página Web TMSA - Informes
</t>
    </r>
    <r>
      <rPr>
        <b/>
        <sz val="12"/>
        <rFont val="Arial"/>
        <family val="2"/>
      </rPr>
      <t xml:space="preserve">Seguimiento segunda línea de defensa
</t>
    </r>
    <r>
      <rPr>
        <sz val="12"/>
        <rFont val="Arial"/>
        <family val="2"/>
      </rPr>
      <t xml:space="preserve">El compromiso se cumplió dentro de los plazos establecidos.
Los informes se encuentran publicados en los siguientes enlaces de la página web de la entidad:
Informe de gestión 2023:
https://www.transmilenio.gov.co/publicaciones/153894/informe-de-gestion-2023/
Informe de Rendición de Cuentas 2023:
https://www.transmilenio.gov.co/publicaciones/151126/rendicion-de-cuentas-de-transmilenio-sa/
</t>
    </r>
  </si>
  <si>
    <r>
      <rPr>
        <b/>
        <sz val="12"/>
        <rFont val="Arial"/>
        <family val="2"/>
      </rPr>
      <t>Descripción del avance</t>
    </r>
    <r>
      <rPr>
        <sz val="12"/>
        <rFont val="Arial"/>
        <family val="2"/>
      </rPr>
      <t xml:space="preserve">
El 16 de enero de 2024, se publicó el proyecto del PTEP, para conocimiento y participación de grupos de interés de TRANSMILENIO S. A.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Soporte de publicación
1. 6_1_1 Publicación Proyecto del Programa de Transparencia y Ética Pública 2024
</t>
    </r>
    <r>
      <rPr>
        <b/>
        <sz val="12"/>
        <rFont val="Arial"/>
        <family val="2"/>
      </rPr>
      <t xml:space="preserve">Seguimiento segunda línea de defensa:
</t>
    </r>
    <r>
      <rPr>
        <sz val="12"/>
        <rFont val="Arial"/>
        <family val="2"/>
      </rPr>
      <t>El compromiso se cumplió dentro de los plazos establecidos.</t>
    </r>
  </si>
  <si>
    <r>
      <rPr>
        <b/>
        <sz val="12"/>
        <rFont val="Arial"/>
        <family val="2"/>
      </rPr>
      <t>Descripción del avance</t>
    </r>
    <r>
      <rPr>
        <sz val="12"/>
        <rFont val="Arial"/>
        <family val="2"/>
      </rPr>
      <t xml:space="preserve">
Se presenta el avance de socialización del PIPC en 7 espacios de participación de las localidades.
</t>
    </r>
    <r>
      <rPr>
        <b/>
        <sz val="12"/>
        <rFont val="Arial"/>
        <family val="2"/>
      </rPr>
      <t xml:space="preserve">Retrasos y soluciones
</t>
    </r>
    <r>
      <rPr>
        <sz val="12"/>
        <rFont val="Arial"/>
        <family val="2"/>
      </rPr>
      <t xml:space="preserve">No se generan retrasos
</t>
    </r>
    <r>
      <rPr>
        <b/>
        <sz val="12"/>
        <rFont val="Arial"/>
        <family val="2"/>
      </rPr>
      <t xml:space="preserve">Evidencia
</t>
    </r>
    <r>
      <rPr>
        <sz val="12"/>
        <rFont val="Arial"/>
        <family val="2"/>
      </rPr>
      <t xml:space="preserve">Link de Evidencia: https://transmilenio-my.sharepoint.com/:f:/g/personal/juan_bernal_transmilenio_gov_co/Ej2-A5VT2iRDlUenOP8pnHsBl2vsdvh_jZ0YUzGaVe9jCA?e=QZ1o8m
</t>
    </r>
    <r>
      <rPr>
        <b/>
        <sz val="12"/>
        <rFont val="Arial"/>
        <family val="2"/>
      </rPr>
      <t xml:space="preserve">Seguimiento segunda línea de defensa:
</t>
    </r>
    <r>
      <rPr>
        <sz val="12"/>
        <rFont val="Arial"/>
        <family val="2"/>
      </rPr>
      <t>Sin observaciones</t>
    </r>
  </si>
  <si>
    <r>
      <rPr>
        <b/>
        <sz val="12"/>
        <rFont val="Arial"/>
        <family val="2"/>
      </rPr>
      <t xml:space="preserve">Descripción del Avance: </t>
    </r>
    <r>
      <rPr>
        <sz val="12"/>
        <rFont val="Arial"/>
        <family val="2"/>
      </rPr>
      <t xml:space="preserve">Se presenta el avance de socialización del PIPC en 10 espacios de participación de las localidades.
</t>
    </r>
    <r>
      <rPr>
        <b/>
        <sz val="12"/>
        <rFont val="Arial"/>
        <family val="2"/>
      </rPr>
      <t xml:space="preserve">Evidencia: </t>
    </r>
    <r>
      <rPr>
        <sz val="12"/>
        <rFont val="Arial"/>
        <family val="2"/>
      </rPr>
      <t xml:space="preserve">Link de Evidencia: https://transmilenio-my.sharepoint.com/:f:/g/personal/wilson_molano_transmilenio_gov_co/ErMc29yCFGRNrLsxIL925QwBVFcHlXufrweCb6t04VYZ_w?e=9sLj5z
</t>
    </r>
    <r>
      <rPr>
        <b/>
        <sz val="12"/>
        <rFont val="Arial"/>
        <family val="2"/>
      </rPr>
      <t xml:space="preserve">Observaciones: </t>
    </r>
    <r>
      <rPr>
        <sz val="12"/>
        <rFont val="Arial"/>
        <family val="2"/>
      </rPr>
      <t>No aplica</t>
    </r>
    <r>
      <rPr>
        <b/>
        <sz val="12"/>
        <rFont val="Arial"/>
        <family val="2"/>
      </rPr>
      <t xml:space="preserve"> 
</t>
    </r>
    <r>
      <rPr>
        <sz val="12"/>
        <rFont val="Arial"/>
        <family val="2"/>
      </rPr>
      <t xml:space="preserve">
</t>
    </r>
    <r>
      <rPr>
        <b/>
        <sz val="12"/>
        <rFont val="Arial"/>
        <family val="2"/>
      </rPr>
      <t xml:space="preserve">Seguimiento segunda línea de defensa : </t>
    </r>
    <r>
      <rPr>
        <sz val="12"/>
        <rFont val="Arial"/>
        <family val="2"/>
      </rPr>
      <t>Se cumplió la actividad dentro de los plazos previstos</t>
    </r>
    <r>
      <rPr>
        <b/>
        <sz val="12"/>
        <rFont val="Arial"/>
        <family val="2"/>
      </rPr>
      <t xml:space="preserve"> </t>
    </r>
  </si>
  <si>
    <r>
      <rPr>
        <b/>
        <sz val="12"/>
        <rFont val="Arial"/>
        <family val="2"/>
      </rPr>
      <t>Descripción del avance</t>
    </r>
    <r>
      <rPr>
        <sz val="12"/>
        <rFont val="Arial"/>
        <family val="2"/>
      </rPr>
      <t xml:space="preserve">
No se reporta avance, sin embargo, se encuentra dentro de los plazos establecidos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</si>
  <si>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rFont val="Arial"/>
        <family val="2"/>
      </rPr>
      <t>Descripción del Avance</t>
    </r>
    <r>
      <rPr>
        <sz val="12"/>
        <rFont val="Arial"/>
        <family val="2"/>
      </rPr>
      <t xml:space="preserve">:  Se han realizado sesiones de trabajo con el equipo de la Dirección de Seguridad, en donde se estableció un cronograma de trabaja para llevar a cabo un ejercicio de innovación abierta, esto alineado a la iniciativa de TransmiLabs de la misma Dirección, que para este año se hará hacia enfoque de género, donde el comité de gestión del conocimiento e innovación participará para identificar a partir de las problemáticas que exprese la comunidad, algunas soluciones que puedan ayudar a mitigarlas, para esto se envió la metodología de trabajo para estos espacios, donde se especifican actividades, materiales y tiempos. 
Así mismo se presentó en el Comité de Gestión del Conocimiento e Innovación la iniciativa "Transmilabs" por parte de la Dirección de Seguridad y se comentó sobre la colaboración que hay por parte del Comité para llevar a cabo en estos espacios los ejercicios de innovación abierta. 
</t>
    </r>
    <r>
      <rPr>
        <b/>
        <sz val="12"/>
        <rFont val="Arial"/>
        <family val="2"/>
      </rPr>
      <t xml:space="preserve">Evidencia: </t>
    </r>
    <r>
      <rPr>
        <sz val="12"/>
        <rFont val="Arial"/>
        <family val="2"/>
      </rPr>
      <t xml:space="preserve">Documento "Metodología Tipo TRANSMILABS"
- Vídeo del Comité de Gestión del Conocimiento e Innovación del mes de agosto
- Listas de asistencias de las mesas de trabajo 
</t>
    </r>
    <r>
      <rPr>
        <b/>
        <sz val="12"/>
        <rFont val="Arial"/>
        <family val="2"/>
      </rPr>
      <t>Observaciones</t>
    </r>
    <r>
      <rPr>
        <sz val="12"/>
        <rFont val="Arial"/>
        <family val="2"/>
      </rPr>
      <t xml:space="preserve">: La Dirección de Seguridad se encuentra organizando las fechas y los espacios donde se realizarán los TransmiLabs, una vez definidas se anunciarán a la Secretaría del Comité de GESC+I para aompañarlos y realizar los ejercicios de innovación abierta. Dentro de la actividad se tiene establecido varias etapas: identificación de la problemática, metodología del ejercicio, mesas de trabajo con DTS , ejecución del ejercicio y recopilación de las soluciones  En ese sentido a la fecha se han ejecutado las tres primeras etapas generando un cumplimiento del 60 %  
</t>
    </r>
    <r>
      <rPr>
        <b/>
        <sz val="12"/>
        <rFont val="Arial"/>
        <family val="2"/>
      </rPr>
      <t>Seguimiento segunda línea de defensa :</t>
    </r>
    <r>
      <rPr>
        <sz val="12"/>
        <rFont val="Arial"/>
        <family val="2"/>
      </rPr>
      <t xml:space="preserve"> La actividad se encuentra dentro de los plazos previstos </t>
    </r>
  </si>
  <si>
    <r>
      <rPr>
        <b/>
        <sz val="12"/>
        <rFont val="Arial"/>
        <family val="2"/>
      </rPr>
      <t>Descripción del avance</t>
    </r>
    <r>
      <rPr>
        <sz val="12"/>
        <rFont val="Arial"/>
        <family val="2"/>
      </rPr>
      <t xml:space="preserve">
No se reporta avance, aun no se han convocado estos espacios debido al cambio de administración, sin embargo, se encuentra dentro de los plazos establecidos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</si>
  <si>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rFont val="Arial"/>
        <family val="2"/>
      </rPr>
      <t xml:space="preserve">Descripción del Avance: </t>
    </r>
    <r>
      <rPr>
        <sz val="12"/>
        <rFont val="Arial"/>
        <family val="2"/>
      </rPr>
      <t xml:space="preserve">Se participó en sesión de equipos transversales de la Alcaldía de Bogotá como representantes de TRANSMILENIO S.A., llevada a cabo por la Dirección de Desarrollo Institucional en las instalaciones de Compensar, para la política de Gestión del Conocimiento y la Innovación, donde se realizaron actividades con el fin de apalancar esta política en las entidades del Distrito.
</t>
    </r>
    <r>
      <rPr>
        <b/>
        <sz val="12"/>
        <rFont val="Arial"/>
        <family val="2"/>
      </rPr>
      <t>Evidencia:</t>
    </r>
    <r>
      <rPr>
        <sz val="12"/>
        <rFont val="Arial"/>
        <family val="2"/>
      </rPr>
      <t xml:space="preserve"> Fotos de la sesión 
</t>
    </r>
    <r>
      <rPr>
        <b/>
        <sz val="12"/>
        <rFont val="Arial"/>
        <family val="2"/>
      </rPr>
      <t>Observaciones:</t>
    </r>
    <r>
      <rPr>
        <sz val="12"/>
        <rFont val="Arial"/>
        <family val="2"/>
      </rPr>
      <t xml:space="preserve"> Pendiente segunda sesión. No se han realizado este año sesiones de IBO Ampliado o gestionadas desde el ecosistema de innovación pública Bogotá. En ese sentido se han dado dificultades para la participación por cambios de Administración se solicitará ajuste de la actividad para el próximo monitoreo 
</t>
    </r>
    <r>
      <rPr>
        <b/>
        <sz val="12"/>
        <rFont val="Arial"/>
        <family val="2"/>
      </rPr>
      <t>Seguimiento segunda línea de defensa :</t>
    </r>
    <r>
      <rPr>
        <sz val="12"/>
        <rFont val="Arial"/>
        <family val="2"/>
      </rPr>
      <t xml:space="preserve"> La actividad se espera culminar dentro de los tiempos previstos , sin embargo queda en espera el ajuste solicitado </t>
    </r>
  </si>
  <si>
    <r>
      <rPr>
        <b/>
        <sz val="12"/>
        <rFont val="Arial"/>
        <family val="2"/>
      </rPr>
      <t>Descripción del avance</t>
    </r>
    <r>
      <rPr>
        <sz val="12"/>
        <rFont val="Arial"/>
        <family val="2"/>
      </rPr>
      <t xml:space="preserve">
Se realizó el lanzamiento de un Test de Percepción de Integridad que nos  permitirá realizar el diagnóstico de la apropiación de los cinco (5) valores del código de integridad en la cotidianidad de los servidores públicos y contratistas. Para este fin, el Test contiene seis (6) indicadores de percepción. Cada indicador se elabora mediante la información obtenida en una encuesta de 30 preguntas, adaptadas a situaciones cotidianas de trabajo y enfocadas en integridad. (Cabe aclarar que el test ya se realizó se socializó por medio de correo electrónico como se puede evidenciar en el enlace de evidencias, también por medio de la intranet, para completar esta actividad debemos esperar que se termine de diligenciar por parte de la población esperada para sacar los resultados y consolidarlos y emprender el famoso semáforo de colores que nos mostrara con detalle como nos encontramos en la entidad, por ende todavía no se ha terminado de ejecutar la actividad en su totalidad, ya que nos falta la parte de socialización de resultados)
Los pasos necesarios para el lanzamiento serán:
1. Estructuración idea 20%
2. Elaboración, forms y diseño de la encuesta 30%
3. Campaña de expectativa y socialización 20%
4. Ejecución 20%
5. Socialización de resultados 10%
OBSERVACIÓN: Se pretende conocer la percepción (personal) que tienen las servidoras, los servidores públicos y contratistas,  en cómo se desarrolla su desempeño, cómo es el relacionamiento con sus compañeros y jefes, frente a los casos planteados.
</t>
    </r>
    <r>
      <rPr>
        <b/>
        <sz val="12"/>
        <rFont val="Arial"/>
        <family val="2"/>
      </rPr>
      <t>Retrasos y soluciones</t>
    </r>
    <r>
      <rPr>
        <sz val="12"/>
        <rFont val="Arial"/>
        <family val="2"/>
      </rPr>
      <t xml:space="preserve">
Según la población y muestra de la entidad se debe aplicar la encuesta para todos y diferentes niveles de cargo de los servidores públicos.
</t>
    </r>
    <r>
      <rPr>
        <b/>
        <sz val="12"/>
        <rFont val="Arial"/>
        <family val="2"/>
      </rPr>
      <t xml:space="preserve">Evidencia 
</t>
    </r>
    <r>
      <rPr>
        <sz val="12"/>
        <rFont val="Arial"/>
        <family val="2"/>
      </rPr>
      <t xml:space="preserve">https://transmilenio-my.sharepoint.com/:f:/g/personal/luisa_avila_transmilenio_gov_co/Escq1v7EwUpLl0cYcWLTA1IB9gt2ztKPBq7BNrnQ0TMNqQ?e=NtiDUW
</t>
    </r>
    <r>
      <rPr>
        <b/>
        <sz val="12"/>
        <rFont val="Arial"/>
        <family val="2"/>
      </rPr>
      <t>Seguimiento segunda línea de defensa:</t>
    </r>
    <r>
      <rPr>
        <sz val="12"/>
        <rFont val="Arial"/>
        <family val="2"/>
      </rPr>
      <t xml:space="preserve">
Sin observaciones. 
NOTA: se aclara que el avance de la implementación de esta actividad se mide a través de las 4 etapas definidas para el lanzamiento del Test de Percepción de Integridad 
1. Estructuración idea 20%
2. Elaboración, forms y diseño de la encuesta 30%
3. Campaña de expectativa y socialización 20%
4. Ejecución 20%
5. Socialización de resultados 10%</t>
    </r>
  </si>
  <si>
    <r>
      <rPr>
        <b/>
        <sz val="12"/>
        <color theme="1"/>
        <rFont val="Arial"/>
        <family val="2"/>
      </rPr>
      <t xml:space="preserve">Descripción del avance
</t>
    </r>
    <r>
      <rPr>
        <sz val="12"/>
        <color theme="1"/>
        <rFont val="Arial"/>
        <family val="2"/>
      </rPr>
      <t xml:space="preserve">Esta actividad no ha presentado avance de enero a abril, de igual forma cabe indicar que estaríamos dentro de los tiempos programados.
</t>
    </r>
    <r>
      <rPr>
        <b/>
        <sz val="12"/>
        <color theme="1"/>
        <rFont val="Arial"/>
        <family val="2"/>
      </rPr>
      <t>Retrasos y soluciones</t>
    </r>
    <r>
      <rPr>
        <sz val="12"/>
        <color theme="1"/>
        <rFont val="Arial"/>
        <family val="2"/>
      </rPr>
      <t xml:space="preserve">
No aplica
</t>
    </r>
    <r>
      <rPr>
        <b/>
        <sz val="12"/>
        <color theme="1"/>
        <rFont val="Arial"/>
        <family val="2"/>
      </rPr>
      <t xml:space="preserve">Evidencia
</t>
    </r>
    <r>
      <rPr>
        <sz val="12"/>
        <color theme="1"/>
        <rFont val="Arial"/>
        <family val="2"/>
      </rPr>
      <t xml:space="preserve">No aplica
</t>
    </r>
    <r>
      <rPr>
        <b/>
        <sz val="12"/>
        <color theme="1"/>
        <rFont val="Arial"/>
        <family val="2"/>
      </rPr>
      <t xml:space="preserve">Seguimiento segunda línea de defensa
</t>
    </r>
    <r>
      <rPr>
        <sz val="12"/>
        <color theme="1"/>
        <rFont val="Arial"/>
        <family val="2"/>
      </rPr>
      <t>Se hará seguimiento en próximo monitoreo</t>
    </r>
  </si>
  <si>
    <r>
      <rPr>
        <b/>
        <sz val="12"/>
        <rFont val="Arial"/>
        <family val="2"/>
      </rPr>
      <t>Descripción del avance</t>
    </r>
    <r>
      <rPr>
        <sz val="12"/>
        <rFont val="Arial"/>
        <family val="2"/>
      </rPr>
      <t xml:space="preserve">
Se socializarán unas historietas en los </t>
    </r>
    <r>
      <rPr>
        <b/>
        <sz val="12"/>
        <rFont val="Arial"/>
        <family val="2"/>
      </rPr>
      <t xml:space="preserve"> wallpaper  durante las diferentes semanas de  los meses de mayo y junio,  donde se evidenciaran los directivos en unas historietas  acerca de los valores del código de integridad y comportamientos deseados, para  lograr comunicar y reforzar un conjunto de comportamientos deseados para la solución de problemas,  al involucrar los directivos se pretende obtener mejor participación, algunas de las acciones que se pueden ver en el enlace de soportes con los nombres de los valores son las que se pretenden evidenciar en cada historieta</t>
    </r>
    <r>
      <rPr>
        <sz val="12"/>
        <rFont val="Arial"/>
        <family val="2"/>
      </rPr>
      <t xml:space="preserve">.
Los pasos necesarios para el lanzamiento serán:
</t>
    </r>
    <r>
      <rPr>
        <b/>
        <sz val="12"/>
        <rFont val="Arial"/>
        <family val="2"/>
      </rPr>
      <t>1. Estructuración idea 10%</t>
    </r>
    <r>
      <rPr>
        <sz val="12"/>
        <rFont val="Arial"/>
        <family val="2"/>
      </rPr>
      <t xml:space="preserve">
2. Elaboración, guiones y diseño de historietas 30%
3. Sesión de fotografías 20%
4. Campaña de expectativa y socialización 20%
5. Ejecución 20%
OBSERVACIÓN: La idea es involucrar todos los directivos de la entidad.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https://transmilenio-my.sharepoint.com/:f:/g/personal/luisa_avila_transmilenio_gov_co/Eu4IASzbL19PtvkVlfx2PWoBoCWYsYFt-_zhigAZSxl55w?e=xaflPI
</t>
    </r>
    <r>
      <rPr>
        <b/>
        <sz val="12"/>
        <rFont val="Arial"/>
        <family val="2"/>
      </rPr>
      <t xml:space="preserve">Seguimiento segunda línea de defensa
</t>
    </r>
    <r>
      <rPr>
        <sz val="12"/>
        <rFont val="Arial"/>
        <family val="2"/>
      </rPr>
      <t>Sin observaciones. 
NOTA: se aclara que el avance de la implementación de esta actividad se mide a través de las 4 etapas definidas para el lanzamiento de historietas acerca de los valores del código de integridad y comportamientos deseados, que cubren los siguientes pasos:
1. Estructuración idea 10%
2. Elaboración, guiones y diseño de historietas 30%
3. Sesión de fotografías 20%
4. Campaña de expectativa y socialización 20%
5. Ejecución 20%</t>
    </r>
  </si>
  <si>
    <r>
      <rPr>
        <b/>
        <sz val="12"/>
        <rFont val="Arial"/>
        <family val="2"/>
      </rPr>
      <t>Descripción del avance</t>
    </r>
    <r>
      <rPr>
        <sz val="12"/>
        <rFont val="Arial"/>
        <family val="2"/>
      </rPr>
      <t xml:space="preserve">
Esta actividad no ha presentado avance de enero a abril, de igual forma cabe indicar que estaríamos dentro de los tiempos programados.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</si>
  <si>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rFont val="Arial"/>
        <family val="2"/>
      </rPr>
      <t>Descripción del Avance</t>
    </r>
    <r>
      <rPr>
        <sz val="12"/>
        <rFont val="Arial"/>
        <family val="2"/>
      </rPr>
      <t xml:space="preserve">: Se presentó en la intranet una campaña para recordar a los colaboradores de la Empresa la importancia de declarar oportunamente los conflictos de interés que puedan presentarse con ocasión de sus funciones o actividades. Para ello se eligió el material didáctico disponible más completo y actualizado 
</t>
    </r>
    <r>
      <rPr>
        <b/>
        <sz val="12"/>
        <rFont val="Arial"/>
        <family val="2"/>
      </rPr>
      <t xml:space="preserve">Evidencia: </t>
    </r>
    <r>
      <rPr>
        <sz val="12"/>
        <rFont val="Arial"/>
        <family val="2"/>
      </rPr>
      <t xml:space="preserve">Documento inicial de la campaña, solicitud, respuesta de la SAUC y captura de pantalla. https://transmilenio-my.sharepoint.com/:f:/g/personal/hernan_pedraza_transmilenio_gov_co/EtHR9L-xC5dMuzKOFQt9FpsBrmeIDiaR-0gHcdWlI6LZvw?e=utubtl 
</t>
    </r>
    <r>
      <rPr>
        <b/>
        <sz val="12"/>
        <rFont val="Arial"/>
        <family val="2"/>
      </rPr>
      <t>Observaciones:</t>
    </r>
    <r>
      <rPr>
        <sz val="12"/>
        <rFont val="Arial"/>
        <family val="2"/>
      </rPr>
      <t xml:space="preserve"> Ninguna. 
</t>
    </r>
    <r>
      <rPr>
        <b/>
        <sz val="12"/>
        <rFont val="Arial"/>
        <family val="2"/>
      </rPr>
      <t>Seguimiento segunda línea de defensa :</t>
    </r>
    <r>
      <rPr>
        <sz val="12"/>
        <rFont val="Arial"/>
        <family val="2"/>
      </rPr>
      <t xml:space="preserve"> Se dió cumplimiento a la actividad dentro de los plazos establecidos </t>
    </r>
  </si>
  <si>
    <r>
      <rPr>
        <b/>
        <sz val="12"/>
        <rFont val="Arial"/>
        <family val="2"/>
      </rPr>
      <t>Descripción del avance</t>
    </r>
    <r>
      <rPr>
        <sz val="12"/>
        <rFont val="Arial"/>
        <family val="2"/>
      </rPr>
      <t xml:space="preserve">
Esta actividad no ha presentado avance de enero a abril, de igual forma cabe indicar que estaríamos dentro de los tiempos programados.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</si>
  <si>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color theme="1"/>
        <rFont val="Arial"/>
        <family val="2"/>
      </rPr>
      <t>Descripción del Avance:</t>
    </r>
    <r>
      <rPr>
        <sz val="12"/>
        <color theme="1"/>
        <rFont val="Arial"/>
        <family val="2"/>
      </rPr>
      <t xml:space="preserve"> Se realizó una propuesta desde la OCDI para el lanzamiento de un portal de la integridad, en el cual se viene trabajando de manera conjunta con la Dirección Corporativa y la SAUC, cuya primera versión está próxima a ser completada. La actividad siguiente es la difusión y participación de los colaboradores de la Entidad. 
</t>
    </r>
    <r>
      <rPr>
        <b/>
        <sz val="12"/>
        <color theme="1"/>
        <rFont val="Arial"/>
        <family val="2"/>
      </rPr>
      <t>Evidencia:</t>
    </r>
    <r>
      <rPr>
        <sz val="12"/>
        <color theme="1"/>
        <rFont val="Arial"/>
        <family val="2"/>
      </rPr>
      <t xml:space="preserve"> Propuesta y correos electrónicos. https://transmilenio-my.sharepoint.com/:f:/g/personal/hernan_pedraza_transmilenio_gov_co/EtHR9L-xC5dMuzKOFQt9FpsBrmeIDiaR-0gHcdWlI6LZvw?e=utubtl  
</t>
    </r>
    <r>
      <rPr>
        <b/>
        <sz val="12"/>
        <color theme="1"/>
        <rFont val="Arial"/>
        <family val="2"/>
      </rPr>
      <t xml:space="preserve">
Observaciones:</t>
    </r>
    <r>
      <rPr>
        <sz val="12"/>
        <color theme="1"/>
        <rFont val="Arial"/>
        <family val="2"/>
      </rPr>
      <t xml:space="preserve"> Ninguna.
</t>
    </r>
    <r>
      <rPr>
        <b/>
        <sz val="12"/>
        <color theme="1"/>
        <rFont val="Arial"/>
        <family val="2"/>
      </rPr>
      <t>Seguimiento segunda línea de defensa :</t>
    </r>
    <r>
      <rPr>
        <sz val="12"/>
        <color theme="1"/>
        <rFont val="Arial"/>
        <family val="2"/>
      </rPr>
      <t xml:space="preserve">Se ha realizado el marco general y el diseño esta pendiente la socialización para lo cual se cuenta con los plazos para llevarla a cabo </t>
    </r>
  </si>
  <si>
    <r>
      <rPr>
        <b/>
        <sz val="12"/>
        <rFont val="Arial"/>
        <family val="2"/>
      </rPr>
      <t>Descripción del avance</t>
    </r>
    <r>
      <rPr>
        <sz val="12"/>
        <rFont val="Arial"/>
        <family val="2"/>
      </rPr>
      <t xml:space="preserve">
La actividad se debe iniciar en el segundo trimestre de 2024 y su implementación se espera a más tardar para el 30 de noviembre de 2024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Si bien la fecha de terminación del compromiso no ha culminado, se  recomienda avanzar en la tarea a la mayor brevedad para poder cumplir con los plazos establecidos</t>
    </r>
  </si>
  <si>
    <r>
      <rPr>
        <b/>
        <sz val="12"/>
        <color theme="1"/>
        <rFont val="Arial"/>
        <family val="2"/>
      </rPr>
      <t>Descripción del Avance:</t>
    </r>
    <r>
      <rPr>
        <sz val="12"/>
        <color theme="1"/>
        <rFont val="Arial"/>
        <family val="2"/>
      </rPr>
      <t xml:space="preserve"> Las políticas fueron presentadas para aprobación del comité de Gestión y Desempeño el 29 de julio de 2024, las cuales se adoptaron en el sistema de Gestión de la entidad y se encuentran publicadas en la intranet en la sección de plataformas "MIPG" en los procesos de Gestión de Talento Humano y Desarrollo Estratégico, adicionalmente se realizó una solicitud de comunicación interna la cual se publicó en el boletín 55 del 2 de agosto de 2024. Por lo que la actividad se cumplió en el 100%
</t>
    </r>
    <r>
      <rPr>
        <b/>
        <sz val="12"/>
        <color theme="1"/>
        <rFont val="Arial"/>
        <family val="2"/>
      </rPr>
      <t xml:space="preserve">Evidencia: </t>
    </r>
    <r>
      <rPr>
        <sz val="12"/>
        <color theme="1"/>
        <rFont val="Arial"/>
        <family val="2"/>
      </rPr>
      <t xml:space="preserve">
Enlace: https://transmilenio-my.sharepoint.com/:f:/g/personal/katherine_prada_transmilenio_gov_co/ElDMnV0ho6xFg1a85Lhg870B-2pI3aIQ--Hit1Qcese0UA?e=Qr1OgJ
Soportes:
a) 7_5_2_Boletin 55
b) 7_5_2_1_Publicación L-OP-001 Intranet
c) 7_5_2_1_Publicación L-DA-002 Intranet
</t>
    </r>
    <r>
      <rPr>
        <b/>
        <sz val="12"/>
        <color theme="1"/>
        <rFont val="Arial"/>
        <family val="2"/>
      </rPr>
      <t>Observaciones</t>
    </r>
    <r>
      <rPr>
        <sz val="12"/>
        <color theme="1"/>
        <rFont val="Arial"/>
        <family val="2"/>
      </rPr>
      <t xml:space="preserve">: No aplica
</t>
    </r>
    <r>
      <rPr>
        <b/>
        <sz val="12"/>
        <color theme="1"/>
        <rFont val="Arial"/>
        <family val="2"/>
      </rPr>
      <t>Seguimiento segunda línea de defensa :</t>
    </r>
    <r>
      <rPr>
        <sz val="12"/>
        <color theme="1"/>
        <rFont val="Arial"/>
        <family val="2"/>
      </rPr>
      <t xml:space="preserve">Se cumplió la actividad dentro de los tiempos previstos </t>
    </r>
  </si>
  <si>
    <r>
      <rPr>
        <b/>
        <sz val="12"/>
        <rFont val="Arial"/>
        <family val="2"/>
      </rPr>
      <t>Descripción del avance</t>
    </r>
    <r>
      <rPr>
        <sz val="12"/>
        <rFont val="Arial"/>
        <family val="2"/>
      </rPr>
      <t xml:space="preserve">
Se espera iniciar la tarea en el mes de mayo una vez se revisen las últimas directrices emitidas por el DAFP frente al tema en su guía de riesgos.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Si bien la fecha de terminación del compromiso no ha culminado, se  recomienda avanzar en la tarea a la mayor brevedad para poder cumplir con los plazos establecidos</t>
    </r>
  </si>
  <si>
    <r>
      <rPr>
        <b/>
        <sz val="12"/>
        <rFont val="Arial"/>
        <family val="2"/>
      </rPr>
      <t xml:space="preserve">Descripción del Avance: </t>
    </r>
    <r>
      <rPr>
        <sz val="12"/>
        <rFont val="Arial"/>
        <family val="2"/>
      </rPr>
      <t>Se llevo a cabo la actualización del M-OP-002 Manual para la Gestión del Riesgo V.7 que incluye los riesgos fiscales adoptado el 17 de julio de 2024</t>
    </r>
    <r>
      <rPr>
        <b/>
        <sz val="12"/>
        <rFont val="Arial"/>
        <family val="2"/>
      </rPr>
      <t xml:space="preserve">
</t>
    </r>
    <r>
      <rPr>
        <sz val="12"/>
        <rFont val="Arial"/>
        <family val="2"/>
      </rPr>
      <t xml:space="preserve">
</t>
    </r>
    <r>
      <rPr>
        <b/>
        <sz val="12"/>
        <rFont val="Arial"/>
        <family val="2"/>
      </rPr>
      <t xml:space="preserve">Evidencia: </t>
    </r>
    <r>
      <rPr>
        <sz val="12"/>
        <rFont val="Arial"/>
        <family val="2"/>
      </rPr>
      <t xml:space="preserve">https://transmilenio.sharepoint.com/OficPlaneacion/Documents/Forms/AllItems.aspx?FolderCTID=0x01200041719EEC428BB44B9064D8F37506C26A&amp;id=%2FOficPlaneacion%2FDocuments%2FSIG%2FManual%20de%20Procedimientos%2FA%2E%20Proceso%20Desarrollo%20Estrat%C3%A9gico%2FManuales%2FM%2DOP%2D002%20Manual%20para%20la%20gesti%C3%B3n%20de%20riesgos%20en%20TMSA&amp;viewid=ac888480%2D5ee0%2D4cae%2Da3ab%2D102820506e64
</t>
    </r>
    <r>
      <rPr>
        <b/>
        <sz val="12"/>
        <rFont val="Arial"/>
        <family val="2"/>
      </rPr>
      <t xml:space="preserve">Observaciones: </t>
    </r>
    <r>
      <rPr>
        <sz val="12"/>
        <rFont val="Arial"/>
        <family val="2"/>
      </rPr>
      <t xml:space="preserve">Incluir información relevante que se haya dado durante la ejecución de la actividad
</t>
    </r>
    <r>
      <rPr>
        <b/>
        <sz val="12"/>
        <rFont val="Arial"/>
        <family val="2"/>
      </rPr>
      <t xml:space="preserve">Seguimiento segunda línea de defensa : </t>
    </r>
    <r>
      <rPr>
        <sz val="12"/>
        <rFont val="Arial"/>
        <family val="2"/>
      </rPr>
      <t xml:space="preserve">La actividad se cumplió dentro de los plazos previstos </t>
    </r>
  </si>
  <si>
    <r>
      <rPr>
        <b/>
        <sz val="12"/>
        <rFont val="Arial"/>
        <family val="2"/>
      </rPr>
      <t>Descripción del avance</t>
    </r>
    <r>
      <rPr>
        <sz val="12"/>
        <rFont val="Arial"/>
        <family val="2"/>
      </rPr>
      <t xml:space="preserve">
Se consolidó con los equipos de trabajo de las diferentes dependencias  la matriz de riesgos de corrupción versión 0  .A la fecha no se han generado cambios que conlleven a modificar dicha matriz.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La matriz de riesgos de corrupción 2024 en su versión 0, se encuentra publicada en los siguientes enlaces: 
Página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amp;viewid=ac888480%2D5ee0%2D4cae%2Da3ab%2D102820506e64
</t>
    </r>
    <r>
      <rPr>
        <b/>
        <sz val="12"/>
        <rFont val="Arial"/>
        <family val="2"/>
      </rPr>
      <t xml:space="preserve">Seguimiento segunda línea de defensa
</t>
    </r>
    <r>
      <rPr>
        <sz val="12"/>
        <rFont val="Arial"/>
        <family val="2"/>
      </rPr>
      <t>La matriz de riesgos de corrupción 2024 en su versión 0, se encuentra publicada en los siguientes enlaces: 
Página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amp;viewid=ac888480%2D5ee0%2D4cae%2Da3ab%2D102820506e64</t>
    </r>
  </si>
  <si>
    <r>
      <rPr>
        <b/>
        <sz val="12"/>
        <color theme="1"/>
        <rFont val="Arial"/>
        <family val="2"/>
      </rPr>
      <t>Descripción del Avance</t>
    </r>
    <r>
      <rPr>
        <sz val="12"/>
        <color theme="1"/>
        <rFont val="Arial"/>
        <family val="2"/>
      </rPr>
      <t xml:space="preserve">: Durante el período de reporte se realizaron dos actualizaciones a la matriz de riesgos de corrupción 2024 
</t>
    </r>
    <r>
      <rPr>
        <b/>
        <sz val="12"/>
        <color theme="1"/>
        <rFont val="Arial"/>
        <family val="2"/>
      </rPr>
      <t>Evidencia:</t>
    </r>
    <r>
      <rPr>
        <sz val="12"/>
        <color theme="1"/>
        <rFont val="Arial"/>
        <family val="2"/>
      </rPr>
      <t xml:space="preserve"> Matrices de riesgos Version 1 y 2 
Publicadas en pagina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amp;viewid=ac888480%2D5ee0%2D4cae%2Da3ab%2D102820506e64
</t>
    </r>
    <r>
      <rPr>
        <b/>
        <sz val="12"/>
        <color theme="1"/>
        <rFont val="Arial"/>
        <family val="2"/>
      </rPr>
      <t>Observaciones</t>
    </r>
    <r>
      <rPr>
        <sz val="12"/>
        <color theme="1"/>
        <rFont val="Arial"/>
        <family val="2"/>
      </rPr>
      <t xml:space="preserve">: Las actualizaciones dadas a la matriz de riesgos de corrupción 2024, se generaron por:  
1. Observaciones presentadas por la Oficina de Control Interno en su informe Informe N° OCI-2024-023 
2. Solicitud  remitida por la Directora Técnica de Seguridad  (Ajuste riesgo 20)
</t>
    </r>
    <r>
      <rPr>
        <b/>
        <sz val="12"/>
        <color theme="1"/>
        <rFont val="Arial"/>
        <family val="2"/>
      </rPr>
      <t>Seguimiento segunda línea de defensa :</t>
    </r>
    <r>
      <rPr>
        <sz val="12"/>
        <color theme="1"/>
        <rFont val="Arial"/>
        <family val="2"/>
      </rPr>
      <t xml:space="preserve"> Esta actividad se realiza de acuerdo con los requerimientos que allegan a la OAP o por las observaciones recibidas desde la OCI a la fecha se ha dado cumplimento a la actividad </t>
    </r>
  </si>
  <si>
    <r>
      <rPr>
        <b/>
        <sz val="12"/>
        <rFont val="Arial"/>
        <family val="2"/>
      </rPr>
      <t xml:space="preserve">Descripción de la actividad
</t>
    </r>
    <r>
      <rPr>
        <sz val="12"/>
        <rFont val="Arial"/>
        <family val="2"/>
      </rPr>
      <t xml:space="preserve">Se publicó en la página web y en la intranet de la entidad la matriz de riesgos de corrupción versión 0 conforme a los plazos establecidos por la normativa. A la fecha no se han generado cambios que conlleven a modificar dicha matriz.
</t>
    </r>
    <r>
      <rPr>
        <b/>
        <sz val="12"/>
        <rFont val="Arial"/>
        <family val="2"/>
      </rPr>
      <t>Retrasos y soluciones</t>
    </r>
    <r>
      <rPr>
        <sz val="12"/>
        <rFont val="Arial"/>
        <family val="2"/>
      </rPr>
      <t xml:space="preserve">
No aplica
</t>
    </r>
    <r>
      <rPr>
        <b/>
        <sz val="12"/>
        <rFont val="Arial"/>
        <family val="2"/>
      </rPr>
      <t>Evidencia</t>
    </r>
    <r>
      <rPr>
        <sz val="12"/>
        <rFont val="Arial"/>
        <family val="2"/>
      </rPr>
      <t xml:space="preserve">
Soporte de publicación
1. 8_3_1_2 Publicación página Web - PTEP TMSA 2024
2. 8_3_1_2 Publicación intranet - PTEP TMSA 2024
</t>
    </r>
    <r>
      <rPr>
        <b/>
        <sz val="12"/>
        <rFont val="Arial"/>
        <family val="2"/>
      </rPr>
      <t xml:space="preserve">Seguimiento segunda línea de defensa
</t>
    </r>
    <r>
      <rPr>
        <sz val="12"/>
        <rFont val="Arial"/>
        <family val="2"/>
      </rPr>
      <t>No hay observaciones</t>
    </r>
  </si>
  <si>
    <r>
      <rPr>
        <b/>
        <sz val="12"/>
        <color theme="1"/>
        <rFont val="Arial"/>
        <family val="2"/>
      </rPr>
      <t>Descripción del Avance:</t>
    </r>
    <r>
      <rPr>
        <sz val="12"/>
        <color theme="1"/>
        <rFont val="Arial"/>
        <family val="2"/>
      </rPr>
      <t xml:space="preserve"> Durante el período de reporte se divulgaron en en el Link de Transparencia y en la intranet  las dos actualizaciones que se dieron a la matriz de riesgos de corrupción 2024
</t>
    </r>
    <r>
      <rPr>
        <b/>
        <sz val="12"/>
        <color theme="1"/>
        <rFont val="Arial"/>
        <family val="2"/>
      </rPr>
      <t>Evidencia:</t>
    </r>
    <r>
      <rPr>
        <sz val="12"/>
        <color theme="1"/>
        <rFont val="Arial"/>
        <family val="2"/>
      </rPr>
      <t xml:space="preserve"> Matrices de riesgos Version 1 y 2 
Publicadas en pagina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amp;viewid=ac888480%2D5ee0%2D4cae%2Da3ab%2D102820506e64
</t>
    </r>
    <r>
      <rPr>
        <b/>
        <sz val="12"/>
        <color theme="1"/>
        <rFont val="Arial"/>
        <family val="2"/>
      </rPr>
      <t>Observaciones:</t>
    </r>
    <r>
      <rPr>
        <sz val="12"/>
        <color theme="1"/>
        <rFont val="Arial"/>
        <family val="2"/>
      </rPr>
      <t xml:space="preserve"> Ninguna
</t>
    </r>
    <r>
      <rPr>
        <b/>
        <sz val="12"/>
        <color theme="1"/>
        <rFont val="Arial"/>
        <family val="2"/>
      </rPr>
      <t>Seguimiento segunda línea de defensa :</t>
    </r>
    <r>
      <rPr>
        <sz val="12"/>
        <color theme="1"/>
        <rFont val="Arial"/>
        <family val="2"/>
      </rPr>
      <t xml:space="preserve"> Se ha dado cumplimiento a la actividad dentro de los tiempos previstos </t>
    </r>
  </si>
  <si>
    <r>
      <rPr>
        <b/>
        <sz val="12"/>
        <rFont val="Arial"/>
        <family val="2"/>
      </rPr>
      <t>Descripción del avance</t>
    </r>
    <r>
      <rPr>
        <sz val="12"/>
        <rFont val="Arial"/>
        <family val="2"/>
      </rPr>
      <t xml:space="preserve">
Desde la segunda línea de defensa, la Oficina Asesora de Planeación realizó el primer monitoreo a los riesgos de corrupción identificados para la vigencia 2024 correspondiente al corte abril de 2024.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Monitoreo Riesgos de corrupción Plataforma SIGEST
https://sigest.transmilenio.gov.co/suiteve/rsk/riskve?soa=1&amp;mdl=rsk&amp;_sveVrs=1001820240403&amp;&amp;link=1&amp;mis=rsk-D-128
</t>
    </r>
    <r>
      <rPr>
        <b/>
        <sz val="12"/>
        <rFont val="Arial"/>
        <family val="2"/>
      </rPr>
      <t xml:space="preserve">Seguimiento segunda línea de defensa
</t>
    </r>
    <r>
      <rPr>
        <sz val="12"/>
        <rFont val="Arial"/>
        <family val="2"/>
      </rPr>
      <t>Sin observaciones. Los monitoreos se pueden consultar en el módulo de riesgos de la plataforma SIGEST</t>
    </r>
  </si>
  <si>
    <r>
      <rPr>
        <b/>
        <sz val="12"/>
        <color theme="1"/>
        <rFont val="Arial"/>
        <family val="2"/>
      </rPr>
      <t>Descripción del Avance:</t>
    </r>
    <r>
      <rPr>
        <sz val="12"/>
        <color theme="1"/>
        <rFont val="Arial"/>
        <family val="2"/>
      </rPr>
      <t xml:space="preserve"> Desde la segunda línea de defensa, la Oficina Aseasora de Planeación realizó el segundo monitoreo (correspondientes al corte agosto de 2024)  a los riesgos de corrupción identificados para la vigencia 2024
</t>
    </r>
    <r>
      <rPr>
        <b/>
        <sz val="12"/>
        <color theme="1"/>
        <rFont val="Arial"/>
        <family val="2"/>
      </rPr>
      <t xml:space="preserve">Evidencia: </t>
    </r>
    <r>
      <rPr>
        <sz val="12"/>
        <color theme="1"/>
        <rFont val="Arial"/>
        <family val="2"/>
      </rPr>
      <t xml:space="preserve">Los soportes del  segundo monitoreo por parte de la primera y segunda linea de defensa se evidencian en la plataforma SIGEST
https://sigest.transmilenio.gov.co/suiteve/rsk/riskve?soa=1&amp;mdl=rsk&amp;_sveVrs=1001820240403&amp;&amp;link=1&amp;mis=rsk-D-128 y reportes en excel remitidos a la Oficina de Control Interno.
</t>
    </r>
    <r>
      <rPr>
        <b/>
        <sz val="12"/>
        <color theme="1"/>
        <rFont val="Arial"/>
        <family val="2"/>
      </rPr>
      <t>Observaciones:</t>
    </r>
    <r>
      <rPr>
        <sz val="12"/>
        <color theme="1"/>
        <rFont val="Arial"/>
        <family val="2"/>
      </rPr>
      <t xml:space="preserve"> Ninguna
</t>
    </r>
    <r>
      <rPr>
        <b/>
        <sz val="12"/>
        <color theme="1"/>
        <rFont val="Arial"/>
        <family val="2"/>
      </rPr>
      <t>Seguimiento segunda línea de defensa</t>
    </r>
    <r>
      <rPr>
        <sz val="12"/>
        <color theme="1"/>
        <rFont val="Arial"/>
        <family val="2"/>
      </rPr>
      <t xml:space="preserve"> :La actividad se está llevando a cabo dentro de los plazos establecidos </t>
    </r>
  </si>
  <si>
    <r>
      <rPr>
        <b/>
        <sz val="12"/>
        <rFont val="Arial"/>
        <family val="2"/>
      </rPr>
      <t>Descripción del avance</t>
    </r>
    <r>
      <rPr>
        <sz val="12"/>
        <rFont val="Arial"/>
        <family val="2"/>
      </rPr>
      <t xml:space="preserve">
Para la presente vigencia se tiene planeado realizar dos seguimientos a las PQRS, el primer seguimiento se realizó en el mes de febrero del año en curso  «Informe OCI-2024-010 Seguimiento PQRS». El segundo informe de seguimiento a las PQRS se tiene planeado realizar en el mes de agosto del año en curso.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Página Web de la Entidad  Inicio ... Informes de control interno de TransMilenio Informes de la oficina de control interno de TMSA 2024 Informes de cumplimiento - Control interno
Radicado Aplicativo T-DOC
</t>
    </r>
    <r>
      <rPr>
        <b/>
        <sz val="12"/>
        <rFont val="Arial"/>
        <family val="2"/>
      </rPr>
      <t xml:space="preserve">Seguimiento segunda línea de defensa
</t>
    </r>
    <r>
      <rPr>
        <sz val="12"/>
        <rFont val="Arial"/>
        <family val="2"/>
      </rPr>
      <t>Se cumplió el compromiso en el tiempo establecido. La evidencia se encuentra publicada en el siguiente enlace:
https://www.transmilenio.gov.co/publicaciones/153870/informes-de-la-oficina-de-control-interno-de-tmsa-2024/</t>
    </r>
  </si>
  <si>
    <r>
      <rPr>
        <b/>
        <sz val="12"/>
        <color theme="1"/>
        <rFont val="Arial"/>
        <family val="2"/>
      </rPr>
      <t>Descripción del Avance:</t>
    </r>
    <r>
      <rPr>
        <sz val="12"/>
        <color theme="1"/>
        <rFont val="Arial"/>
        <family val="2"/>
      </rPr>
      <t xml:space="preserve"> De acuerdo a la planeación realizada por la OCI en su Plan Anual de Auditorías V1 se realizaron los dos seguimientos programados a las PQRS los cuales se pueden visualizar en la página Web de la Entidad.
</t>
    </r>
    <r>
      <rPr>
        <b/>
        <sz val="12"/>
        <color theme="1"/>
        <rFont val="Arial"/>
        <family val="2"/>
      </rPr>
      <t xml:space="preserve">Evidencia: </t>
    </r>
    <r>
      <rPr>
        <sz val="12"/>
        <color theme="1"/>
        <rFont val="Arial"/>
        <family val="2"/>
      </rPr>
      <t xml:space="preserve"> Dos Informe de seguimiento a las PQRS publicados en la página Web de la entidad correspondientes los informes OCI-2024-010 y OCI-2024-034  Seguimiento PQRS.  https://www.transmilenio.gov.co/publicaciones/153872/informes-de-cumplimiento-control-interno/
</t>
    </r>
    <r>
      <rPr>
        <b/>
        <sz val="12"/>
        <color theme="1"/>
        <rFont val="Arial"/>
        <family val="2"/>
      </rPr>
      <t>Observaciones:</t>
    </r>
    <r>
      <rPr>
        <sz val="12"/>
        <color theme="1"/>
        <rFont val="Arial"/>
        <family val="2"/>
      </rPr>
      <t xml:space="preserve"> No aplica
</t>
    </r>
    <r>
      <rPr>
        <b/>
        <sz val="12"/>
        <color theme="1"/>
        <rFont val="Arial"/>
        <family val="2"/>
      </rPr>
      <t xml:space="preserve">Seguimiento segunda línea de defensa : </t>
    </r>
    <r>
      <rPr>
        <sz val="12"/>
        <color theme="1"/>
        <rFont val="Arial"/>
        <family val="2"/>
      </rPr>
      <t>Se dió cumplimiento a la actividad dentro de los plazos previstos</t>
    </r>
  </si>
  <si>
    <r>
      <rPr>
        <b/>
        <sz val="12"/>
        <rFont val="Arial"/>
        <family val="2"/>
      </rPr>
      <t>Descripción del avance</t>
    </r>
    <r>
      <rPr>
        <sz val="12"/>
        <rFont val="Arial"/>
        <family val="2"/>
      </rPr>
      <t xml:space="preserve">
No se reporta avance, sin embargo, se encuentra dentro de los plazos establecidos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Si bien la fecha de terminación del compromiso no ha culminado, se  recomienda avanzar en la tarea a la mayor brevedad para poder cumplir con los plazos establecidos</t>
    </r>
  </si>
  <si>
    <r>
      <rPr>
        <b/>
        <sz val="12"/>
        <color theme="1"/>
        <rFont val="Arial"/>
        <family val="2"/>
      </rPr>
      <t>Descripción del Avance</t>
    </r>
    <r>
      <rPr>
        <sz val="12"/>
        <color theme="1"/>
        <rFont val="Arial"/>
        <family val="2"/>
      </rPr>
      <t xml:space="preserve">: el protocolo fue adoptado en el sistema de gestión el 11 de enero de 2024, publicado en la intranet el 9 de febrero de 2024 en el boletin 11, por lo que la actividad se cumplio en el 100% desde el primer trimestre de 2024. 
</t>
    </r>
    <r>
      <rPr>
        <b/>
        <sz val="12"/>
        <color theme="1"/>
        <rFont val="Arial"/>
        <family val="2"/>
      </rPr>
      <t>Evidencia:</t>
    </r>
    <r>
      <rPr>
        <sz val="12"/>
        <color theme="1"/>
        <rFont val="Arial"/>
        <family val="2"/>
      </rPr>
      <t xml:space="preserve"> 
Enlace: https://transmilenio.sharepoint.com/:f:/r/OficPlaneacion/Documents/SIG/Manual%20de%20Procedimientos/A.%20Proceso%20Desarrollo%20Estrat%C3%A9gico/Protocolos/T-OP-003%20Protocolo%20de%20debida%20diligencia?csf=1&amp;web=1&amp;e=vU8KXT
Soportes:
a) 9_1_1_Soporte SIGEST
b) 9_1_1_1_Boletin 11
</t>
    </r>
    <r>
      <rPr>
        <b/>
        <sz val="12"/>
        <color theme="1"/>
        <rFont val="Arial"/>
        <family val="2"/>
      </rPr>
      <t>Observaciones</t>
    </r>
    <r>
      <rPr>
        <sz val="12"/>
        <color theme="1"/>
        <rFont val="Arial"/>
        <family val="2"/>
      </rPr>
      <t xml:space="preserve">: Durante la vigencia se ha venido aplicando y de esto se han identificado oportunidades de mejora, por lo que construyó un borrador el cual se espera compartir con los directivos para su conocimiento y aportes en el último cuatrimestre, sin embargo, esto no afecta el cumplimiento de la actividad del primer trimestre.
</t>
    </r>
    <r>
      <rPr>
        <b/>
        <sz val="12"/>
        <color theme="1"/>
        <rFont val="Arial"/>
        <family val="2"/>
      </rPr>
      <t>Seguimiento segunda línea de defensa :</t>
    </r>
    <r>
      <rPr>
        <sz val="12"/>
        <color theme="1"/>
        <rFont val="Arial"/>
        <family val="2"/>
      </rPr>
      <t xml:space="preserve"> La actividad se cumplió dentro de los tiempos previstos </t>
    </r>
  </si>
  <si>
    <r>
      <rPr>
        <b/>
        <sz val="12"/>
        <rFont val="Arial"/>
        <family val="2"/>
      </rPr>
      <t>Descripción del avance</t>
    </r>
    <r>
      <rPr>
        <sz val="12"/>
        <rFont val="Arial"/>
        <family val="2"/>
      </rPr>
      <t xml:space="preserve">
Se creó el equipo de apoyo SARLAFT mediante resolución 088 de 2024. Resolución que fue divulgada a través de la Intranet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Soporte: 
1.   9_2_1_1  Resolución creación equipo de apoyo al SARLAFT
2.   9_2_1_2  Divulgación   Intranet - Resolución creación equipo de apoyo al SARLAFT
3.   9_2_1_3  Divulgación  Boletín - Resolución creación equipo de apoyo al SARLAFT
</t>
    </r>
    <r>
      <rPr>
        <b/>
        <sz val="12"/>
        <rFont val="Arial"/>
        <family val="2"/>
      </rPr>
      <t>Seguimiento segunda línea de defensaSin observaciones.</t>
    </r>
    <r>
      <rPr>
        <sz val="12"/>
        <rFont val="Arial"/>
        <family val="2"/>
      </rPr>
      <t xml:space="preserve">
La actividad se cumplió antes de la fecha final de culminación.
La noticia de conformación del equipo SARLAFT se divulgo en los canales internos de la entidad.</t>
    </r>
  </si>
  <si>
    <r>
      <rPr>
        <b/>
        <sz val="12"/>
        <rFont val="Arial"/>
        <family val="2"/>
      </rPr>
      <t>Descripción del avance</t>
    </r>
    <r>
      <rPr>
        <sz val="12"/>
        <rFont val="Arial"/>
        <family val="2"/>
      </rPr>
      <t xml:space="preserve">
No se reporta avance, sin embargo, se encuentra dentro de los plazos establecidos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</si>
  <si>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color theme="1"/>
        <rFont val="Arial"/>
        <family val="2"/>
      </rPr>
      <t>Descripción del Avance:</t>
    </r>
    <r>
      <rPr>
        <sz val="12"/>
        <color theme="1"/>
        <rFont val="Arial"/>
        <family val="2"/>
      </rPr>
      <t xml:space="preserve"> para el desarrollo de esta actividad se elaboró un archivo de Excel con la información detallada de las novedades presentadas en el primer semestre de 2024 (ene-jun), con el fin de verificar la gestión realizada por los diferentes enlaces frente a las alertas presentadas. Adicionalmente se llevó acabo el monitoreo de las contrapartes asociadas a los contratos que estan vigentes en la herramienta con la que cuenta la entidad. Por otra parte se solicitó a la Subgerencia Jurídica el apoyo para escalar al abogado penalista las alertas presentadas y con ello tener certeza para continuar con los trámites pertinentes. 
</t>
    </r>
    <r>
      <rPr>
        <b/>
        <sz val="12"/>
        <color theme="1"/>
        <rFont val="Arial"/>
        <family val="2"/>
      </rPr>
      <t>Evidencia:</t>
    </r>
    <r>
      <rPr>
        <sz val="12"/>
        <color theme="1"/>
        <rFont val="Arial"/>
        <family val="2"/>
      </rPr>
      <t xml:space="preserve"> la evidencia no sé puede suministrar, sin embargo, se tiene a disposición para observación en la OAP, si la OCI lo considera necesario.
</t>
    </r>
    <r>
      <rPr>
        <b/>
        <sz val="12"/>
        <color theme="1"/>
        <rFont val="Arial"/>
        <family val="2"/>
      </rPr>
      <t>Observaciones:</t>
    </r>
    <r>
      <rPr>
        <sz val="12"/>
        <color theme="1"/>
        <rFont val="Arial"/>
        <family val="2"/>
      </rPr>
      <t xml:space="preserve"> las actividades descritas son insumos necesarios para la generación y formalización del informe.
</t>
    </r>
    <r>
      <rPr>
        <b/>
        <sz val="12"/>
        <color theme="1"/>
        <rFont val="Arial"/>
        <family val="2"/>
      </rPr>
      <t>Seguimiento segunda línea de defensa</t>
    </r>
    <r>
      <rPr>
        <sz val="12"/>
        <color theme="1"/>
        <rFont val="Arial"/>
        <family val="2"/>
      </rPr>
      <t xml:space="preserve"> : Se han llevado acciones frente al tema y queda pendiente elaborar el informe consolidado al finalizar la vigencia </t>
    </r>
  </si>
  <si>
    <r>
      <rPr>
        <b/>
        <sz val="12"/>
        <rFont val="Arial"/>
        <family val="2"/>
      </rPr>
      <t>Descripción del avance</t>
    </r>
    <r>
      <rPr>
        <sz val="12"/>
        <rFont val="Arial"/>
        <family val="2"/>
      </rPr>
      <t xml:space="preserve">
Esta actividad se tiene planeada realizar en el mes de diciembre de 2024  de acuerdo al  PAA V1 aprobado por el Comité Institucional de Coordinación de Control Interno mediante acta de fecha 22 de febrero de 2024.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debe revisar avance en el último monitoreo de está vigencia</t>
    </r>
  </si>
  <si>
    <r>
      <rPr>
        <b/>
        <sz val="12"/>
        <color theme="1"/>
        <rFont val="Arial"/>
        <family val="2"/>
      </rPr>
      <t>Descripción del Avance:</t>
    </r>
    <r>
      <rPr>
        <sz val="12"/>
        <color theme="1"/>
        <rFont val="Arial"/>
        <family val="2"/>
      </rPr>
      <t xml:space="preserve"> Se mantiene  el reporte del seguimiento anterior debido a que esta actividad esta programada para realizarse en el mes de diciembre de 2024 de acuerdo con el Plan Anual de Auditorías V1.
</t>
    </r>
    <r>
      <rPr>
        <b/>
        <sz val="12"/>
        <color theme="1"/>
        <rFont val="Arial"/>
        <family val="2"/>
      </rPr>
      <t xml:space="preserve">
Evidencia</t>
    </r>
    <r>
      <rPr>
        <sz val="12"/>
        <color theme="1"/>
        <rFont val="Arial"/>
        <family val="2"/>
      </rPr>
      <t xml:space="preserve">: No aplica
</t>
    </r>
    <r>
      <rPr>
        <b/>
        <sz val="12"/>
        <color theme="1"/>
        <rFont val="Arial"/>
        <family val="2"/>
      </rPr>
      <t>Observaciones:</t>
    </r>
    <r>
      <rPr>
        <sz val="12"/>
        <color theme="1"/>
        <rFont val="Arial"/>
        <family val="2"/>
      </rPr>
      <t xml:space="preserve"> No aplica.
</t>
    </r>
    <r>
      <rPr>
        <b/>
        <sz val="12"/>
        <color theme="1"/>
        <rFont val="Arial"/>
        <family val="2"/>
      </rPr>
      <t>Seguimiento segunda línea de defensa</t>
    </r>
    <r>
      <rPr>
        <sz val="12"/>
        <color theme="1"/>
        <rFont val="Arial"/>
        <family val="2"/>
      </rPr>
      <t xml:space="preserve"> : Se debe revisar avance en el último monitoreo de está vigencia</t>
    </r>
  </si>
  <si>
    <r>
      <rPr>
        <b/>
        <sz val="12"/>
        <rFont val="Arial"/>
        <family val="2"/>
      </rPr>
      <t>Descripción del Avance:</t>
    </r>
    <r>
      <rPr>
        <sz val="12"/>
        <rFont val="Arial"/>
        <family val="2"/>
      </rPr>
      <t xml:space="preserve"> Curso de atención al usuario y al ciudadano, con cobertura a los colaboradores de la Entidad.
</t>
    </r>
    <r>
      <rPr>
        <b/>
        <sz val="12"/>
        <rFont val="Arial"/>
        <family val="2"/>
      </rPr>
      <t>Evidencia:</t>
    </r>
    <r>
      <rPr>
        <sz val="12"/>
        <rFont val="Arial"/>
        <family val="2"/>
      </rPr>
      <t xml:space="preserve"> Enlace de publicación de oferta de formación:  https://transmilenio.sharepoint.com/Paginas/Noticias/DetalleNoticia.aspx?Anuncio=3517
</t>
    </r>
    <r>
      <rPr>
        <b/>
        <sz val="12"/>
        <rFont val="Arial"/>
        <family val="2"/>
      </rPr>
      <t xml:space="preserve">Observaciones: </t>
    </r>
    <r>
      <rPr>
        <sz val="12"/>
        <rFont val="Arial"/>
        <family val="2"/>
      </rPr>
      <t xml:space="preserve"> la oferta se publicó por los medios digitales de la entidad, sin embargo no fue posible desarrollarla debido a que, no se logró la confirmación del grupo mínimo de 15 colaboradores.
</t>
    </r>
    <r>
      <rPr>
        <b/>
        <sz val="12"/>
        <rFont val="Arial"/>
        <family val="2"/>
      </rPr>
      <t xml:space="preserve">Seguimiento segunda línea de defensa </t>
    </r>
    <r>
      <rPr>
        <sz val="12"/>
        <rFont val="Arial"/>
        <family val="2"/>
      </rPr>
      <t xml:space="preserve">: Se debe revisar la estrategia solicitar ampliación de implementación o el ajuste de la actividad . Estrategias como videos , publicaciónes , podcast, juegos, puede ser una opción que de cobertura a la actividad </t>
    </r>
  </si>
  <si>
    <r>
      <rPr>
        <b/>
        <sz val="12"/>
        <rFont val="Arial"/>
        <family val="2"/>
      </rPr>
      <t>Descripción del Avance:</t>
    </r>
    <r>
      <rPr>
        <sz val="12"/>
        <rFont val="Arial"/>
        <family val="2"/>
      </rPr>
      <t xml:space="preserve"> Se realizó la consolidación de los resultados. se esta pendiente de un analisis de los resultados conjunta entre los profesionales Profesional universitario Grado 04 - Bienestar y Formación Profesional Especializado Grado 06 - Control Disciplinario Interno responsables para establecer el semáforo de colores que nos mostrara con detalle como nos encontramos en la entidad;  para posterior socialización de resultados.
</t>
    </r>
    <r>
      <rPr>
        <b/>
        <sz val="12"/>
        <rFont val="Arial"/>
        <family val="2"/>
      </rPr>
      <t>Evidencia:</t>
    </r>
    <r>
      <rPr>
        <sz val="12"/>
        <rFont val="Arial"/>
        <family val="2"/>
      </rPr>
      <t xml:space="preserve"> Se cuenta con el archivo consolidado de las respuestas  
</t>
    </r>
    <r>
      <rPr>
        <b/>
        <sz val="12"/>
        <rFont val="Arial"/>
        <family val="2"/>
      </rPr>
      <t>Observaciones:</t>
    </r>
    <r>
      <rPr>
        <sz val="12"/>
        <rFont val="Arial"/>
        <family val="2"/>
      </rPr>
      <t xml:space="preserve"> Esta actividad se realizará en el mes de septiembre 2024
</t>
    </r>
    <r>
      <rPr>
        <b/>
        <sz val="12"/>
        <rFont val="Arial"/>
        <family val="2"/>
      </rPr>
      <t xml:space="preserve">Seguimiento segunda línea de defensa </t>
    </r>
    <r>
      <rPr>
        <sz val="12"/>
        <rFont val="Arial"/>
        <family val="2"/>
      </rPr>
      <t xml:space="preserve">:Teniendo en cuenta que las fechas de ejecución en PETP ya vencieron, se debe hacer la solicitud formal por correo por parte del Directivo del área de la modificación de la fecha e incluir ajustes si se requiere </t>
    </r>
  </si>
  <si>
    <r>
      <rPr>
        <b/>
        <sz val="12"/>
        <rFont val="Arial"/>
        <family val="2"/>
      </rPr>
      <t>Descripción del Avance</t>
    </r>
    <r>
      <rPr>
        <sz val="12"/>
        <rFont val="Arial"/>
        <family val="2"/>
      </rPr>
      <t xml:space="preserve">: Esta actividad no ha presentado avance de mayo a agosto, de igual forma cabe indicar que estaríamos dentro de los tiempos programados, ya que en la actualización del Plan anual de Gestión de Integridad se estableció que estas actividad se realizará entre los meses de octubre y noviembre
</t>
    </r>
    <r>
      <rPr>
        <b/>
        <sz val="12"/>
        <rFont val="Arial"/>
        <family val="2"/>
      </rPr>
      <t>Evidencia:</t>
    </r>
    <r>
      <rPr>
        <sz val="12"/>
        <rFont val="Arial"/>
        <family val="2"/>
      </rPr>
      <t xml:space="preserve"> No aplica. 
</t>
    </r>
    <r>
      <rPr>
        <b/>
        <sz val="12"/>
        <rFont val="Arial"/>
        <family val="2"/>
      </rPr>
      <t xml:space="preserve">
Observaciones:</t>
    </r>
    <r>
      <rPr>
        <sz val="12"/>
        <rFont val="Arial"/>
        <family val="2"/>
      </rPr>
      <t xml:space="preserve"> No aplica. 
</t>
    </r>
    <r>
      <rPr>
        <b/>
        <sz val="12"/>
        <rFont val="Arial"/>
        <family val="2"/>
      </rPr>
      <t>Seguimiento segunda línea de defensa :</t>
    </r>
    <r>
      <rPr>
        <sz val="12"/>
        <rFont val="Arial"/>
        <family val="2"/>
      </rPr>
      <t xml:space="preserve"> Teniendo en cuenta que las fechas de ejecución en PETP ya vencieron, se debe hacer la solicitud formal por correo por parte del Directivo del área de la modificación de la fecha e incluir ajustes si se requiere </t>
    </r>
  </si>
  <si>
    <r>
      <rPr>
        <b/>
        <sz val="12"/>
        <rFont val="Arial"/>
        <family val="2"/>
      </rPr>
      <t>Descripción del Avance:</t>
    </r>
    <r>
      <rPr>
        <sz val="12"/>
        <rFont val="Arial"/>
        <family val="2"/>
      </rPr>
      <t xml:space="preserve"> Esta actividad no ha presentado avance de mayo a agosto, de igual forma cabe indicar que estaríamos dentro de los tiempos programados, ya que en la actualización del Plan anual de Gestión de Integridad se estableció que estas actividad se realizara entre los meses de octubre y noviembre de 2024.
</t>
    </r>
    <r>
      <rPr>
        <b/>
        <sz val="12"/>
        <rFont val="Arial"/>
        <family val="2"/>
      </rPr>
      <t>Evidencia</t>
    </r>
    <r>
      <rPr>
        <sz val="12"/>
        <rFont val="Arial"/>
        <family val="2"/>
      </rPr>
      <t xml:space="preserve">: No aplica. 
</t>
    </r>
    <r>
      <rPr>
        <b/>
        <sz val="12"/>
        <rFont val="Arial"/>
        <family val="2"/>
      </rPr>
      <t>Observaciones:</t>
    </r>
    <r>
      <rPr>
        <sz val="12"/>
        <rFont val="Arial"/>
        <family val="2"/>
      </rPr>
      <t xml:space="preserve"> No aplica. 
</t>
    </r>
    <r>
      <rPr>
        <b/>
        <sz val="12"/>
        <rFont val="Arial"/>
        <family val="2"/>
      </rPr>
      <t>Seguimiento segunda línea de defensa</t>
    </r>
    <r>
      <rPr>
        <sz val="12"/>
        <rFont val="Arial"/>
        <family val="2"/>
      </rPr>
      <t xml:space="preserve"> :Teniendo en cuenta que las fechas de ejecución en PETP ya vencieron, se debe hacer la solicitud formal por correo por parte del Directivo del área de la modificación de la fecha e incluir ajustes si se requiere </t>
    </r>
  </si>
  <si>
    <t>Seguimiento primera línea de defensa 
Septiembre a diciembre de 2024</t>
  </si>
  <si>
    <t>Observaciones OAP: El seguimiento se realizó sobre los 4 items planteados por lo que el avance enviado po la dependencia esta en ese sentido se remite observación a la dependencia para que realicen sus comentarios 
Observaciones SAUC : ​
Frente a la justificación de la Oficia de Control Interno (OCI) queremos aclarar es que la actividad establecida por parte la Subgerencia de Atención al Usuario y Comunicaciones es propender por la sostenibilidad y actualización de los contenidos multimedia realizados por la Subgerencia de Atención al Usuario y Comunicaciones para sitio Web de TRANSMILENIO S. A., de forma que estén disponibles con los criterios de accesibilidad a nivel mínimo de AA en el marco de la Política de Gobierno Digital.
Formas de contenidos establecidas
Escritura
Audio
Video
Interacción – Imagen
Hipertextos
La Subgerencia de Atención al Usuario y Comunicaciones a buscado la manera de propender por la sostenibilidad y actualización de textos en el sitio web.  Actualmente, los comunicados de prensa y notas informativas creadas por el área y subidas al sitio web cuentan con encabezados H1, H2 y H3 en las titulaciones, nuestros párrafos tienen la etiqueta &lt;p&gt;&lt;/p&gt; sin ningún estilo CSS (Lenguaje de Cascada). El espaciado entre párrafo y párrafo es de 1.5 puntos. Las imágenes tienen texto alternativo y titulación respectiva. Los vínculos cuentan titulación y propósitos de los enlaces.
Audio
Como alternativa de formas de contenidos creamos un espacio del centro de emisión radial (CER) donde optimizamos la carga de sonido en el módulo de audio para lectura de publicaciones que permite reproducción manualmente los hipertextos.
De igual manera, se publica capsulas de audio en la cuenta de Spotify de TransMilenio para tener una alternativa a la comunidad usuaria.
Video
Los videos producidos por el componente Audiovisual de la Subgerencia de Atención al Usuario y Comunicaciones (SAUC), ha incluido subtitulación sincronizada a los videos subidos al sitio web de TRANSMILENIO. Dando cumplimiento al 1.5 Criterios generales de accesibilidad web para contenidos audiovisuales web. de la Resolución 1519 de 2020.
Interacción – Imagen
La Subgerencia de Atención al Usuario y Comunicaciones ha puesto a disposición un menú de herramientas para habilitar Opción de Contraste, aumento de letra, solo texto y enlace del centro de relevo.
Así mismo, los módulos de los anuncios principales cuentan con sistema de control para activar o pausar los anuncios, permitiendo control de eventos temporizados. Control de contenidos con movimiento y parpadeo y no utilizar audio automático.
Dicho lo anterior, aclaramos que el propósito de la estrategia PTEP 2024, es garantizar el contenido multimedia producido por la Subgerencia de Atención de Usuario y Comunicaciones con atributos de accesibilidad en el sitio web, por ende, el argumento de no validar el 75% de avance, es muy sesgado, debido a que estamos hablando de contenidos propios e individuales que producimos en el área.
El componente web, busca facilitar que la comunidad usuaria pueda tener alternativas de información multimedia por medio de mecanismos digitales y formas de contenido adecuados, por ende, propiciamos por la sostenibilidad y actualización de los contenidos realizados por SAUC
Adicionalmente se aclara que la actividad no está en el marco de la NTC 5854. Es una actividad para fortalecer ese ítem.</t>
  </si>
  <si>
    <t>Observaciones OAP:Es necesario que la OCI revise el comentario del producto atrasado dado que la dependencia se encuentra dentro de los términos de cumplimiento , se remite observación a la dependencia para que realicen sus comentarios 
Observaciones SAUC: Nos encontramos dentro de los tiempos establecidos. Se tienen programadas 4 entregas durante todo el año, vamos en 2 y hacen falta 2:
* 18 de abril : DOCUMENTO INICIAL CON LAS ACTUALIZACIONES DE LA INFORMACIÓN:  INTRODUCCIÓN - MARCO TEÓRICO - OBJETIVOS ESPECIFICOS - ACTIVIDADES - ENTREGABLES (entre otros)
* 23 de mayo : IMPLEMENTACIÓN DE LA ESTRATEGIA CON LOS RESPECTIVOS SOPORTE (Parte 1)
* 25 de octubre : IMPLEMENTACIÓN DE LA ESTRATEGIA CON LOS RESPECTIVOS SOPORTE (Parte 2)
* 22 de noviembre : INFORME FINAL</t>
  </si>
  <si>
    <t xml:space="preserve">Observaciones OAP:La verificación de los 16 encuentros fue constatado con la SAUC , se remite observación a la dependencia para que realicen sus comentarios 
Observaciones SAUC: La rendición de cuentas de Kennedy se realizó el 28 de agosto del 2024, la evidencia se subió en su momento, pero hubo problemas en la carga, se incluyen en el link:
https://transmilenio-my.sharepoint.com/:f:/g/personal/wilson_molano_transmilenio_gov_co/Eo6vu5vcE8JAqiNpJsRLpjUBe-DBze9QLu0Jc489ETrPQw?e=dpd6Bh </t>
  </si>
  <si>
    <t>Observaciones de la OAP : La dirección corporativa solicito ampliación de los plazos , correo que fue compartido a la OCI el 5 de septiembre y se le informó al auditor que el ajuste se realizaría una vez se contara con el seguimeinto de la OCI , es importante que se tegan en cuenta esta información y sea reportada por la OCI en el seguimiento . 
Observaciones D Corporativa: La Dirección Corporativa solicito a la OAP el día 04 de septiembre de 2024 de la ampliación de plazos de algunas de las actividades de PTEP, la cual debe ser tenida en cuenta para el seguimiento de la OCI</t>
  </si>
  <si>
    <t>Observaciones OAP: en el link de evidencia se adjuntaron los tres informes en su momento 
Observaciones SAUC : Se remite a la dependencia para comentarios 
En el primer seguimiento se llevó a cabo la primera toma, para ese seguimiento su evidencia fue la carpeta onedrive para consulta directamente en SAUC. Se envía link: https://transmilenio-my.sharepoint.com/:f:/g/personal/andres_rico_transmilenio_gov_co/EnjMAG2NgsVKvWYRbPmsABsBDrXTN1cBBp3Lg5eVNPgqFw?e=fqkuHE</t>
  </si>
  <si>
    <t xml:space="preserve">Observaciones de la OAP : La dirección corporativa solicito ampliación de los plazos , correo que fue compartido a la OCI el 5 de septiembre y se le informó al auditor que el ajuste se realizaría una vez se contara con el seguimeinto de la OCI , es importante que se tegan en cuenta esta información y sea reportada por la OCI en el seguimiento . 
Observaciones D Corporativa: La Dirección Corporativa solicito a la OAP el día 04 de septiembre de 2024 de la ampliación de plazos de algunas de las actividades de PTEP, la cual debe ser tenida en cuenta para el seguimiento de la OCI </t>
  </si>
  <si>
    <t>Ampliación del seguimiento por parte de las dependencias con base en el seguimiento de la OCI a agosto 31 de 2024</t>
  </si>
  <si>
    <t>Descripción del Avance: : El 20 de noviembre de 2024 se desarrolló taller con concesionarios para el fortalecimiento de las respuestas ciudadanas, cumplimiento de la norma, gestión y trámite de PQRS.
Evidencia: https://transmilenio-my.sharepoint.com/:f:/g/personal/andres_rico_transmilenio_gov_co/Eu8sY-gpgRxOpRrpcitDldkB3sWv-N18C-4NYRMtyqW2_g?e=LgoAIx
Observaciones: No aplica
Seguimiento segunda línea de defensa :Se da cumplimiento al 100% de la actividad en los plazs establecidos</t>
  </si>
  <si>
    <t>% avance al indicador dado por la Oficina de Control Interno</t>
  </si>
  <si>
    <t>Soportes</t>
  </si>
  <si>
    <t>Teniendo en cuenta el seguimiento realizado en el segundo cuatrimestre por la  Oficina de Control Interno se verificó en la pagina Web donde figuran los sellos aquí mencionados.
Actividad culminada dentro de los términos.</t>
  </si>
  <si>
    <t xml:space="preserve">La Oficina de Control Interno llevó a cabo la verificación del enlace donde se almacenan las evidencias del cumplimiento de la actividad, constatando que se cumplió con lo propuesto. Esto se respalda por los cuatro informes disponibles, en los cuales se incluye un registro fotográfico que demuestra la ejecución de la actividad. El último informe tiene fecha de septiembre de 2024 y corresponde a una actividad realizada en el portal Suba.
</t>
  </si>
  <si>
    <t>Informes de actividades con registro fotográfico de las tomas realizada en los meses:
mayo portal de la 80.
julio portal 20 de julio y portal del Dorado.
septiembre portal de Suba. 
Link evidencias:  https://transmilenio-my.sharepoint.com/personal/andres_rico_transmilenio_gov_co/_layouts/15/onedrive.aspx?id=%2Fpersonal%2Fandres%5Frico%5Ftransmilenio%5Fgov%5Fco%2FDocuments%2F2024%2FSERVICIO%20AL%20USUARIO%202024%2FPTEPD%202024%2FTERCER%20REPORTE%20PTEPD%2FPTEP%20TERCER%20REPORTE%20DC%2F3%2E5%2E2%20Tomas%20servicio%20al%20ciudadano&amp;sortField=LinkFilename&amp;isAscending=true&amp;ga=1</t>
  </si>
  <si>
    <t>Una vez validadas las evidencias, se observó que se elaboraron dos informes titulados "INFORME PQRSD PRESUNTA VULNERACIÓN DE DERECHOS HUMANOS", los cuales reflejan el cumplimiento de la actividad. Uno de los informes corresponde al primer semestre y el otro al segundo semestre de la vigencia 2024.</t>
  </si>
  <si>
    <t xml:space="preserve">Informe PQRSD presunta vulneración de derechos humanos primer y segundo semestre 2024.
Link: https://transmilenio-my.sharepoint.com/:b:/g/personal/claudia_mojica_transmilenio_gov_co/EWxW3lWGlSpDroIQotEj0W0BbsCTgYvZcOBmlI9Idhw99w?e=7OLlK0
 https://transmilenio-my.sharepoint.com/:f:/g/personal/andres_rico_transmilenio_gov_co/Euv_X8lXAwlNqw9T72Gaz8gBqtUgTuSuSwixOplVVv81hA?e=JGnxDo
</t>
  </si>
  <si>
    <t xml:space="preserve"> Informe de noticias disciplinarias con enfoque de género y lucha contra la corrupción.</t>
  </si>
  <si>
    <t>La Oficina de Control Interno verificó el enlace que proporciona la evidencia del cumplimiento de la actividad, constatando que redirige a un espacio denominado Datos Abiertos TRANSMILENIO S.A., el cual está compuesto por varios subconjuntos: Validaciones diarias, validaciones mensuales, salidas diarias y mensuales, y flota vinculada. Al acceder a cada uno de estos subconjuntos, se muestra información de fácil acceso y en formatos adecuados para su consulta.</t>
  </si>
  <si>
    <t xml:space="preserve">Se tomaron pantallazo DATOS ABIERTOS TRANSMILENIO S.A., link aportado.
Link: https://storage.googleapis.com/validaciones_tmsa/index.html
</t>
  </si>
  <si>
    <t>Una vez validadas las evidencias por parte de la Oficina de Control Interno se constató que en el marco de la estrategia TRANSMILAB se llevó a cabo un ejercicio en la localidad de Usme, con el objetivo de conocer las experiencias de viaje de los usuarios de esta zona en el sistema Transmilenio S.A. Según el documento proporcionado como evidencia, esta actividad se realizó el 30 de noviembre de 2024, y en este  se describen las actividades realizadas, además de presentarse un registro fotográfico.</t>
  </si>
  <si>
    <t xml:space="preserve">Informe TRANSMILAB USME y listado de asistencia </t>
  </si>
  <si>
    <t xml:space="preserve">Tercera Línea de Defensa
Tercer Monitoreo (período reportado Septiembre / Diciembre de 2024)
</t>
  </si>
  <si>
    <t>La Oficina de Control Interno llevó a cabo la verificación de las evidencias que acreditan el cumplimiento de la actividad, encontrando un documento titulado "Informe de noticias disciplinarias con enfoque de género y lucha contra la corrupción", con fecha del 18 de diciembre de 2024.</t>
  </si>
  <si>
    <t>La Oficina de Control Interno llevó a cabo la validación  de las evidencias que acreditan el cumplimiento de la actividad, encontrando registro fotográfico de las siguientes actividades:
•	Equipos Transversales Gestión de conocimiento y la innovación.
•	Congreso Internacional de innovación en Administración Pública.
•	Evento FestIBO (Festival de Innovación Publica de Bogotá)-Smart City Innovación que Transforma.
•	Comité de Gestión de Conocimiento ”Presentación IBO” 
•	Taller Distrital Cocreación ROAD mapa.</t>
  </si>
  <si>
    <t>Registro fotográfico de cada una de las actividades.
Link:  https://transmilenio-my.sharepoint.com/:f:/g/personal/jose_garnica_transmilenio_gov_co/ElmOMgRHf3xNsDKW62Io4tYB19ZQXwf4HhUwWD_GbaMvoQ?e=EWYeX6</t>
  </si>
  <si>
    <t>Piezas comunicativas de la invitación del diligenciamiento de la encuesta, formulario de las preguntas del encuesta, y listado del diligenciamiento. 
. 
Link: https://transmilenio-my.sharepoint.com/:f:/g/personal/marcela_guevara_transmilenio_gov_co/EgUwpN2EiwxCl-60GW_wdFEBBuA3_8yVh1h81JxLkwvMeQ?e=XpUcCf</t>
  </si>
  <si>
    <t>Piezas comunicativas de la invitación al consurso, formulario de las preguntas del consurso, y listado del diligenciamiento. 
Link: //transmilenio-my.sharepoint.com/:f:/g/personal/marcela_guevara_transmilenio_gov_co/Em2o9n8csglJmesVA2htkbEBT9szW47JfRO1LfHJpGxgUQ?e=1uikTu</t>
  </si>
  <si>
    <t>Una vez validadas las evidencias por parte de la Oficina de Control Interno, se constató que se llevó a cabo un concurso para medir los valores institucionales de la entidad durante el mes de diciembre, el cual, según los soportes enviados, contó con la participación de 86 funcionarios. Sin embargo, no se observó en qué momento de la ejecución de la actividad se cumplió con lo descrito, especialmente en lo que respecta a la ““implementar una campaña en la que se involucren los directivos de la Entidad”, no se evidencia en que momento se involucraron  y paticiparon los directivos de ña entidad en la actividad mencionada. 
Además, esta oficina observó que la actividad no se realizó dentro de los plazos establecidos en el PTEP, ya que la fecha de finalización prevista era el 30 de noviembre de 2024, pero la actividad se ejecutó en diciembre.</t>
  </si>
  <si>
    <t>Pantallazo de portal de integridad de TRANSMILENIO S.A.
Link: https://transmilenio.sharepoint.com/Paginas/Noticias/DetalleNoticia.aspx?Anuncio=3701</t>
  </si>
  <si>
    <t xml:space="preserve">
Tras la validación de las evidencias por parte de la Oficina de Control Interno en relación con el cumplimiento de la actividad establecida, se verificó que en el portal de integridad de TRANSMILENIO S.A. existe un componente denominado “ANTICORRUPCIÓN”. Al acceder a este, se observan varios apartados, como un espacio de preguntas frecuentes, una sección sobre "aprende sobre corrupción" con el ícono del megáfono, un podCast llamado "código T" y un botón para denunciar actos de corrupción.</t>
  </si>
  <si>
    <t>Componente Anticorrupcíón en el portal de integrida de TRANSMILENIO S.A.</t>
  </si>
  <si>
    <t>Link en donde se encuentra publicada la matriz de riesgos en su última versión
https://www.transmilenio.gov.co/publicaciones/153868/2024/</t>
  </si>
  <si>
    <t>La Oficina de Control Interno consultó en la página web de la entidad la publicación de la matriz de riesgos de la vigencia 2024, observando que se encuentra disponible en la versión No. 3, con fecha de octubre.</t>
  </si>
  <si>
    <t xml:space="preserve">
La Oficina de Control Interno, consulto en la página web y la intranet de la entidad en donde evidenció la publicación de la  matriz de riesgos en su versión No 3, con fecha del  mes de octubre.</t>
  </si>
  <si>
    <t xml:space="preserve">Link en donde se encuentra publicada la matriz de riesgos en su última versión
https://www.transmilenio.gov.co/publicaciones/153868/2024/
</t>
  </si>
  <si>
    <t>Link riesgos de corrpción  
https://sigest.transmilenio.gov.co/suiteve/base/presentation?mdl=base&amp;</t>
  </si>
  <si>
    <t xml:space="preserve">La Oficina de Control Interno, teniendo en cuenta el Link aportado, realizó la consulta de los riesgos de corrupción evidenciando el tercer monitoreon en la plataforma SIGEST por parte del área responsable.
</t>
  </si>
  <si>
    <t>La Oficina de Control interno evidenció el cumplimiento de la actividad en el seguimiento del primer cuatrimestre del 2024.</t>
  </si>
  <si>
    <t>La Oficina de Control interno evidenció el cumplimiento de la actividad en el seguimiento del segundo cuatrimestre del 2024.</t>
  </si>
  <si>
    <t>La Oficina de Control Interno llevó a cabo la verificación de las evidencias que acreditan el cumplimiento de la actividad, encontrando un informe titulado "Informe de Gestión Lavado de Activos y Financiación de Terrorismo" con radicado No2024-80102-CI-176250, de fecha del 21 de diciembre del 2024 , en este se describe las gestiones realizadas entre el enero y octubre de 2024, en el marco de la Política de Prevención y Lucha contra el Lavado de Activos y la Financiación del Terrorismo y de administración del SARLAFT DE TRANSMILENIO S. A. (L-OP-001).</t>
  </si>
  <si>
    <t>Informe Informe de Gestión Lavado de Activos y Financiación de Terrorismo
Link:  https://transmilenio-my.sharepoint.com/:f:/g/personal/katherine_prada_transmilenio_gov_co/Et_1RVhz-QFLlvZRHa6cqSAB5iD4augPP0GvdyuNp0eXeA?e=yqzbdw</t>
  </si>
  <si>
    <t>La Oficina de Control Interno llevó a cabo la verificación de las evidencias que acreditan el cumplimiento de la actividad, evidenciando que durante el mes de diciembre se realizó el informe No OCI-2024-056 “Seguimiento al Cumplimiento de la Política SARLAFT.” , el cual se encuentra publicado en la pagina web de la entidad en el espacio de “Informes de cumplimiento - Control interno”.</t>
  </si>
  <si>
    <t>Informe Seguimiento al Cumplimiento de la Política SARLAFT
Link:   https://www.transmilenio.gov.co/publicaciones/153872/informes-de-cumplimiento-control-interno/</t>
  </si>
  <si>
    <t>Teniendo en cuenta el seguimiento realizado en el segundo cuatrimestre por la  Oficina de Control Interno se verificó que la ventanilla electrónica se encontraba en funcionamiento a partir del día 09 de abril de 2024.
Actividad se cumplió dentro de los términos</t>
  </si>
  <si>
    <t>Teniendo en cuenta el seguimiento realizado en el segundo cuatrimestre por la  Oficina de Control Interno se verificó que el Manual de Gestión Documental fue actualizado y publicado el 23 de mayo de 2024.
Actividad se cumplió dentro de los términos</t>
  </si>
  <si>
    <t>La Oficina de Control Interno verificó el enlace que proporciona la evidencia del cumplimiento de la actividad, constatando que redirige a un espacio denominado Informes de aseguramiento - Control Interno, el cual contiene los informes de las auditorias realizadas en el año 2024 incluyendo las auditorías de los procesos misionales de Supervision y control de la operación y del proceso de Planeacion del SITP que se mencionan como evidencia. Al acceder a cada uno de estos informes, se procede a descargar la información mencionada, se considera que la información cuenta con fácil acceso y en formatos adecuados para su consulta.</t>
  </si>
  <si>
    <t xml:space="preserve">Se tomaron pantallazos y se descargaron los INFORMES DE ASEGURAMIENTO – CONTROL INTERNO, del link aportado.
Link: https://www.transmilenio.gov.co/publicaciones/153871/informes-de-aseguramiento-control-interno/
</t>
  </si>
  <si>
    <t>La Oficina de Control Interno verificó el enlace que proporciona la evidencia del cumplimiento de la actividad, constatando que redirige a una carpeta en el drive con nombre "2.1.1. Fortalecimiento de los canales de comunicación" la cual contiene dos carpetas con la tercera y cuarta entrega de la actividad. 
Al acceder a la carpeta de la tercera entrega se encontraton las actas de divulgacion de las localidades Usme, Tunjuelito, Barrios Unidos, Puente Aranda y rafael Uribe Uribe y el pantallazo de la solicitud 1382 para diseño de piezas, y al acceder a la carpeta de la cuarta entrega se encontró el informe final. Se procede a descargar la información mencionada, se considera que la información cuenta con fácil acceso y en formatos adecuados para su consulta.</t>
  </si>
  <si>
    <t>Se tomaron pantallazos y se descargó la carpeta llamada 2.1.1. Fortalecimiento de los canales de comunicación, del link aportado y su contenido.
Link:  https://transmilenio-my.sharepoint.com/:f:/g/personal/juan_bernal_transmilenio_gov_co/Eho2XMIhya1KmMSZprkzV7sBjpSbNUh4TSsppmrMBvvWYg?e=W0efcz</t>
  </si>
  <si>
    <t>Teniendo en cuenta el seguimiento realizado en el segundo cuatrimestre por la  Oficina de Control Interno se verificó el cumplimiento de las cuatro entregas que conforman la actividad.
Actividad se cumplió dentro de los términos</t>
  </si>
  <si>
    <t>Teniendo en cuenta el seguimiento realizado en el primer cuatrimestre por la  Oficina de Control Interno se verificó la publicación del reto de Innovación en dónde se evidencia la Estrategia de Rendición de Cuentas del Nodo Sector Movilidad Distrital a los colaboradores de la Entidad.
Actividad se cumplió dentro de los términos</t>
  </si>
  <si>
    <t>Teniendo en cuenta el seguimiento realizado en el primer cuatrimestre por la  Oficina de Control Interno se verificó que el 15 de enero de 2024 se realizó la reunión entre referentes de las entidades del Sector Movilidad para la articulación del proceso de Rendición de cuentas.
Actividad se cumplió dentro de los términos</t>
  </si>
  <si>
    <t>Teniendo en cuenta el seguimiento realizado en el primer cuatrimestre por la  Oficina de Control Interno se verificó que en el mes de enero se realizó la Evaluación por dependencia por parte de la oficina de Control Interno.
Actividad se cumplió dentro de los términos</t>
  </si>
  <si>
    <t>Teniendo en cuenta el seguimiento realizado en el segundo cuatrimestre por la  Oficina de Control Interno se verificó que se solicitó y gestionó la producción de pendones para todas las estaciones y portales, inlcuido TransMicable, con información de la Defensoría de la Ciudadanía y canales de atención.
Actividad se cumplió dentro de los términos</t>
  </si>
  <si>
    <t>Teniendo en cuenta el seguimiento realizado en el segundo cuatrimestre por la  Oficina de Control Interno se verificó que se realizó una divulgación y reconocimiento de los derechos y deberes de los usuarios del Sistema por parte de los colaboradores de TRANSMILENIO S.A. en un espacio de sensibilización.
Actividad se cumplió dentro de los términos</t>
  </si>
  <si>
    <t>Teniendo en cuenta el seguimiento realizado en el segundo cuatrimestre por la  Oficina de Control Interno se verificó que se publicó la actualización de la caracterización correspondiente a la versión 2.
Actividad se cumplió dentro de los términos</t>
  </si>
  <si>
    <t>Evidencia 
Enlace: https://transmilenio-my.sharepoint.com/:f:/g/personal/katherine_prada_transmilenio_gov_co/Et_1RVhz-QFLlvZRHa6cqSAB5iD4augPP0GvdyuNp0eXeA?e=yqzbdw
Soportes:
2_2_2_0_Entrega del producto final de la estrategia
2_2_2_1_Entrega del producto final de la estrategia grafica
2_2_2_2_Socialización en youtube de la estrategia
2_2_2_3_Socialización en canal WhatsApp de la estrategia
2_2_2_4_Socialización en intranet de la estrategia
2_2_2_5_Socialización en X de la estrategia
2_2_2_6_Socialización en Instagram de la estrategia</t>
  </si>
  <si>
    <t>La Oficina de Control Interno verificó el enlace que proporciona la evidencia del cumplimiento de la actividad, constatando que redirige a una carpeta en el drive con nombre "PTEP" la cual contiene los soportes de entrega del producto final de la estrategia y socializacion en los diferentes canales digitales establecidos. Se procede a descargar la información mencionada, se considera que la información cuenta con fácil acceso y en formatos adecuados para su consulta.</t>
  </si>
  <si>
    <t>18 carpetas, cada una con tres infografias por localidad.
Link de Evidencia: 
https://transmilenio-my.sharepoint.com/:f:/g/personal/juan_bernal_transmilenio_gov_co/Eho2XMIhya1KmMSZprkzV7sBjpSbNUh4TSsppmrMBvvWYg?e=W0efcz</t>
  </si>
  <si>
    <t>La Oficina de Control Interno verificó el enlace que proporciona la evidencia del cumplimiento de la actividad, constatando que redirige a una carpeta en el drive con nombre "2.5.1 Divulgacion en encuentros feriales" la cual contiene carpetas con 3 infografias empleadas para las rendiciones de cuentas del sector movilidad clasificadas por localidades, se encuentra evidencia para 18 localidades. Se procede a descargar la información mencionada, se considera que la información cuenta con fácil acceso y en formatos adecuados para su consulta.</t>
  </si>
  <si>
    <t>La Oficina de Control Interno verificó el enlace que proporciona la evidencia del cumplimiento de la actividad, constatando que redirige a una carpeta en el drive con nombre "3.1.1 Taller PQRSD" la cual contiene la evidencia del taller del fortalecimiento de las respuestas ciudadanas. Se procede a descargar la información mencionada, se considera que la información cuenta con fácil acceso y en formatos adecuados para su consulta.</t>
  </si>
  <si>
    <t>Taller con concesionarios para el fortalecimiento de las respuestas ciudadanas.
Evidencia: https://transmilenio-my.sharepoint.com/:f:/g/personal/andres_rico_transmilenio_gov_co/Eu8sY-gpgRxOpRrpcitDldkB3sWv-N18C-4NYRMtyqW2_g?e=LgoAIx</t>
  </si>
  <si>
    <t>La Oficina de Control Interno verificó el enlace que proporciona la evidencia del cumplimiento de la actividad, constatando que redirige al informe de actividades del plan de accion en las zonas de alimentacion, el cual contiene las evidencias de las actividades como las imágenes del volante y paletas informativas y el registro fotografico de la organizacion de filas en la zona de alimentacion del portal Usme.  Se procede a descargar la información mencionada, se considera que la información cuenta con fácil acceso y en formatos adecuados para su consulta.</t>
  </si>
  <si>
    <t>Informe con evidencias de la actividad
https://transmilenio-my.sharepoint.com/:f:/g/personal/monica_espinosa_transmilenio_gov_co/Ehha7t-z291Bok3yM7a3EeQBAEJ2bhny3cg2JPEZy3HWEQ?e=jhf1lw</t>
  </si>
  <si>
    <t>La Oficina de Control Interno verificó el enlace que proporciona la evidencia del cumplimiento de la actividad, constatando que redirige a una carpeta en el drive con nombre "3.3.1 Taller terminos de ley PQRSD" la cual contiene la evidencia del taller del fortalecimiento de las respuestas ciudadanas, listado de asistencia y registro fotografico. Se procede a descargar la información mencionada, se considera que la información cuenta con fácil acceso y en formatos adecuados para su consulta.</t>
  </si>
  <si>
    <t xml:space="preserve"> Taller con enlaces de PQRSD de concesionarios y áreas de TMSA, para el fortalecimiento del manejo del sistema distrital de gestión de peticiones, cumplimiento de términos de ley y lenguaje claro.
Evidencia https://transmilenio-my.sharepoint.com/:f:/g/personal/andres_rico_transmilenio_gov_co/Etx6cZAwRT9Mk8EAS19FAdEBLZECR_qdiC2WWcP3Bke5DQ?e=05NMis</t>
  </si>
  <si>
    <t>Informes de PQRs allegadas a TRANSMILENIO S.A. en periodo reportado así mismo, se publican en la página oficial de la Entidad.
Evidencia
https://www.transmilenio.gov.co/publicaciones/149095/informe-pqrs-de-transmilenio/</t>
  </si>
  <si>
    <t>Publicacones bimestral de las acciones generadas por concesionarios frente a PQRS mas reiteradas a través de la pagina WEB de la Entidad, para los meses de septiembre, octubre, noviembre y diciembre de 2024
Evidencia
https://www.transmilenio.gov.co/publicaciones/151279/en-transmilenio-sa-escuchamos-tu-queja-y-fomentamos-acciones-de-mejora/</t>
  </si>
  <si>
    <t>La Oficina de Control Interno verificó el enlace que proporciona la evidencia del cumplimiento de la actividad, constatando que redirige a un espacio denominado  "En TRANSMILENIO S.A. escuchamos tu queja y fomentamos acciones de mejora" el cual contiene clasificado por año los reportes bimensuales de las notas positivas del servicio al ciudadano, se evidencia que existen 6 informes bimensuales de febrero a diciembre de 2024. Se procede a tomar los pantallazos de la información mencionada, se considera que la información cuenta con fácil acceso y en formatos adecuados para su consulta.</t>
  </si>
  <si>
    <t>Registro fotográfico y folleto entregado a la ciudadanía   
Link:                          
 https://transmilenio-my.sharepoint.com/:f:/g/personal/andres_rico_transmilenio_gov_co/Ei_AOvfB2ERFouxEV6oSNykBdYV9uCnt1h3AzZpTl21j9g?e=hM72Su</t>
  </si>
  <si>
    <t>La Oficina de Control Interno verificó el enlace que proporciona la evidencia del cumplimiento de la actividad, constatando que redirige a una carpeta del drive con nombre   "3.5.1. Instancias de participacion" el cual contiene el Registro fotográfico y folleto entregado a la ciudadanía. Se procede a descaragar la información mencionada, se considera que la información cuenta con fácil acceso y en formatos adecuados para su consulta.</t>
  </si>
  <si>
    <t>La Oficina de Control Interno verificó el enlace que proporciona la evidencia del cumplimiento de la actividad, constatando que redirige a un espacio denominado  "Informe PQRSD" el cual contiene clasificado por año los informes mensuales PQRSD, se evidencia que existen los informes de enero a noviembre de 2024. Se procede a tomar los pantallazos y a descargar la información mencionada, se considera que la información cuenta con fácil acceso y en formatos adecuados para su consulta.</t>
  </si>
  <si>
    <t>La Oficina de Control Interno verificó el enlace que proporciona la evidencia del cumplimiento de la actividad, constatando que redirige a una carpeta del drive con nombre "Accesibilidad-Sitio web- plan de MIPG-2024", el cual incluye las diferentes formas de contenido como encabezados y etiquetas, palabras visibles, foco, entre otras, para acceso y mejora al sitio Web en la subcarpeta "Alternativas Operables Accesible Dic 2024" Al acceder a cada uno de estas piezas, se procede a descargar la información mencionada y tomar los pantallazos respectivos, se considera que la información cuenta con fácil acceso y en formatos adecuados para su consulta.</t>
  </si>
  <si>
    <t>Actas de gestión social de rendición de cuentas (18)
Link: 
https://transmilenio-my.sharepoint.com/:f:/g/personal/juan_bernal_transmilenio_gov_co/Eho2XMIhya1KmMSZprkzV7sBjpSbNUh4TSsppmrMBvvWYg?e=oWevbH</t>
  </si>
  <si>
    <t>La Oficina de Control Interno verificó el enlace que proporciona la evidencia del cumplimiento de la actividad, constatando que redirige a una carpeta en el drive con nombre "2.2.1_Rendiciones de cuentas del Sector movilidad" la cual contiene las 18 actas de gestión social de rendición de cuentas mencionadas. Se procede a descargar la información mencionada, se considera que la información cuenta con fácil acceso y en formatos adecuados para su consulta.</t>
  </si>
  <si>
    <r>
      <rPr>
        <b/>
        <sz val="12"/>
        <rFont val="Arial"/>
        <family val="2"/>
      </rPr>
      <t>Descripción del Avance:</t>
    </r>
    <r>
      <rPr>
        <sz val="12"/>
        <rFont val="Arial"/>
        <family val="2"/>
      </rPr>
      <t xml:space="preserve"> Para propender los criterios de accesibilidad y actualización de contenido multimedia en el sitio web de TRANSMILENIO se viene trabajando en diferentes formas de contenidos, realizando mejoras de funcionalidad, uso y adecuación.
Escritura (Hipertextos) (implementado) 
Formas de contenido multimedia operables mejoradas
</t>
    </r>
    <r>
      <rPr>
        <u/>
        <sz val="12"/>
        <rFont val="Arial"/>
        <family val="2"/>
      </rPr>
      <t xml:space="preserve">Encabezados de sección: </t>
    </r>
    <r>
      <rPr>
        <sz val="12"/>
        <rFont val="Arial"/>
        <family val="2"/>
      </rPr>
      <t xml:space="preserve">Actualmente, se implementó una mejor distribución y adecuación de las etiquetas h1 para la titulación principal, etiquetas h2 para secciones en las publicaciones.
Ejemplos implementados
Encabezado H1: Accesibilidad-Sitio web- plan de MIPG-2024
Encabezado H2: Accesibilidad-Sitio web- plan de MIPG-2024
</t>
    </r>
    <r>
      <rPr>
        <u/>
        <sz val="12"/>
        <rFont val="Arial"/>
        <family val="2"/>
      </rPr>
      <t xml:space="preserve">Ubicación: </t>
    </r>
    <r>
      <rPr>
        <sz val="12"/>
        <rFont val="Arial"/>
        <family val="2"/>
      </rPr>
      <t xml:space="preserve">El sitio web cuenta con un rastro de migas el cual ayuda a ubicar y organizar los temas en categorías. A medida que el usuario navega a través de categorías y subcategorías.
Ejemplo: Ubicación de categorías: Accesibilidad-Sitio web- plan de MIPG-2024
</t>
    </r>
    <r>
      <rPr>
        <u/>
        <sz val="12"/>
        <rFont val="Arial"/>
        <family val="2"/>
      </rPr>
      <t xml:space="preserve">Foco Visible: </t>
    </r>
    <r>
      <rPr>
        <sz val="12"/>
        <rFont val="Arial"/>
        <family val="2"/>
      </rPr>
      <t xml:space="preserve">Cualquier interfaz de usuario operable por teclado debe tener una forma de operar en el cual el indicador del foco del teclado resulta visible (Nivel AA).
Ejemplo: Accesibilidad-Sitio web- plan de MIPG-2024
</t>
    </r>
    <r>
      <rPr>
        <u/>
        <sz val="12"/>
        <rFont val="Arial"/>
        <family val="2"/>
      </rPr>
      <t xml:space="preserve">Propósito de enlaces: </t>
    </r>
    <r>
      <rPr>
        <sz val="12"/>
        <rFont val="Arial"/>
        <family val="2"/>
      </rPr>
      <t xml:space="preserve">Se debe proveer un texto que describa el propósito del enlace, donde contextualiza al usuario de que se trata el enlace, actualmente, los enlaces contextualizan al usuario o usuaria.
Ejemplos propósito de enlaces: Accesibilidad-Sitio web- plan de MIPG-2024
</t>
    </r>
    <r>
      <rPr>
        <u/>
        <sz val="12"/>
        <rFont val="Arial"/>
        <family val="2"/>
      </rPr>
      <t xml:space="preserve">Encabezados y Etiquetas: </t>
    </r>
    <r>
      <rPr>
        <sz val="12"/>
        <rFont val="Arial"/>
        <family val="2"/>
      </rPr>
      <t xml:space="preserve">Los encabezamientos descriptivos son especialmente útiles para los usuarios que hacen la lectura lenta y para las personas con limitada memoria de corto plazo. En las secciones de los banner (slider) tiene etiquetas.
Ejemplo Encabezados y Etiquetas: Accesibilidad-Sitio web- plan de MIPG-2024
</t>
    </r>
    <r>
      <rPr>
        <u/>
        <sz val="12"/>
        <rFont val="Arial"/>
        <family val="2"/>
      </rPr>
      <t xml:space="preserve">Palabras de contexto: </t>
    </r>
    <r>
      <rPr>
        <sz val="12"/>
        <rFont val="Arial"/>
        <family val="2"/>
      </rPr>
      <t xml:space="preserve">Se perfecciono un glosario para identificar las palabras específicas de Sistema de Transporte Público de Bogotá ayudando a contextualizar al usuario o usuaria con su respectivo significado.
Ejemplo. Accesibilidad-Sitio web- plan de MIPG-2024
</t>
    </r>
    <r>
      <rPr>
        <b/>
        <sz val="12"/>
        <rFont val="Arial"/>
        <family val="2"/>
      </rPr>
      <t xml:space="preserve">EVIDENCIA
</t>
    </r>
    <r>
      <rPr>
        <sz val="12"/>
        <rFont val="Arial"/>
        <family val="2"/>
      </rPr>
      <t xml:space="preserve">https://transmilenio-my.sharepoint.com/personal/rodolfo_ayala_transmilenio_gov_co/_layouts/15/onedrive.aspx?id=%2Fpersonal%2Frodolfo%5Fayala%5Ftransmilenio%5Fgov%5Fco%2FDocuments%2FAccesibilidad%2DSitio%20web%2D%20plan%20de%20MIPG%2D2024&amp;ga=1
</t>
    </r>
    <r>
      <rPr>
        <b/>
        <sz val="12"/>
        <rFont val="Arial"/>
        <family val="2"/>
      </rPr>
      <t xml:space="preserve">Seguimiento segunda línea de defensa : </t>
    </r>
    <r>
      <rPr>
        <sz val="12"/>
        <rFont val="Arial"/>
        <family val="2"/>
      </rPr>
      <t xml:space="preserve">La actividad se cumplió dentro de los plazos establecidos.
</t>
    </r>
  </si>
  <si>
    <r>
      <rPr>
        <b/>
        <sz val="12"/>
        <rFont val="Arial"/>
        <family val="2"/>
      </rPr>
      <t xml:space="preserve">Descripción del avance: </t>
    </r>
    <r>
      <rPr>
        <sz val="12"/>
        <rFont val="Arial"/>
        <family val="2"/>
      </rPr>
      <t xml:space="preserve">Al presente corte la Oficina de Control Interno realizó las auditorías a los procesos misionales Supervisión y Control de la Operación y al proceso Planeación del SITP.
</t>
    </r>
    <r>
      <rPr>
        <b/>
        <sz val="12"/>
        <rFont val="Arial"/>
        <family val="2"/>
      </rPr>
      <t>Evidencia</t>
    </r>
    <r>
      <rPr>
        <sz val="12"/>
        <rFont val="Arial"/>
        <family val="2"/>
      </rPr>
      <t xml:space="preserve"> 
Los informes de auditoría de los procesos Supervisión y Control de la Operación y del proceso Planeación del SITP se encuentran publicados en el siguiente link:
https://www.transmilenio.gov.co/publicaciones/153871/informes-de-aseguramiento-control-interno/
</t>
    </r>
    <r>
      <rPr>
        <b/>
        <sz val="12"/>
        <rFont val="Arial"/>
        <family val="2"/>
      </rPr>
      <t>Seguimiento segunda línea de defensa</t>
    </r>
    <r>
      <rPr>
        <sz val="12"/>
        <rFont val="Arial"/>
        <family val="2"/>
      </rPr>
      <t xml:space="preserve"> : La actividad se cumplió dentro de los plazos establecidos.</t>
    </r>
  </si>
  <si>
    <r>
      <rPr>
        <b/>
        <sz val="12"/>
        <rFont val="Arial"/>
        <family val="2"/>
      </rPr>
      <t xml:space="preserve">Descripción del avance: </t>
    </r>
    <r>
      <rPr>
        <sz val="12"/>
        <rFont val="Arial"/>
        <family val="2"/>
      </rPr>
      <t xml:space="preserve"> se realiza la tercera y cuarta entrega de la estrategia para el fortalecimiento de los canales de comunicación y atención a la ciudadanía que emplea el equipo de gestión social. Completando así el 50% restante de la meta.
</t>
    </r>
    <r>
      <rPr>
        <b/>
        <sz val="12"/>
        <rFont val="Arial"/>
        <family val="2"/>
      </rPr>
      <t xml:space="preserve">Evidencias: 
</t>
    </r>
    <r>
      <rPr>
        <sz val="12"/>
        <rFont val="Arial"/>
        <family val="2"/>
      </rPr>
      <t xml:space="preserve">
A. Tercera entrega de la estrategia: 
Actas de divulgacion, localidades: Usme, Tunjuelito, Barrios Unidos, Puente aranda y Rafael Uribe Uribe.
Pantallazo de Solicitud 1382 para solicitud de diseño de pieza
B. Cuarta entrega de la estrategia:
Informe final 
Link de Evidecias:
https://transmilenio-my.sharepoint.com/:f:/g/personal/juan_bernal_transmilenio_gov_co/Eho2XMIhya1KmMSZprkzV7sBjpSbNUh4TSsppmrMBvvWYg?e=W0efcz
</t>
    </r>
    <r>
      <rPr>
        <b/>
        <sz val="12"/>
        <rFont val="Arial"/>
        <family val="2"/>
      </rPr>
      <t xml:space="preserve">Seguimiento segunda línea de defensa : </t>
    </r>
    <r>
      <rPr>
        <sz val="12"/>
        <rFont val="Arial"/>
        <family val="2"/>
      </rPr>
      <t>La actividad se cumplió dentro de los plazos establecidos.</t>
    </r>
  </si>
  <si>
    <r>
      <rPr>
        <b/>
        <sz val="12"/>
        <rFont val="Arial"/>
        <family val="2"/>
      </rPr>
      <t>Descripción de la actividad:</t>
    </r>
    <r>
      <rPr>
        <sz val="12"/>
        <rFont val="Arial"/>
        <family val="2"/>
      </rPr>
      <t xml:space="preserve"> Si bien la actividad se cumplió en los plazos establecidos, se publicó la actualización de la caracterización correspondiente a la versión 2
</t>
    </r>
    <r>
      <rPr>
        <b/>
        <sz val="12"/>
        <rFont val="Arial"/>
        <family val="2"/>
      </rPr>
      <t xml:space="preserve">Dic 31 :  </t>
    </r>
    <r>
      <rPr>
        <sz val="12"/>
        <rFont val="Arial"/>
        <family val="2"/>
      </rPr>
      <t>No se reporta avance puesto que se encuentra cumplida en seguimientos anteriores dentro de los plazos establecidos</t>
    </r>
    <r>
      <rPr>
        <b/>
        <sz val="12"/>
        <rFont val="Arial"/>
        <family val="2"/>
      </rPr>
      <t xml:space="preserve">
Evidencia: </t>
    </r>
    <r>
      <rPr>
        <sz val="12"/>
        <rFont val="Arial"/>
        <family val="2"/>
      </rPr>
      <t xml:space="preserve">
Enlace: https://www.transmilenio.gov.co/publicaciones/154251
Soporte: 
a) 2_1_3_ Caracterización versión 2
</t>
    </r>
    <r>
      <rPr>
        <b/>
        <sz val="12"/>
        <rFont val="Arial"/>
        <family val="2"/>
      </rPr>
      <t xml:space="preserve">Dic 31: </t>
    </r>
    <r>
      <rPr>
        <sz val="12"/>
        <rFont val="Arial"/>
        <family val="2"/>
      </rPr>
      <t xml:space="preserve">La evidencia reposa en la OCI debido a que se entrego en seguimientos anteriores
</t>
    </r>
    <r>
      <rPr>
        <b/>
        <sz val="12"/>
        <rFont val="Arial"/>
        <family val="2"/>
      </rPr>
      <t>Observaciones</t>
    </r>
    <r>
      <rPr>
        <sz val="12"/>
        <rFont val="Arial"/>
        <family val="2"/>
      </rPr>
      <t xml:space="preserve">: la actualización se realizó de manera conjunta con las dependencias, conforme a lo revisado y solicitado por la Subgerencia de Atención al Usuario y Comunicaciones, referente a los espacios de rendición de cuentas o participación ciudadana y a los grupos de valor.
</t>
    </r>
    <r>
      <rPr>
        <b/>
        <sz val="12"/>
        <rFont val="Arial"/>
        <family val="2"/>
      </rPr>
      <t>Seguimiento segunda línea de defensa</t>
    </r>
    <r>
      <rPr>
        <sz val="12"/>
        <rFont val="Arial"/>
        <family val="2"/>
      </rPr>
      <t xml:space="preserve">: Se dió cumpliiento a la actividad en los tiempos previstos 
</t>
    </r>
  </si>
  <si>
    <r>
      <rPr>
        <b/>
        <sz val="12"/>
        <rFont val="Arial"/>
        <family val="2"/>
      </rPr>
      <t xml:space="preserve">Descripción del avance: </t>
    </r>
    <r>
      <rPr>
        <sz val="12"/>
        <rFont val="Arial"/>
        <family val="2"/>
      </rPr>
      <t xml:space="preserve">se realiza la entrega de las 18 rendiciones de cuenta del sector movilidad en cumplimiento a la ley 1757 de 2015, las cuales fueron ejecutadas en 18 de las localidades de la ciudad de Bogotá
</t>
    </r>
    <r>
      <rPr>
        <b/>
        <sz val="12"/>
        <rFont val="Arial"/>
        <family val="2"/>
      </rPr>
      <t xml:space="preserve">
Evidencias:
</t>
    </r>
    <r>
      <rPr>
        <sz val="12"/>
        <rFont val="Arial"/>
        <family val="2"/>
      </rPr>
      <t xml:space="preserve">
18 actas de gestión social de rendición de cuentas
https://transmilenio-my.sharepoint.com/:f:/g/personal/juan_bernal_transmilenio_gov_co/Eho2XMIhya1KmMSZprkzV7sBjpSbNUh4TSsppmrMBvvWYg?e=oWevbH
</t>
    </r>
    <r>
      <rPr>
        <b/>
        <sz val="12"/>
        <rFont val="Arial"/>
        <family val="2"/>
      </rPr>
      <t>Seguimiento segunda línea de defensa:</t>
    </r>
    <r>
      <rPr>
        <sz val="12"/>
        <rFont val="Arial"/>
        <family val="2"/>
      </rPr>
      <t xml:space="preserve"> Se dió cumpliiento a la actividad en los tiempos previstos </t>
    </r>
  </si>
  <si>
    <r>
      <rPr>
        <b/>
        <sz val="12"/>
        <rFont val="Arial"/>
        <family val="2"/>
      </rPr>
      <t xml:space="preserve">Descripción del avance: </t>
    </r>
    <r>
      <rPr>
        <sz val="12"/>
        <rFont val="Arial"/>
        <family val="2"/>
      </rPr>
      <t xml:space="preserve">Si bien se contaba con un producto final desde el 26 de agosto de 2024, se requirió realizar ajustes de fondo por lo que el diseño final se recibió el 1 de octubre de 2024 y fue socializado el 22 de octubre de 2024 inicialmente en el canal oficial de Youtube, WhatsApp y X, para el caso de Instragram el 26 de octubre, adicionalmente se alojo en la intranet en el marco estratégico
</t>
    </r>
    <r>
      <rPr>
        <b/>
        <sz val="12"/>
        <rFont val="Arial"/>
        <family val="2"/>
      </rPr>
      <t>Evidencia</t>
    </r>
    <r>
      <rPr>
        <sz val="12"/>
        <rFont val="Arial"/>
        <family val="2"/>
      </rPr>
      <t xml:space="preserve"> 
Enlace: https://transmilenio-my.sharepoint.com/:f:/g/personal/katherine_prada_transmilenio_gov_co/Et_1RVhz-QFLlvZRHa6cqSAB5iD4augPP0GvdyuNp0eXeA?e=yqzbdw
Soportes:
2_2_2_0_Entrega del producto final de la estrategia
2_2_2_1_Entrega del producto final de la estrategia grafica
2_2_2_2_Socialización en youtube de la estrategia
2_2_2_3_Socialización en canal WhatsApp de la estrategia
2_2_2_4_Socialización en intranet de la estrategia
2_2_2_5_Socialización en X de la estrategia
2_2_2_6_Socialización en Instagram de la estrategia
</t>
    </r>
    <r>
      <rPr>
        <b/>
        <sz val="12"/>
        <rFont val="Arial"/>
        <family val="2"/>
      </rPr>
      <t>Seguimiento segunda línea de defensa</t>
    </r>
    <r>
      <rPr>
        <sz val="12"/>
        <rFont val="Arial"/>
        <family val="2"/>
      </rPr>
      <t xml:space="preserve"> :Se dió cumplimiento a la actividad en los tiempos previstos </t>
    </r>
  </si>
  <si>
    <r>
      <rPr>
        <b/>
        <sz val="12"/>
        <rFont val="Arial"/>
        <family val="2"/>
      </rPr>
      <t xml:space="preserve">Descripción del avance: </t>
    </r>
    <r>
      <rPr>
        <sz val="12"/>
        <rFont val="Arial"/>
        <family val="2"/>
      </rPr>
      <t xml:space="preserve">se realiza la entrega de las infografías empleadas para las rendiciones de cuentas del sector movilidad en 18 de las localidades de la ciudad de Bogotá cabe anotar que cada una de las localidades contó con tres infografías las cuales sirvieron para la socialización de la información a los grupos de interés
</t>
    </r>
    <r>
      <rPr>
        <b/>
        <sz val="12"/>
        <rFont val="Arial"/>
        <family val="2"/>
      </rPr>
      <t xml:space="preserve">Evidencia:
</t>
    </r>
    <r>
      <rPr>
        <sz val="12"/>
        <rFont val="Arial"/>
        <family val="2"/>
      </rPr>
      <t xml:space="preserve">18 carpetas, cada una con tres infografias por localidad.
Link de Evidencia: 
https://transmilenio-my.sharepoint.com/:f:/g/personal/juan_bernal_transmilenio_gov_co/Eho2XMIhya1KmMSZprkzV7sBjpSbNUh4TSsppmrMBvvWYg?e=W0efcz
</t>
    </r>
    <r>
      <rPr>
        <b/>
        <sz val="12"/>
        <rFont val="Arial"/>
        <family val="2"/>
      </rPr>
      <t>Seguimiento segunda línea de defensa :</t>
    </r>
    <r>
      <rPr>
        <sz val="12"/>
        <rFont val="Arial"/>
        <family val="2"/>
      </rPr>
      <t>Se dió cumplimiento a la actividad en los tiempos previstos</t>
    </r>
    <r>
      <rPr>
        <b/>
        <sz val="12"/>
        <rFont val="Arial"/>
        <family val="2"/>
      </rPr>
      <t xml:space="preserve"> </t>
    </r>
  </si>
  <si>
    <r>
      <rPr>
        <b/>
        <sz val="12"/>
        <rFont val="Arial"/>
        <family val="2"/>
      </rPr>
      <t>"Descripción del avance</t>
    </r>
    <r>
      <rPr>
        <sz val="12"/>
        <rFont val="Arial"/>
        <family val="2"/>
      </rPr>
      <t xml:space="preserve">: Durante intervenciones en las zonas de alimentación de los portales Usme y Tunal, el equipo de Atención al Usuario en vía realiza sensibilización a la Comunidad Usuaria sobre la importancia de las zonas y espacios prioritarios del Sistema TransMilenio. 
Mediante la organización de filas en los servicios alimentadores 3-4 Alfonso López, 3-10 Usme Centro, 3-14 El Uval, 6-1 Candelaria, 6-1 C Casa Linda, 6-2 San Francisco, 6-4 Paraíso, 6-5 Tesoro, 6-5 C Arabia, 6-7 San Joaquín y 6-8 Vista Hermosa, se mejora el ingreso y salida de usuarios de los móviles, dando prioridad a personas con discapacidad, niños, personas mayores (62 años y más), mujeres en estado de gestación y madres lactantes.
</t>
    </r>
    <r>
      <rPr>
        <b/>
        <sz val="12"/>
        <rFont val="Arial"/>
        <family val="2"/>
      </rPr>
      <t>Evidencia:</t>
    </r>
    <r>
      <rPr>
        <sz val="12"/>
        <rFont val="Arial"/>
        <family val="2"/>
      </rPr>
      <t xml:space="preserve"> carpeta One Drive con informe y evidencias de la actividad
https://transmilenio-my.sharepoint.com/:f:/g/personal/monica_espinosa_transmilenio_gov_co/Ehha7t-z291Bok3yM7a3EeQBAEJ2bhny3cg2JPEZy3HWEQ?e=jhf1lw
A la fecha se finalizan las 6 jornadas de sensibilización en las zonas de alimentación del Sistema. ejecutando el 100% de la actividad
</t>
    </r>
    <r>
      <rPr>
        <b/>
        <sz val="12"/>
        <rFont val="Arial"/>
        <family val="2"/>
      </rPr>
      <t>Seguimiento segunda línea de defensa</t>
    </r>
    <r>
      <rPr>
        <sz val="12"/>
        <rFont val="Arial"/>
        <family val="2"/>
      </rPr>
      <t xml:space="preserve"> :Se dió cumplimiento a la actividad en los tiempos previstos </t>
    </r>
  </si>
  <si>
    <r>
      <rPr>
        <b/>
        <sz val="12"/>
        <rFont val="Arial"/>
        <family val="2"/>
      </rPr>
      <t xml:space="preserve">Descripción del avance: </t>
    </r>
    <r>
      <rPr>
        <sz val="12"/>
        <rFont val="Arial"/>
        <family val="2"/>
      </rPr>
      <t xml:space="preserve">El 18 de diciembre de 2024 se desarrolló taller con enlaces de PQRSD de  concesionarios y áreas de TMSA, para el fortalecimiento del manejo del sistema distrital de gestión de peticiones, cumplimiento de términos de ley y lenguaje claro.
</t>
    </r>
    <r>
      <rPr>
        <b/>
        <sz val="12"/>
        <rFont val="Arial"/>
        <family val="2"/>
      </rPr>
      <t>Evidencia</t>
    </r>
    <r>
      <rPr>
        <sz val="12"/>
        <rFont val="Arial"/>
        <family val="2"/>
      </rPr>
      <t xml:space="preserve"> https://transmilenio-my.sharepoint.com/:f:/g/personal/andres_rico_transmilenio_gov_co/Etx6cZAwRT9Mk8EAS19FAdEBLZECR_qdiC2WWcP3Bke5DQ?e=05NMis
 se ejecuta al 100% la actividad propuesta
</t>
    </r>
    <r>
      <rPr>
        <b/>
        <sz val="12"/>
        <rFont val="Arial"/>
        <family val="2"/>
      </rPr>
      <t>Seguimiento segunda línea de defensa</t>
    </r>
    <r>
      <rPr>
        <sz val="12"/>
        <rFont val="Arial"/>
        <family val="2"/>
      </rPr>
      <t xml:space="preserve"> :Se dió cumplimiento a la actividad en los tiempos previstos</t>
    </r>
  </si>
  <si>
    <r>
      <rPr>
        <b/>
        <sz val="12"/>
        <rFont val="Arial"/>
        <family val="2"/>
      </rPr>
      <t xml:space="preserve">Descripción del avance: </t>
    </r>
    <r>
      <rPr>
        <sz val="12"/>
        <rFont val="Arial"/>
        <family val="2"/>
      </rPr>
      <t xml:space="preserve">Redactar como fue la ejecución del avance de la actividad 
</t>
    </r>
    <r>
      <rPr>
        <b/>
        <sz val="12"/>
        <rFont val="Arial"/>
        <family val="2"/>
      </rPr>
      <t>Evidencia</t>
    </r>
    <r>
      <rPr>
        <sz val="12"/>
        <rFont val="Arial"/>
        <family val="2"/>
      </rPr>
      <t xml:space="preserve"> 
Describir brevemente la evidencia e incluir el link con la información para ser verificada por la Oficina de Control Interno 
</t>
    </r>
    <r>
      <rPr>
        <b/>
        <sz val="12"/>
        <rFont val="Arial"/>
        <family val="2"/>
      </rPr>
      <t>Seguimiento segunda línea de defensa</t>
    </r>
    <r>
      <rPr>
        <sz val="12"/>
        <rFont val="Arial"/>
        <family val="2"/>
      </rPr>
      <t xml:space="preserve"> :Frente a este tema no se reporta seguimiento ni avance por parte de la DC se remitió correo a la DC el 31 de dic solicitando la inf nuevamente  a la fecha no se ha obtenido respuesta </t>
    </r>
  </si>
  <si>
    <r>
      <rPr>
        <b/>
        <sz val="12"/>
        <rFont val="Arial"/>
        <family val="2"/>
      </rPr>
      <t>Descripción del avance</t>
    </r>
    <r>
      <rPr>
        <sz val="12"/>
        <rFont val="Arial"/>
        <family val="2"/>
      </rPr>
      <t xml:space="preserve">
Se realizan los informes de PQRs allegadas a TRANSMILENIO S.A. en periodo reportado así mismo, se publican en la página oficial de la Entidad.
</t>
    </r>
    <r>
      <rPr>
        <b/>
        <sz val="12"/>
        <rFont val="Arial"/>
        <family val="2"/>
      </rPr>
      <t>Evidencia</t>
    </r>
    <r>
      <rPr>
        <sz val="12"/>
        <rFont val="Arial"/>
        <family val="2"/>
      </rPr>
      <t xml:space="preserve">
https://www.transmilenio.gov.co/publicaciones/149095/informe-pqrs-de-transmilenio/
</t>
    </r>
    <r>
      <rPr>
        <b/>
        <sz val="12"/>
        <rFont val="Arial"/>
        <family val="2"/>
      </rPr>
      <t>Observaciones :</t>
    </r>
    <r>
      <rPr>
        <sz val="12"/>
        <rFont val="Arial"/>
        <family val="2"/>
      </rPr>
      <t xml:space="preserve"> No aplica  
</t>
    </r>
    <r>
      <rPr>
        <b/>
        <sz val="12"/>
        <rFont val="Arial"/>
        <family val="2"/>
      </rPr>
      <t>Seguimiento segunda línea de defensa:</t>
    </r>
    <r>
      <rPr>
        <sz val="12"/>
        <rFont val="Arial"/>
        <family val="2"/>
      </rPr>
      <t xml:space="preserve">A la fecha la dependencia ha publicado 11 informes de los 11 esperados para la vigencia dando cumplimiento a los tiempos previstos </t>
    </r>
  </si>
  <si>
    <r>
      <rPr>
        <b/>
        <sz val="12"/>
        <rFont val="Arial"/>
        <family val="2"/>
      </rPr>
      <t>Descripción del avance</t>
    </r>
    <r>
      <rPr>
        <sz val="12"/>
        <rFont val="Arial"/>
        <family val="2"/>
      </rPr>
      <t xml:space="preserve">
Se realiza la publicación bimestral de las acciones generadas por concesionarios frente a PQRS mas reiteradas a través de la pagina WEB de la Entidad, para los meses de septiembre, octubre, noviembre y diciembre de 2024
Retrasos y soluciones
No aplica
</t>
    </r>
    <r>
      <rPr>
        <b/>
        <sz val="12"/>
        <rFont val="Arial"/>
        <family val="2"/>
      </rPr>
      <t>Evidencia</t>
    </r>
    <r>
      <rPr>
        <sz val="12"/>
        <rFont val="Arial"/>
        <family val="2"/>
      </rPr>
      <t xml:space="preserve">
https://www.transmilenio.gov.co/publicaciones/151279/en-transmilenio-sa-escuchamos-tu-queja-y-fomentamos-acciones-de-mejora/
</t>
    </r>
    <r>
      <rPr>
        <b/>
        <sz val="12"/>
        <rFont val="Arial"/>
        <family val="2"/>
      </rPr>
      <t xml:space="preserve">Seguimiento segunda línea de defensa: </t>
    </r>
    <r>
      <rPr>
        <sz val="12"/>
        <rFont val="Arial"/>
        <family val="2"/>
      </rPr>
      <t xml:space="preserve">De los 5 informes previstos se han publicado 5 teniendo el 100% de la actividad ejecutada dentro de los plazos establecidos </t>
    </r>
  </si>
  <si>
    <r>
      <rPr>
        <b/>
        <sz val="12"/>
        <rFont val="Arial"/>
        <family val="2"/>
      </rPr>
      <t>"Descripción del avance</t>
    </r>
    <r>
      <rPr>
        <sz val="12"/>
        <rFont val="Arial"/>
        <family val="2"/>
      </rPr>
      <t xml:space="preserve">: El 30 de octubre de 2024 el equipo de la Defensoría participó en la feria de servicios de discapacidad en la Alcaldía Localidad de Kennedy, durante la cual se socializó la figura de la Defensoría, los canales de atención y los criterios que deben tener en cuenta la ciudadanía para presentar las PQRSD. 
</t>
    </r>
    <r>
      <rPr>
        <b/>
        <sz val="12"/>
        <rFont val="Arial"/>
        <family val="2"/>
      </rPr>
      <t>Evidencia:</t>
    </r>
    <r>
      <rPr>
        <sz val="12"/>
        <rFont val="Arial"/>
        <family val="2"/>
      </rPr>
      <t xml:space="preserve"> Registro fotográfico y folleto entregado a la ciudadanía                             
 https://transmilenio-my.sharepoint.com/:f:/g/personal/andres_rico_transmilenio_gov_co/Ei_AOvfB2ERFouxEV6oSNykBdYV9uCnt1h3AzZpTl21j9g?e=hM72Su
</t>
    </r>
    <r>
      <rPr>
        <b/>
        <sz val="12"/>
        <rFont val="Arial"/>
        <family val="2"/>
      </rPr>
      <t>Seguimiento segunda línea de defensa</t>
    </r>
    <r>
      <rPr>
        <sz val="12"/>
        <rFont val="Arial"/>
        <family val="2"/>
      </rPr>
      <t xml:space="preserve"> : Se realiza el 100% de la actividad propuesta</t>
    </r>
  </si>
  <si>
    <r>
      <rPr>
        <b/>
        <sz val="12"/>
        <rFont val="Arial"/>
        <family val="2"/>
      </rPr>
      <t xml:space="preserve">Descripción del avance: </t>
    </r>
    <r>
      <rPr>
        <sz val="12"/>
        <rFont val="Arial"/>
        <family val="2"/>
      </rPr>
      <t xml:space="preserve">Se lleva a cabo una (1) toma en el Portal Suba en el mes de septiembre  por parte del equipo de Servicio al Ciudadano, generando acercamiento a usuarios con el fin de  escuchar sus peticiones y sugerencias y dando información sobre los trámites y servicio ofrecidos.
</t>
    </r>
    <r>
      <rPr>
        <b/>
        <sz val="12"/>
        <rFont val="Arial"/>
        <family val="2"/>
      </rPr>
      <t>Evidencia:</t>
    </r>
    <r>
      <rPr>
        <sz val="12"/>
        <rFont val="Arial"/>
        <family val="2"/>
      </rPr>
      <t xml:space="preserve"> https://transmilenio-my.sharepoint.com/:f:/g/personal/andres_rico_transmilenio_gov_co/EgCmFg_FX1FCkfDDu993LYEB_WB-zmxF4-QUP-Sso22mnA?e=ZVuDEG
</t>
    </r>
    <r>
      <rPr>
        <b/>
        <sz val="12"/>
        <rFont val="Arial"/>
        <family val="2"/>
      </rPr>
      <t xml:space="preserve">Observaciones </t>
    </r>
    <r>
      <rPr>
        <sz val="12"/>
        <rFont val="Arial"/>
        <family val="2"/>
      </rPr>
      <t xml:space="preserve">: Se han reportado 4 tomas en el Sistema con un cumplimiento de 100% del indicador a la fecha
</t>
    </r>
    <r>
      <rPr>
        <b/>
        <sz val="12"/>
        <rFont val="Arial"/>
        <family val="2"/>
      </rPr>
      <t>Seguimiento segunda línea de defensa :Se dió cumplimiento a la actividad en los tiempos previstos</t>
    </r>
  </si>
  <si>
    <r>
      <rPr>
        <b/>
        <sz val="12"/>
        <rFont val="Arial"/>
        <family val="2"/>
      </rPr>
      <t xml:space="preserve">Descripción del Avance: </t>
    </r>
    <r>
      <rPr>
        <sz val="12"/>
        <rFont val="Arial"/>
        <family val="2"/>
      </rPr>
      <t xml:space="preserve">Se elabora  informe de las PQRS relacionadas con presunta vulneración de derechos humanos correspondiente al segundo semestre de 2024
</t>
    </r>
    <r>
      <rPr>
        <b/>
        <sz val="12"/>
        <rFont val="Arial"/>
        <family val="2"/>
      </rPr>
      <t>Evidencia</t>
    </r>
    <r>
      <rPr>
        <sz val="12"/>
        <rFont val="Arial"/>
        <family val="2"/>
      </rPr>
      <t xml:space="preserve">: https://transmilenio-my.sharepoint.com/:f:/g/personal/andres_rico_transmilenio_gov_co/Euv_X8lXAwlNqw9T72Gaz8gBqtUgTuSuSwixOplVVv81hA?e=JGnxDo
Observaciones: N/A
</t>
    </r>
    <r>
      <rPr>
        <b/>
        <sz val="12"/>
        <rFont val="Arial"/>
        <family val="2"/>
      </rPr>
      <t>Seguimiento segunda línea de defensa :</t>
    </r>
    <r>
      <rPr>
        <sz val="12"/>
        <rFont val="Arial"/>
        <family val="2"/>
      </rPr>
      <t xml:space="preserve"> Se ejecuta el 100% de la actividad propuesta para esta vigencia</t>
    </r>
  </si>
  <si>
    <r>
      <rPr>
        <b/>
        <sz val="12"/>
        <rFont val="Arial"/>
        <family val="2"/>
      </rPr>
      <t>Descripción del avance</t>
    </r>
    <r>
      <rPr>
        <sz val="12"/>
        <rFont val="Arial"/>
        <family val="2"/>
      </rPr>
      <t xml:space="preserve"> 
Se cuenta con el informe del 18 de diciembre de 2024 en el cual se revisó en detalle lo acontecido en el año, presentándose una introducción, glosario, análisis de las noticias disciplinarias y recomendaciones. 
</t>
    </r>
    <r>
      <rPr>
        <b/>
        <sz val="12"/>
        <rFont val="Arial"/>
        <family val="2"/>
      </rPr>
      <t xml:space="preserve">Evidencia
</t>
    </r>
    <r>
      <rPr>
        <sz val="12"/>
        <rFont val="Arial"/>
        <family val="2"/>
      </rPr>
      <t xml:space="preserve">Análisis de cuadro de Control en Excel y documento. 
https://transmilenio-my.sharepoint.com/:f:/g/personal/hernan_pedraza_transmilenio_gov_co/EtHR9L-xC5dMuzKOFQt9FpsBrmeIDiaR-0gHcdWlI6LZvw?e=utubtl  
</t>
    </r>
    <r>
      <rPr>
        <b/>
        <sz val="12"/>
        <rFont val="Arial"/>
        <family val="2"/>
      </rPr>
      <t xml:space="preserve">
Observaciones: </t>
    </r>
    <r>
      <rPr>
        <sz val="12"/>
        <rFont val="Arial"/>
        <family val="2"/>
      </rPr>
      <t xml:space="preserve">Se cuenta con un 100% de avance visto el informe y análisis del cuadro de control.
</t>
    </r>
    <r>
      <rPr>
        <b/>
        <sz val="12"/>
        <rFont val="Arial"/>
        <family val="2"/>
      </rPr>
      <t xml:space="preserve">
Seguimiento segunda línea de defensa</t>
    </r>
    <r>
      <rPr>
        <sz val="12"/>
        <rFont val="Arial"/>
        <family val="2"/>
      </rPr>
      <t xml:space="preserve"> :La actividad se cumplió dentro de los plazos establecidos.</t>
    </r>
  </si>
  <si>
    <r>
      <rPr>
        <b/>
        <sz val="12"/>
        <rFont val="Arial"/>
        <family val="2"/>
      </rPr>
      <t xml:space="preserve">Descripción del avance: </t>
    </r>
    <r>
      <rPr>
        <sz val="12"/>
        <rFont val="Arial"/>
        <family val="2"/>
      </rPr>
      <t xml:space="preserve">Redactar como fue la ejecución del avance de la actividad 
</t>
    </r>
    <r>
      <rPr>
        <b/>
        <sz val="12"/>
        <rFont val="Arial"/>
        <family val="2"/>
      </rPr>
      <t>Evidencia</t>
    </r>
    <r>
      <rPr>
        <sz val="12"/>
        <rFont val="Arial"/>
        <family val="2"/>
      </rPr>
      <t xml:space="preserve"> 
Describir brevemente la evidencia e incluir el link con la información para ser verificada por la Oficina de Control Interno 
</t>
    </r>
    <r>
      <rPr>
        <b/>
        <sz val="12"/>
        <rFont val="Arial"/>
        <family val="2"/>
      </rPr>
      <t>Seguimiento segunda línea de defensa</t>
    </r>
    <r>
      <rPr>
        <sz val="12"/>
        <rFont val="Arial"/>
        <family val="2"/>
      </rPr>
      <t xml:space="preserve"> :</t>
    </r>
  </si>
  <si>
    <r>
      <rPr>
        <b/>
        <sz val="12"/>
        <rFont val="Arial"/>
        <family val="2"/>
      </rPr>
      <t xml:space="preserve">Descripción del avance: </t>
    </r>
    <r>
      <rPr>
        <sz val="12"/>
        <rFont val="Arial"/>
        <family val="2"/>
      </rPr>
      <t xml:space="preserve">Se publicaron los dos siguientes nuevos conjuntos de datos en las plataformas de datos abiertos de TRANSMILENIO S.A. y del DIstrito:
- Salidas Diarias del Sistema Troncal
- Validaciones mensuales del SITP por franja horaria
</t>
    </r>
    <r>
      <rPr>
        <b/>
        <sz val="12"/>
        <rFont val="Arial"/>
        <family val="2"/>
      </rPr>
      <t>Evidencia</t>
    </r>
    <r>
      <rPr>
        <sz val="12"/>
        <rFont val="Arial"/>
        <family val="2"/>
      </rPr>
      <t xml:space="preserve"> 
A continuación se encuentran los enlaces de los nuevos conjuntos abiertos: 
- https://datosabiertos.bogota.gov.co/dataset/salidas-diarias-del-sistema-troncal
- https://datosabiertos.bogota.gov.co/dataset/validaciones-mensuales-del-sitp-por-franja-horaria
- https://storage.googleapis.com/validaciones_tmsa/Salidas.html?
- https://storage.googleapis.com/validaciones_tmsa/validaciones_mensuales.html?
</t>
    </r>
    <r>
      <rPr>
        <b/>
        <sz val="12"/>
        <rFont val="Arial"/>
        <family val="2"/>
      </rPr>
      <t>Seguimiento segunda línea de defensa</t>
    </r>
    <r>
      <rPr>
        <sz val="12"/>
        <rFont val="Arial"/>
        <family val="2"/>
      </rPr>
      <t xml:space="preserve"> : Se cumplió el objetivo en los tiempos establecidos</t>
    </r>
  </si>
  <si>
    <r>
      <rPr>
        <b/>
        <sz val="12"/>
        <rFont val="Arial"/>
        <family val="2"/>
      </rPr>
      <t xml:space="preserve">Descripción del avance: </t>
    </r>
    <r>
      <rPr>
        <sz val="12"/>
        <rFont val="Arial"/>
        <family val="2"/>
      </rPr>
      <t xml:space="preserve">No se reporta avance puesto que se encuentra cumplida en seguimientos anteriores dentro de los plazos establecidos
</t>
    </r>
    <r>
      <rPr>
        <b/>
        <sz val="12"/>
        <rFont val="Arial"/>
        <family val="2"/>
      </rPr>
      <t>Evidencia</t>
    </r>
    <r>
      <rPr>
        <sz val="12"/>
        <rFont val="Arial"/>
        <family val="2"/>
      </rPr>
      <t xml:space="preserve"> 
La evidencia reposa en la OCI debido a que se entrego en seguimientos anteriores
</t>
    </r>
    <r>
      <rPr>
        <b/>
        <sz val="12"/>
        <rFont val="Arial"/>
        <family val="2"/>
      </rPr>
      <t>Seguimiento segunda línea de defensa</t>
    </r>
    <r>
      <rPr>
        <sz val="12"/>
        <rFont val="Arial"/>
        <family val="2"/>
      </rPr>
      <t xml:space="preserve"> :La actividad se cumplió dentro de los plazos establecidos.</t>
    </r>
  </si>
  <si>
    <r>
      <rPr>
        <b/>
        <sz val="12"/>
        <rFont val="Arial"/>
        <family val="2"/>
      </rPr>
      <t xml:space="preserve">Descripción del avance: </t>
    </r>
    <r>
      <rPr>
        <sz val="12"/>
        <rFont val="Arial"/>
        <family val="2"/>
      </rPr>
      <t xml:space="preserve">No se reporta avance puesto que se encuentra cumplida en seguimientos anteriores dentro de los plazos establecidos
</t>
    </r>
    <r>
      <rPr>
        <b/>
        <sz val="12"/>
        <rFont val="Arial"/>
        <family val="2"/>
      </rPr>
      <t>Evidencia</t>
    </r>
    <r>
      <rPr>
        <sz val="12"/>
        <rFont val="Arial"/>
        <family val="2"/>
      </rPr>
      <t xml:space="preserve"> 
La evidencia reposa en la OCI debido a que se entrego en seguimientos anteriores
</t>
    </r>
    <r>
      <rPr>
        <b/>
        <sz val="12"/>
        <rFont val="Arial"/>
        <family val="2"/>
      </rPr>
      <t>Seguimiento segunda línea de defensa</t>
    </r>
    <r>
      <rPr>
        <sz val="12"/>
        <rFont val="Arial"/>
        <family val="2"/>
      </rPr>
      <t xml:space="preserve"> :Se cumplió la actividad dentro de los plazos previstos </t>
    </r>
  </si>
  <si>
    <r>
      <rPr>
        <b/>
        <sz val="12"/>
        <rFont val="Arial"/>
        <family val="2"/>
      </rPr>
      <t xml:space="preserve">Descripción del avance: </t>
    </r>
    <r>
      <rPr>
        <sz val="12"/>
        <rFont val="Arial"/>
        <family val="2"/>
      </rPr>
      <t xml:space="preserve">Se llevó a cabo el 30 de noviembre el ejercicio de innovación abierta en el marco de los TransMiLabs de la Dirección de Seguridad, realizando el primero en la localidad de Usme donde se escucharon las problemáticas y retos enfocados hacia la mujer en la experiencia de viaje y se recibieron ideas por parte de los ciudadanos que asistieron a la actividad.
</t>
    </r>
    <r>
      <rPr>
        <b/>
        <sz val="12"/>
        <rFont val="Arial"/>
        <family val="2"/>
      </rPr>
      <t>Evidencia</t>
    </r>
    <r>
      <rPr>
        <sz val="12"/>
        <rFont val="Arial"/>
        <family val="2"/>
      </rPr>
      <t xml:space="preserve"> 
- Documento "30-11-2024 Relatoría Transmilab Usme"
- Fotos del evento
- Lista de asistencia de los ciudadanos que participaron en la actividad
Las evidencias pueden ser consultadas en el siguiente enlace: https://transmilenio-my.sharepoint.com/:f:/g/personal/jose_garnica_transmilenio_gov_co/ElmOMgRHf3xNsDKW62Io4tYB19ZQXwf4HhUwWD_GbaMvoQ?e=EWYeX6
</t>
    </r>
    <r>
      <rPr>
        <b/>
        <sz val="12"/>
        <rFont val="Arial"/>
        <family val="2"/>
      </rPr>
      <t>Seguimiento segunda línea de defensa</t>
    </r>
    <r>
      <rPr>
        <sz val="12"/>
        <rFont val="Arial"/>
        <family val="2"/>
      </rPr>
      <t xml:space="preserve"> : Se realizó la actividad dentro de los tiempos estabalecidos</t>
    </r>
  </si>
  <si>
    <r>
      <rPr>
        <b/>
        <sz val="12"/>
        <rFont val="Arial"/>
        <family val="2"/>
      </rPr>
      <t xml:space="preserve">Descripción del avance: </t>
    </r>
    <r>
      <rPr>
        <sz val="12"/>
        <rFont val="Arial"/>
        <family val="2"/>
      </rPr>
      <t xml:space="preserve">Se asistió a las cinco sesiones relacionadas a continuación sobre temas de innovación con invitaciones desde los grupos del ecosistema de innovación y de IBO ampliado y la Alta Consejería Ditrital de TIC, por parte del personal de la Secretaría del Comité de Gestión del Conocimiento e Innovación:
- Equipos Transversales - GESCO+I
- Taller Distrital Cocreación Road Mapa TI - Movilidad
- FestIBO - SmartCity
- ESAP - Congreso de Innovación en la Administración Pública
- Presentación Innovación IBO - Comité GESCO+I Noviembre 2024
</t>
    </r>
    <r>
      <rPr>
        <b/>
        <sz val="12"/>
        <rFont val="Arial"/>
        <family val="2"/>
      </rPr>
      <t>Evidencia</t>
    </r>
    <r>
      <rPr>
        <sz val="12"/>
        <rFont val="Arial"/>
        <family val="2"/>
      </rPr>
      <t xml:space="preserve"> 
Fotos y vídeos de cada una de las sesiones
Las evidencias pueden ser consultadas en el siguiente enlace: https://transmilenio-my.sharepoint.com/:f:/g/personal/jose_garnica_transmilenio_gov_co/ElmOMgRHf3xNsDKW62Io4tYB19ZQXwf4HhUwWD_GbaMvoQ?e=EWYeX6
</t>
    </r>
    <r>
      <rPr>
        <b/>
        <sz val="12"/>
        <rFont val="Arial"/>
        <family val="2"/>
      </rPr>
      <t>Seguimiento segunda línea de defensa</t>
    </r>
    <r>
      <rPr>
        <sz val="12"/>
        <rFont val="Arial"/>
        <family val="2"/>
      </rPr>
      <t xml:space="preserve"> : Se cumplieron los objetivos en los tiempos estipulados</t>
    </r>
  </si>
  <si>
    <r>
      <rPr>
        <b/>
        <sz val="12"/>
        <rFont val="Arial"/>
        <family val="2"/>
      </rPr>
      <t>Descripción del avance</t>
    </r>
    <r>
      <rPr>
        <sz val="12"/>
        <rFont val="Arial"/>
        <family val="2"/>
      </rPr>
      <t xml:space="preserve">
Se desarrolló una encuesta de percepción acerca de los valores T  a nuestros a colaboradores, en la cual se socializaron los valores a a los participantes, a través de la entrega de chocolates con los valores T.
El resultado fue la participación de 289 personas tal como se relaciona en archivo adjunto 
</t>
    </r>
    <r>
      <rPr>
        <b/>
        <sz val="12"/>
        <rFont val="Arial"/>
        <family val="2"/>
      </rPr>
      <t xml:space="preserve">Retrasos y Soluciones : Ninguno </t>
    </r>
    <r>
      <rPr>
        <sz val="12"/>
        <rFont val="Arial"/>
        <family val="2"/>
      </rPr>
      <t xml:space="preserve">
</t>
    </r>
    <r>
      <rPr>
        <b/>
        <sz val="12"/>
        <rFont val="Arial"/>
        <family val="2"/>
      </rPr>
      <t xml:space="preserve">Evidencia :
</t>
    </r>
    <r>
      <rPr>
        <sz val="12"/>
        <rFont val="Arial"/>
        <family val="2"/>
      </rPr>
      <t xml:space="preserve">https://transmilenio-my.sharepoint.com/:f:/g/personal/marcela_guevara_transmilenio_gov_co/EgUwpN2EiwxCl-60GW_wdFEBBuA3_8yVh1h81JxLkwvMeQ?e=XpUcCf
Seguimiento segunda línea de defensa : Es importante redactar la descripción en los términos que se redacto el primer avance para tener claridad en el cumplimiento de las etapas propuestas como son :
1. Estructuración idea 20%
2. Elaboración, forms y diseño de la encuesta 30%
3. Campaña de expectativa y socialización 20%
4. Ejecución 20%
5. Socialización de resultados 10%
Es necesario dar claridad en cada etapa e incluir la evidencia de la misma , se solicito mediante correo el 31 de dic a la DC aclaración de este tema </t>
    </r>
  </si>
  <si>
    <r>
      <rPr>
        <b/>
        <sz val="12"/>
        <rFont val="Arial"/>
        <family val="2"/>
      </rPr>
      <t xml:space="preserve">Descripción del avance
</t>
    </r>
    <r>
      <rPr>
        <sz val="12"/>
        <rFont val="Arial"/>
        <family val="2"/>
      </rPr>
      <t xml:space="preserve">Se implementó un concurso con el propósito de medir el conocimiento de nuestro colaboradores acerca de los valores institucionales y los temas anticorrupción. Se socializó a través de intranet el link del portal anticorrupción, en el cual se encuentran el código de valores, temas anticorrupción y demas material relacionado. 
</t>
    </r>
    <r>
      <rPr>
        <b/>
        <sz val="12"/>
        <rFont val="Arial"/>
        <family val="2"/>
      </rPr>
      <t xml:space="preserve">Evidencia :
</t>
    </r>
    <r>
      <rPr>
        <sz val="12"/>
        <rFont val="Arial"/>
        <family val="2"/>
      </rPr>
      <t xml:space="preserve">https://transmilenio-my.sharepoint.com/:f:/g/personal/marcela_guevara_transmilenio_gov_co/Em2o9n8csglJmesVA2htkbEBT9szW47JfRO1LfHJpGxgUQ?e=1uikTu
Descripción del avance: Redactar como fue la ejecución del avance de la actividad 
</t>
    </r>
    <r>
      <rPr>
        <b/>
        <sz val="12"/>
        <rFont val="Arial"/>
        <family val="2"/>
      </rPr>
      <t xml:space="preserve">Seguimiento segunda línea de defensa : </t>
    </r>
    <r>
      <rPr>
        <sz val="12"/>
        <rFont val="Arial"/>
        <family val="2"/>
      </rPr>
      <t xml:space="preserve">Si bien es cierto se cumplio la actividad , es importante describir fortalecer la participación de los directivos que fue mínima  </t>
    </r>
  </si>
  <si>
    <r>
      <rPr>
        <b/>
        <sz val="12"/>
        <rFont val="Arial"/>
        <family val="2"/>
      </rPr>
      <t xml:space="preserve">Descripción del avance: </t>
    </r>
    <r>
      <rPr>
        <sz val="12"/>
        <rFont val="Arial"/>
        <family val="2"/>
      </rPr>
      <t xml:space="preserve">Se creó el portal de integridad a través del cual se tiene acceso permanente al material creado para la promoción y divulgacipón de temas como anticorrupción, integridad, conflicto de intereses y sarlaft
</t>
    </r>
    <r>
      <rPr>
        <b/>
        <sz val="12"/>
        <rFont val="Arial"/>
        <family val="2"/>
      </rPr>
      <t>Evidencia</t>
    </r>
    <r>
      <rPr>
        <sz val="12"/>
        <rFont val="Arial"/>
        <family val="2"/>
      </rPr>
      <t xml:space="preserve"> 
https://transmilenio.sharepoint.com/Paginas/Noticias/DetalleNoticia.aspx?Anuncio=3701
</t>
    </r>
    <r>
      <rPr>
        <b/>
        <sz val="12"/>
        <rFont val="Arial"/>
        <family val="2"/>
      </rPr>
      <t>Seguimiento segunda línea de defensa</t>
    </r>
    <r>
      <rPr>
        <sz val="12"/>
        <rFont val="Arial"/>
        <family val="2"/>
      </rPr>
      <t xml:space="preserve"> :Frente a este tema la actividad no se desarrollo como se tenía prevista 
Los pasos necesarios para el lanzamiento serán:
1. Estructuración idea 10%
2. Elaboración, guiones y diseño de historietas 30%
3. Sesión de fotografías 20%
4. Campaña de expectativa y socialización 20%
5. Ejecución 20%
Por lo que es necesario fortalecer este tema , se dejo correo con la observación por parte de la OAP el 31 de dic </t>
    </r>
  </si>
  <si>
    <r>
      <rPr>
        <b/>
        <sz val="12"/>
        <rFont val="Arial"/>
        <family val="2"/>
      </rPr>
      <t>Descripción del Avance</t>
    </r>
    <r>
      <rPr>
        <sz val="12"/>
        <rFont val="Arial"/>
        <family val="2"/>
      </rPr>
      <t xml:space="preserve">: Se encuentra cumplida.
</t>
    </r>
    <r>
      <rPr>
        <b/>
        <sz val="12"/>
        <rFont val="Arial"/>
        <family val="2"/>
      </rPr>
      <t xml:space="preserve">Evidencia: </t>
    </r>
    <r>
      <rPr>
        <sz val="12"/>
        <rFont val="Arial"/>
        <family val="2"/>
      </rPr>
      <t xml:space="preserve">Documento inicial de la campaña, solicitud, respuesta de la SAUC y captura de pantalla. https://transmilenio-my.sharepoint.com/:f:/g/personal/hernan_pedraza_transmilenio_gov_co/EtHR9L-xC5dMuzKOFQt9FpsBrmeIDiaR-0gHcdWlI6LZvw?e=utubtl 
</t>
    </r>
    <r>
      <rPr>
        <b/>
        <sz val="12"/>
        <rFont val="Arial"/>
        <family val="2"/>
      </rPr>
      <t>Observaciones:</t>
    </r>
    <r>
      <rPr>
        <sz val="12"/>
        <rFont val="Arial"/>
        <family val="2"/>
      </rPr>
      <t xml:space="preserve"> Ninguna. 
</t>
    </r>
    <r>
      <rPr>
        <b/>
        <sz val="12"/>
        <rFont val="Arial"/>
        <family val="2"/>
      </rPr>
      <t>Seguimiento segunda línea de defensa :</t>
    </r>
    <r>
      <rPr>
        <sz val="12"/>
        <rFont val="Arial"/>
        <family val="2"/>
      </rPr>
      <t xml:space="preserve"> Se dió cumplimiento a la actividad dentro de los plazos establecidos </t>
    </r>
  </si>
  <si>
    <r>
      <rPr>
        <b/>
        <sz val="12"/>
        <rFont val="Arial"/>
        <family val="2"/>
      </rPr>
      <t xml:space="preserve">Descripción del avance: </t>
    </r>
    <r>
      <rPr>
        <sz val="12"/>
        <rFont val="Arial"/>
        <family val="2"/>
      </rPr>
      <t xml:space="preserve">Dentro del portal de integridad, se creo un link de anticorrupción, en el que se encuentra dsiponible la política de anticorrupción de la entidad, plan de cumplimiento normativo, y material de apoyo para  socializar diversos temas relacionados con anticorrupción. 
</t>
    </r>
    <r>
      <rPr>
        <b/>
        <sz val="12"/>
        <rFont val="Arial"/>
        <family val="2"/>
      </rPr>
      <t>Evidencia</t>
    </r>
    <r>
      <rPr>
        <sz val="12"/>
        <rFont val="Arial"/>
        <family val="2"/>
      </rPr>
      <t xml:space="preserve"> 
https://transmilenio.sharepoint.com/DirCorporativa/Paginas/Integridad/Anticorrupci%c3%b3n.aspx
</t>
    </r>
    <r>
      <rPr>
        <b/>
        <sz val="12"/>
        <rFont val="Arial"/>
        <family val="2"/>
      </rPr>
      <t>Seguimiento segunda línea de defensa</t>
    </r>
    <r>
      <rPr>
        <sz val="12"/>
        <rFont val="Arial"/>
        <family val="2"/>
      </rPr>
      <t xml:space="preserve"> :Se creo el portal como acción es necesario para el 2025 fortalecer el uso de la herramienta </t>
    </r>
  </si>
  <si>
    <r>
      <rPr>
        <b/>
        <sz val="12"/>
        <rFont val="Arial"/>
        <family val="2"/>
      </rPr>
      <t xml:space="preserve">Descripción del avance: </t>
    </r>
    <r>
      <rPr>
        <sz val="12"/>
        <rFont val="Arial"/>
        <family val="2"/>
      </rPr>
      <t xml:space="preserve">No se reporta avance puesto que se encuentra cumplida en seguimientos anteriores dentro de los plazos establecidos
</t>
    </r>
    <r>
      <rPr>
        <b/>
        <sz val="12"/>
        <rFont val="Arial"/>
        <family val="2"/>
      </rPr>
      <t>Evidencia</t>
    </r>
    <r>
      <rPr>
        <sz val="12"/>
        <rFont val="Arial"/>
        <family val="2"/>
      </rPr>
      <t xml:space="preserve"> 
La evidencia reposa en la OCI debido a que se entrego en seguimientos anteriores
</t>
    </r>
    <r>
      <rPr>
        <b/>
        <sz val="12"/>
        <rFont val="Arial"/>
        <family val="2"/>
      </rPr>
      <t>Seguimiento segunda línea de defensa</t>
    </r>
    <r>
      <rPr>
        <sz val="12"/>
        <rFont val="Arial"/>
        <family val="2"/>
      </rPr>
      <t xml:space="preserve"> :Se dió cumplimiento a la actividad dentro de los plazos establecidos</t>
    </r>
  </si>
  <si>
    <r>
      <rPr>
        <b/>
        <sz val="12"/>
        <rFont val="Arial"/>
        <family val="2"/>
      </rPr>
      <t>Descripción del Avance</t>
    </r>
    <r>
      <rPr>
        <sz val="12"/>
        <rFont val="Arial"/>
        <family val="2"/>
      </rPr>
      <t xml:space="preserve">: Durante el período de reporte se realizó una actualización a la matriz de riesgos de corrupción 2024 
</t>
    </r>
    <r>
      <rPr>
        <b/>
        <sz val="12"/>
        <rFont val="Arial"/>
        <family val="2"/>
      </rPr>
      <t>Evidencia</t>
    </r>
    <r>
      <rPr>
        <sz val="12"/>
        <rFont val="Arial"/>
        <family val="2"/>
      </rPr>
      <t xml:space="preserve">: Matriz de riesgos Version 3
Publicadas en pagina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2FAnexo%202%20Mapa%20de%20Riesgo%20de%20Corrupci%C3%B3n%202024&amp;viewid=ac888480%2D5ee0%2D4cae%2Da3ab%2D102820506e64
</t>
    </r>
    <r>
      <rPr>
        <b/>
        <sz val="12"/>
        <rFont val="Arial"/>
        <family val="2"/>
      </rPr>
      <t xml:space="preserve">
Observaciones</t>
    </r>
    <r>
      <rPr>
        <sz val="12"/>
        <rFont val="Arial"/>
        <family val="2"/>
      </rPr>
      <t xml:space="preserve">: Las actualizaciones dadas a la matriz de riesgos de corrupción 2024, se generaron principalmente por observaciones realizadas desde la tercera linea de defensa que conllevaron a  ajustes a plan de tratamiento .  Esta actividad se realiza de acuerdo con los requerimientos que allegan a la OAP
</t>
    </r>
    <r>
      <rPr>
        <b/>
        <sz val="12"/>
        <rFont val="Arial"/>
        <family val="2"/>
      </rPr>
      <t xml:space="preserve">
Seguimiento segunda línea de defensa </t>
    </r>
    <r>
      <rPr>
        <sz val="12"/>
        <rFont val="Arial"/>
        <family val="2"/>
      </rPr>
      <t>:Se dió cumplimiento a la actividad dentro de los plazos establecidos</t>
    </r>
  </si>
  <si>
    <r>
      <rPr>
        <b/>
        <sz val="12"/>
        <rFont val="Arial"/>
        <family val="2"/>
      </rPr>
      <t>Descripción del Avance</t>
    </r>
    <r>
      <rPr>
        <sz val="12"/>
        <rFont val="Arial"/>
        <family val="2"/>
      </rPr>
      <t xml:space="preserve">: Durante el período de reporte se divulgo  en en el Link de Transparencia y en la intranet  la tercera actualización  que se dio se dio a la matriz de riesgos de corrupción 2024
</t>
    </r>
    <r>
      <rPr>
        <b/>
        <sz val="12"/>
        <rFont val="Arial"/>
        <family val="2"/>
      </rPr>
      <t>Evidencia</t>
    </r>
    <r>
      <rPr>
        <sz val="12"/>
        <rFont val="Arial"/>
        <family val="2"/>
      </rPr>
      <t xml:space="preserve">: Matriz de riesgos Version 3
Publicadas en pagina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2FAnexo%202%20Mapa%20de%20Riesgo%20de%20Corrupci%C3%B3n%202024&amp;viewid=ac888480%2D5ee0%2D4cae%2Da3ab%2D102820506e64
Observaciones:  Esta actividad se realiza de acuerdo con las actualizaciones generadas
</t>
    </r>
    <r>
      <rPr>
        <b/>
        <sz val="12"/>
        <rFont val="Arial"/>
        <family val="2"/>
      </rPr>
      <t>Seguimiento segunda línea de defensa :</t>
    </r>
    <r>
      <rPr>
        <sz val="12"/>
        <rFont val="Arial"/>
        <family val="2"/>
      </rPr>
      <t>Se dió cumplimiento a la actividad dentro de los plazos establecidos</t>
    </r>
  </si>
  <si>
    <r>
      <t xml:space="preserve">Descripción del Avance: Desde la segunda línea de defensa, la Oficina Aseasora de Planeación realizó el tercer monitoreo (correspondientes al corte 13 de diciembre de 2024)  a los riesgos de corrupción identificados para la vigencia 2024
Evidencia: Los soportes del  tercer monitoreo por parte de la primera y segunda linea de defensa se evidencian en la plataforma SIGEST
https://sigest.transmilenio.gov.co/suiteve/rsk/riskve?soa=1&amp;mdl=rsk&amp;_sveVrs=1003620241220&amp;&amp;link=1&amp;isViewSavedSearch=false&amp;_start=true&amp;__ssid=35530&amp;&amp;redirectToSearch=1&amp;clazz=0
Observaciones: Las dependencias que consideren pertinente darán alcance a 31 de dic información que una vez sea recibida por la OAP se rermitirá  a  la OCI y se incorporará en la herramienta SIGEST en el mes de enero de 2025
</t>
    </r>
    <r>
      <rPr>
        <b/>
        <sz val="12"/>
        <rFont val="Arial"/>
        <family val="2"/>
      </rPr>
      <t xml:space="preserve">Seguimiento segunda línea de defensa </t>
    </r>
    <r>
      <rPr>
        <sz val="12"/>
        <rFont val="Arial"/>
        <family val="2"/>
      </rPr>
      <t>:Se dió cumplimiento a la actividad dentro de los plazos establecidos</t>
    </r>
  </si>
  <si>
    <r>
      <rPr>
        <b/>
        <sz val="12"/>
        <rFont val="Arial"/>
        <family val="2"/>
      </rPr>
      <t xml:space="preserve">Descripción del avance: </t>
    </r>
    <r>
      <rPr>
        <sz val="12"/>
        <rFont val="Arial"/>
        <family val="2"/>
      </rPr>
      <t xml:space="preserve">Si bien la actividad esta cumplida desde febrero de 2024, se resalta que se generó la actualización del documento T-OP-003 Protocolo de Debida Diligencia, la incorporación de los procesos críticos o clave identificados como susceptibles de contagio de LA / FT, la descripción de las etapas, las actividades que se deben realizar en la gestión de alertas por parte de los enlaces de contratación, los miembros del equipo de apoyo al SARLAFT y la Gestora de Cumplimiento, por último se eliminan los diagramas relacionados a los procesos clave, puesto que en el capítulo de gestión de alertas se presenta la información y actividades a realizar 
</t>
    </r>
    <r>
      <rPr>
        <b/>
        <sz val="12"/>
        <rFont val="Arial"/>
        <family val="2"/>
      </rPr>
      <t>Evidencia</t>
    </r>
    <r>
      <rPr>
        <sz val="12"/>
        <rFont val="Arial"/>
        <family val="2"/>
      </rPr>
      <t xml:space="preserve"> 
Enlace: https://transmilenio-my.sharepoint.com/:f:/g/personal/katherine_prada_transmilenio_gov_co/Et_1RVhz-QFLlvZRHa6cqSAB5iD4augPP0GvdyuNp0eXeA?e=yqzbdw
Soportes:
9_1_1_Bolentín 74 Actualización T-OP-003 Protocolo de debida diligencia V1
9_1_1_T-OP-003 Protocolo de debida diligencia V1
Los demás evidencia reposa en la OCI debido a que se entrego en seguimientos anteriores
</t>
    </r>
    <r>
      <rPr>
        <b/>
        <sz val="12"/>
        <rFont val="Arial"/>
        <family val="2"/>
      </rPr>
      <t>Seguimiento segunda línea de defensa</t>
    </r>
    <r>
      <rPr>
        <sz val="12"/>
        <rFont val="Arial"/>
        <family val="2"/>
      </rPr>
      <t xml:space="preserve"> :Se dió cumplimiento a la actividad dentro de los plazos previstos</t>
    </r>
  </si>
  <si>
    <r>
      <rPr>
        <b/>
        <sz val="12"/>
        <rFont val="Arial"/>
        <family val="2"/>
      </rPr>
      <t xml:space="preserve">Descripción del avance: </t>
    </r>
    <r>
      <rPr>
        <sz val="12"/>
        <rFont val="Arial"/>
        <family val="2"/>
      </rPr>
      <t xml:space="preserve">No se reporta avance puesto que se encuentra cumplida en seguimientos anteriores dentro de los plazos establecidos
</t>
    </r>
    <r>
      <rPr>
        <b/>
        <sz val="12"/>
        <rFont val="Arial"/>
        <family val="2"/>
      </rPr>
      <t>Evidencia</t>
    </r>
    <r>
      <rPr>
        <sz val="12"/>
        <rFont val="Arial"/>
        <family val="2"/>
      </rPr>
      <t xml:space="preserve"> 
La evidencia reposa en la OCI debido a que se entrego en seguimientos anteriores
</t>
    </r>
    <r>
      <rPr>
        <b/>
        <sz val="12"/>
        <rFont val="Arial"/>
        <family val="2"/>
      </rPr>
      <t>Seguimiento segunda línea de defensa</t>
    </r>
    <r>
      <rPr>
        <sz val="12"/>
        <rFont val="Arial"/>
        <family val="2"/>
      </rPr>
      <t xml:space="preserve"> :Se dió cumplimiento a la actividad dentro de los plazos previstos</t>
    </r>
  </si>
  <si>
    <r>
      <rPr>
        <b/>
        <sz val="12"/>
        <rFont val="Arial"/>
        <family val="2"/>
      </rPr>
      <t xml:space="preserve">Descripción del avance: </t>
    </r>
    <r>
      <rPr>
        <sz val="12"/>
        <rFont val="Arial"/>
        <family val="2"/>
      </rPr>
      <t xml:space="preserve">Se proyecto el informe como parte del apoyo a la Gestora de cumplimiento, el 30 de octubre de 2024 se presentaron los resultados al comité de Gestión y Desempeño, y el informe final se remitió al comité por T-Doc con radicado 2024-80102-CI-176250, en el cual se presentan los antecedentes, los resultados del monitoreo a las consultas realizadas en el primer semestre, consolidado del monitoreo de la vigencia 2024, la actualización del protocolo de debida diligencia y las conclusiones del trabajo realizado. Se contó con el apoyo de la Subgerencia Jurídica en la intermediación para elevarlar las novedades presentadas en personas naturales al asesor penal.
</t>
    </r>
    <r>
      <rPr>
        <b/>
        <sz val="12"/>
        <rFont val="Arial"/>
        <family val="2"/>
      </rPr>
      <t>Evidencia</t>
    </r>
    <r>
      <rPr>
        <sz val="12"/>
        <rFont val="Arial"/>
        <family val="2"/>
      </rPr>
      <t xml:space="preserve"> 
Enlace: https://transmilenio-my.sharepoint.com/:f:/g/personal/katherine_prada_transmilenio_gov_co/Et_1RVhz-QFLlvZRHa6cqSAB5iD4augPP0GvdyuNp0eXeA?e=yqzbdw
Soportes:
9_3_1_ radicado 2024-80102-CI-176250 - Informe de gestión de LA-FT 2024
</t>
    </r>
    <r>
      <rPr>
        <b/>
        <sz val="12"/>
        <rFont val="Arial"/>
        <family val="2"/>
      </rPr>
      <t>Seguimiento segunda línea de defensa</t>
    </r>
    <r>
      <rPr>
        <sz val="12"/>
        <rFont val="Arial"/>
        <family val="2"/>
      </rPr>
      <t xml:space="preserve"> :Se dió cumplimiento a la actividad dentro de los plazos previstos</t>
    </r>
  </si>
  <si>
    <r>
      <rPr>
        <b/>
        <sz val="12"/>
        <rFont val="Arial"/>
        <family val="2"/>
      </rPr>
      <t xml:space="preserve">Descripción del avance: </t>
    </r>
    <r>
      <rPr>
        <sz val="12"/>
        <rFont val="Arial"/>
        <family val="2"/>
      </rPr>
      <t xml:space="preserve">Para el mes de diciembre se planea realizar el seguimiento al cumplimiento de la Política de Prevención y lucha contra el Lavado de Activos y la Financiación del Terrorismo y de Administración del SARLAFT de TRANSMILENIO S. A. el cual  fue realizado y publicado.
</t>
    </r>
    <r>
      <rPr>
        <b/>
        <sz val="12"/>
        <rFont val="Arial"/>
        <family val="2"/>
      </rPr>
      <t>Evidencia</t>
    </r>
    <r>
      <rPr>
        <sz val="12"/>
        <rFont val="Arial"/>
        <family val="2"/>
      </rPr>
      <t xml:space="preserve"> 
El informe de seguimiento al cumplimiento de la Política de Prevención y lucha contra el Lavado de Activos y la Financiación del Terrorismo y de Administración del SARLAFT de TRANSMILENIO S. A. se encuentra publicado en la página Web de la Entidad  para consulta siga el link:
https://www.transmilenio.gov.co/publicaciones/153872/informes-de-cumplimiento-control-interno/
</t>
    </r>
    <r>
      <rPr>
        <b/>
        <sz val="12"/>
        <rFont val="Arial"/>
        <family val="2"/>
      </rPr>
      <t>Seguimiento segunda línea de defensa</t>
    </r>
    <r>
      <rPr>
        <sz val="12"/>
        <rFont val="Arial"/>
        <family val="2"/>
      </rPr>
      <t xml:space="preserve"> ::Se dió cumplimiento a la actividad dentro de los plazos previstos</t>
    </r>
  </si>
  <si>
    <t>La Oficina de Control Interno llevó a cabo la validación de las evidencias que dan cuenta del cumplimiento de la actividad, evidenciando que se realizó una “ENCUESTA DE PERCEPCIÓN SOBRE EL CÓDIGO DE VALORES E INTEGRIDAD 2024” en el mes de diciembre de 2024. Según los documentos de soporte, la encuesta contó con la participación de 289 personas. 
Como soporte de la última etapa denominada "Socialización de resultados", se presentó como evidencia un correo electrónico fechado el 11 de diciembre, en el cual se informó a la Oficina de Control Interno sobre los resultados de la encuesta. No obstante, en esta etapa no se especifica claramente a quién iba dirigida dicha socialización, si era a nivel institucional o exclusivamente a esta Oficina.</t>
  </si>
  <si>
    <t>La Oficina de Control Interno validó las evidencias presentadas como soporte, observando que no se cumplió con lo propuesto en la actividad. Al consultar el enlace proporcionado, este redirige al portal de integridad de TRANSMILENIO S.A., pero no se encontró suficiente evidencia que respalde el cumplimiento de lo descrito en la actividad del PTEP, específicamente en lo relacionado con “Diseñar una acción involucrando al personal directivo”. Además, no se cumplió con lo indicado en el primer seguimiento de la primera línea de defensa, que mencionaba la socialización de historietas en los wallpapers, las cuales debían seguir ciertos pasos para su lanzamiento.
1. Estructuración idea 10%
2. Elaboración, guiones y diseño de historietas 30%
3. Sesión de fotografías 20%
4. Campaña de expectativa y socialización 20%
5. Ejecución 20% 
No obstante, al verificar las evidencias del primer cuatrimestre se observó un archivo con la relación de los directivos y los valores escogidos, también se observó infografías de los diferentes valores, como empatía, honestidad, respeto entre otros. 
Es importante precisar que mediante correo electrónico del día 15 de enero del 2025, se aportaron evidencia en pantallazos de unas caricaturas con los valores de: Justicia, compromiso, honestidad y respeto publicados en  los meses de mayo y junio, sin embargo no se evidencia e que etapa se involucra al personal directivo.
Lo mencionado anteriormente demuestra que la actividad no se cumplió en su totalidad según lo establecido en su descripción. No obstante, a pesar de no haberse completado todas las etapas previstas, el equipo auditor considera que hubo un avance significativo.</t>
  </si>
  <si>
    <t>Se evidencia según los seguimientos realizados por la Oficina de Control Interno en los cuatrimestres anteriores que se realizó la publicación de la oferta de formación en medios digitales, pero no se realizó la capacitación ya que no se completó el grupo mínimo requerido de 15 colaboradores, aun así, la Dirección Corporativa solicitó ampliación de plazos en el mes de septiembre, pero de igual manera no se presentó evidencia de la realización de la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</si>
</sst>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mm\-yyyy"/>
  </numFmts>
  <fonts count="22"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2"/>
      <color theme="1"/>
      <name val="Arial"/>
      <family val="2"/>
    </font>
    <font>
      <b/>
      <sz val="14"/>
      <color theme="1"/>
      <name val="Arial"/>
      <family val="2"/>
    </font>
    <font>
      <sz val="14"/>
      <color theme="1"/>
      <name val="Arial"/>
      <family val="2"/>
    </font>
    <font>
      <u/>
      <sz val="12"/>
      <color theme="10"/>
      <name val="Arial"/>
      <family val="2"/>
    </font>
    <font>
      <sz val="10"/>
      <name val="Arial"/>
      <family val="2"/>
    </font>
    <font>
      <u/>
      <sz val="10"/>
      <color theme="10"/>
      <name val="Arial"/>
      <family val="2"/>
    </font>
    <font>
      <sz val="10"/>
      <color indexed="8"/>
      <name val="Tahoma"/>
      <family val="2"/>
    </font>
    <font>
      <sz val="8"/>
      <name val="Calibri"/>
      <family val="2"/>
      <scheme val="minor"/>
    </font>
    <font>
      <b/>
      <sz val="12"/>
      <color theme="1"/>
      <name val="Arial"/>
      <family val="2"/>
    </font>
    <font>
      <b/>
      <sz val="12"/>
      <color theme="1"/>
      <name val="Arial"/>
      <family val="2"/>
    </font>
    <font>
      <sz val="12"/>
      <color theme="1"/>
      <name val="Arial"/>
      <family val="2"/>
    </font>
    <font>
      <b/>
      <sz val="12"/>
      <name val="Arial"/>
      <family val="2"/>
    </font>
    <font>
      <sz val="12"/>
      <name val="Arial"/>
      <family val="2"/>
    </font>
    <font>
      <sz val="12"/>
      <color rgb="FF000000"/>
      <name val="Arial"/>
      <family val="2"/>
    </font>
    <font>
      <b/>
      <sz val="18"/>
      <color theme="1"/>
      <name val="Arial"/>
      <family val="2"/>
    </font>
    <font>
      <b/>
      <sz val="12"/>
      <color rgb="FF000000"/>
      <name val="Arial"/>
      <family val="2"/>
    </font>
    <font>
      <u/>
      <sz val="12"/>
      <name val="Arial"/>
      <family val="2"/>
    </font>
    <font>
      <b/>
      <sz val="16"/>
      <name val="Arial"/>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79998168889431442"/>
        <bgColor rgb="FF000000"/>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7">
    <xf numFmtId="0" fontId="0" fillId="0" borderId="0"/>
    <xf numFmtId="0" fontId="2" fillId="0" borderId="0"/>
    <xf numFmtId="0" fontId="1" fillId="0" borderId="0" applyNumberFormat="0" applyFont="0" applyFill="0" applyBorder="0" applyAlignment="0" applyProtection="0"/>
    <xf numFmtId="0" fontId="4" fillId="0" borderId="0"/>
    <xf numFmtId="0" fontId="3" fillId="0" borderId="0" applyNumberFormat="0" applyFill="0" applyBorder="0" applyAlignment="0" applyProtection="0"/>
    <xf numFmtId="0" fontId="1" fillId="0" borderId="0" applyNumberFormat="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7" fillId="0" borderId="0" applyNumberFormat="0" applyFill="0" applyBorder="0" applyAlignment="0" applyProtection="0"/>
    <xf numFmtId="0" fontId="2" fillId="0" borderId="0"/>
    <xf numFmtId="0" fontId="8" fillId="0" borderId="0"/>
    <xf numFmtId="0" fontId="9" fillId="0" borderId="0" applyNumberFormat="0" applyFill="0" applyBorder="0" applyAlignment="0" applyProtection="0"/>
    <xf numFmtId="0" fontId="2" fillId="0" borderId="0"/>
    <xf numFmtId="0" fontId="1"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9" fontId="2" fillId="0" borderId="0" applyFont="0" applyFill="0" applyBorder="0" applyAlignment="0" applyProtection="0"/>
  </cellStyleXfs>
  <cellXfs count="83">
    <xf numFmtId="0" fontId="0" fillId="0" borderId="0" xfId="0"/>
    <xf numFmtId="0" fontId="4" fillId="0" borderId="0" xfId="0" applyFont="1" applyAlignment="1">
      <alignment horizontal="left"/>
    </xf>
    <xf numFmtId="0" fontId="6" fillId="0" borderId="0" xfId="0" applyFont="1" applyAlignment="1">
      <alignment horizontal="left"/>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12" fillId="3"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5" fillId="2" borderId="0" xfId="0" applyFont="1" applyFill="1" applyAlignment="1">
      <alignment horizontal="center" vertical="center"/>
    </xf>
    <xf numFmtId="0" fontId="6" fillId="0" borderId="0" xfId="0" applyFont="1" applyAlignment="1">
      <alignment horizontal="center"/>
    </xf>
    <xf numFmtId="0" fontId="12" fillId="3" borderId="2" xfId="0" applyFont="1" applyFill="1" applyBorder="1" applyAlignment="1">
      <alignment horizontal="center" vertical="center" wrapText="1"/>
    </xf>
    <xf numFmtId="0" fontId="4" fillId="0" borderId="0" xfId="0" applyFont="1" applyAlignment="1">
      <alignment horizontal="center"/>
    </xf>
    <xf numFmtId="0" fontId="5"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2" borderId="2" xfId="3" applyFont="1" applyFill="1" applyBorder="1" applyAlignment="1">
      <alignment horizontal="left" vertical="center" wrapText="1"/>
    </xf>
    <xf numFmtId="0" fontId="6" fillId="2" borderId="2" xfId="3" applyFont="1" applyFill="1" applyBorder="1" applyAlignment="1">
      <alignment horizontal="left" vertical="center" wrapText="1"/>
    </xf>
    <xf numFmtId="49" fontId="6" fillId="2" borderId="2" xfId="0" applyNumberFormat="1" applyFont="1" applyFill="1" applyBorder="1" applyAlignment="1">
      <alignment horizontal="left" vertical="center"/>
    </xf>
    <xf numFmtId="0" fontId="13" fillId="2" borderId="2" xfId="0" applyFont="1" applyFill="1" applyBorder="1" applyAlignment="1">
      <alignment horizontal="left" vertical="center" wrapText="1"/>
    </xf>
    <xf numFmtId="0" fontId="13" fillId="3" borderId="2" xfId="0" applyFont="1" applyFill="1" applyBorder="1" applyAlignment="1">
      <alignment horizontal="left" vertical="center"/>
    </xf>
    <xf numFmtId="0" fontId="14" fillId="0" borderId="0" xfId="0" applyFont="1" applyAlignment="1">
      <alignment horizontal="left"/>
    </xf>
    <xf numFmtId="0" fontId="15" fillId="2" borderId="2" xfId="0" applyFont="1" applyFill="1" applyBorder="1" applyAlignment="1">
      <alignment horizontal="left" vertical="center" wrapText="1"/>
    </xf>
    <xf numFmtId="0" fontId="14" fillId="0" borderId="2" xfId="2" applyFont="1" applyFill="1" applyBorder="1" applyAlignment="1" applyProtection="1">
      <alignment horizontal="left" vertical="center" wrapText="1"/>
    </xf>
    <xf numFmtId="0" fontId="14" fillId="2" borderId="0" xfId="0" applyFont="1" applyFill="1" applyAlignment="1">
      <alignment horizontal="left"/>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164" fontId="14" fillId="0" borderId="2" xfId="0" applyNumberFormat="1" applyFont="1" applyBorder="1" applyAlignment="1">
      <alignment horizontal="left" vertical="center" wrapText="1"/>
    </xf>
    <xf numFmtId="0" fontId="14" fillId="0" borderId="2" xfId="0" applyFont="1" applyBorder="1" applyAlignment="1">
      <alignment horizontal="center" vertical="center" wrapText="1"/>
    </xf>
    <xf numFmtId="0" fontId="16" fillId="0" borderId="2" xfId="0" applyFont="1" applyBorder="1" applyAlignment="1">
      <alignment horizontal="left" vertical="center" wrapText="1"/>
    </xf>
    <xf numFmtId="164" fontId="16" fillId="0" borderId="2" xfId="0" applyNumberFormat="1" applyFont="1" applyBorder="1" applyAlignment="1">
      <alignment horizontal="left" vertical="center" wrapText="1"/>
    </xf>
    <xf numFmtId="0" fontId="16" fillId="0" borderId="2" xfId="0" applyFont="1" applyBorder="1" applyAlignment="1">
      <alignment horizontal="justify" vertical="center" wrapText="1"/>
    </xf>
    <xf numFmtId="0" fontId="17" fillId="0" borderId="2" xfId="0" applyFont="1" applyBorder="1" applyAlignment="1">
      <alignment horizontal="left" vertical="center" wrapText="1"/>
    </xf>
    <xf numFmtId="0" fontId="4" fillId="0" borderId="2" xfId="0" applyFont="1" applyBorder="1" applyAlignment="1">
      <alignment horizontal="left" vertical="center" wrapText="1"/>
    </xf>
    <xf numFmtId="0" fontId="16" fillId="0" borderId="2" xfId="0" applyFont="1" applyBorder="1" applyAlignment="1">
      <alignment horizontal="center" vertical="center" wrapText="1"/>
    </xf>
    <xf numFmtId="14" fontId="16" fillId="0" borderId="2" xfId="0" applyNumberFormat="1" applyFont="1" applyBorder="1" applyAlignment="1">
      <alignment horizontal="center" vertical="center" wrapText="1"/>
    </xf>
    <xf numFmtId="164" fontId="14" fillId="0" borderId="2" xfId="0" applyNumberFormat="1" applyFont="1" applyBorder="1" applyAlignment="1">
      <alignment horizontal="left" vertical="center"/>
    </xf>
    <xf numFmtId="0" fontId="12" fillId="4" borderId="2" xfId="1" applyFont="1" applyFill="1" applyBorder="1" applyAlignment="1" applyProtection="1">
      <alignment horizontal="center" vertical="center" wrapText="1"/>
      <protection locked="0"/>
    </xf>
    <xf numFmtId="9" fontId="16" fillId="0" borderId="2" xfId="26" applyFont="1" applyFill="1" applyBorder="1" applyAlignment="1" applyProtection="1">
      <alignment horizontal="center" vertical="center" wrapText="1"/>
      <protection locked="0"/>
    </xf>
    <xf numFmtId="0" fontId="16" fillId="2" borderId="3" xfId="1" applyFont="1" applyFill="1" applyBorder="1" applyAlignment="1">
      <alignment horizontal="left" vertical="top" wrapText="1"/>
    </xf>
    <xf numFmtId="9" fontId="16" fillId="0" borderId="2" xfId="1" applyNumberFormat="1" applyFont="1" applyBorder="1" applyAlignment="1" applyProtection="1">
      <alignment horizontal="center" vertical="center" wrapText="1"/>
      <protection locked="0"/>
    </xf>
    <xf numFmtId="0" fontId="16" fillId="0" borderId="3" xfId="1" applyFont="1" applyBorder="1" applyAlignment="1">
      <alignment horizontal="left" vertical="center" wrapText="1"/>
    </xf>
    <xf numFmtId="0" fontId="16" fillId="0" borderId="3" xfId="1" applyFont="1" applyBorder="1" applyAlignment="1">
      <alignment horizontal="left" vertical="top" wrapText="1"/>
    </xf>
    <xf numFmtId="0" fontId="4" fillId="0" borderId="3" xfId="0" applyFont="1" applyBorder="1" applyAlignment="1">
      <alignment horizontal="left" vertical="top" wrapText="1"/>
    </xf>
    <xf numFmtId="0" fontId="17" fillId="2" borderId="4" xfId="0" applyFont="1" applyFill="1" applyBorder="1" applyAlignment="1">
      <alignment vertical="center" wrapText="1"/>
    </xf>
    <xf numFmtId="0" fontId="4" fillId="0" borderId="3" xfId="0" applyFont="1" applyBorder="1" applyAlignment="1">
      <alignment horizontal="left" vertical="center" wrapText="1"/>
    </xf>
    <xf numFmtId="0" fontId="17" fillId="5" borderId="4" xfId="0" applyFont="1" applyFill="1" applyBorder="1" applyAlignment="1">
      <alignment vertical="center" wrapText="1"/>
    </xf>
    <xf numFmtId="0" fontId="16" fillId="2" borderId="3" xfId="1" applyFont="1" applyFill="1" applyBorder="1" applyAlignment="1">
      <alignment horizontal="left" vertical="center" wrapText="1"/>
    </xf>
    <xf numFmtId="0" fontId="18" fillId="4" borderId="2" xfId="1" applyFont="1" applyFill="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6" fillId="0" borderId="0" xfId="0" applyFont="1" applyAlignment="1">
      <alignment horizontal="left" vertical="center"/>
    </xf>
    <xf numFmtId="0" fontId="4" fillId="0" borderId="0" xfId="0" applyFont="1" applyAlignment="1">
      <alignment horizontal="left" vertical="center"/>
    </xf>
    <xf numFmtId="9" fontId="6" fillId="0" borderId="0" xfId="26" applyFont="1" applyAlignment="1">
      <alignment horizontal="center" vertical="center"/>
    </xf>
    <xf numFmtId="9" fontId="4" fillId="0" borderId="0" xfId="26" applyFont="1" applyAlignment="1">
      <alignment horizontal="center" vertical="center"/>
    </xf>
    <xf numFmtId="0" fontId="16" fillId="2" borderId="2" xfId="0" applyFont="1" applyFill="1" applyBorder="1" applyAlignment="1">
      <alignment horizontal="left" vertical="center" wrapText="1"/>
    </xf>
    <xf numFmtId="0" fontId="16" fillId="2" borderId="2" xfId="0" applyFont="1" applyFill="1" applyBorder="1" applyAlignment="1">
      <alignment horizontal="left" vertical="top"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9" fontId="16" fillId="2" borderId="2" xfId="26" applyFont="1" applyFill="1" applyBorder="1" applyAlignment="1" applyProtection="1">
      <alignment horizontal="center" vertical="center" wrapText="1"/>
      <protection locked="0"/>
    </xf>
    <xf numFmtId="9" fontId="4" fillId="2" borderId="2" xfId="26" applyFont="1" applyFill="1" applyBorder="1" applyAlignment="1" applyProtection="1">
      <alignment horizontal="center" vertical="center" wrapText="1"/>
      <protection locked="0"/>
    </xf>
    <xf numFmtId="0" fontId="16" fillId="0" borderId="3" xfId="0" applyFont="1" applyBorder="1" applyAlignment="1" applyProtection="1">
      <alignment horizontal="left" vertical="center" wrapText="1"/>
      <protection locked="0"/>
    </xf>
    <xf numFmtId="0" fontId="16" fillId="0" borderId="3" xfId="0" applyFont="1" applyBorder="1" applyAlignment="1" applyProtection="1">
      <alignment horizontal="justify" vertical="center" wrapText="1"/>
      <protection locked="0"/>
    </xf>
    <xf numFmtId="0" fontId="16" fillId="2" borderId="3" xfId="0" applyFont="1" applyFill="1" applyBorder="1" applyAlignment="1">
      <alignment horizontal="left" vertical="center" wrapText="1"/>
    </xf>
    <xf numFmtId="0" fontId="16" fillId="2" borderId="3"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9" fontId="16" fillId="2" borderId="6" xfId="26"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1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6" fillId="2" borderId="10" xfId="0" applyFont="1" applyFill="1" applyBorder="1" applyAlignment="1" applyProtection="1">
      <alignment horizontal="left" vertical="center" wrapText="1"/>
      <protection locked="0"/>
    </xf>
    <xf numFmtId="9" fontId="16" fillId="2" borderId="11" xfId="26" applyFont="1" applyFill="1" applyBorder="1" applyAlignment="1" applyProtection="1">
      <alignment horizontal="center" vertical="center" wrapText="1"/>
      <protection locked="0"/>
    </xf>
    <xf numFmtId="0" fontId="16" fillId="2" borderId="12" xfId="0" applyFont="1" applyFill="1" applyBorder="1" applyAlignment="1" applyProtection="1">
      <alignment horizontal="left" vertical="center" wrapText="1"/>
      <protection locked="0"/>
    </xf>
    <xf numFmtId="0" fontId="18" fillId="4" borderId="3" xfId="1" applyFont="1" applyFill="1" applyBorder="1" applyAlignment="1" applyProtection="1">
      <alignment horizontal="center" vertical="center" wrapText="1"/>
      <protection locked="0"/>
    </xf>
    <xf numFmtId="0" fontId="21" fillId="6" borderId="13" xfId="0" applyFont="1" applyFill="1" applyBorder="1" applyAlignment="1">
      <alignment horizontal="center" vertical="center" wrapText="1"/>
    </xf>
    <xf numFmtId="9" fontId="21" fillId="7" borderId="14" xfId="26" applyFont="1" applyFill="1" applyBorder="1" applyAlignment="1">
      <alignment horizontal="center" vertical="center" wrapText="1"/>
    </xf>
    <xf numFmtId="0" fontId="21" fillId="7" borderId="15" xfId="0" applyFont="1" applyFill="1" applyBorder="1" applyAlignment="1">
      <alignment horizontal="center" vertical="center" wrapText="1"/>
    </xf>
    <xf numFmtId="9" fontId="4" fillId="2" borderId="2" xfId="26" applyFont="1" applyFill="1" applyBorder="1" applyAlignment="1">
      <alignment horizontal="center" vertical="center" wrapText="1"/>
    </xf>
    <xf numFmtId="9" fontId="4" fillId="2" borderId="2" xfId="26" applyFont="1" applyFill="1" applyBorder="1" applyAlignment="1">
      <alignment horizontal="center" vertical="center"/>
    </xf>
  </cellXfs>
  <cellStyles count="27">
    <cellStyle name="Hipervínculo 2" xfId="9" xr:uid="{48E91D3C-089F-4605-9759-E2FE890963D6}"/>
    <cellStyle name="Hipervínculo 3" xfId="12" xr:uid="{E8056BDE-D6F9-4BE8-8FCE-41E46DAAC905}"/>
    <cellStyle name="Hipervínculo 4" xfId="4" xr:uid="{186A84D8-F056-4B15-98C9-F88B4DE8C17F}"/>
    <cellStyle name="Millares 2" xfId="7" xr:uid="{70295FA5-073C-445F-8C10-8AB8C6BE9F8F}"/>
    <cellStyle name="Millares 2 2" xfId="22" xr:uid="{51935961-7163-4CED-9381-0C5CD2C4DC1A}"/>
    <cellStyle name="Millares 2 2 2" xfId="25" xr:uid="{DCD87AC9-8A67-4A41-AA5C-FDE0D7DBA56E}"/>
    <cellStyle name="Millares 2 3" xfId="23" xr:uid="{F366C387-F4C2-47AE-9F0F-D479906C0329}"/>
    <cellStyle name="Normal" xfId="0" builtinId="0"/>
    <cellStyle name="Normal 13" xfId="10" xr:uid="{168B77DA-FF03-4518-8658-442662EB3C94}"/>
    <cellStyle name="Normal 14" xfId="1" xr:uid="{00000000-0005-0000-0000-000002000000}"/>
    <cellStyle name="Normal 2" xfId="2" xr:uid="{00000000-0005-0000-0000-000003000000}"/>
    <cellStyle name="Normal 2 2" xfId="14" xr:uid="{B9D23D30-010A-42D4-858D-89DBF639F3C4}"/>
    <cellStyle name="Normal 2 30" xfId="5" xr:uid="{9B5EA9AB-8287-4320-8EDE-105352A48C6D}"/>
    <cellStyle name="Normal 3" xfId="3" xr:uid="{2E08935B-209B-4963-96BA-CB5B3D6B4D96}"/>
    <cellStyle name="Normal 3 2" xfId="19" xr:uid="{EC795F31-EEB3-4F7C-BA0F-2116467856B9}"/>
    <cellStyle name="Normal 3 3 2 4" xfId="15" xr:uid="{95126103-8B6A-4619-B13F-4F802D6D118B}"/>
    <cellStyle name="Normal 3 4 4" xfId="20" xr:uid="{319C48C6-69D3-4A4B-BB48-6AF60EA94269}"/>
    <cellStyle name="Normal 3 5" xfId="13" xr:uid="{2B00AFF0-547D-4A42-9C40-2B41B11BFE20}"/>
    <cellStyle name="Normal 4" xfId="21" xr:uid="{C3D18058-146C-454B-907F-5528B65B6F21}"/>
    <cellStyle name="Normal 5" xfId="11" xr:uid="{46AF0323-BA95-450A-95D2-70ED5DF051AE}"/>
    <cellStyle name="Normal 5 2" xfId="16" xr:uid="{9E608FA0-A900-4357-B31D-7C4FCFE9C7B0}"/>
    <cellStyle name="Normal 5 3" xfId="24" xr:uid="{C611517C-68E0-47C4-A481-A3CAE5B57A9D}"/>
    <cellStyle name="Normal 8 3" xfId="17" xr:uid="{BABAFC2C-9650-4BE7-A37D-1E809DEF2ED9}"/>
    <cellStyle name="Normal 8 4" xfId="18" xr:uid="{EB03F05E-71D6-4CB1-83F5-6B255C1F7039}"/>
    <cellStyle name="Porcentaje" xfId="26" builtinId="5"/>
    <cellStyle name="Porcentaje 2" xfId="8" xr:uid="{4030441C-CC37-4EDF-82D4-42379B2D0D3A}"/>
    <cellStyle name="Porcentaje 5" xfId="6" xr:uid="{813363F1-F4E2-4855-AAF5-E72E9131BD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238124</xdr:colOff>
      <xdr:row>5</xdr:row>
      <xdr:rowOff>104775</xdr:rowOff>
    </xdr:from>
    <xdr:to>
      <xdr:col>16</xdr:col>
      <xdr:colOff>647700</xdr:colOff>
      <xdr:row>50</xdr:row>
      <xdr:rowOff>171450</xdr:rowOff>
    </xdr:to>
    <xdr:pic>
      <xdr:nvPicPr>
        <xdr:cNvPr id="2" name="Imagen 1" descr="La imagen contiene la justificación registrada en el SUIT de la función publica sobre la racionalización de tramites la cual corresponde a estrategia 4.1.1 del PTEP 2024">
          <a:extLst>
            <a:ext uri="{FF2B5EF4-FFF2-40B4-BE49-F238E27FC236}">
              <a16:creationId xmlns:a16="http://schemas.microsoft.com/office/drawing/2014/main" id="{37D788D2-4627-2978-8708-082F6CCAFF5B}"/>
            </a:ext>
          </a:extLst>
        </xdr:cNvPr>
        <xdr:cNvPicPr>
          <a:picLocks noChangeAspect="1"/>
        </xdr:cNvPicPr>
      </xdr:nvPicPr>
      <xdr:blipFill rotWithShape="1">
        <a:blip xmlns:r="http://schemas.openxmlformats.org/officeDocument/2006/relationships" r:embed="rId1"/>
        <a:srcRect l="33286" t="9445" r="18635" b="6562"/>
        <a:stretch/>
      </xdr:blipFill>
      <xdr:spPr>
        <a:xfrm>
          <a:off x="4048124" y="1057275"/>
          <a:ext cx="8791576" cy="86391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5"/>
  <sheetViews>
    <sheetView showGridLines="0" tabSelected="1" topLeftCell="N1" zoomScale="60" zoomScaleNormal="60" workbookViewId="0">
      <pane ySplit="7" topLeftCell="A54" activePane="bottomLeft" state="frozen"/>
      <selection activeCell="O1" sqref="O1"/>
      <selection pane="bottomLeft" activeCell="Q61" sqref="Q61"/>
    </sheetView>
  </sheetViews>
  <sheetFormatPr baseColWidth="10" defaultColWidth="11.42578125" defaultRowHeight="15" x14ac:dyDescent="0.2"/>
  <cols>
    <col min="1" max="1" width="48.42578125" style="1" customWidth="1"/>
    <col min="2" max="2" width="58.42578125" style="1" customWidth="1"/>
    <col min="3" max="3" width="9.42578125" style="1" customWidth="1"/>
    <col min="4" max="4" width="108.7109375" style="1" customWidth="1"/>
    <col min="5" max="5" width="55" style="1" customWidth="1"/>
    <col min="6" max="6" width="38.5703125" style="1" customWidth="1"/>
    <col min="7" max="7" width="47.28515625" style="1" customWidth="1"/>
    <col min="8" max="8" width="37.28515625" style="1" customWidth="1"/>
    <col min="9" max="9" width="20.5703125" style="1" bestFit="1" customWidth="1"/>
    <col min="10" max="10" width="20" style="1" bestFit="1" customWidth="1"/>
    <col min="11" max="11" width="30" style="10" customWidth="1"/>
    <col min="12" max="12" width="23.28515625" style="1" customWidth="1"/>
    <col min="13" max="13" width="78.5703125" style="1" customWidth="1"/>
    <col min="14" max="14" width="77.140625" style="49" customWidth="1"/>
    <col min="15" max="15" width="70.85546875" style="1" customWidth="1"/>
    <col min="16" max="16" width="79.28515625" style="49" customWidth="1"/>
    <col min="17" max="17" width="85.28515625" style="49" customWidth="1"/>
    <col min="18" max="18" width="34.7109375" style="51" customWidth="1"/>
    <col min="19" max="19" width="73.85546875" style="49" customWidth="1"/>
    <col min="20" max="16384" width="11.42578125" style="1"/>
  </cols>
  <sheetData>
    <row r="1" spans="1:19" s="2" customFormat="1" ht="36" x14ac:dyDescent="0.25">
      <c r="A1" s="11" t="s">
        <v>0</v>
      </c>
      <c r="B1" s="12" t="s">
        <v>1</v>
      </c>
      <c r="C1" s="3"/>
      <c r="D1" s="3"/>
      <c r="E1" s="3"/>
      <c r="F1" s="3"/>
      <c r="G1" s="3"/>
      <c r="H1" s="3"/>
      <c r="I1" s="3"/>
      <c r="J1" s="3"/>
      <c r="K1" s="7"/>
      <c r="N1" s="48"/>
      <c r="P1" s="48"/>
      <c r="Q1" s="48"/>
      <c r="R1" s="50"/>
      <c r="S1" s="48"/>
    </row>
    <row r="2" spans="1:19" s="2" customFormat="1" ht="36" x14ac:dyDescent="0.25">
      <c r="A2" s="11" t="s">
        <v>2</v>
      </c>
      <c r="B2" s="12" t="s">
        <v>3</v>
      </c>
      <c r="C2" s="3"/>
      <c r="D2" s="3"/>
      <c r="E2" s="3"/>
      <c r="F2" s="3"/>
      <c r="G2" s="3"/>
      <c r="H2" s="3"/>
      <c r="I2" s="3"/>
      <c r="J2" s="3"/>
      <c r="K2" s="7"/>
      <c r="N2" s="48"/>
      <c r="P2" s="48"/>
      <c r="Q2" s="48"/>
      <c r="R2" s="50"/>
      <c r="S2" s="48"/>
    </row>
    <row r="3" spans="1:19" s="2" customFormat="1" ht="18" x14ac:dyDescent="0.25">
      <c r="A3" s="11" t="s">
        <v>4</v>
      </c>
      <c r="B3" s="12">
        <v>2024</v>
      </c>
      <c r="C3" s="3"/>
      <c r="D3" s="3"/>
      <c r="E3" s="3"/>
      <c r="F3" s="3"/>
      <c r="G3" s="3"/>
      <c r="H3" s="3"/>
      <c r="I3" s="3"/>
      <c r="J3" s="3"/>
      <c r="K3" s="7"/>
      <c r="N3" s="48"/>
      <c r="P3" s="48"/>
      <c r="Q3" s="48"/>
      <c r="R3" s="50"/>
      <c r="S3" s="48"/>
    </row>
    <row r="4" spans="1:19" s="2" customFormat="1" ht="18" x14ac:dyDescent="0.25">
      <c r="A4" s="13" t="s">
        <v>5</v>
      </c>
      <c r="B4" s="14">
        <v>2</v>
      </c>
      <c r="C4" s="3"/>
      <c r="D4" s="3"/>
      <c r="E4" s="3"/>
      <c r="F4" s="3"/>
      <c r="G4" s="3"/>
      <c r="H4" s="3"/>
      <c r="I4" s="3"/>
      <c r="J4" s="3"/>
      <c r="K4" s="7"/>
      <c r="N4" s="48"/>
      <c r="P4" s="48"/>
      <c r="Q4" s="48"/>
      <c r="R4" s="50"/>
      <c r="S4" s="48"/>
    </row>
    <row r="5" spans="1:19" s="2" customFormat="1" ht="18" x14ac:dyDescent="0.25">
      <c r="A5" s="11" t="s">
        <v>6</v>
      </c>
      <c r="B5" s="15" t="s">
        <v>288</v>
      </c>
      <c r="C5" s="3"/>
      <c r="D5" s="3"/>
      <c r="E5" s="3"/>
      <c r="F5" s="3"/>
      <c r="G5" s="3"/>
      <c r="H5" s="3"/>
      <c r="I5" s="3"/>
      <c r="J5" s="3"/>
      <c r="K5" s="7"/>
      <c r="N5" s="48"/>
      <c r="P5" s="48"/>
      <c r="Q5" s="48"/>
      <c r="R5" s="48"/>
      <c r="S5" s="48"/>
    </row>
    <row r="6" spans="1:19" s="2" customFormat="1" ht="46.15" customHeight="1" thickBot="1" x14ac:dyDescent="0.3">
      <c r="C6" s="4"/>
      <c r="D6" s="4"/>
      <c r="E6" s="4"/>
      <c r="F6" s="4"/>
      <c r="G6" s="4"/>
      <c r="I6" s="4"/>
      <c r="J6" s="4"/>
      <c r="K6" s="8"/>
      <c r="N6" s="48"/>
      <c r="P6" s="48"/>
      <c r="Q6" s="48"/>
      <c r="R6" s="48"/>
      <c r="S6" s="48"/>
    </row>
    <row r="7" spans="1:19" ht="108.6" customHeight="1" thickBot="1" x14ac:dyDescent="0.25">
      <c r="A7" s="6" t="s">
        <v>7</v>
      </c>
      <c r="B7" s="6" t="s">
        <v>8</v>
      </c>
      <c r="C7" s="6" t="s">
        <v>9</v>
      </c>
      <c r="D7" s="5" t="s">
        <v>10</v>
      </c>
      <c r="E7" s="5" t="s">
        <v>11</v>
      </c>
      <c r="F7" s="5" t="s">
        <v>12</v>
      </c>
      <c r="G7" s="6" t="s">
        <v>13</v>
      </c>
      <c r="H7" s="5" t="s">
        <v>14</v>
      </c>
      <c r="I7" s="6" t="s">
        <v>15</v>
      </c>
      <c r="J7" s="5" t="s">
        <v>16</v>
      </c>
      <c r="K7" s="9" t="s">
        <v>17</v>
      </c>
      <c r="L7" s="34" t="s">
        <v>291</v>
      </c>
      <c r="M7" s="45" t="s">
        <v>292</v>
      </c>
      <c r="N7" s="45" t="s">
        <v>293</v>
      </c>
      <c r="O7" s="45" t="s">
        <v>394</v>
      </c>
      <c r="P7" s="77" t="s">
        <v>387</v>
      </c>
      <c r="Q7" s="78" t="s">
        <v>408</v>
      </c>
      <c r="R7" s="79" t="s">
        <v>396</v>
      </c>
      <c r="S7" s="80" t="s">
        <v>397</v>
      </c>
    </row>
    <row r="8" spans="1:19" s="18" customFormat="1" ht="409.5" x14ac:dyDescent="0.2">
      <c r="A8" s="16" t="s">
        <v>18</v>
      </c>
      <c r="B8" s="16" t="s">
        <v>19</v>
      </c>
      <c r="C8" s="17" t="s">
        <v>20</v>
      </c>
      <c r="D8" s="23" t="s">
        <v>21</v>
      </c>
      <c r="E8" s="23" t="s">
        <v>22</v>
      </c>
      <c r="F8" s="23" t="s">
        <v>23</v>
      </c>
      <c r="G8" s="23" t="s">
        <v>24</v>
      </c>
      <c r="H8" s="23" t="s">
        <v>25</v>
      </c>
      <c r="I8" s="24">
        <v>45383</v>
      </c>
      <c r="J8" s="24">
        <v>45657</v>
      </c>
      <c r="K8" s="25" t="s">
        <v>26</v>
      </c>
      <c r="L8" s="35">
        <f>(2/2)</f>
        <v>1</v>
      </c>
      <c r="M8" s="36" t="s">
        <v>294</v>
      </c>
      <c r="N8" s="47" t="s">
        <v>295</v>
      </c>
      <c r="O8" s="54" t="s">
        <v>196</v>
      </c>
      <c r="P8" s="58" t="s">
        <v>295</v>
      </c>
      <c r="Q8" s="62" t="s">
        <v>398</v>
      </c>
      <c r="R8" s="63">
        <v>1</v>
      </c>
      <c r="S8" s="64" t="s">
        <v>196</v>
      </c>
    </row>
    <row r="9" spans="1:19" s="18" customFormat="1" ht="216.75" customHeight="1" x14ac:dyDescent="0.2">
      <c r="A9" s="16" t="s">
        <v>18</v>
      </c>
      <c r="B9" s="19" t="s">
        <v>28</v>
      </c>
      <c r="C9" s="17" t="s">
        <v>29</v>
      </c>
      <c r="D9" s="26" t="s">
        <v>30</v>
      </c>
      <c r="E9" s="26" t="s">
        <v>31</v>
      </c>
      <c r="F9" s="26" t="s">
        <v>32</v>
      </c>
      <c r="G9" s="26" t="s">
        <v>33</v>
      </c>
      <c r="H9" s="26" t="s">
        <v>34</v>
      </c>
      <c r="I9" s="27">
        <v>45306</v>
      </c>
      <c r="J9" s="27">
        <v>45632</v>
      </c>
      <c r="K9" s="25" t="s">
        <v>35</v>
      </c>
      <c r="L9" s="37">
        <f>(1/1)</f>
        <v>1</v>
      </c>
      <c r="M9" s="38" t="s">
        <v>296</v>
      </c>
      <c r="N9" s="47" t="s">
        <v>297</v>
      </c>
      <c r="O9" s="54" t="s">
        <v>196</v>
      </c>
      <c r="P9" s="58" t="s">
        <v>295</v>
      </c>
      <c r="Q9" s="65" t="s">
        <v>430</v>
      </c>
      <c r="R9" s="56">
        <v>1</v>
      </c>
      <c r="S9" s="66" t="s">
        <v>196</v>
      </c>
    </row>
    <row r="10" spans="1:19" s="21" customFormat="1" ht="292.5" customHeight="1" x14ac:dyDescent="0.2">
      <c r="A10" s="16" t="s">
        <v>18</v>
      </c>
      <c r="B10" s="19" t="s">
        <v>28</v>
      </c>
      <c r="C10" s="17" t="s">
        <v>36</v>
      </c>
      <c r="D10" s="26" t="s">
        <v>37</v>
      </c>
      <c r="E10" s="20" t="s">
        <v>38</v>
      </c>
      <c r="F10" s="20" t="s">
        <v>39</v>
      </c>
      <c r="G10" s="26" t="s">
        <v>33</v>
      </c>
      <c r="H10" s="26" t="s">
        <v>34</v>
      </c>
      <c r="I10" s="27">
        <v>45306</v>
      </c>
      <c r="J10" s="27">
        <v>45471</v>
      </c>
      <c r="K10" s="25" t="s">
        <v>35</v>
      </c>
      <c r="L10" s="37">
        <f>(1/1)</f>
        <v>1</v>
      </c>
      <c r="M10" s="38" t="s">
        <v>298</v>
      </c>
      <c r="N10" s="47" t="s">
        <v>299</v>
      </c>
      <c r="O10" s="54" t="s">
        <v>196</v>
      </c>
      <c r="P10" s="58" t="s">
        <v>295</v>
      </c>
      <c r="Q10" s="65" t="s">
        <v>431</v>
      </c>
      <c r="R10" s="56">
        <v>1</v>
      </c>
      <c r="S10" s="66" t="s">
        <v>196</v>
      </c>
    </row>
    <row r="11" spans="1:19" s="21" customFormat="1" ht="409.5" x14ac:dyDescent="0.2">
      <c r="A11" s="16" t="s">
        <v>18</v>
      </c>
      <c r="B11" s="16" t="s">
        <v>40</v>
      </c>
      <c r="C11" s="17" t="s">
        <v>41</v>
      </c>
      <c r="D11" s="28" t="s">
        <v>42</v>
      </c>
      <c r="E11" s="28" t="s">
        <v>43</v>
      </c>
      <c r="F11" s="26" t="s">
        <v>44</v>
      </c>
      <c r="G11" s="23" t="s">
        <v>45</v>
      </c>
      <c r="H11" s="23" t="s">
        <v>46</v>
      </c>
      <c r="I11" s="27">
        <v>45292</v>
      </c>
      <c r="J11" s="27">
        <v>45626</v>
      </c>
      <c r="K11" s="25" t="s">
        <v>27</v>
      </c>
      <c r="L11" s="37">
        <f>4/4</f>
        <v>1</v>
      </c>
      <c r="M11" s="39" t="s">
        <v>300</v>
      </c>
      <c r="N11" s="47" t="s">
        <v>301</v>
      </c>
      <c r="O11" s="52" t="s">
        <v>388</v>
      </c>
      <c r="P11" s="58" t="s">
        <v>462</v>
      </c>
      <c r="Q11" s="67" t="s">
        <v>459</v>
      </c>
      <c r="R11" s="56">
        <v>1</v>
      </c>
      <c r="S11" s="66" t="s">
        <v>196</v>
      </c>
    </row>
    <row r="12" spans="1:19" s="21" customFormat="1" ht="274.5" customHeight="1" x14ac:dyDescent="0.2">
      <c r="A12" s="16" t="s">
        <v>18</v>
      </c>
      <c r="B12" s="16" t="s">
        <v>47</v>
      </c>
      <c r="C12" s="17" t="s">
        <v>48</v>
      </c>
      <c r="D12" s="23" t="s">
        <v>49</v>
      </c>
      <c r="E12" s="23" t="s">
        <v>50</v>
      </c>
      <c r="F12" s="23" t="s">
        <v>51</v>
      </c>
      <c r="G12" s="23" t="s">
        <v>52</v>
      </c>
      <c r="H12" s="23" t="s">
        <v>53</v>
      </c>
      <c r="I12" s="27">
        <v>45412</v>
      </c>
      <c r="J12" s="27">
        <v>45641</v>
      </c>
      <c r="K12" s="25" t="s">
        <v>54</v>
      </c>
      <c r="L12" s="37">
        <f>2/2</f>
        <v>1</v>
      </c>
      <c r="M12" s="38" t="s">
        <v>302</v>
      </c>
      <c r="N12" s="47" t="s">
        <v>303</v>
      </c>
      <c r="O12" s="54" t="s">
        <v>196</v>
      </c>
      <c r="P12" s="59" t="s">
        <v>463</v>
      </c>
      <c r="Q12" s="67" t="s">
        <v>432</v>
      </c>
      <c r="R12" s="56">
        <v>1</v>
      </c>
      <c r="S12" s="68" t="s">
        <v>433</v>
      </c>
    </row>
    <row r="13" spans="1:19" s="21" customFormat="1" ht="392.25" customHeight="1" x14ac:dyDescent="0.2">
      <c r="A13" s="16" t="s">
        <v>55</v>
      </c>
      <c r="B13" s="16" t="s">
        <v>56</v>
      </c>
      <c r="C13" s="17" t="s">
        <v>57</v>
      </c>
      <c r="D13" s="28" t="s">
        <v>58</v>
      </c>
      <c r="E13" s="28" t="s">
        <v>59</v>
      </c>
      <c r="F13" s="26" t="s">
        <v>60</v>
      </c>
      <c r="G13" s="26" t="s">
        <v>61</v>
      </c>
      <c r="H13" s="26" t="s">
        <v>46</v>
      </c>
      <c r="I13" s="27" t="s">
        <v>62</v>
      </c>
      <c r="J13" s="27" t="s">
        <v>63</v>
      </c>
      <c r="K13" s="25" t="s">
        <v>64</v>
      </c>
      <c r="L13" s="37">
        <f>1/1</f>
        <v>1</v>
      </c>
      <c r="M13" s="40" t="s">
        <v>304</v>
      </c>
      <c r="N13" s="47" t="s">
        <v>305</v>
      </c>
      <c r="O13" s="52" t="s">
        <v>389</v>
      </c>
      <c r="P13" s="58" t="s">
        <v>464</v>
      </c>
      <c r="Q13" s="65" t="s">
        <v>434</v>
      </c>
      <c r="R13" s="56">
        <v>1</v>
      </c>
      <c r="S13" s="68" t="s">
        <v>435</v>
      </c>
    </row>
    <row r="14" spans="1:19" s="21" customFormat="1" ht="409.5" x14ac:dyDescent="0.2">
      <c r="A14" s="16" t="s">
        <v>55</v>
      </c>
      <c r="B14" s="16" t="s">
        <v>56</v>
      </c>
      <c r="C14" s="17" t="s">
        <v>65</v>
      </c>
      <c r="D14" s="28" t="s">
        <v>66</v>
      </c>
      <c r="E14" s="28" t="s">
        <v>67</v>
      </c>
      <c r="F14" s="26" t="s">
        <v>60</v>
      </c>
      <c r="G14" s="26" t="s">
        <v>61</v>
      </c>
      <c r="H14" s="26" t="s">
        <v>46</v>
      </c>
      <c r="I14" s="27">
        <v>45351</v>
      </c>
      <c r="J14" s="27">
        <v>45535</v>
      </c>
      <c r="K14" s="25" t="s">
        <v>64</v>
      </c>
      <c r="L14" s="37">
        <f>1/1</f>
        <v>1</v>
      </c>
      <c r="M14" s="40" t="s">
        <v>306</v>
      </c>
      <c r="N14" s="47" t="s">
        <v>307</v>
      </c>
      <c r="O14" s="54" t="s">
        <v>196</v>
      </c>
      <c r="P14" s="58" t="s">
        <v>317</v>
      </c>
      <c r="Q14" s="65" t="s">
        <v>436</v>
      </c>
      <c r="R14" s="56">
        <v>1</v>
      </c>
      <c r="S14" s="66" t="s">
        <v>196</v>
      </c>
    </row>
    <row r="15" spans="1:19" s="18" customFormat="1" ht="356.25" customHeight="1" x14ac:dyDescent="0.2">
      <c r="A15" s="16" t="s">
        <v>55</v>
      </c>
      <c r="B15" s="16" t="s">
        <v>56</v>
      </c>
      <c r="C15" s="17" t="s">
        <v>68</v>
      </c>
      <c r="D15" s="26" t="s">
        <v>278</v>
      </c>
      <c r="E15" s="29" t="s">
        <v>69</v>
      </c>
      <c r="F15" s="29" t="s">
        <v>70</v>
      </c>
      <c r="G15" s="26" t="s">
        <v>71</v>
      </c>
      <c r="H15" s="26" t="s">
        <v>72</v>
      </c>
      <c r="I15" s="27">
        <v>45413</v>
      </c>
      <c r="J15" s="27">
        <v>45504</v>
      </c>
      <c r="K15" s="25" t="s">
        <v>73</v>
      </c>
      <c r="L15" s="37">
        <f>1/1</f>
        <v>1</v>
      </c>
      <c r="M15" s="39" t="s">
        <v>308</v>
      </c>
      <c r="N15" s="47" t="s">
        <v>309</v>
      </c>
      <c r="O15" s="54" t="s">
        <v>196</v>
      </c>
      <c r="P15" s="58" t="s">
        <v>465</v>
      </c>
      <c r="Q15" s="65" t="s">
        <v>442</v>
      </c>
      <c r="R15" s="56">
        <v>1</v>
      </c>
      <c r="S15" s="66" t="s">
        <v>196</v>
      </c>
    </row>
    <row r="16" spans="1:19" s="18" customFormat="1" ht="241.5" customHeight="1" x14ac:dyDescent="0.2">
      <c r="A16" s="16" t="s">
        <v>55</v>
      </c>
      <c r="B16" s="16" t="s">
        <v>74</v>
      </c>
      <c r="C16" s="17" t="s">
        <v>75</v>
      </c>
      <c r="D16" s="30" t="s">
        <v>76</v>
      </c>
      <c r="E16" s="23" t="s">
        <v>77</v>
      </c>
      <c r="F16" s="26" t="s">
        <v>78</v>
      </c>
      <c r="G16" s="26" t="s">
        <v>79</v>
      </c>
      <c r="H16" s="26" t="s">
        <v>46</v>
      </c>
      <c r="I16" s="27">
        <v>45473</v>
      </c>
      <c r="J16" s="27">
        <v>45657</v>
      </c>
      <c r="K16" s="25" t="s">
        <v>27</v>
      </c>
      <c r="L16" s="37">
        <f>18/18</f>
        <v>1</v>
      </c>
      <c r="M16" s="38" t="s">
        <v>310</v>
      </c>
      <c r="N16" s="47" t="s">
        <v>311</v>
      </c>
      <c r="O16" s="54" t="s">
        <v>196</v>
      </c>
      <c r="P16" s="58" t="s">
        <v>466</v>
      </c>
      <c r="Q16" s="65" t="s">
        <v>461</v>
      </c>
      <c r="R16" s="56">
        <v>1</v>
      </c>
      <c r="S16" s="68" t="s">
        <v>460</v>
      </c>
    </row>
    <row r="17" spans="1:19" s="18" customFormat="1" ht="409.5" x14ac:dyDescent="0.2">
      <c r="A17" s="16" t="s">
        <v>55</v>
      </c>
      <c r="B17" s="16" t="s">
        <v>74</v>
      </c>
      <c r="C17" s="17" t="s">
        <v>80</v>
      </c>
      <c r="D17" s="30" t="s">
        <v>282</v>
      </c>
      <c r="E17" s="30" t="s">
        <v>280</v>
      </c>
      <c r="F17" s="30" t="s">
        <v>281</v>
      </c>
      <c r="G17" s="26" t="s">
        <v>71</v>
      </c>
      <c r="H17" s="26" t="s">
        <v>72</v>
      </c>
      <c r="I17" s="27">
        <v>45383</v>
      </c>
      <c r="J17" s="27">
        <v>45611</v>
      </c>
      <c r="K17" s="25" t="s">
        <v>73</v>
      </c>
      <c r="L17" s="37">
        <f>1/1</f>
        <v>1</v>
      </c>
      <c r="M17" s="38" t="s">
        <v>312</v>
      </c>
      <c r="N17" s="47" t="s">
        <v>313</v>
      </c>
      <c r="O17" s="54" t="s">
        <v>196</v>
      </c>
      <c r="P17" s="58" t="s">
        <v>467</v>
      </c>
      <c r="Q17" s="65" t="s">
        <v>444</v>
      </c>
      <c r="R17" s="56">
        <v>1</v>
      </c>
      <c r="S17" s="68" t="s">
        <v>443</v>
      </c>
    </row>
    <row r="18" spans="1:19" s="18" customFormat="1" ht="183" customHeight="1" x14ac:dyDescent="0.2">
      <c r="A18" s="16" t="s">
        <v>55</v>
      </c>
      <c r="B18" s="16" t="s">
        <v>81</v>
      </c>
      <c r="C18" s="17" t="s">
        <v>82</v>
      </c>
      <c r="D18" s="23" t="s">
        <v>83</v>
      </c>
      <c r="E18" s="23" t="s">
        <v>84</v>
      </c>
      <c r="F18" s="23" t="s">
        <v>85</v>
      </c>
      <c r="G18" s="26" t="s">
        <v>86</v>
      </c>
      <c r="H18" s="26" t="s">
        <v>46</v>
      </c>
      <c r="I18" s="27">
        <v>45306</v>
      </c>
      <c r="J18" s="27">
        <v>45366</v>
      </c>
      <c r="K18" s="25" t="s">
        <v>27</v>
      </c>
      <c r="L18" s="37">
        <f>1/1</f>
        <v>1</v>
      </c>
      <c r="M18" s="39" t="s">
        <v>314</v>
      </c>
      <c r="N18" s="47" t="s">
        <v>315</v>
      </c>
      <c r="O18" s="54" t="s">
        <v>196</v>
      </c>
      <c r="P18" s="58" t="s">
        <v>317</v>
      </c>
      <c r="Q18" s="65" t="s">
        <v>437</v>
      </c>
      <c r="R18" s="56">
        <v>1</v>
      </c>
      <c r="S18" s="66" t="s">
        <v>196</v>
      </c>
    </row>
    <row r="19" spans="1:19" s="18" customFormat="1" ht="312.75" customHeight="1" x14ac:dyDescent="0.2">
      <c r="A19" s="16" t="s">
        <v>55</v>
      </c>
      <c r="B19" s="16" t="s">
        <v>87</v>
      </c>
      <c r="C19" s="17" t="s">
        <v>88</v>
      </c>
      <c r="D19" s="26" t="s">
        <v>89</v>
      </c>
      <c r="E19" s="26" t="s">
        <v>90</v>
      </c>
      <c r="F19" s="26" t="s">
        <v>91</v>
      </c>
      <c r="G19" s="26" t="s">
        <v>52</v>
      </c>
      <c r="H19" s="26" t="s">
        <v>53</v>
      </c>
      <c r="I19" s="27">
        <v>45292</v>
      </c>
      <c r="J19" s="27">
        <v>45322</v>
      </c>
      <c r="K19" s="31" t="s">
        <v>54</v>
      </c>
      <c r="L19" s="37">
        <f>1/1</f>
        <v>1</v>
      </c>
      <c r="M19" s="39" t="s">
        <v>316</v>
      </c>
      <c r="N19" s="47" t="s">
        <v>317</v>
      </c>
      <c r="O19" s="54" t="s">
        <v>196</v>
      </c>
      <c r="P19" s="58" t="s">
        <v>317</v>
      </c>
      <c r="Q19" s="65" t="s">
        <v>439</v>
      </c>
      <c r="R19" s="56">
        <v>1</v>
      </c>
      <c r="S19" s="66" t="s">
        <v>196</v>
      </c>
    </row>
    <row r="20" spans="1:19" s="18" customFormat="1" ht="280.5" customHeight="1" x14ac:dyDescent="0.2">
      <c r="A20" s="16" t="s">
        <v>55</v>
      </c>
      <c r="B20" s="16" t="s">
        <v>92</v>
      </c>
      <c r="C20" s="17" t="s">
        <v>93</v>
      </c>
      <c r="D20" s="23" t="s">
        <v>94</v>
      </c>
      <c r="E20" s="23" t="s">
        <v>95</v>
      </c>
      <c r="F20" s="26" t="s">
        <v>96</v>
      </c>
      <c r="G20" s="26" t="s">
        <v>86</v>
      </c>
      <c r="H20" s="26" t="s">
        <v>46</v>
      </c>
      <c r="I20" s="27">
        <v>45383</v>
      </c>
      <c r="J20" s="27">
        <v>45595</v>
      </c>
      <c r="K20" s="25" t="s">
        <v>27</v>
      </c>
      <c r="L20" s="37">
        <f>18/18</f>
        <v>1</v>
      </c>
      <c r="M20" s="38" t="s">
        <v>318</v>
      </c>
      <c r="N20" s="46" t="s">
        <v>319</v>
      </c>
      <c r="O20" s="52" t="s">
        <v>390</v>
      </c>
      <c r="P20" s="58" t="s">
        <v>468</v>
      </c>
      <c r="Q20" s="65" t="s">
        <v>446</v>
      </c>
      <c r="R20" s="56">
        <v>1</v>
      </c>
      <c r="S20" s="68" t="s">
        <v>445</v>
      </c>
    </row>
    <row r="21" spans="1:19" s="18" customFormat="1" ht="179.25" customHeight="1" x14ac:dyDescent="0.2">
      <c r="A21" s="16" t="s">
        <v>55</v>
      </c>
      <c r="B21" s="16" t="s">
        <v>97</v>
      </c>
      <c r="C21" s="17" t="s">
        <v>98</v>
      </c>
      <c r="D21" s="23" t="s">
        <v>99</v>
      </c>
      <c r="E21" s="23" t="s">
        <v>100</v>
      </c>
      <c r="F21" s="23" t="s">
        <v>101</v>
      </c>
      <c r="G21" s="26" t="s">
        <v>86</v>
      </c>
      <c r="H21" s="26" t="s">
        <v>46</v>
      </c>
      <c r="I21" s="27">
        <v>45292</v>
      </c>
      <c r="J21" s="27">
        <v>45337</v>
      </c>
      <c r="K21" s="25" t="s">
        <v>27</v>
      </c>
      <c r="L21" s="37">
        <f>1/1</f>
        <v>1</v>
      </c>
      <c r="M21" s="38" t="s">
        <v>320</v>
      </c>
      <c r="N21" s="47" t="s">
        <v>321</v>
      </c>
      <c r="O21" s="54" t="s">
        <v>196</v>
      </c>
      <c r="P21" s="58" t="s">
        <v>317</v>
      </c>
      <c r="Q21" s="65" t="s">
        <v>438</v>
      </c>
      <c r="R21" s="56">
        <v>1</v>
      </c>
      <c r="S21" s="66" t="s">
        <v>196</v>
      </c>
    </row>
    <row r="22" spans="1:19" s="18" customFormat="1" ht="234.75" customHeight="1" x14ac:dyDescent="0.2">
      <c r="A22" s="16" t="s">
        <v>102</v>
      </c>
      <c r="B22" s="16" t="s">
        <v>103</v>
      </c>
      <c r="C22" s="17" t="s">
        <v>104</v>
      </c>
      <c r="D22" s="23" t="s">
        <v>105</v>
      </c>
      <c r="E22" s="23" t="s">
        <v>106</v>
      </c>
      <c r="F22" s="23" t="s">
        <v>107</v>
      </c>
      <c r="G22" s="26" t="s">
        <v>108</v>
      </c>
      <c r="H22" s="26" t="s">
        <v>46</v>
      </c>
      <c r="I22" s="27">
        <v>45383</v>
      </c>
      <c r="J22" s="27">
        <v>45626</v>
      </c>
      <c r="K22" s="25" t="s">
        <v>27</v>
      </c>
      <c r="L22" s="37">
        <f>2/2</f>
        <v>1</v>
      </c>
      <c r="M22" s="41" t="s">
        <v>322</v>
      </c>
      <c r="N22" s="47" t="s">
        <v>323</v>
      </c>
      <c r="O22" s="54" t="s">
        <v>196</v>
      </c>
      <c r="P22" s="58" t="s">
        <v>395</v>
      </c>
      <c r="Q22" s="65" t="s">
        <v>447</v>
      </c>
      <c r="R22" s="56">
        <v>1</v>
      </c>
      <c r="S22" s="68" t="s">
        <v>448</v>
      </c>
    </row>
    <row r="23" spans="1:19" s="18" customFormat="1" ht="241.5" customHeight="1" x14ac:dyDescent="0.2">
      <c r="A23" s="16" t="s">
        <v>102</v>
      </c>
      <c r="B23" s="16" t="s">
        <v>109</v>
      </c>
      <c r="C23" s="17" t="s">
        <v>110</v>
      </c>
      <c r="D23" s="23" t="s">
        <v>111</v>
      </c>
      <c r="E23" s="23" t="s">
        <v>112</v>
      </c>
      <c r="F23" s="23" t="s">
        <v>113</v>
      </c>
      <c r="G23" s="26" t="s">
        <v>108</v>
      </c>
      <c r="H23" s="26" t="s">
        <v>46</v>
      </c>
      <c r="I23" s="27">
        <v>45323</v>
      </c>
      <c r="J23" s="27">
        <v>45505</v>
      </c>
      <c r="K23" s="25" t="s">
        <v>27</v>
      </c>
      <c r="L23" s="37">
        <f>2/2</f>
        <v>1</v>
      </c>
      <c r="M23" s="41" t="s">
        <v>324</v>
      </c>
      <c r="N23" s="46" t="s">
        <v>325</v>
      </c>
      <c r="O23" s="54" t="s">
        <v>196</v>
      </c>
      <c r="P23" s="58" t="s">
        <v>317</v>
      </c>
      <c r="Q23" s="65" t="s">
        <v>440</v>
      </c>
      <c r="R23" s="56">
        <v>1</v>
      </c>
      <c r="S23" s="66" t="s">
        <v>196</v>
      </c>
    </row>
    <row r="24" spans="1:19" s="18" customFormat="1" ht="272.25" customHeight="1" x14ac:dyDescent="0.2">
      <c r="A24" s="16" t="s">
        <v>102</v>
      </c>
      <c r="B24" s="16" t="s">
        <v>109</v>
      </c>
      <c r="C24" s="17" t="s">
        <v>114</v>
      </c>
      <c r="D24" s="23" t="s">
        <v>115</v>
      </c>
      <c r="E24" s="23" t="s">
        <v>116</v>
      </c>
      <c r="F24" s="23" t="s">
        <v>117</v>
      </c>
      <c r="G24" s="26" t="s">
        <v>108</v>
      </c>
      <c r="H24" s="26" t="s">
        <v>46</v>
      </c>
      <c r="I24" s="27">
        <v>45292</v>
      </c>
      <c r="J24" s="27">
        <v>45646</v>
      </c>
      <c r="K24" s="25" t="s">
        <v>118</v>
      </c>
      <c r="L24" s="37">
        <f>6/6</f>
        <v>1</v>
      </c>
      <c r="M24" s="38" t="s">
        <v>326</v>
      </c>
      <c r="N24" s="47" t="s">
        <v>327</v>
      </c>
      <c r="O24" s="54" t="s">
        <v>196</v>
      </c>
      <c r="P24" s="58" t="s">
        <v>469</v>
      </c>
      <c r="Q24" s="65" t="s">
        <v>449</v>
      </c>
      <c r="R24" s="56">
        <v>1</v>
      </c>
      <c r="S24" s="68" t="s">
        <v>450</v>
      </c>
    </row>
    <row r="25" spans="1:19" s="18" customFormat="1" ht="261.75" customHeight="1" x14ac:dyDescent="0.2">
      <c r="A25" s="16" t="s">
        <v>102</v>
      </c>
      <c r="B25" s="16" t="s">
        <v>119</v>
      </c>
      <c r="C25" s="17" t="s">
        <v>120</v>
      </c>
      <c r="D25" s="23" t="s">
        <v>121</v>
      </c>
      <c r="E25" s="23" t="s">
        <v>122</v>
      </c>
      <c r="F25" s="23" t="s">
        <v>123</v>
      </c>
      <c r="G25" s="26" t="s">
        <v>108</v>
      </c>
      <c r="H25" s="26" t="s">
        <v>46</v>
      </c>
      <c r="I25" s="27">
        <v>45383</v>
      </c>
      <c r="J25" s="27">
        <v>45646</v>
      </c>
      <c r="K25" s="25" t="s">
        <v>27</v>
      </c>
      <c r="L25" s="37">
        <f>2/2</f>
        <v>1</v>
      </c>
      <c r="M25" s="41" t="s">
        <v>328</v>
      </c>
      <c r="N25" s="47" t="s">
        <v>329</v>
      </c>
      <c r="O25" s="54" t="s">
        <v>196</v>
      </c>
      <c r="P25" s="58" t="s">
        <v>470</v>
      </c>
      <c r="Q25" s="65" t="s">
        <v>451</v>
      </c>
      <c r="R25" s="56">
        <v>1</v>
      </c>
      <c r="S25" s="68" t="s">
        <v>452</v>
      </c>
    </row>
    <row r="26" spans="1:19" s="18" customFormat="1" ht="224.25" customHeight="1" x14ac:dyDescent="0.2">
      <c r="A26" s="16" t="s">
        <v>102</v>
      </c>
      <c r="B26" s="16" t="s">
        <v>119</v>
      </c>
      <c r="C26" s="17" t="s">
        <v>124</v>
      </c>
      <c r="D26" s="23" t="s">
        <v>125</v>
      </c>
      <c r="E26" s="23" t="s">
        <v>126</v>
      </c>
      <c r="F26" s="23" t="s">
        <v>127</v>
      </c>
      <c r="G26" s="26" t="s">
        <v>108</v>
      </c>
      <c r="H26" s="26" t="s">
        <v>46</v>
      </c>
      <c r="I26" s="27">
        <v>45323</v>
      </c>
      <c r="J26" s="27">
        <v>45646</v>
      </c>
      <c r="K26" s="25" t="s">
        <v>27</v>
      </c>
      <c r="L26" s="37">
        <f>1/1</f>
        <v>1</v>
      </c>
      <c r="M26" s="38" t="s">
        <v>330</v>
      </c>
      <c r="N26" s="46" t="s">
        <v>331</v>
      </c>
      <c r="O26" s="54" t="s">
        <v>196</v>
      </c>
      <c r="P26" s="58" t="s">
        <v>317</v>
      </c>
      <c r="Q26" s="65" t="s">
        <v>441</v>
      </c>
      <c r="R26" s="56">
        <v>1</v>
      </c>
      <c r="S26" s="66" t="s">
        <v>196</v>
      </c>
    </row>
    <row r="27" spans="1:19" s="18" customFormat="1" ht="255" customHeight="1" x14ac:dyDescent="0.2">
      <c r="A27" s="16" t="s">
        <v>102</v>
      </c>
      <c r="B27" s="16" t="s">
        <v>119</v>
      </c>
      <c r="C27" s="17" t="s">
        <v>128</v>
      </c>
      <c r="D27" s="30" t="s">
        <v>129</v>
      </c>
      <c r="E27" s="23" t="s">
        <v>130</v>
      </c>
      <c r="F27" s="23" t="s">
        <v>131</v>
      </c>
      <c r="G27" s="26" t="s">
        <v>132</v>
      </c>
      <c r="H27" s="26" t="s">
        <v>34</v>
      </c>
      <c r="I27" s="27">
        <v>45413</v>
      </c>
      <c r="J27" s="27">
        <v>45641</v>
      </c>
      <c r="K27" s="25" t="s">
        <v>133</v>
      </c>
      <c r="L27" s="37">
        <f>0/1</f>
        <v>0</v>
      </c>
      <c r="M27" s="38" t="s">
        <v>332</v>
      </c>
      <c r="N27" s="46" t="s">
        <v>383</v>
      </c>
      <c r="O27" s="52" t="s">
        <v>391</v>
      </c>
      <c r="P27" s="58" t="s">
        <v>471</v>
      </c>
      <c r="Q27" s="65" t="s">
        <v>499</v>
      </c>
      <c r="R27" s="56">
        <v>0</v>
      </c>
      <c r="S27" s="66" t="s">
        <v>196</v>
      </c>
    </row>
    <row r="28" spans="1:19" s="18" customFormat="1" ht="246" customHeight="1" x14ac:dyDescent="0.2">
      <c r="A28" s="16" t="s">
        <v>102</v>
      </c>
      <c r="B28" s="16" t="s">
        <v>134</v>
      </c>
      <c r="C28" s="17" t="s">
        <v>135</v>
      </c>
      <c r="D28" s="23" t="s">
        <v>136</v>
      </c>
      <c r="E28" s="23" t="s">
        <v>137</v>
      </c>
      <c r="F28" s="23" t="s">
        <v>138</v>
      </c>
      <c r="G28" s="26" t="s">
        <v>108</v>
      </c>
      <c r="H28" s="26" t="s">
        <v>46</v>
      </c>
      <c r="I28" s="27">
        <v>45323</v>
      </c>
      <c r="J28" s="27">
        <v>45646</v>
      </c>
      <c r="K28" s="25" t="s">
        <v>27</v>
      </c>
      <c r="L28" s="37">
        <f>11/11</f>
        <v>1</v>
      </c>
      <c r="M28" s="38" t="s">
        <v>333</v>
      </c>
      <c r="N28" s="47" t="s">
        <v>334</v>
      </c>
      <c r="O28" s="54" t="s">
        <v>196</v>
      </c>
      <c r="P28" s="58" t="s">
        <v>472</v>
      </c>
      <c r="Q28" s="65" t="s">
        <v>458</v>
      </c>
      <c r="R28" s="57">
        <v>1</v>
      </c>
      <c r="S28" s="69" t="s">
        <v>453</v>
      </c>
    </row>
    <row r="29" spans="1:19" s="18" customFormat="1" ht="231" customHeight="1" x14ac:dyDescent="0.2">
      <c r="A29" s="16" t="s">
        <v>102</v>
      </c>
      <c r="B29" s="16" t="s">
        <v>134</v>
      </c>
      <c r="C29" s="17" t="s">
        <v>139</v>
      </c>
      <c r="D29" s="23" t="s">
        <v>140</v>
      </c>
      <c r="E29" s="23" t="s">
        <v>141</v>
      </c>
      <c r="F29" s="23" t="s">
        <v>142</v>
      </c>
      <c r="G29" s="26" t="s">
        <v>108</v>
      </c>
      <c r="H29" s="26" t="s">
        <v>46</v>
      </c>
      <c r="I29" s="27">
        <v>45323</v>
      </c>
      <c r="J29" s="27">
        <v>45646</v>
      </c>
      <c r="K29" s="25" t="s">
        <v>27</v>
      </c>
      <c r="L29" s="37">
        <f>5/5</f>
        <v>1</v>
      </c>
      <c r="M29" s="42" t="s">
        <v>335</v>
      </c>
      <c r="N29" s="47" t="s">
        <v>336</v>
      </c>
      <c r="O29" s="54" t="s">
        <v>196</v>
      </c>
      <c r="P29" s="58" t="s">
        <v>473</v>
      </c>
      <c r="Q29" s="65" t="s">
        <v>455</v>
      </c>
      <c r="R29" s="57">
        <v>1</v>
      </c>
      <c r="S29" s="69" t="s">
        <v>454</v>
      </c>
    </row>
    <row r="30" spans="1:19" s="18" customFormat="1" ht="316.5" customHeight="1" x14ac:dyDescent="0.2">
      <c r="A30" s="16" t="s">
        <v>102</v>
      </c>
      <c r="B30" s="16" t="s">
        <v>143</v>
      </c>
      <c r="C30" s="17" t="s">
        <v>144</v>
      </c>
      <c r="D30" s="23" t="s">
        <v>145</v>
      </c>
      <c r="E30" s="23" t="s">
        <v>146</v>
      </c>
      <c r="F30" s="23" t="s">
        <v>147</v>
      </c>
      <c r="G30" s="26" t="s">
        <v>108</v>
      </c>
      <c r="H30" s="26" t="s">
        <v>46</v>
      </c>
      <c r="I30" s="27">
        <v>45323</v>
      </c>
      <c r="J30" s="27">
        <v>45646</v>
      </c>
      <c r="K30" s="25" t="s">
        <v>118</v>
      </c>
      <c r="L30" s="37">
        <f>5/5</f>
        <v>1</v>
      </c>
      <c r="M30" s="38" t="s">
        <v>337</v>
      </c>
      <c r="N30" s="46" t="s">
        <v>338</v>
      </c>
      <c r="O30" s="54" t="s">
        <v>196</v>
      </c>
      <c r="P30" s="58" t="s">
        <v>474</v>
      </c>
      <c r="Q30" s="65" t="s">
        <v>457</v>
      </c>
      <c r="R30" s="57">
        <v>1</v>
      </c>
      <c r="S30" s="69" t="s">
        <v>456</v>
      </c>
    </row>
    <row r="31" spans="1:19" s="18" customFormat="1" ht="257.25" customHeight="1" x14ac:dyDescent="0.2">
      <c r="A31" s="16" t="s">
        <v>102</v>
      </c>
      <c r="B31" s="16" t="s">
        <v>143</v>
      </c>
      <c r="C31" s="17" t="s">
        <v>148</v>
      </c>
      <c r="D31" s="23" t="s">
        <v>149</v>
      </c>
      <c r="E31" s="23" t="s">
        <v>150</v>
      </c>
      <c r="F31" s="23" t="s">
        <v>151</v>
      </c>
      <c r="G31" s="26" t="s">
        <v>108</v>
      </c>
      <c r="H31" s="26" t="s">
        <v>46</v>
      </c>
      <c r="I31" s="27">
        <v>45323</v>
      </c>
      <c r="J31" s="27">
        <v>45646</v>
      </c>
      <c r="K31" s="25" t="s">
        <v>118</v>
      </c>
      <c r="L31" s="37">
        <f>4/4</f>
        <v>1</v>
      </c>
      <c r="M31" s="38" t="s">
        <v>339</v>
      </c>
      <c r="N31" s="47" t="s">
        <v>340</v>
      </c>
      <c r="O31" s="53" t="s">
        <v>392</v>
      </c>
      <c r="P31" s="58" t="s">
        <v>475</v>
      </c>
      <c r="Q31" s="67" t="s">
        <v>399</v>
      </c>
      <c r="R31" s="57">
        <v>1</v>
      </c>
      <c r="S31" s="69" t="s">
        <v>400</v>
      </c>
    </row>
    <row r="32" spans="1:19" s="18" customFormat="1" ht="222.75" customHeight="1" x14ac:dyDescent="0.2">
      <c r="A32" s="16" t="s">
        <v>102</v>
      </c>
      <c r="B32" s="16" t="s">
        <v>143</v>
      </c>
      <c r="C32" s="17" t="s">
        <v>152</v>
      </c>
      <c r="D32" s="23" t="s">
        <v>153</v>
      </c>
      <c r="E32" s="23" t="s">
        <v>154</v>
      </c>
      <c r="F32" s="23" t="s">
        <v>155</v>
      </c>
      <c r="G32" s="26" t="s">
        <v>108</v>
      </c>
      <c r="H32" s="26" t="s">
        <v>46</v>
      </c>
      <c r="I32" s="27">
        <v>45323</v>
      </c>
      <c r="J32" s="27">
        <v>45646</v>
      </c>
      <c r="K32" s="25" t="s">
        <v>27</v>
      </c>
      <c r="L32" s="37">
        <f>2/2</f>
        <v>1</v>
      </c>
      <c r="M32" s="43" t="s">
        <v>341</v>
      </c>
      <c r="N32" s="47" t="s">
        <v>342</v>
      </c>
      <c r="O32" s="54" t="s">
        <v>196</v>
      </c>
      <c r="P32" s="58" t="s">
        <v>476</v>
      </c>
      <c r="Q32" s="67" t="s">
        <v>401</v>
      </c>
      <c r="R32" s="57">
        <v>1</v>
      </c>
      <c r="S32" s="69" t="s">
        <v>402</v>
      </c>
    </row>
    <row r="33" spans="1:19" s="18" customFormat="1" ht="338.25" customHeight="1" x14ac:dyDescent="0.2">
      <c r="A33" s="16" t="s">
        <v>102</v>
      </c>
      <c r="B33" s="16" t="s">
        <v>156</v>
      </c>
      <c r="C33" s="17" t="s">
        <v>157</v>
      </c>
      <c r="D33" s="23" t="s">
        <v>158</v>
      </c>
      <c r="E33" s="23" t="s">
        <v>159</v>
      </c>
      <c r="F33" s="23" t="s">
        <v>160</v>
      </c>
      <c r="G33" s="26" t="s">
        <v>161</v>
      </c>
      <c r="H33" s="26" t="s">
        <v>162</v>
      </c>
      <c r="I33" s="27">
        <v>45292</v>
      </c>
      <c r="J33" s="27">
        <v>45656</v>
      </c>
      <c r="K33" s="25" t="s">
        <v>163</v>
      </c>
      <c r="L33" s="37">
        <f>1/1</f>
        <v>1</v>
      </c>
      <c r="M33" s="38" t="s">
        <v>343</v>
      </c>
      <c r="N33" s="47" t="s">
        <v>344</v>
      </c>
      <c r="O33" s="54" t="s">
        <v>196</v>
      </c>
      <c r="P33" s="58" t="s">
        <v>477</v>
      </c>
      <c r="Q33" s="67" t="s">
        <v>409</v>
      </c>
      <c r="R33" s="57">
        <v>1</v>
      </c>
      <c r="S33" s="69" t="s">
        <v>403</v>
      </c>
    </row>
    <row r="34" spans="1:19" s="18" customFormat="1" ht="345" x14ac:dyDescent="0.2">
      <c r="A34" s="19" t="s">
        <v>164</v>
      </c>
      <c r="B34" s="16" t="s">
        <v>165</v>
      </c>
      <c r="C34" s="17" t="s">
        <v>166</v>
      </c>
      <c r="D34" s="30" t="s">
        <v>277</v>
      </c>
      <c r="E34" s="30" t="s">
        <v>196</v>
      </c>
      <c r="F34" s="30" t="s">
        <v>196</v>
      </c>
      <c r="G34" s="30" t="s">
        <v>196</v>
      </c>
      <c r="H34" s="30" t="s">
        <v>196</v>
      </c>
      <c r="I34" s="30" t="s">
        <v>196</v>
      </c>
      <c r="J34" s="30" t="s">
        <v>196</v>
      </c>
      <c r="K34" s="55" t="s">
        <v>196</v>
      </c>
      <c r="L34" s="37" t="s">
        <v>345</v>
      </c>
      <c r="M34" s="42" t="s">
        <v>346</v>
      </c>
      <c r="N34" s="30" t="s">
        <v>346</v>
      </c>
      <c r="O34" s="54" t="s">
        <v>196</v>
      </c>
      <c r="P34" s="58" t="s">
        <v>478</v>
      </c>
      <c r="Q34" s="70" t="s">
        <v>27</v>
      </c>
      <c r="R34" s="82">
        <v>0</v>
      </c>
      <c r="S34" s="71" t="s">
        <v>196</v>
      </c>
    </row>
    <row r="35" spans="1:19" s="18" customFormat="1" ht="355.5" customHeight="1" x14ac:dyDescent="0.2">
      <c r="A35" s="16" t="s">
        <v>167</v>
      </c>
      <c r="B35" s="16" t="s">
        <v>168</v>
      </c>
      <c r="C35" s="17" t="s">
        <v>169</v>
      </c>
      <c r="D35" s="23" t="s">
        <v>170</v>
      </c>
      <c r="E35" s="23" t="s">
        <v>171</v>
      </c>
      <c r="F35" s="23" t="s">
        <v>172</v>
      </c>
      <c r="G35" s="23" t="s">
        <v>25</v>
      </c>
      <c r="H35" s="23" t="s">
        <v>25</v>
      </c>
      <c r="I35" s="27">
        <v>45383</v>
      </c>
      <c r="J35" s="27">
        <v>45626</v>
      </c>
      <c r="K35" s="25" t="s">
        <v>26</v>
      </c>
      <c r="L35" s="37">
        <f>1/1</f>
        <v>1</v>
      </c>
      <c r="M35" s="44" t="s">
        <v>347</v>
      </c>
      <c r="N35" s="46" t="s">
        <v>348</v>
      </c>
      <c r="O35" s="54" t="s">
        <v>196</v>
      </c>
      <c r="P35" s="58" t="s">
        <v>479</v>
      </c>
      <c r="Q35" s="67" t="s">
        <v>404</v>
      </c>
      <c r="R35" s="56">
        <v>1</v>
      </c>
      <c r="S35" s="68" t="s">
        <v>405</v>
      </c>
    </row>
    <row r="36" spans="1:19" s="18" customFormat="1" ht="348" x14ac:dyDescent="0.2">
      <c r="A36" s="16" t="s">
        <v>167</v>
      </c>
      <c r="B36" s="16" t="s">
        <v>173</v>
      </c>
      <c r="C36" s="17" t="s">
        <v>174</v>
      </c>
      <c r="D36" s="23" t="s">
        <v>175</v>
      </c>
      <c r="E36" s="23" t="s">
        <v>176</v>
      </c>
      <c r="F36" s="23" t="s">
        <v>177</v>
      </c>
      <c r="G36" s="23" t="s">
        <v>178</v>
      </c>
      <c r="H36" s="26" t="s">
        <v>72</v>
      </c>
      <c r="I36" s="27">
        <v>45292</v>
      </c>
      <c r="J36" s="27">
        <v>45351</v>
      </c>
      <c r="K36" s="25" t="s">
        <v>73</v>
      </c>
      <c r="L36" s="37">
        <f>2/2</f>
        <v>1</v>
      </c>
      <c r="M36" s="38" t="s">
        <v>349</v>
      </c>
      <c r="N36" s="47" t="s">
        <v>317</v>
      </c>
      <c r="O36" s="54" t="s">
        <v>196</v>
      </c>
      <c r="P36" s="58" t="s">
        <v>480</v>
      </c>
      <c r="Q36" s="65" t="s">
        <v>424</v>
      </c>
      <c r="R36" s="56">
        <v>1</v>
      </c>
      <c r="S36" s="66" t="s">
        <v>196</v>
      </c>
    </row>
    <row r="37" spans="1:19" s="18" customFormat="1" ht="205.5" customHeight="1" x14ac:dyDescent="0.2">
      <c r="A37" s="16" t="s">
        <v>179</v>
      </c>
      <c r="B37" s="16" t="s">
        <v>180</v>
      </c>
      <c r="C37" s="17" t="s">
        <v>181</v>
      </c>
      <c r="D37" s="30" t="s">
        <v>279</v>
      </c>
      <c r="E37" s="23" t="s">
        <v>182</v>
      </c>
      <c r="F37" s="23" t="s">
        <v>183</v>
      </c>
      <c r="G37" s="26" t="s">
        <v>71</v>
      </c>
      <c r="H37" s="26" t="s">
        <v>72</v>
      </c>
      <c r="I37" s="27">
        <v>45292</v>
      </c>
      <c r="J37" s="27">
        <v>45320</v>
      </c>
      <c r="K37" s="25" t="s">
        <v>27</v>
      </c>
      <c r="L37" s="37">
        <f>1/1</f>
        <v>1</v>
      </c>
      <c r="M37" s="39" t="s">
        <v>350</v>
      </c>
      <c r="N37" s="47" t="s">
        <v>317</v>
      </c>
      <c r="O37" s="54" t="s">
        <v>196</v>
      </c>
      <c r="P37" s="58" t="s">
        <v>481</v>
      </c>
      <c r="Q37" s="65" t="s">
        <v>424</v>
      </c>
      <c r="R37" s="56">
        <v>1</v>
      </c>
      <c r="S37" s="66" t="s">
        <v>196</v>
      </c>
    </row>
    <row r="38" spans="1:19" s="18" customFormat="1" ht="192.75" customHeight="1" x14ac:dyDescent="0.2">
      <c r="A38" s="16" t="s">
        <v>179</v>
      </c>
      <c r="B38" s="16" t="s">
        <v>180</v>
      </c>
      <c r="C38" s="17" t="s">
        <v>184</v>
      </c>
      <c r="D38" s="23" t="s">
        <v>185</v>
      </c>
      <c r="E38" s="23" t="s">
        <v>186</v>
      </c>
      <c r="F38" s="23" t="s">
        <v>187</v>
      </c>
      <c r="G38" s="26" t="s">
        <v>188</v>
      </c>
      <c r="H38" s="26" t="s">
        <v>46</v>
      </c>
      <c r="I38" s="27">
        <v>45323</v>
      </c>
      <c r="J38" s="27">
        <v>45443</v>
      </c>
      <c r="K38" s="25" t="s">
        <v>27</v>
      </c>
      <c r="L38" s="37">
        <f>10/10</f>
        <v>1</v>
      </c>
      <c r="M38" s="38" t="s">
        <v>351</v>
      </c>
      <c r="N38" s="46" t="s">
        <v>352</v>
      </c>
      <c r="O38" s="54" t="s">
        <v>196</v>
      </c>
      <c r="P38" s="58" t="s">
        <v>317</v>
      </c>
      <c r="Q38" s="65" t="s">
        <v>425</v>
      </c>
      <c r="R38" s="56">
        <v>1</v>
      </c>
      <c r="S38" s="66" t="s">
        <v>196</v>
      </c>
    </row>
    <row r="39" spans="1:19" s="18" customFormat="1" ht="409.5" x14ac:dyDescent="0.2">
      <c r="A39" s="16" t="s">
        <v>179</v>
      </c>
      <c r="B39" s="16" t="s">
        <v>189</v>
      </c>
      <c r="C39" s="17" t="s">
        <v>190</v>
      </c>
      <c r="D39" s="26" t="s">
        <v>191</v>
      </c>
      <c r="E39" s="23" t="s">
        <v>192</v>
      </c>
      <c r="F39" s="23" t="s">
        <v>193</v>
      </c>
      <c r="G39" s="26" t="s">
        <v>194</v>
      </c>
      <c r="H39" s="26" t="s">
        <v>195</v>
      </c>
      <c r="I39" s="27">
        <v>45413</v>
      </c>
      <c r="J39" s="27">
        <v>45641</v>
      </c>
      <c r="K39" s="31" t="s">
        <v>196</v>
      </c>
      <c r="L39" s="37">
        <f>1/1</f>
        <v>1</v>
      </c>
      <c r="M39" s="38" t="s">
        <v>353</v>
      </c>
      <c r="N39" s="46" t="s">
        <v>354</v>
      </c>
      <c r="O39" s="54" t="s">
        <v>196</v>
      </c>
      <c r="P39" s="58" t="s">
        <v>482</v>
      </c>
      <c r="Q39" s="65" t="s">
        <v>406</v>
      </c>
      <c r="R39" s="56">
        <v>1</v>
      </c>
      <c r="S39" s="66" t="s">
        <v>407</v>
      </c>
    </row>
    <row r="40" spans="1:19" s="18" customFormat="1" ht="314.25" customHeight="1" x14ac:dyDescent="0.2">
      <c r="A40" s="16" t="s">
        <v>179</v>
      </c>
      <c r="B40" s="16" t="s">
        <v>197</v>
      </c>
      <c r="C40" s="17" t="s">
        <v>198</v>
      </c>
      <c r="D40" s="23" t="s">
        <v>199</v>
      </c>
      <c r="E40" s="23" t="s">
        <v>200</v>
      </c>
      <c r="F40" s="23" t="s">
        <v>201</v>
      </c>
      <c r="G40" s="26" t="s">
        <v>194</v>
      </c>
      <c r="H40" s="26" t="s">
        <v>195</v>
      </c>
      <c r="I40" s="27">
        <v>45323</v>
      </c>
      <c r="J40" s="27">
        <v>45641</v>
      </c>
      <c r="K40" s="31" t="s">
        <v>196</v>
      </c>
      <c r="L40" s="37">
        <f>5/5</f>
        <v>1</v>
      </c>
      <c r="M40" s="39" t="s">
        <v>355</v>
      </c>
      <c r="N40" s="46" t="s">
        <v>356</v>
      </c>
      <c r="O40" s="54" t="s">
        <v>196</v>
      </c>
      <c r="P40" s="58" t="s">
        <v>483</v>
      </c>
      <c r="Q40" s="65" t="s">
        <v>410</v>
      </c>
      <c r="R40" s="56">
        <v>1</v>
      </c>
      <c r="S40" s="68" t="s">
        <v>411</v>
      </c>
    </row>
    <row r="41" spans="1:19" s="18" customFormat="1" ht="409.5" x14ac:dyDescent="0.2">
      <c r="A41" s="16" t="s">
        <v>202</v>
      </c>
      <c r="B41" s="16" t="s">
        <v>203</v>
      </c>
      <c r="C41" s="17" t="s">
        <v>204</v>
      </c>
      <c r="D41" s="30" t="s">
        <v>205</v>
      </c>
      <c r="E41" s="26" t="s">
        <v>206</v>
      </c>
      <c r="F41" s="23" t="s">
        <v>207</v>
      </c>
      <c r="G41" s="23" t="s">
        <v>208</v>
      </c>
      <c r="H41" s="23" t="s">
        <v>209</v>
      </c>
      <c r="I41" s="27">
        <v>45352</v>
      </c>
      <c r="J41" s="27">
        <v>45626</v>
      </c>
      <c r="K41" s="25" t="s">
        <v>210</v>
      </c>
      <c r="L41" s="37">
        <f>0.5/1</f>
        <v>0.5</v>
      </c>
      <c r="M41" s="39" t="s">
        <v>357</v>
      </c>
      <c r="N41" s="46" t="s">
        <v>384</v>
      </c>
      <c r="O41" s="52" t="s">
        <v>391</v>
      </c>
      <c r="P41" s="60" t="s">
        <v>484</v>
      </c>
      <c r="Q41" s="72" t="s">
        <v>497</v>
      </c>
      <c r="R41" s="81">
        <v>0.95</v>
      </c>
      <c r="S41" s="73" t="s">
        <v>412</v>
      </c>
    </row>
    <row r="42" spans="1:19" s="18" customFormat="1" ht="283.5" customHeight="1" x14ac:dyDescent="0.2">
      <c r="A42" s="16" t="s">
        <v>202</v>
      </c>
      <c r="B42" s="16" t="s">
        <v>211</v>
      </c>
      <c r="C42" s="17" t="s">
        <v>212</v>
      </c>
      <c r="D42" s="30" t="s">
        <v>213</v>
      </c>
      <c r="E42" s="23" t="s">
        <v>214</v>
      </c>
      <c r="F42" s="23" t="s">
        <v>215</v>
      </c>
      <c r="G42" s="26" t="s">
        <v>132</v>
      </c>
      <c r="H42" s="26" t="s">
        <v>34</v>
      </c>
      <c r="I42" s="27">
        <v>45444</v>
      </c>
      <c r="J42" s="27">
        <v>45626</v>
      </c>
      <c r="K42" s="25" t="s">
        <v>133</v>
      </c>
      <c r="L42" s="37">
        <f>1/1</f>
        <v>1</v>
      </c>
      <c r="M42" s="42" t="s">
        <v>358</v>
      </c>
      <c r="N42" s="46" t="s">
        <v>385</v>
      </c>
      <c r="O42" s="52" t="s">
        <v>393</v>
      </c>
      <c r="P42" s="58" t="s">
        <v>485</v>
      </c>
      <c r="Q42" s="65" t="s">
        <v>414</v>
      </c>
      <c r="R42" s="56">
        <v>1</v>
      </c>
      <c r="S42" s="68" t="s">
        <v>413</v>
      </c>
    </row>
    <row r="43" spans="1:19" s="18" customFormat="1" ht="409.6" customHeight="1" x14ac:dyDescent="0.2">
      <c r="A43" s="16" t="s">
        <v>202</v>
      </c>
      <c r="B43" s="16" t="s">
        <v>216</v>
      </c>
      <c r="C43" s="17" t="s">
        <v>217</v>
      </c>
      <c r="D43" s="30" t="s">
        <v>218</v>
      </c>
      <c r="E43" s="23" t="s">
        <v>219</v>
      </c>
      <c r="F43" s="23" t="s">
        <v>220</v>
      </c>
      <c r="G43" s="23" t="s">
        <v>132</v>
      </c>
      <c r="H43" s="23" t="s">
        <v>34</v>
      </c>
      <c r="I43" s="27">
        <v>45383</v>
      </c>
      <c r="J43" s="27">
        <v>45641</v>
      </c>
      <c r="K43" s="25" t="s">
        <v>133</v>
      </c>
      <c r="L43" s="37">
        <f>0.1/1</f>
        <v>0.1</v>
      </c>
      <c r="M43" s="38" t="s">
        <v>359</v>
      </c>
      <c r="N43" s="46" t="s">
        <v>386</v>
      </c>
      <c r="O43" s="52" t="s">
        <v>391</v>
      </c>
      <c r="P43" s="58" t="s">
        <v>486</v>
      </c>
      <c r="Q43" s="65" t="s">
        <v>498</v>
      </c>
      <c r="R43" s="56">
        <v>0.7</v>
      </c>
      <c r="S43" s="68" t="s">
        <v>415</v>
      </c>
    </row>
    <row r="44" spans="1:19" s="18" customFormat="1" ht="228" x14ac:dyDescent="0.2">
      <c r="A44" s="16" t="s">
        <v>202</v>
      </c>
      <c r="B44" s="16" t="s">
        <v>221</v>
      </c>
      <c r="C44" s="17" t="s">
        <v>222</v>
      </c>
      <c r="D44" s="23" t="s">
        <v>223</v>
      </c>
      <c r="E44" s="26" t="s">
        <v>224</v>
      </c>
      <c r="F44" s="23" t="s">
        <v>225</v>
      </c>
      <c r="G44" s="23" t="s">
        <v>208</v>
      </c>
      <c r="H44" s="23" t="s">
        <v>209</v>
      </c>
      <c r="I44" s="27">
        <v>45444</v>
      </c>
      <c r="J44" s="27">
        <v>45534</v>
      </c>
      <c r="K44" s="25" t="s">
        <v>210</v>
      </c>
      <c r="L44" s="37">
        <f t="shared" ref="L44:L49" si="0">1/1</f>
        <v>1</v>
      </c>
      <c r="M44" s="38" t="s">
        <v>360</v>
      </c>
      <c r="N44" s="46" t="s">
        <v>361</v>
      </c>
      <c r="O44" s="54" t="s">
        <v>196</v>
      </c>
      <c r="P44" s="58" t="s">
        <v>487</v>
      </c>
      <c r="Q44" s="65" t="s">
        <v>425</v>
      </c>
      <c r="R44" s="56">
        <v>1</v>
      </c>
      <c r="S44" s="66" t="s">
        <v>196</v>
      </c>
    </row>
    <row r="45" spans="1:19" s="18" customFormat="1" ht="276.75" customHeight="1" x14ac:dyDescent="0.2">
      <c r="A45" s="16" t="s">
        <v>202</v>
      </c>
      <c r="B45" s="16" t="s">
        <v>226</v>
      </c>
      <c r="C45" s="17" t="s">
        <v>227</v>
      </c>
      <c r="D45" s="30" t="s">
        <v>228</v>
      </c>
      <c r="E45" s="23" t="s">
        <v>229</v>
      </c>
      <c r="F45" s="30" t="s">
        <v>230</v>
      </c>
      <c r="G45" s="23" t="s">
        <v>208</v>
      </c>
      <c r="H45" s="23" t="s">
        <v>209</v>
      </c>
      <c r="I45" s="27">
        <v>45505</v>
      </c>
      <c r="J45" s="24">
        <v>45595</v>
      </c>
      <c r="K45" s="25" t="s">
        <v>210</v>
      </c>
      <c r="L45" s="37">
        <f t="shared" si="0"/>
        <v>1</v>
      </c>
      <c r="M45" s="38" t="s">
        <v>362</v>
      </c>
      <c r="N45" s="47" t="s">
        <v>363</v>
      </c>
      <c r="O45" s="54" t="s">
        <v>196</v>
      </c>
      <c r="P45" s="58" t="s">
        <v>488</v>
      </c>
      <c r="Q45" s="65" t="s">
        <v>416</v>
      </c>
      <c r="R45" s="56">
        <v>1</v>
      </c>
      <c r="S45" s="66" t="s">
        <v>417</v>
      </c>
    </row>
    <row r="46" spans="1:19" s="18" customFormat="1" ht="359.25" customHeight="1" x14ac:dyDescent="0.2">
      <c r="A46" s="16" t="s">
        <v>202</v>
      </c>
      <c r="B46" s="16" t="s">
        <v>226</v>
      </c>
      <c r="C46" s="17" t="s">
        <v>231</v>
      </c>
      <c r="D46" s="30" t="s">
        <v>283</v>
      </c>
      <c r="E46" s="30" t="s">
        <v>284</v>
      </c>
      <c r="F46" s="30" t="s">
        <v>285</v>
      </c>
      <c r="G46" s="23" t="s">
        <v>71</v>
      </c>
      <c r="H46" s="23" t="s">
        <v>72</v>
      </c>
      <c r="I46" s="24">
        <v>45323</v>
      </c>
      <c r="J46" s="24">
        <v>45626</v>
      </c>
      <c r="K46" s="25" t="s">
        <v>73</v>
      </c>
      <c r="L46" s="37">
        <f t="shared" si="0"/>
        <v>1</v>
      </c>
      <c r="M46" s="38" t="s">
        <v>364</v>
      </c>
      <c r="N46" s="47" t="s">
        <v>365</v>
      </c>
      <c r="O46" s="54" t="s">
        <v>196</v>
      </c>
      <c r="P46" s="58" t="s">
        <v>489</v>
      </c>
      <c r="Q46" s="65" t="s">
        <v>425</v>
      </c>
      <c r="R46" s="56">
        <v>1</v>
      </c>
      <c r="S46" s="66" t="s">
        <v>196</v>
      </c>
    </row>
    <row r="47" spans="1:19" s="18" customFormat="1" ht="306.75" customHeight="1" x14ac:dyDescent="0.2">
      <c r="A47" s="16" t="s">
        <v>232</v>
      </c>
      <c r="B47" s="16" t="s">
        <v>233</v>
      </c>
      <c r="C47" s="17" t="s">
        <v>234</v>
      </c>
      <c r="D47" s="26" t="s">
        <v>235</v>
      </c>
      <c r="E47" s="23" t="s">
        <v>236</v>
      </c>
      <c r="F47" s="23" t="s">
        <v>237</v>
      </c>
      <c r="G47" s="23" t="s">
        <v>71</v>
      </c>
      <c r="H47" s="23" t="s">
        <v>72</v>
      </c>
      <c r="I47" s="27">
        <v>45323</v>
      </c>
      <c r="J47" s="24">
        <v>45504</v>
      </c>
      <c r="K47" s="32" t="s">
        <v>73</v>
      </c>
      <c r="L47" s="37">
        <f t="shared" si="0"/>
        <v>1</v>
      </c>
      <c r="M47" s="38" t="s">
        <v>366</v>
      </c>
      <c r="N47" s="46" t="s">
        <v>367</v>
      </c>
      <c r="O47" s="54" t="s">
        <v>196</v>
      </c>
      <c r="P47" s="58" t="s">
        <v>367</v>
      </c>
      <c r="Q47" s="65" t="s">
        <v>425</v>
      </c>
      <c r="R47" s="56">
        <v>1</v>
      </c>
      <c r="S47" s="66" t="s">
        <v>196</v>
      </c>
    </row>
    <row r="48" spans="1:19" s="18" customFormat="1" ht="409.5" x14ac:dyDescent="0.2">
      <c r="A48" s="16" t="s">
        <v>232</v>
      </c>
      <c r="B48" s="16" t="s">
        <v>238</v>
      </c>
      <c r="C48" s="17" t="s">
        <v>239</v>
      </c>
      <c r="D48" s="23" t="s">
        <v>240</v>
      </c>
      <c r="E48" s="23" t="s">
        <v>241</v>
      </c>
      <c r="F48" s="23" t="s">
        <v>242</v>
      </c>
      <c r="G48" s="30" t="s">
        <v>71</v>
      </c>
      <c r="H48" s="23" t="s">
        <v>72</v>
      </c>
      <c r="I48" s="27">
        <v>45292</v>
      </c>
      <c r="J48" s="27">
        <v>45611</v>
      </c>
      <c r="K48" s="32" t="s">
        <v>73</v>
      </c>
      <c r="L48" s="37">
        <f t="shared" si="0"/>
        <v>1</v>
      </c>
      <c r="M48" s="39" t="s">
        <v>368</v>
      </c>
      <c r="N48" s="47" t="s">
        <v>369</v>
      </c>
      <c r="O48" s="54" t="s">
        <v>196</v>
      </c>
      <c r="P48" s="61" t="s">
        <v>490</v>
      </c>
      <c r="Q48" s="65" t="s">
        <v>419</v>
      </c>
      <c r="R48" s="56">
        <v>1</v>
      </c>
      <c r="S48" s="68" t="s">
        <v>418</v>
      </c>
    </row>
    <row r="49" spans="1:19" s="18" customFormat="1" ht="370.5" customHeight="1" x14ac:dyDescent="0.2">
      <c r="A49" s="16" t="s">
        <v>232</v>
      </c>
      <c r="B49" s="22" t="s">
        <v>243</v>
      </c>
      <c r="C49" s="17" t="s">
        <v>244</v>
      </c>
      <c r="D49" s="23" t="s">
        <v>245</v>
      </c>
      <c r="E49" s="23" t="s">
        <v>246</v>
      </c>
      <c r="F49" s="23" t="s">
        <v>247</v>
      </c>
      <c r="G49" s="30" t="s">
        <v>71</v>
      </c>
      <c r="H49" s="23" t="s">
        <v>72</v>
      </c>
      <c r="I49" s="27">
        <v>45292</v>
      </c>
      <c r="J49" s="27">
        <v>45641</v>
      </c>
      <c r="K49" s="32" t="s">
        <v>73</v>
      </c>
      <c r="L49" s="37">
        <f t="shared" si="0"/>
        <v>1</v>
      </c>
      <c r="M49" s="39" t="s">
        <v>370</v>
      </c>
      <c r="N49" s="47" t="s">
        <v>371</v>
      </c>
      <c r="O49" s="54" t="s">
        <v>196</v>
      </c>
      <c r="P49" s="61" t="s">
        <v>491</v>
      </c>
      <c r="Q49" s="65" t="s">
        <v>420</v>
      </c>
      <c r="R49" s="56">
        <v>1</v>
      </c>
      <c r="S49" s="68" t="s">
        <v>421</v>
      </c>
    </row>
    <row r="50" spans="1:19" s="18" customFormat="1" ht="285.75" x14ac:dyDescent="0.2">
      <c r="A50" s="16" t="s">
        <v>232</v>
      </c>
      <c r="B50" s="16" t="s">
        <v>248</v>
      </c>
      <c r="C50" s="17" t="s">
        <v>249</v>
      </c>
      <c r="D50" s="23" t="s">
        <v>250</v>
      </c>
      <c r="E50" s="23" t="s">
        <v>251</v>
      </c>
      <c r="F50" s="23" t="s">
        <v>252</v>
      </c>
      <c r="G50" s="30" t="s">
        <v>71</v>
      </c>
      <c r="H50" s="23" t="s">
        <v>72</v>
      </c>
      <c r="I50" s="33">
        <v>45383</v>
      </c>
      <c r="J50" s="33">
        <v>45646</v>
      </c>
      <c r="K50" s="32" t="s">
        <v>73</v>
      </c>
      <c r="L50" s="37">
        <f>3/3</f>
        <v>1</v>
      </c>
      <c r="M50" s="44" t="s">
        <v>372</v>
      </c>
      <c r="N50" s="47" t="s">
        <v>373</v>
      </c>
      <c r="O50" s="54" t="s">
        <v>196</v>
      </c>
      <c r="P50" s="61" t="s">
        <v>492</v>
      </c>
      <c r="Q50" s="65" t="s">
        <v>423</v>
      </c>
      <c r="R50" s="56">
        <v>1</v>
      </c>
      <c r="S50" s="68" t="s">
        <v>422</v>
      </c>
    </row>
    <row r="51" spans="1:19" s="18" customFormat="1" ht="291.75" customHeight="1" x14ac:dyDescent="0.2">
      <c r="A51" s="16" t="s">
        <v>232</v>
      </c>
      <c r="B51" s="16" t="s">
        <v>253</v>
      </c>
      <c r="C51" s="17" t="s">
        <v>254</v>
      </c>
      <c r="D51" s="23" t="s">
        <v>255</v>
      </c>
      <c r="E51" s="23" t="s">
        <v>256</v>
      </c>
      <c r="F51" s="23" t="s">
        <v>257</v>
      </c>
      <c r="G51" s="23" t="s">
        <v>52</v>
      </c>
      <c r="H51" s="23" t="s">
        <v>53</v>
      </c>
      <c r="I51" s="27">
        <v>45334</v>
      </c>
      <c r="J51" s="27">
        <v>45534</v>
      </c>
      <c r="K51" s="32" t="s">
        <v>54</v>
      </c>
      <c r="L51" s="37">
        <f>2/2</f>
        <v>1</v>
      </c>
      <c r="M51" s="38" t="s">
        <v>374</v>
      </c>
      <c r="N51" s="47" t="s">
        <v>375</v>
      </c>
      <c r="O51" s="54" t="s">
        <v>196</v>
      </c>
      <c r="P51" s="58" t="s">
        <v>317</v>
      </c>
      <c r="Q51" s="65" t="s">
        <v>425</v>
      </c>
      <c r="R51" s="56">
        <v>1</v>
      </c>
      <c r="S51" s="66" t="s">
        <v>196</v>
      </c>
    </row>
    <row r="52" spans="1:19" s="18" customFormat="1" ht="409.5" customHeight="1" x14ac:dyDescent="0.2">
      <c r="A52" s="16" t="s">
        <v>258</v>
      </c>
      <c r="B52" s="16" t="s">
        <v>259</v>
      </c>
      <c r="C52" s="17" t="s">
        <v>260</v>
      </c>
      <c r="D52" s="23" t="s">
        <v>261</v>
      </c>
      <c r="E52" s="23" t="s">
        <v>262</v>
      </c>
      <c r="F52" s="23" t="s">
        <v>263</v>
      </c>
      <c r="G52" s="30" t="s">
        <v>71</v>
      </c>
      <c r="H52" s="23" t="s">
        <v>72</v>
      </c>
      <c r="I52" s="27">
        <v>45383</v>
      </c>
      <c r="J52" s="27">
        <v>45641</v>
      </c>
      <c r="K52" s="32" t="s">
        <v>73</v>
      </c>
      <c r="L52" s="37">
        <f>1/1</f>
        <v>1</v>
      </c>
      <c r="M52" s="38" t="s">
        <v>376</v>
      </c>
      <c r="N52" s="47" t="s">
        <v>377</v>
      </c>
      <c r="O52" s="54" t="s">
        <v>196</v>
      </c>
      <c r="P52" s="58" t="s">
        <v>493</v>
      </c>
      <c r="Q52" s="65" t="s">
        <v>425</v>
      </c>
      <c r="R52" s="56">
        <v>1</v>
      </c>
      <c r="S52" s="66" t="s">
        <v>196</v>
      </c>
    </row>
    <row r="53" spans="1:19" s="18" customFormat="1" ht="275.25" customHeight="1" x14ac:dyDescent="0.2">
      <c r="A53" s="16" t="s">
        <v>258</v>
      </c>
      <c r="B53" s="16" t="s">
        <v>264</v>
      </c>
      <c r="C53" s="17" t="s">
        <v>265</v>
      </c>
      <c r="D53" s="23" t="s">
        <v>266</v>
      </c>
      <c r="E53" s="23" t="s">
        <v>267</v>
      </c>
      <c r="F53" s="23" t="s">
        <v>268</v>
      </c>
      <c r="G53" s="30" t="s">
        <v>286</v>
      </c>
      <c r="H53" s="23" t="s">
        <v>269</v>
      </c>
      <c r="I53" s="27">
        <v>45383</v>
      </c>
      <c r="J53" s="27">
        <v>45641</v>
      </c>
      <c r="K53" s="32" t="s">
        <v>73</v>
      </c>
      <c r="L53" s="37">
        <f>1/1</f>
        <v>1</v>
      </c>
      <c r="M53" s="39" t="s">
        <v>378</v>
      </c>
      <c r="N53" s="47" t="s">
        <v>317</v>
      </c>
      <c r="O53" s="54" t="s">
        <v>196</v>
      </c>
      <c r="P53" s="58" t="s">
        <v>494</v>
      </c>
      <c r="Q53" s="65" t="s">
        <v>424</v>
      </c>
      <c r="R53" s="56">
        <v>1</v>
      </c>
      <c r="S53" s="66" t="s">
        <v>196</v>
      </c>
    </row>
    <row r="54" spans="1:19" s="18" customFormat="1" ht="266.25" customHeight="1" x14ac:dyDescent="0.2">
      <c r="A54" s="16" t="s">
        <v>258</v>
      </c>
      <c r="B54" s="16" t="s">
        <v>270</v>
      </c>
      <c r="C54" s="17" t="s">
        <v>271</v>
      </c>
      <c r="D54" s="23" t="s">
        <v>272</v>
      </c>
      <c r="E54" s="26" t="s">
        <v>289</v>
      </c>
      <c r="F54" s="26" t="s">
        <v>290</v>
      </c>
      <c r="G54" s="30" t="s">
        <v>287</v>
      </c>
      <c r="H54" s="23" t="s">
        <v>269</v>
      </c>
      <c r="I54" s="27">
        <v>45474</v>
      </c>
      <c r="J54" s="27">
        <v>45641</v>
      </c>
      <c r="K54" s="32" t="s">
        <v>73</v>
      </c>
      <c r="L54" s="37">
        <f>1/1</f>
        <v>1</v>
      </c>
      <c r="M54" s="38" t="s">
        <v>379</v>
      </c>
      <c r="N54" s="47" t="s">
        <v>380</v>
      </c>
      <c r="O54" s="54" t="s">
        <v>196</v>
      </c>
      <c r="P54" s="58" t="s">
        <v>495</v>
      </c>
      <c r="Q54" s="65" t="s">
        <v>426</v>
      </c>
      <c r="R54" s="56">
        <v>1</v>
      </c>
      <c r="S54" s="68" t="s">
        <v>427</v>
      </c>
    </row>
    <row r="55" spans="1:19" s="18" customFormat="1" ht="234.75" customHeight="1" thickBot="1" x14ac:dyDescent="0.25">
      <c r="A55" s="16" t="s">
        <v>258</v>
      </c>
      <c r="B55" s="16" t="s">
        <v>270</v>
      </c>
      <c r="C55" s="17" t="s">
        <v>273</v>
      </c>
      <c r="D55" s="23" t="s">
        <v>274</v>
      </c>
      <c r="E55" s="23" t="s">
        <v>275</v>
      </c>
      <c r="F55" s="23" t="s">
        <v>276</v>
      </c>
      <c r="G55" s="23" t="s">
        <v>52</v>
      </c>
      <c r="H55" s="23" t="s">
        <v>53</v>
      </c>
      <c r="I55" s="27">
        <v>45627</v>
      </c>
      <c r="J55" s="27">
        <v>45646</v>
      </c>
      <c r="K55" s="32" t="s">
        <v>54</v>
      </c>
      <c r="L55" s="37">
        <f>1/1</f>
        <v>1</v>
      </c>
      <c r="M55" s="38" t="s">
        <v>381</v>
      </c>
      <c r="N55" s="47" t="s">
        <v>382</v>
      </c>
      <c r="O55" s="54" t="s">
        <v>196</v>
      </c>
      <c r="P55" s="59" t="s">
        <v>496</v>
      </c>
      <c r="Q55" s="74" t="s">
        <v>428</v>
      </c>
      <c r="R55" s="75">
        <v>1</v>
      </c>
      <c r="S55" s="76" t="s">
        <v>429</v>
      </c>
    </row>
  </sheetData>
  <autoFilter ref="A7:S7" xr:uid="{00000000-0001-0000-0000-000000000000}"/>
  <phoneticPr fontId="11" type="noConversion"/>
  <conditionalFormatting sqref="L8:L55">
    <cfRule type="colorScale" priority="1">
      <colorScale>
        <cfvo type="min"/>
        <cfvo type="percentile" val="50"/>
        <cfvo type="max"/>
        <color rgb="FFF8696B"/>
        <color rgb="FFFFEB84"/>
        <color rgb="FF63BE7B"/>
      </colorScale>
    </cfRule>
  </conditionalFormatting>
  <printOptions horizontalCentered="1"/>
  <pageMargins left="0.39370078740157483" right="0.19685039370078741" top="0.39370078740157483" bottom="0.39370078740157483" header="0.31496062992125984" footer="0.31496062992125984"/>
  <pageSetup paperSize="5" scale="37" fitToHeight="0" orientation="landscape" horizontalDpi="300" verticalDpi="30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F9D0-FAB3-4917-A9A3-22A1CF11301F}">
  <dimension ref="A1"/>
  <sheetViews>
    <sheetView topLeftCell="A7" workbookViewId="0">
      <selection activeCell="V17" sqref="V17"/>
    </sheetView>
  </sheetViews>
  <sheetFormatPr baseColWidth="10" defaultRowHeight="15" x14ac:dyDescent="0.25"/>
  <sheetData/>
  <pageMargins left="0.7" right="0.7" top="0.75" bottom="0.75" header="0.3" footer="0.3"/>
  <drawing r:id="rId1"/>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PTEP 2024</vt:lpstr>
      <vt:lpstr>SUIT</vt:lpstr>
      <vt:lpstr>'PTEP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Estrategias PAAC 2023 Versión 1</dc:title>
  <dc:subject/>
  <dc:creator>Katherin Prada mejia</dc:creator>
  <cp:keywords/>
  <dc:description/>
  <cp:lastModifiedBy>John Edward Burgos Pineros</cp:lastModifiedBy>
  <cp:revision/>
  <dcterms:created xsi:type="dcterms:W3CDTF">2022-12-07T19:49:45Z</dcterms:created>
  <dcterms:modified xsi:type="dcterms:W3CDTF">2025-01-16T16:48:48Z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2023-01-31T20:17:17Z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f752ff38-4cc2-441d-a81d-8fd7a8e47101</vt:lpwstr>
  </property>
  <property fmtid="{D5CDD505-2E9C-101B-9397-08002B2CF9AE}" pid="8" name="MSIP_Label_6d4a1d0b-1085-4621-a04c-793d50865184_ContentBits">
    <vt:lpwstr>0</vt:lpwstr>
  </property>
</Properties>
</file>