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john.burgos\Desktop\Evaluación del SCI 31 de diciembre de 2024\"/>
    </mc:Choice>
  </mc:AlternateContent>
  <xr:revisionPtr revIDLastSave="0" documentId="8_{9E6DA395-E006-46BF-A1A3-DC3323A25A04}" xr6:coauthVersionLast="47" xr6:coauthVersionMax="47" xr10:uidLastSave="{00000000-0000-0000-0000-000000000000}"/>
  <bookViews>
    <workbookView xWindow="-120" yWindow="-120" windowWidth="29040" windowHeight="15840" xr2:uid="{D8AE06C1-472C-4FA4-B405-C1202A137ABD}"/>
  </bookViews>
  <sheets>
    <sheet name="Conclusiones"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O33" i="2" s="1"/>
  <c r="E33" i="2"/>
  <c r="G31" i="2"/>
  <c r="O31" i="2" s="1"/>
  <c r="E31" i="2"/>
  <c r="G29" i="2"/>
  <c r="O29" i="2" s="1"/>
  <c r="E29" i="2"/>
  <c r="G27" i="2"/>
  <c r="O27" i="2" s="1"/>
  <c r="E27" i="2"/>
  <c r="O25" i="2"/>
  <c r="G25" i="2"/>
  <c r="E25" i="2"/>
  <c r="M7" i="2"/>
</calcChain>
</file>

<file path=xl/sharedStrings.xml><?xml version="1.0" encoding="utf-8"?>
<sst xmlns="http://schemas.openxmlformats.org/spreadsheetml/2006/main" count="37" uniqueCount="36">
  <si>
    <t>Nombre de la Entidad:</t>
  </si>
  <si>
    <t>EMPRESA DE TRANSPORTE DEL TERCER MILENIO TRANSMILENIO S. A.</t>
  </si>
  <si>
    <t>Periodo Evaluado:</t>
  </si>
  <si>
    <t xml:space="preserve">  01 DE JULIO A 31 DE DICIEMBRE DE 2024</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</si>
  <si>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</si>
  <si>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</si>
  <si>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</si>
  <si>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</si>
  <si>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Todos los componentes del Sistema de Control Interno de TRANSMILENIO S.A. se encuentran operando de manera integrada.</t>
  </si>
  <si>
    <t>¿Es efectivo el sistema de control interno para los objetivos evaluados? (Si/No) (Justifique su respuesta):</t>
  </si>
  <si>
    <t>Si</t>
  </si>
  <si>
    <t>De acuerdo con el análisis y resultados obtenidos de la presente evaluación y aplicando el instrumento diagnóstico suministrado por el DAFP para la construcción del presente informe, el Sistema de Control Interno para Transmilenio S.A se encuentra en 99%. Por lo tanto, es efectivo el Sistema de Control Interno al interior de la Entidad.</t>
  </si>
  <si>
    <t>La entidad cuenta dentro de su Sistema de Control Interno, con una institucionalidad (Líneas de defensa)  que le permita la toma de decisiones frente al control (Si/No) (Justifique su respuesta):</t>
  </si>
  <si>
    <t xml:space="preserve">Como se pudo observar en el desarrollo de la presente evaluación, desde las funciones de las líneas de defensa se construyen y se documentan los diferentes mecanismos que permiten dar cumplimiento a los lineamientos estratégicos de la Entidad los cuales están alineados con los objetivos operacionales. Adicionalmente, estos mecanismos se encuentran debidamente documentados y socializados al interior de Transmilenio S.A. por medio de los diferentes mecanismos de difusión destinados por la Entidad.  </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</si>
  <si>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</si>
  <si>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</si>
  <si>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</si>
  <si>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</si>
  <si>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</si>
  <si>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</si>
  <si>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</si>
  <si>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Los lineamientos del componente «ambiente de control» están enfocados y alineados en asegurar el cumplimiento de los objetivos institucionales, adaptados a las necesidades de la Entidad y en conformidad con las directrices del Departamento Administrativo de la Función Pública (DAFP). Se han mantenido los esfuerzos para seguir promoviendo y reforzando la cultura del autocontrol, continuando con actividades de sensibilización y apropiación entre los colaboradores de la Entidad. Esto tiene como objetivo resaltar las responsabilidades de cada servidor en cuanto al desarrollo, mantenimiento y fortalecimiento del sistema de control interno como primera línea de defensa.</t>
  </si>
  <si>
    <t>Los lineamientos del componente «ambiente de control» se encuentran orientados al cumplimiento de los objetivos institucionales, ajustados a las necesidades de la Entidad y alineado con las disposiciones del Departamento Administrativo de la Función Pública – DAFP. Se han mantenido los esfuerzos para continuar y fortalecer la cultura del autocontrol, se mantienen las actividades de sensibilización y apropiación a los colaboradores de la Entidad en lo relacionado con las responsabilidades de cada servidor sobre el desarrollo, mantenimiento y fortalecimiento del sistema de control interno como primera línea de defensa.</t>
  </si>
  <si>
    <t>Evaluación de riesgos</t>
  </si>
  <si>
    <t>Los lineamientos del componente «evaluación de riesgos» han sido reforzados dentro de la entidad, dado que se han adoptado las metodologías proporcionadas por el Departamento Administrativo de la Función Pública (DAFP) en materia de gestión de riesgos. Estas estrategias se han consolidado con la implementación del Manual del Sistema de Gestión del Riesgo M-OP-002 (versión 7), que establece una política de riesgos aplicable a toda la entidad, abarcando todos los procesos.
Es relevante señalar que este manual fue actualizado en julio de 2024, incluyendo la incorporación de los riesgos fiscales. Además, cuenta con anexos específicos para cada tipo de riesgo, tales como: gestión, corrupción, interrupción del negocio, política SARLAFT y seguridad de la información.</t>
  </si>
  <si>
    <t xml:space="preserve">
Los lineamientos del componente «evaluación de riesgos» se han ido fortaleciendo al interior de la entidad debido a que, se han implementado las metodologías puestas a disposición por el Departamento Administrativo de la Función Pública -DAFP- en materia de riesgos y se ha fortalecido con la aplicación del Manual del Sistema de Gestión del Riesgo M-OP-002 (versión 6), el cual contiene política de riesgos aplicables a toda la entidad desde todos los procesos.
Es importante mencionar que este manual se encuentra en proceso de actualización a fin de integrar información en el marco de la identificación de riesgos fiscales. Adicionalmente, cuenta con anexos por cada una de las tipologías de riesgos como son: gestión, corrupción, interrupción del negocio, política SARLAFT y seguridad de la información.  
</t>
  </si>
  <si>
    <t>Actividades de control</t>
  </si>
  <si>
    <t>Los lineamientos establecidos para este componente han demostrado ser eficientes y efectivos; sin embargo, aún es necesario abordar de manera integral el siguiente aspecto:
12.4 Verificación de que los responsables estén llevando a cabo los controles según lo diseñado.
A través de las diversas evaluaciones y seguimientos realizados por la Oficina de Control Interno como tercera línea de defensa, se han detectado casos en los que los responsables no implementan los controles según lo establecido. Estas situaciones se registran como hallazgos, observaciones o recomendaciones en los informes de aseguramiento y cumplimiento. La Oficina de Control Interno lleva a cabo seguimientos periódicos para verificar y asegurar que se cumplan las acciones previstas en los planes de mejoramiento elaborados por los diferentes procesos.</t>
  </si>
  <si>
    <t xml:space="preserve">Los lineamientos implementados para este componente han sido eficientes y efectivos, sin embargo, aún hace falta atender de manera integral los siguientes lineamientos:
•	11.4 ¿Se cuenta con información de la 3a línea de defensa, como evaluador independiente con relación a los controles implementados por el proveedor de servicios, para asegurar que los riesgos relacionados se mitiguen?
Para el cumplimiento de este lineamiento la Oficina de Control Interno en su Plan Anual de Auditoria de la vigencia 2024 programó para el segundo semestre realizar la auditoría al proceso Gestión de TIC y en la cual tendrá en cuenta ítem.
•	12.4 Verificación de que los responsables estén ejecutando los controles tal como han sido diseñados.
A través de las diferentes evaluaciones realizadas por la Oficina de Control Interno, se han identificado situaciones en las que los responsables no están implementando los controles como han sido diseñados. Estos casos se dejan plasmados como hallazgos, observaciones o recomendaciones en los informes de aseguramiento y cumplimiento. La Oficina de Control Interno realiza seguimientos periódicos para verificar el cumplimiento de los planes de mejoramiento elaborados por los distintos procesos
</t>
  </si>
  <si>
    <t>Información y comunicación</t>
  </si>
  <si>
    <t>Los lineamientos del componente «información y comunicación» están en línea con la misión y las necesidades de la entidad, así como con las directrices del Departamento Administrativo de la Función Pública (DAFP). Se dispone de lineamientos, políticas y procedimientos que aseguran un manejo adecuado de la información para los grupos de interés. Además, se siguen realizando esfuerzos para promover la sensibilización sobre la importancia de la cultura del autocontrol y para asegurar que los colaboradores entiendan sus responsabilidades en el desarrollo, mantenimiento y fortalecimiento del sistema de control interno, viéndolo como la primera línea de defensa.</t>
  </si>
  <si>
    <t xml:space="preserve">
Los lineamientos del componente «información y comunicación» están alineados con la misión y las necesidades de la entidad, así como con las disposiciones del Departamento Administrativo de la Función Pública –DAFP-. Se siguen realizando esfuerzos para promover la sensibilización sobre la importancia de la cultura del autocontrol y para asegurar que los colaboradores comprendan sus responsabilidades en el desarrollo, mantenimiento y fortalecimiento del sistema de control interno como primera línea de defensa. 
</t>
  </si>
  <si>
    <t xml:space="preserve">Monitoreo </t>
  </si>
  <si>
    <t>El cumplimiento de los lineamientos de este componente sigue siendo efectivo por parte de la tercera línea de defensa que asume la Oficina de Control Interno. Las labores de aseguramiento y cumplimiento se llevan a cabo de manera rigurosa, objetiva e independiente, fundamentadas en evidencias. Estas actividades se enmarcan en el desarrollo de las funciones y roles establecidos, y los resultados se reflejan en los avances alcanzados por la entidad en cuanto al sistema de control interno, así como en el respaldo recibido de la Alta Dirección a través del Comité Institucional de Coordinación de Control Interno.</t>
  </si>
  <si>
    <t xml:space="preserve">El cumplimiento de los lineamientos de este componente continúa de manera efectiva desde la tercera línea de defensa que ejerce la Oficina de Control Interno. Los trabajos de aseguramiento y cumplimiento se realizan de manera rigurosa, objetiva e independiente basada en evidencias. Esto se enmarca en el desarrollo las funciones y roles, y los resultados se ven reflejados en los avances que ha presentado la entidad en relación con el sistema de control interno, así como en el apoyo que se ha recibido de la Alta Dirección a través del Comité Institucional de Coordinación de Control Interno. </t>
  </si>
  <si>
    <r>
      <rPr>
        <b/>
        <u/>
        <sz val="12"/>
        <color theme="0"/>
        <rFont val="Arial"/>
        <family val="2"/>
      </rPr>
      <t xml:space="preserve"> Estado actual:</t>
    </r>
    <r>
      <rPr>
        <b/>
        <sz val="12"/>
        <color theme="0"/>
        <rFont val="Arial"/>
        <family val="2"/>
      </rPr>
      <t xml:space="preserve"> Explicacion de las Debilidades y/o Fortalezas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</si>
</sst>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Aptos Narrow"/>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20"/>
      <color theme="1"/>
      <name val="Arial"/>
      <family val="2"/>
    </font>
    <font>
      <sz val="20"/>
      <color rgb="FF00000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color theme="1"/>
      <name val="Arial"/>
      <family val="2"/>
    </font>
    <font>
      <sz val="12"/>
      <name val="Arial"/>
      <family val="2"/>
    </font>
    <font>
      <b/>
      <i/>
      <sz val="10"/>
      <name val="Arial"/>
      <family val="2"/>
    </font>
    <font>
      <b/>
      <i/>
      <sz val="10"/>
      <color theme="1"/>
      <name val="Arial"/>
      <family val="2"/>
    </font>
    <font>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2">
    <xf numFmtId="0" fontId="0" fillId="0" borderId="0"/>
    <xf numFmtId="0" fontId="23" fillId="0" borderId="0"/>
  </cellStyleXfs>
  <cellXfs count="87">
    <xf numFmtId="0" fontId="0" fillId="0" borderId="0" xfId="0"/>
    <xf numFmtId="0" fontId="23" fillId="2" borderId="0" xfId="1" applyFill="1"/>
    <xf numFmtId="0" fontId="23" fillId="2" borderId="1" xfId="1" applyFill="1" applyBorder="1"/>
    <xf numFmtId="0" fontId="23" fillId="2" borderId="2" xfId="1" applyFill="1" applyBorder="1"/>
    <xf numFmtId="0" fontId="23" fillId="2" borderId="3" xfId="1" applyFill="1" applyBorder="1"/>
    <xf numFmtId="0" fontId="23" fillId="2" borderId="4" xfId="1" applyFill="1" applyBorder="1"/>
    <xf numFmtId="0" fontId="1" fillId="3" borderId="5" xfId="1" applyFont="1" applyFill="1" applyBorder="1" applyAlignment="1">
      <alignment horizontal="center" vertical="center" wrapText="1"/>
    </xf>
    <xf numFmtId="0" fontId="2" fillId="2" borderId="6" xfId="1" applyFont="1" applyFill="1" applyBorder="1" applyAlignment="1" applyProtection="1">
      <alignment horizontal="center"/>
      <protection locked="0"/>
    </xf>
    <xf numFmtId="0" fontId="2" fillId="2" borderId="0" xfId="1" applyFont="1" applyFill="1" applyAlignment="1">
      <alignment horizontal="center"/>
    </xf>
    <xf numFmtId="0" fontId="23" fillId="2" borderId="7" xfId="1" applyFill="1" applyBorder="1"/>
    <xf numFmtId="0" fontId="1" fillId="3" borderId="8" xfId="1" applyFont="1" applyFill="1" applyBorder="1" applyAlignment="1">
      <alignment horizontal="center" vertical="center" wrapText="1"/>
    </xf>
    <xf numFmtId="0" fontId="1" fillId="3" borderId="6" xfId="1" applyFont="1" applyFill="1" applyBorder="1" applyAlignment="1">
      <alignment horizontal="center" vertical="center"/>
    </xf>
    <xf numFmtId="164" fontId="2" fillId="2" borderId="9" xfId="1" applyNumberFormat="1" applyFont="1" applyFill="1" applyBorder="1" applyAlignment="1" applyProtection="1">
      <alignment horizontal="center"/>
      <protection locked="0"/>
    </xf>
    <xf numFmtId="164" fontId="2" fillId="2" borderId="10" xfId="1" applyNumberFormat="1" applyFont="1" applyFill="1" applyBorder="1" applyAlignment="1" applyProtection="1">
      <alignment horizontal="center"/>
      <protection locked="0"/>
    </xf>
    <xf numFmtId="164" fontId="2" fillId="2" borderId="11" xfId="1" applyNumberFormat="1" applyFont="1" applyFill="1" applyBorder="1" applyAlignment="1" applyProtection="1">
      <alignment horizontal="center"/>
      <protection locked="0"/>
    </xf>
    <xf numFmtId="164" fontId="2" fillId="2" borderId="0" xfId="1" applyNumberFormat="1" applyFont="1" applyFill="1" applyAlignment="1">
      <alignment horizontal="center"/>
    </xf>
    <xf numFmtId="0" fontId="3" fillId="2" borderId="0" xfId="1" applyFont="1" applyFill="1" applyAlignment="1">
      <alignment vertical="center"/>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9" fontId="5" fillId="3" borderId="15" xfId="1" applyNumberFormat="1" applyFont="1" applyFill="1" applyBorder="1" applyAlignment="1" applyProtection="1">
      <alignment horizontal="center" vertical="center"/>
      <protection hidden="1"/>
    </xf>
    <xf numFmtId="0" fontId="6" fillId="2" borderId="0" xfId="1" applyFont="1" applyFill="1" applyAlignment="1">
      <alignment horizontal="center" vertical="center"/>
    </xf>
    <xf numFmtId="0" fontId="7" fillId="2" borderId="0" xfId="1" applyFont="1" applyFill="1"/>
    <xf numFmtId="0" fontId="4" fillId="3" borderId="16" xfId="1" applyFont="1" applyFill="1" applyBorder="1" applyAlignment="1">
      <alignment horizontal="center" vertical="center"/>
    </xf>
    <xf numFmtId="0" fontId="4" fillId="3" borderId="17" xfId="1" applyFont="1" applyFill="1" applyBorder="1" applyAlignment="1">
      <alignment horizontal="center" vertical="center"/>
    </xf>
    <xf numFmtId="0" fontId="4" fillId="3" borderId="18" xfId="1" applyFont="1" applyFill="1" applyBorder="1" applyAlignment="1">
      <alignment horizontal="center" vertical="center"/>
    </xf>
    <xf numFmtId="0" fontId="4"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0" xfId="1" applyFont="1" applyFill="1" applyAlignment="1">
      <alignment horizontal="center" vertical="center"/>
    </xf>
    <xf numFmtId="49" fontId="9" fillId="2" borderId="20" xfId="1" applyNumberFormat="1" applyFont="1" applyFill="1" applyBorder="1" applyAlignment="1">
      <alignment horizontal="left" vertical="center" wrapText="1"/>
    </xf>
    <xf numFmtId="49" fontId="9" fillId="2" borderId="21" xfId="1" applyNumberFormat="1" applyFont="1" applyFill="1" applyBorder="1" applyAlignment="1">
      <alignment horizontal="left" vertical="center" wrapText="1"/>
    </xf>
    <xf numFmtId="49" fontId="10" fillId="2" borderId="22" xfId="1" applyNumberFormat="1" applyFont="1" applyFill="1" applyBorder="1" applyAlignment="1" applyProtection="1">
      <alignment horizontal="center" vertical="center" wrapText="1"/>
      <protection locked="0"/>
    </xf>
    <xf numFmtId="49" fontId="11" fillId="2" borderId="23" xfId="1" applyNumberFormat="1" applyFont="1" applyFill="1" applyBorder="1" applyAlignment="1" applyProtection="1">
      <alignment horizontal="center" vertical="center" wrapText="1"/>
      <protection locked="0"/>
    </xf>
    <xf numFmtId="49" fontId="11" fillId="2" borderId="24" xfId="1" applyNumberFormat="1" applyFont="1" applyFill="1" applyBorder="1" applyAlignment="1" applyProtection="1">
      <alignment horizontal="center" vertical="center" wrapText="1"/>
      <protection locked="0"/>
    </xf>
    <xf numFmtId="49" fontId="11" fillId="2" borderId="25" xfId="1" applyNumberFormat="1" applyFont="1" applyFill="1" applyBorder="1" applyAlignment="1" applyProtection="1">
      <alignment horizontal="center" vertical="center" wrapText="1"/>
      <protection locked="0"/>
    </xf>
    <xf numFmtId="49" fontId="23" fillId="2" borderId="0" xfId="1" applyNumberFormat="1" applyFill="1" applyAlignment="1">
      <alignment horizontal="left" vertical="top" wrapText="1"/>
    </xf>
    <xf numFmtId="49" fontId="12" fillId="2" borderId="23" xfId="1" applyNumberFormat="1" applyFont="1" applyFill="1" applyBorder="1" applyAlignment="1" applyProtection="1">
      <alignment horizontal="justify" vertical="center" wrapText="1"/>
      <protection locked="0"/>
    </xf>
    <xf numFmtId="49" fontId="12" fillId="2" borderId="24" xfId="1" applyNumberFormat="1" applyFont="1" applyFill="1" applyBorder="1" applyAlignment="1" applyProtection="1">
      <alignment horizontal="justify" vertical="center" wrapText="1"/>
      <protection locked="0"/>
    </xf>
    <xf numFmtId="49" fontId="12" fillId="2" borderId="25" xfId="1" applyNumberFormat="1" applyFont="1" applyFill="1" applyBorder="1" applyAlignment="1" applyProtection="1">
      <alignment horizontal="justify" vertical="center" wrapText="1"/>
      <protection locked="0"/>
    </xf>
    <xf numFmtId="49" fontId="9" fillId="2" borderId="26" xfId="1" applyNumberFormat="1" applyFont="1" applyFill="1" applyBorder="1" applyAlignment="1">
      <alignment horizontal="left" vertical="center" wrapText="1"/>
    </xf>
    <xf numFmtId="49" fontId="9" fillId="2" borderId="27" xfId="1" applyNumberFormat="1" applyFont="1" applyFill="1" applyBorder="1" applyAlignment="1">
      <alignment horizontal="left" vertical="center" wrapText="1"/>
    </xf>
    <xf numFmtId="0" fontId="13" fillId="2" borderId="0" xfId="1" applyFont="1" applyFill="1" applyAlignment="1">
      <alignment wrapText="1"/>
    </xf>
    <xf numFmtId="0" fontId="4" fillId="4" borderId="28" xfId="1" applyFont="1" applyFill="1" applyBorder="1" applyAlignment="1">
      <alignment horizontal="center" vertical="center" wrapText="1"/>
    </xf>
    <xf numFmtId="0" fontId="8" fillId="0" borderId="0" xfId="1" applyFont="1" applyAlignment="1">
      <alignment horizontal="center" vertical="center" wrapText="1"/>
    </xf>
    <xf numFmtId="0" fontId="14" fillId="4" borderId="28"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7" fillId="2" borderId="0" xfId="1" applyFont="1" applyFill="1" applyAlignment="1">
      <alignment horizontal="center" vertical="center" wrapText="1"/>
    </xf>
    <xf numFmtId="0" fontId="14" fillId="3" borderId="29" xfId="1" applyFont="1" applyFill="1" applyBorder="1" applyAlignment="1">
      <alignment horizontal="center" vertical="center" wrapText="1"/>
    </xf>
    <xf numFmtId="0" fontId="14" fillId="3" borderId="15" xfId="1" applyFont="1" applyFill="1" applyBorder="1" applyAlignment="1">
      <alignment horizontal="center" vertical="center" wrapText="1"/>
    </xf>
    <xf numFmtId="0" fontId="14" fillId="3" borderId="0" xfId="1" applyFont="1" applyFill="1" applyAlignment="1">
      <alignment horizontal="center" vertical="center" wrapText="1"/>
    </xf>
    <xf numFmtId="0" fontId="16" fillId="2" borderId="0" xfId="1" applyFont="1" applyFill="1" applyAlignment="1">
      <alignment wrapText="1"/>
    </xf>
    <xf numFmtId="0" fontId="17" fillId="0" borderId="0" xfId="1" applyFont="1" applyAlignment="1">
      <alignment horizontal="center" wrapText="1"/>
    </xf>
    <xf numFmtId="0" fontId="23" fillId="0" borderId="0" xfId="1"/>
    <xf numFmtId="0" fontId="23" fillId="0" borderId="30" xfId="1" applyBorder="1"/>
    <xf numFmtId="0" fontId="4" fillId="5" borderId="6" xfId="1" applyFont="1" applyFill="1" applyBorder="1" applyAlignment="1">
      <alignment horizontal="center" vertical="center" wrapText="1"/>
    </xf>
    <xf numFmtId="0" fontId="14" fillId="0" borderId="0" xfId="1" applyFont="1" applyAlignment="1">
      <alignment vertical="center"/>
    </xf>
    <xf numFmtId="0" fontId="8" fillId="0" borderId="6" xfId="1" applyFont="1" applyBorder="1" applyAlignment="1" applyProtection="1">
      <alignment horizontal="center" vertical="center"/>
      <protection hidden="1"/>
    </xf>
    <xf numFmtId="9" fontId="8" fillId="0" borderId="0" xfId="1" applyNumberFormat="1" applyFont="1" applyAlignment="1">
      <alignment vertical="center"/>
    </xf>
    <xf numFmtId="9" fontId="18" fillId="6" borderId="6" xfId="1" applyNumberFormat="1" applyFont="1" applyFill="1" applyBorder="1" applyAlignment="1" applyProtection="1">
      <alignment horizontal="center" vertical="center"/>
      <protection hidden="1"/>
    </xf>
    <xf numFmtId="0" fontId="19" fillId="0" borderId="31" xfId="1" applyFont="1" applyBorder="1" applyAlignment="1" applyProtection="1">
      <alignment horizontal="justify" vertical="center" wrapText="1"/>
      <protection locked="0"/>
    </xf>
    <xf numFmtId="0" fontId="8" fillId="0" borderId="0" xfId="1" applyFont="1" applyAlignment="1">
      <alignment vertical="center"/>
    </xf>
    <xf numFmtId="9" fontId="18" fillId="6" borderId="6" xfId="1" applyNumberFormat="1" applyFont="1" applyFill="1" applyBorder="1" applyAlignment="1" applyProtection="1">
      <alignment horizontal="center" vertical="center"/>
      <protection locked="0"/>
    </xf>
    <xf numFmtId="0" fontId="8" fillId="0" borderId="11" xfId="1" applyFont="1" applyBorder="1" applyAlignment="1">
      <alignment vertical="center"/>
    </xf>
    <xf numFmtId="0" fontId="20" fillId="0" borderId="11" xfId="1" applyFont="1" applyBorder="1" applyAlignment="1" applyProtection="1">
      <alignment horizontal="justify" vertical="center" wrapText="1"/>
      <protection locked="0"/>
    </xf>
    <xf numFmtId="0" fontId="8" fillId="0" borderId="0" xfId="1" applyFont="1" applyAlignment="1">
      <alignment horizontal="left" vertical="center"/>
    </xf>
    <xf numFmtId="9" fontId="8" fillId="0" borderId="6" xfId="1" applyNumberFormat="1" applyFont="1" applyBorder="1" applyAlignment="1" applyProtection="1">
      <alignment horizontal="center" vertical="center"/>
      <protection locked="0"/>
    </xf>
    <xf numFmtId="0" fontId="8" fillId="2" borderId="7" xfId="1" applyFont="1" applyFill="1" applyBorder="1" applyAlignment="1">
      <alignment vertical="center"/>
    </xf>
    <xf numFmtId="0" fontId="8" fillId="2" borderId="0" xfId="1" applyFont="1" applyFill="1" applyAlignment="1">
      <alignment vertical="center"/>
    </xf>
    <xf numFmtId="0" fontId="23" fillId="0" borderId="0" xfId="1" applyAlignment="1">
      <alignment horizontal="center"/>
    </xf>
    <xf numFmtId="0" fontId="23" fillId="0" borderId="6" xfId="1" applyBorder="1"/>
    <xf numFmtId="0" fontId="23" fillId="0" borderId="31" xfId="1" applyBorder="1"/>
    <xf numFmtId="0" fontId="23" fillId="0" borderId="0" xfId="1" applyAlignment="1">
      <alignment horizontal="left"/>
    </xf>
    <xf numFmtId="0" fontId="23" fillId="0" borderId="6" xfId="1" applyBorder="1" applyAlignment="1">
      <alignment horizontal="left"/>
    </xf>
    <xf numFmtId="0" fontId="4" fillId="7" borderId="6" xfId="1" applyFont="1" applyFill="1" applyBorder="1" applyAlignment="1">
      <alignment horizontal="center" vertical="center" wrapText="1"/>
    </xf>
    <xf numFmtId="0" fontId="23" fillId="0" borderId="11" xfId="1" applyBorder="1"/>
    <xf numFmtId="0" fontId="4" fillId="3" borderId="6" xfId="1" applyFont="1" applyFill="1" applyBorder="1" applyAlignment="1">
      <alignment horizontal="center" vertical="center" wrapText="1"/>
    </xf>
    <xf numFmtId="0" fontId="20" fillId="0" borderId="11" xfId="1" applyFont="1" applyBorder="1" applyAlignment="1" applyProtection="1">
      <alignment horizontal="left" vertical="top" wrapText="1"/>
      <protection locked="0"/>
    </xf>
    <xf numFmtId="0" fontId="4" fillId="8" borderId="6" xfId="1" applyFont="1" applyFill="1" applyBorder="1" applyAlignment="1">
      <alignment horizontal="center" vertical="center" wrapText="1"/>
    </xf>
    <xf numFmtId="0" fontId="4" fillId="9" borderId="6" xfId="1" applyFont="1" applyFill="1" applyBorder="1" applyAlignment="1">
      <alignment horizontal="center" vertical="center" wrapText="1"/>
    </xf>
    <xf numFmtId="0" fontId="19" fillId="0" borderId="32" xfId="1" applyFont="1" applyBorder="1" applyAlignment="1" applyProtection="1">
      <alignment horizontal="justify" vertical="center" wrapText="1"/>
      <protection locked="0"/>
    </xf>
    <xf numFmtId="0" fontId="14" fillId="2" borderId="0" xfId="1" applyFont="1" applyFill="1" applyAlignment="1">
      <alignment vertical="center"/>
    </xf>
    <xf numFmtId="0" fontId="8" fillId="2" borderId="0" xfId="1" applyFont="1" applyFill="1" applyAlignment="1">
      <alignment horizontal="left" vertical="center"/>
    </xf>
    <xf numFmtId="0" fontId="21" fillId="2" borderId="0" xfId="1" applyFont="1" applyFill="1" applyAlignment="1">
      <alignment vertical="center"/>
    </xf>
    <xf numFmtId="0" fontId="22" fillId="2" borderId="0" xfId="1" applyFont="1" applyFill="1"/>
    <xf numFmtId="0" fontId="23" fillId="2" borderId="33" xfId="1" applyFill="1" applyBorder="1"/>
    <xf numFmtId="0" fontId="23" fillId="2" borderId="34" xfId="1" applyFill="1" applyBorder="1"/>
    <xf numFmtId="0" fontId="23" fillId="2" borderId="35" xfId="1" applyFill="1" applyBorder="1"/>
  </cellXfs>
  <cellStyles count="2">
    <cellStyle name="Normal" xfId="0" builtinId="0"/>
    <cellStyle name="Normal 2" xfId="1" xr:uid="{6A18747E-719B-4C64-B53E-4ABD0AADB0E4}"/>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E9CDFABD-057B-4B29-BBF3-A27F7F80B4FA}"/>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hn.burgos\Desktop\Evaluaci&#243;n%20del%20SCI%2031%20de%20diciembre%20de%202024\Anexo%20ESCI%20con%20corte%20a%2031%20de%20diciembre%20de%202024.xlsx" TargetMode="External"/><Relationship Id="rId1" Type="http://schemas.openxmlformats.org/officeDocument/2006/relationships/externalLinkPath" Target="Anexo%20ESCI%20con%20corte%20a%2031%20de%20diciembre%20de%2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1</v>
          </cell>
        </row>
        <row r="26">
          <cell r="N26">
            <v>1</v>
          </cell>
        </row>
        <row r="43">
          <cell r="N43">
            <v>0.95833333333333337</v>
          </cell>
        </row>
        <row r="55">
          <cell r="N55">
            <v>1</v>
          </cell>
        </row>
        <row r="69">
          <cell r="N69">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1ECA-5710-4C83-961D-7BC9ADB6B790}">
  <dimension ref="B1:V38"/>
  <sheetViews>
    <sheetView tabSelected="1" zoomScale="60" zoomScaleNormal="60" workbookViewId="0">
      <selection activeCell="R45" sqref="R45"/>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6" t="s">
        <v>0</v>
      </c>
      <c r="F3" s="7" t="s">
        <v>1</v>
      </c>
      <c r="G3" s="7"/>
      <c r="H3" s="7"/>
      <c r="I3" s="7"/>
      <c r="J3" s="7"/>
      <c r="K3" s="7"/>
      <c r="L3" s="7"/>
      <c r="M3" s="7"/>
      <c r="N3" s="8"/>
      <c r="O3" s="8"/>
      <c r="P3" s="9"/>
    </row>
    <row r="4" spans="2:16" ht="18" customHeight="1" x14ac:dyDescent="0.3">
      <c r="B4" s="5"/>
      <c r="E4" s="10"/>
      <c r="F4" s="7"/>
      <c r="G4" s="7"/>
      <c r="H4" s="7"/>
      <c r="I4" s="7"/>
      <c r="J4" s="7"/>
      <c r="K4" s="7"/>
      <c r="L4" s="7"/>
      <c r="M4" s="7"/>
      <c r="N4" s="8"/>
      <c r="O4" s="8"/>
      <c r="P4" s="9"/>
    </row>
    <row r="5" spans="2:16" ht="41.25" customHeight="1" x14ac:dyDescent="0.3">
      <c r="B5" s="5"/>
      <c r="E5" s="11" t="s">
        <v>2</v>
      </c>
      <c r="F5" s="12" t="s">
        <v>3</v>
      </c>
      <c r="G5" s="13"/>
      <c r="H5" s="13"/>
      <c r="I5" s="13"/>
      <c r="J5" s="13"/>
      <c r="K5" s="13"/>
      <c r="L5" s="13"/>
      <c r="M5" s="14"/>
      <c r="N5" s="15"/>
      <c r="O5" s="15"/>
      <c r="P5" s="9"/>
    </row>
    <row r="6" spans="2:16" ht="18" customHeight="1" thickBot="1" x14ac:dyDescent="0.35">
      <c r="B6" s="5"/>
      <c r="E6" s="16"/>
      <c r="F6" s="15"/>
      <c r="G6" s="15"/>
      <c r="H6" s="15"/>
      <c r="I6" s="15"/>
      <c r="J6" s="15"/>
      <c r="K6" s="15"/>
      <c r="L6" s="15"/>
      <c r="P6" s="9"/>
    </row>
    <row r="7" spans="2:16" ht="93" customHeight="1" thickBot="1" x14ac:dyDescent="0.25">
      <c r="B7" s="5"/>
      <c r="I7" s="17" t="s">
        <v>4</v>
      </c>
      <c r="J7" s="18"/>
      <c r="K7" s="19"/>
      <c r="M7" s="20">
        <f>+AVERAGE(G25,G27,G29,G31,G33)</f>
        <v>0.99166666666666681</v>
      </c>
      <c r="N7" s="21"/>
      <c r="O7" s="21"/>
      <c r="P7" s="9"/>
    </row>
    <row r="8" spans="2:16" ht="18" customHeight="1" x14ac:dyDescent="0.25">
      <c r="B8" s="5"/>
      <c r="M8" s="22"/>
      <c r="N8" s="22"/>
      <c r="O8" s="22"/>
      <c r="P8" s="9"/>
    </row>
    <row r="9" spans="2:16" ht="18" customHeight="1" x14ac:dyDescent="0.2">
      <c r="B9" s="5"/>
      <c r="P9" s="9"/>
    </row>
    <row r="10" spans="2:16" x14ac:dyDescent="0.2">
      <c r="B10" s="5"/>
      <c r="P10" s="9"/>
    </row>
    <row r="11" spans="2:16" x14ac:dyDescent="0.2">
      <c r="B11" s="5"/>
      <c r="P11" s="9"/>
    </row>
    <row r="12" spans="2:16" x14ac:dyDescent="0.2">
      <c r="B12" s="5"/>
      <c r="P12" s="9"/>
    </row>
    <row r="13" spans="2:16" x14ac:dyDescent="0.2">
      <c r="B13" s="5"/>
      <c r="P13" s="9"/>
    </row>
    <row r="14" spans="2:16" x14ac:dyDescent="0.2">
      <c r="B14" s="5"/>
      <c r="P14" s="9"/>
    </row>
    <row r="15" spans="2:16" x14ac:dyDescent="0.2">
      <c r="B15" s="5"/>
      <c r="P15" s="9"/>
    </row>
    <row r="16" spans="2:16" x14ac:dyDescent="0.2">
      <c r="B16" s="5"/>
      <c r="P16" s="9"/>
    </row>
    <row r="17" spans="2:22" ht="23.25" x14ac:dyDescent="0.2">
      <c r="B17" s="5"/>
      <c r="C17" s="23" t="s">
        <v>5</v>
      </c>
      <c r="D17" s="24"/>
      <c r="E17" s="24"/>
      <c r="F17" s="24"/>
      <c r="G17" s="24"/>
      <c r="H17" s="24"/>
      <c r="I17" s="24"/>
      <c r="J17" s="24"/>
      <c r="K17" s="24"/>
      <c r="L17" s="24"/>
      <c r="M17" s="25"/>
      <c r="N17" s="26"/>
      <c r="O17" s="26"/>
      <c r="P17" s="9"/>
    </row>
    <row r="18" spans="2:22" ht="15.75" customHeight="1" x14ac:dyDescent="0.2">
      <c r="B18" s="5"/>
      <c r="C18" s="27"/>
      <c r="D18" s="27"/>
      <c r="E18" s="27"/>
      <c r="F18" s="27"/>
      <c r="G18" s="27"/>
      <c r="H18" s="27"/>
      <c r="I18" s="27"/>
      <c r="J18" s="27"/>
      <c r="K18" s="27"/>
      <c r="L18" s="27"/>
      <c r="M18" s="27"/>
      <c r="N18" s="28"/>
      <c r="O18" s="28"/>
      <c r="P18" s="9"/>
    </row>
    <row r="19" spans="2:22" ht="141.75" customHeight="1" x14ac:dyDescent="0.2">
      <c r="B19" s="5"/>
      <c r="C19" s="29" t="s">
        <v>6</v>
      </c>
      <c r="D19" s="30"/>
      <c r="E19" s="31" t="s">
        <v>7</v>
      </c>
      <c r="F19" s="32" t="s">
        <v>8</v>
      </c>
      <c r="G19" s="33"/>
      <c r="H19" s="33"/>
      <c r="I19" s="33"/>
      <c r="J19" s="33"/>
      <c r="K19" s="33"/>
      <c r="L19" s="33"/>
      <c r="M19" s="34"/>
      <c r="N19" s="35"/>
      <c r="O19" s="35"/>
      <c r="P19" s="9"/>
    </row>
    <row r="20" spans="2:22" ht="105.75" customHeight="1" x14ac:dyDescent="0.2">
      <c r="B20" s="5"/>
      <c r="C20" s="29" t="s">
        <v>9</v>
      </c>
      <c r="D20" s="30"/>
      <c r="E20" s="31" t="s">
        <v>10</v>
      </c>
      <c r="F20" s="36" t="s">
        <v>11</v>
      </c>
      <c r="G20" s="37"/>
      <c r="H20" s="37"/>
      <c r="I20" s="37"/>
      <c r="J20" s="37"/>
      <c r="K20" s="37"/>
      <c r="L20" s="37"/>
      <c r="M20" s="38"/>
      <c r="N20" s="35"/>
      <c r="O20" s="35"/>
      <c r="P20" s="9"/>
    </row>
    <row r="21" spans="2:22" ht="143.25" customHeight="1" x14ac:dyDescent="0.2">
      <c r="B21" s="5"/>
      <c r="C21" s="39" t="s">
        <v>12</v>
      </c>
      <c r="D21" s="40"/>
      <c r="E21" s="31" t="s">
        <v>10</v>
      </c>
      <c r="F21" s="36" t="s">
        <v>13</v>
      </c>
      <c r="G21" s="37"/>
      <c r="H21" s="37"/>
      <c r="I21" s="37"/>
      <c r="J21" s="37"/>
      <c r="K21" s="37"/>
      <c r="L21" s="37"/>
      <c r="M21" s="38"/>
      <c r="N21" s="35"/>
      <c r="O21" s="35"/>
      <c r="P21" s="9"/>
    </row>
    <row r="22" spans="2:22" ht="66" customHeight="1" thickBot="1" x14ac:dyDescent="0.25">
      <c r="B22" s="5"/>
      <c r="G22" s="41"/>
      <c r="P22" s="9"/>
    </row>
    <row r="23" spans="2:22" ht="102.75" customHeight="1" thickBot="1" x14ac:dyDescent="0.25">
      <c r="B23" s="5"/>
      <c r="C23" s="42" t="s">
        <v>14</v>
      </c>
      <c r="D23" s="43"/>
      <c r="E23" s="44" t="s">
        <v>15</v>
      </c>
      <c r="F23" s="43"/>
      <c r="G23" s="44" t="s">
        <v>16</v>
      </c>
      <c r="H23" s="43"/>
      <c r="I23" s="45" t="s">
        <v>35</v>
      </c>
      <c r="J23" s="46"/>
      <c r="K23" s="47" t="s">
        <v>17</v>
      </c>
      <c r="L23" s="46"/>
      <c r="M23" s="48" t="s">
        <v>18</v>
      </c>
      <c r="N23" s="46"/>
      <c r="O23" s="49" t="s">
        <v>19</v>
      </c>
      <c r="P23" s="9"/>
      <c r="Q23" s="50"/>
    </row>
    <row r="24" spans="2:22" ht="6.75" customHeight="1" x14ac:dyDescent="0.35">
      <c r="B24" s="5"/>
      <c r="C24" s="51"/>
      <c r="D24" s="52"/>
      <c r="E24" s="52"/>
      <c r="F24" s="52"/>
      <c r="G24" s="52"/>
      <c r="H24" s="52"/>
      <c r="I24" s="53"/>
      <c r="J24" s="52"/>
      <c r="K24" s="53"/>
      <c r="L24" s="52"/>
      <c r="M24" s="52"/>
      <c r="N24" s="52"/>
      <c r="O24" s="52"/>
      <c r="P24" s="9"/>
    </row>
    <row r="25" spans="2:22" ht="409.6" customHeight="1" x14ac:dyDescent="0.2">
      <c r="B25" s="5"/>
      <c r="C25" s="54" t="s">
        <v>20</v>
      </c>
      <c r="D25" s="55"/>
      <c r="E25" s="56" t="str">
        <f>+IF([1]Hoja1!$N$2&gt;=0.5,"Si","No")</f>
        <v>Si</v>
      </c>
      <c r="F25" s="57"/>
      <c r="G25" s="58">
        <f>+[1]Hoja1!N2</f>
        <v>1</v>
      </c>
      <c r="H25" s="57"/>
      <c r="I25" s="59" t="s">
        <v>21</v>
      </c>
      <c r="J25" s="60"/>
      <c r="K25" s="61">
        <v>1</v>
      </c>
      <c r="L25" s="62"/>
      <c r="M25" s="63" t="s">
        <v>22</v>
      </c>
      <c r="N25" s="64"/>
      <c r="O25" s="65">
        <f>G25-K25</f>
        <v>0</v>
      </c>
      <c r="P25" s="66"/>
      <c r="Q25" s="67"/>
      <c r="R25" s="67"/>
      <c r="S25" s="67"/>
      <c r="T25" s="67"/>
      <c r="U25" s="67"/>
      <c r="V25" s="67"/>
    </row>
    <row r="26" spans="2:22" ht="6.75" customHeight="1" x14ac:dyDescent="0.35">
      <c r="B26" s="5"/>
      <c r="C26" s="51"/>
      <c r="D26" s="52"/>
      <c r="E26" s="68"/>
      <c r="F26" s="52"/>
      <c r="G26" s="69"/>
      <c r="H26" s="52"/>
      <c r="I26" s="70"/>
      <c r="J26" s="52"/>
      <c r="K26" s="53"/>
      <c r="L26" s="52"/>
      <c r="M26" s="71"/>
      <c r="N26" s="71"/>
      <c r="O26" s="72"/>
      <c r="P26" s="9"/>
    </row>
    <row r="27" spans="2:22" ht="409.6" customHeight="1" x14ac:dyDescent="0.2">
      <c r="B27" s="5"/>
      <c r="C27" s="73" t="s">
        <v>23</v>
      </c>
      <c r="D27" s="55"/>
      <c r="E27" s="56" t="str">
        <f>+IF([1]Hoja1!$N$26&gt;=0.5,"Si","No")</f>
        <v>Si</v>
      </c>
      <c r="F27" s="52"/>
      <c r="G27" s="58">
        <f>+[1]Hoja1!N26</f>
        <v>1</v>
      </c>
      <c r="H27" s="52"/>
      <c r="I27" s="59" t="s">
        <v>24</v>
      </c>
      <c r="J27" s="52"/>
      <c r="K27" s="61">
        <v>1</v>
      </c>
      <c r="L27" s="74"/>
      <c r="M27" s="63" t="s">
        <v>25</v>
      </c>
      <c r="N27" s="64"/>
      <c r="O27" s="65">
        <f>G27-K27</f>
        <v>0</v>
      </c>
      <c r="P27" s="9"/>
    </row>
    <row r="28" spans="2:22" ht="6.75" customHeight="1" x14ac:dyDescent="0.35">
      <c r="B28" s="5"/>
      <c r="C28" s="51"/>
      <c r="D28" s="52"/>
      <c r="E28" s="68"/>
      <c r="F28" s="52"/>
      <c r="G28" s="69"/>
      <c r="H28" s="52"/>
      <c r="I28" s="70"/>
      <c r="J28" s="52"/>
      <c r="K28" s="53"/>
      <c r="L28" s="52"/>
      <c r="M28" s="71"/>
      <c r="N28" s="71"/>
      <c r="O28" s="72"/>
      <c r="P28" s="9"/>
    </row>
    <row r="29" spans="2:22" ht="409.6" customHeight="1" x14ac:dyDescent="0.2">
      <c r="B29" s="5"/>
      <c r="C29" s="75" t="s">
        <v>26</v>
      </c>
      <c r="D29" s="55"/>
      <c r="E29" s="56" t="str">
        <f>+IF([1]Hoja1!$N$43&gt;=0.5,"Si","No")</f>
        <v>Si</v>
      </c>
      <c r="F29" s="52"/>
      <c r="G29" s="58">
        <f>+[1]Hoja1!N43</f>
        <v>0.95833333333333337</v>
      </c>
      <c r="H29" s="52"/>
      <c r="I29" s="59" t="s">
        <v>27</v>
      </c>
      <c r="J29" s="52"/>
      <c r="K29" s="61">
        <v>0.96</v>
      </c>
      <c r="L29" s="74"/>
      <c r="M29" s="76" t="s">
        <v>28</v>
      </c>
      <c r="N29" s="64"/>
      <c r="O29" s="65">
        <f>G29-K29</f>
        <v>-1.6666666666665941E-3</v>
      </c>
      <c r="P29" s="9"/>
    </row>
    <row r="30" spans="2:22" ht="6.75" customHeight="1" x14ac:dyDescent="0.35">
      <c r="B30" s="5"/>
      <c r="C30" s="51"/>
      <c r="D30" s="52"/>
      <c r="E30" s="68"/>
      <c r="F30" s="52"/>
      <c r="G30" s="69"/>
      <c r="H30" s="52"/>
      <c r="I30" s="70"/>
      <c r="J30" s="52"/>
      <c r="K30" s="53"/>
      <c r="L30" s="52"/>
      <c r="M30" s="71"/>
      <c r="N30" s="71"/>
      <c r="O30" s="72"/>
      <c r="P30" s="9"/>
    </row>
    <row r="31" spans="2:22" ht="276.75" customHeight="1" x14ac:dyDescent="0.2">
      <c r="B31" s="5"/>
      <c r="C31" s="77" t="s">
        <v>29</v>
      </c>
      <c r="D31" s="55"/>
      <c r="E31" s="56" t="str">
        <f>+IF([1]Hoja1!$N$55&gt;=0.5,"Si","No")</f>
        <v>Si</v>
      </c>
      <c r="F31" s="52"/>
      <c r="G31" s="58">
        <f>+[1]Hoja1!N55</f>
        <v>1</v>
      </c>
      <c r="H31" s="52"/>
      <c r="I31" s="59" t="s">
        <v>30</v>
      </c>
      <c r="J31" s="52"/>
      <c r="K31" s="61">
        <v>1</v>
      </c>
      <c r="L31" s="74"/>
      <c r="M31" s="59" t="s">
        <v>31</v>
      </c>
      <c r="N31" s="64"/>
      <c r="O31" s="65">
        <f>G31-K31</f>
        <v>0</v>
      </c>
      <c r="P31" s="9"/>
    </row>
    <row r="32" spans="2:22" ht="6.75" customHeight="1" x14ac:dyDescent="0.35">
      <c r="B32" s="5"/>
      <c r="C32" s="51"/>
      <c r="D32" s="52"/>
      <c r="E32" s="68"/>
      <c r="F32" s="52"/>
      <c r="G32" s="69"/>
      <c r="H32" s="52"/>
      <c r="I32" s="70"/>
      <c r="J32" s="52"/>
      <c r="K32" s="53"/>
      <c r="L32" s="52"/>
      <c r="M32" s="71"/>
      <c r="N32" s="71"/>
      <c r="O32" s="72"/>
      <c r="P32" s="9"/>
    </row>
    <row r="33" spans="2:16" ht="192.75" customHeight="1" thickBot="1" x14ac:dyDescent="0.25">
      <c r="B33" s="5"/>
      <c r="C33" s="78" t="s">
        <v>32</v>
      </c>
      <c r="D33" s="55"/>
      <c r="E33" s="56" t="str">
        <f>+IF([1]Hoja1!$N$69&gt;=0.5,"Si","No")</f>
        <v>Si</v>
      </c>
      <c r="F33" s="52"/>
      <c r="G33" s="58">
        <f>+[1]Hoja1!N69</f>
        <v>1</v>
      </c>
      <c r="H33" s="52"/>
      <c r="I33" s="79" t="s">
        <v>33</v>
      </c>
      <c r="J33" s="52"/>
      <c r="K33" s="61">
        <v>1</v>
      </c>
      <c r="L33" s="74"/>
      <c r="M33" s="63" t="s">
        <v>34</v>
      </c>
      <c r="N33" s="64"/>
      <c r="O33" s="65">
        <f>G33-K33</f>
        <v>0</v>
      </c>
      <c r="P33" s="9"/>
    </row>
    <row r="34" spans="2:16" ht="15.75" x14ac:dyDescent="0.2">
      <c r="B34" s="5"/>
      <c r="C34" s="80"/>
      <c r="D34" s="80"/>
      <c r="E34" s="28"/>
      <c r="M34" s="81"/>
      <c r="N34" s="81"/>
      <c r="O34" s="81"/>
      <c r="P34" s="9"/>
    </row>
    <row r="35" spans="2:16" ht="15.75" x14ac:dyDescent="0.2">
      <c r="B35" s="5"/>
      <c r="C35" s="82"/>
      <c r="D35" s="80"/>
      <c r="E35" s="28"/>
      <c r="M35" s="81"/>
      <c r="N35" s="81"/>
      <c r="O35" s="81"/>
      <c r="P35" s="9"/>
    </row>
    <row r="36" spans="2:16" x14ac:dyDescent="0.2">
      <c r="B36" s="5"/>
      <c r="C36" s="83"/>
      <c r="P36" s="9"/>
    </row>
    <row r="37" spans="2:16" ht="13.5" thickBot="1" x14ac:dyDescent="0.25">
      <c r="B37" s="84"/>
      <c r="C37" s="85"/>
      <c r="D37" s="85"/>
      <c r="E37" s="85"/>
      <c r="F37" s="85"/>
      <c r="G37" s="85"/>
      <c r="H37" s="85"/>
      <c r="I37" s="85"/>
      <c r="J37" s="85"/>
      <c r="K37" s="85"/>
      <c r="L37" s="85"/>
      <c r="M37" s="85"/>
      <c r="N37" s="85"/>
      <c r="O37" s="85"/>
      <c r="P37" s="86"/>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7E053D62-76FF-4353-99D8-88A5B1A80D56}">
      <formula1>"Si,No,En proceso"</formula1>
    </dataValidation>
    <dataValidation type="list" allowBlank="1" showInputMessage="1" showErrorMessage="1" sqref="N20:O20 E20:E21" xr:uid="{EFDE5B5B-5D60-4490-BDDD-70BA632DF453}">
      <formula1>"Si, No"</formula1>
    </dataValidation>
    <dataValidation type="list" allowBlank="1" showInputMessage="1" showErrorMessage="1" sqref="N19:O19" xr:uid="{DF27FEA9-FD38-4093-B9A8-DCD1C15B4049}">
      <formula1>"Si,No"</formula1>
    </dataValidation>
    <dataValidation allowBlank="1" showInputMessage="1" showErrorMessage="1" prompt="Celda formulada, información proveniente de la pestaña de deficiencias." sqref="E23" xr:uid="{0DDAB40E-805F-4237-BCD8-0671D2DF551C}"/>
  </dataValidations>
  <pageMargins left="0.7" right="0.7" top="0.75" bottom="0.75" header="0.3" footer="0.3"/>
  <pageSetup orientation="portrait" verticalDpi="300" r:id="rId1"/>
  <drawing r:id="rId2"/>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Edward Burgos Pineros</dc:creator>
  <cp:lastModifiedBy>John Edward Burgos Pineros</cp:lastModifiedBy>
  <dcterms:created xsi:type="dcterms:W3CDTF">2025-01-29T19:42:40Z</dcterms:created>
  <dcterms:modified xsi:type="dcterms:W3CDTF">2025-01-29T19:46:30Z</dcterms:modified>
</cp:coreProperties>
</file>