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ver.guerra\AppData\Local\Microsoft\Windows\INetCache\Content.Outlook\4VEEY3PS\"/>
    </mc:Choice>
  </mc:AlternateContent>
  <xr:revisionPtr revIDLastSave="0" documentId="13_ncr:1_{29E81A0D-99C1-4182-8544-DFB114C0B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00 CB-0116  INFORME SOBRE ..." sheetId="1" r:id="rId1"/>
  </sheets>
  <definedNames>
    <definedName name="_xlnm.Print_Area" localSheetId="0">'1700 CB-0116  INFORME SOBRE ...'!$A$1:$BK$27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C23" i="1"/>
  <c r="C15" i="1" l="1"/>
  <c r="C19" i="1" s="1"/>
</calcChain>
</file>

<file path=xl/sharedStrings.xml><?xml version="1.0" encoding="utf-8"?>
<sst xmlns="http://schemas.openxmlformats.org/spreadsheetml/2006/main" count="47" uniqueCount="33">
  <si>
    <t>Tipo Informe</t>
  </si>
  <si>
    <t>3 INVERSIONES</t>
  </si>
  <si>
    <t>Formulario</t>
  </si>
  <si>
    <t>CB-0116: INFORME SOBRE DISPONIBILIDAD DE FONDOS</t>
  </si>
  <si>
    <t>Moneda Informe</t>
  </si>
  <si>
    <t>Entidad</t>
  </si>
  <si>
    <t>Fecha</t>
  </si>
  <si>
    <t>Periodicidad</t>
  </si>
  <si>
    <t>Anual</t>
  </si>
  <si>
    <t>[1]</t>
  </si>
  <si>
    <t>0 INFORME SOBRE DISPONIBILIDAD DE FONDOS</t>
  </si>
  <si>
    <t>VALOR</t>
  </si>
  <si>
    <t>OBSERVACIONES</t>
  </si>
  <si>
    <t>a) Cajas menores y principal</t>
  </si>
  <si>
    <t/>
  </si>
  <si>
    <t>b) Cuentas Corrientes</t>
  </si>
  <si>
    <t>c) Cuentas de Ahorro</t>
  </si>
  <si>
    <t>d) Inversiones Temporales</t>
  </si>
  <si>
    <t>Sub-Total</t>
  </si>
  <si>
    <t>a) Cuentas Corrientes</t>
  </si>
  <si>
    <t>b) Inversiones</t>
  </si>
  <si>
    <t>TOTAL FONDOS DISPONIBLES DE TESORERIA</t>
  </si>
  <si>
    <t>a) Fondos de Terceros</t>
  </si>
  <si>
    <t>b) Recaudos de Terceros</t>
  </si>
  <si>
    <t>c) Tesorerías de terceros</t>
  </si>
  <si>
    <t>TOTAL DISPONIBILIDAD ORDINARIA</t>
  </si>
  <si>
    <t>III- INVERSIONES PERMANENTES</t>
  </si>
  <si>
    <t>IV- RECURSOS COMPROMETIDOS</t>
  </si>
  <si>
    <t>TOTAL DISPONIBILIDAD DE FONDOS</t>
  </si>
  <si>
    <t>Recursos Chatarrización</t>
  </si>
  <si>
    <t>Se adquieren 80 acciones ordinarias a valor nominal de $1.000.000 correspondientes a una participación en la Empresa Metro de Bogotá S.A. del 2% según escritura pública No.5.291de fecha 14 de diciembre de 2016</t>
  </si>
  <si>
    <t>Total ejecucion menos total giros</t>
  </si>
  <si>
    <t>cdt´s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</si>
</sst>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yyyy/mm/dd"/>
    <numFmt numFmtId="165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vertical="center"/>
      <protection locked="0"/>
    </xf>
    <xf numFmtId="164" fontId="2" fillId="4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" fontId="2" fillId="5" borderId="2" xfId="2" applyNumberFormat="1" applyFont="1" applyFill="1" applyBorder="1" applyAlignment="1">
      <alignment vertical="center"/>
    </xf>
    <xf numFmtId="1" fontId="5" fillId="5" borderId="2" xfId="0" applyNumberFormat="1" applyFont="1" applyFill="1" applyBorder="1" applyAlignment="1">
      <alignment vertical="center"/>
    </xf>
    <xf numFmtId="1" fontId="0" fillId="6" borderId="2" xfId="2" applyNumberFormat="1" applyFont="1" applyFill="1" applyBorder="1" applyAlignment="1" applyProtection="1">
      <alignment vertical="center"/>
      <protection locked="0"/>
    </xf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165" fontId="6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"/>
  <sheetViews>
    <sheetView tabSelected="1" zoomScaleNormal="100" zoomScaleSheetLayoutView="100" workbookViewId="0">
      <selection activeCell="D16" sqref="D16"/>
    </sheetView>
  </sheetViews>
  <sheetFormatPr baseColWidth="10" defaultColWidth="9.140625" defaultRowHeight="15" x14ac:dyDescent="0.25"/>
  <cols>
    <col min="2" max="2" width="44.7109375" customWidth="1"/>
    <col min="3" max="3" width="21.28515625" customWidth="1"/>
    <col min="4" max="4" width="52.5703125" customWidth="1"/>
    <col min="6" max="256" width="8" hidden="1"/>
  </cols>
  <sheetData>
    <row r="1" spans="1:4" x14ac:dyDescent="0.25">
      <c r="B1" s="1" t="s">
        <v>0</v>
      </c>
      <c r="C1" s="1">
        <v>3</v>
      </c>
      <c r="D1" s="1" t="s">
        <v>1</v>
      </c>
    </row>
    <row r="2" spans="1:4" x14ac:dyDescent="0.25">
      <c r="B2" s="1" t="s">
        <v>2</v>
      </c>
      <c r="C2" s="1">
        <v>1700</v>
      </c>
      <c r="D2" s="1" t="s">
        <v>3</v>
      </c>
    </row>
    <row r="3" spans="1:4" x14ac:dyDescent="0.25">
      <c r="B3" s="1" t="s">
        <v>4</v>
      </c>
      <c r="C3" s="1">
        <v>1</v>
      </c>
    </row>
    <row r="4" spans="1:4" x14ac:dyDescent="0.25">
      <c r="B4" s="1" t="s">
        <v>5</v>
      </c>
      <c r="C4" s="1">
        <v>262</v>
      </c>
    </row>
    <row r="5" spans="1:4" x14ac:dyDescent="0.25">
      <c r="B5" s="1" t="s">
        <v>6</v>
      </c>
      <c r="C5" s="3">
        <v>45657</v>
      </c>
    </row>
    <row r="6" spans="1:4" x14ac:dyDescent="0.25">
      <c r="B6" s="1" t="s">
        <v>7</v>
      </c>
      <c r="C6" s="1">
        <v>12</v>
      </c>
      <c r="D6" s="1" t="s">
        <v>8</v>
      </c>
    </row>
    <row r="8" spans="1:4" ht="15.75" thickBot="1" x14ac:dyDescent="0.3">
      <c r="A8" s="1" t="s">
        <v>9</v>
      </c>
      <c r="B8" s="18" t="s">
        <v>10</v>
      </c>
      <c r="C8" s="19"/>
      <c r="D8" s="19"/>
    </row>
    <row r="9" spans="1:4" x14ac:dyDescent="0.25">
      <c r="C9" s="5">
        <v>8</v>
      </c>
      <c r="D9" s="6">
        <v>16</v>
      </c>
    </row>
    <row r="10" spans="1:4" ht="15.75" thickBot="1" x14ac:dyDescent="0.3">
      <c r="C10" s="7" t="s">
        <v>11</v>
      </c>
      <c r="D10" s="8" t="s">
        <v>12</v>
      </c>
    </row>
    <row r="11" spans="1:4" ht="15.75" thickBot="1" x14ac:dyDescent="0.3">
      <c r="A11" s="1">
        <v>20</v>
      </c>
      <c r="B11" t="s">
        <v>13</v>
      </c>
      <c r="C11" s="2">
        <v>0</v>
      </c>
      <c r="D11" s="2" t="s">
        <v>14</v>
      </c>
    </row>
    <row r="12" spans="1:4" ht="15.75" thickBot="1" x14ac:dyDescent="0.3">
      <c r="A12" s="1">
        <v>30</v>
      </c>
      <c r="B12" t="s">
        <v>15</v>
      </c>
      <c r="C12" s="2">
        <v>264513637.95001525</v>
      </c>
      <c r="D12" s="2" t="s">
        <v>14</v>
      </c>
    </row>
    <row r="13" spans="1:4" ht="15.75" thickBot="1" x14ac:dyDescent="0.3">
      <c r="A13" s="1">
        <v>40</v>
      </c>
      <c r="B13" t="s">
        <v>16</v>
      </c>
      <c r="C13" s="2">
        <v>860040290217.13989</v>
      </c>
      <c r="D13" s="2" t="s">
        <v>14</v>
      </c>
    </row>
    <row r="14" spans="1:4" ht="15.75" thickBot="1" x14ac:dyDescent="0.3">
      <c r="A14" s="1">
        <v>50</v>
      </c>
      <c r="B14" t="s">
        <v>17</v>
      </c>
      <c r="C14" s="2">
        <v>20987034725</v>
      </c>
      <c r="D14" s="2" t="s">
        <v>32</v>
      </c>
    </row>
    <row r="15" spans="1:4" ht="15.75" thickBot="1" x14ac:dyDescent="0.3">
      <c r="A15" s="1">
        <v>60</v>
      </c>
      <c r="B15" t="s">
        <v>18</v>
      </c>
      <c r="C15" s="11">
        <f>SUM(C11:C14)</f>
        <v>881291838580.08997</v>
      </c>
      <c r="D15" s="9" t="s">
        <v>14</v>
      </c>
    </row>
    <row r="16" spans="1:4" ht="15.75" thickBot="1" x14ac:dyDescent="0.3">
      <c r="A16" s="1">
        <v>80</v>
      </c>
      <c r="B16" t="s">
        <v>19</v>
      </c>
      <c r="C16" s="2">
        <v>0</v>
      </c>
      <c r="D16" s="2" t="s">
        <v>14</v>
      </c>
    </row>
    <row r="17" spans="1:4" ht="15.75" thickBot="1" x14ac:dyDescent="0.3">
      <c r="A17" s="1">
        <v>90</v>
      </c>
      <c r="B17" t="s">
        <v>20</v>
      </c>
      <c r="C17" s="2">
        <v>0</v>
      </c>
      <c r="D17" s="2" t="s">
        <v>14</v>
      </c>
    </row>
    <row r="18" spans="1:4" ht="15.75" thickBot="1" x14ac:dyDescent="0.3">
      <c r="A18" s="1">
        <v>100</v>
      </c>
      <c r="B18" t="s">
        <v>18</v>
      </c>
      <c r="C18" s="4">
        <v>0</v>
      </c>
      <c r="D18" s="9" t="s">
        <v>14</v>
      </c>
    </row>
    <row r="19" spans="1:4" ht="15.75" thickBot="1" x14ac:dyDescent="0.3">
      <c r="A19" s="1">
        <v>110</v>
      </c>
      <c r="B19" t="s">
        <v>21</v>
      </c>
      <c r="C19" s="12">
        <f>+C15+C18</f>
        <v>881291838580.08997</v>
      </c>
      <c r="D19" s="9" t="s">
        <v>14</v>
      </c>
    </row>
    <row r="20" spans="1:4" ht="15.75" thickBot="1" x14ac:dyDescent="0.3">
      <c r="A20" s="1">
        <v>130</v>
      </c>
      <c r="B20" t="s">
        <v>22</v>
      </c>
      <c r="C20" s="2">
        <v>3603304416.6999998</v>
      </c>
      <c r="D20" s="2" t="s">
        <v>14</v>
      </c>
    </row>
    <row r="21" spans="1:4" ht="15.75" thickBot="1" x14ac:dyDescent="0.3">
      <c r="A21" s="1">
        <v>140</v>
      </c>
      <c r="B21" t="s">
        <v>23</v>
      </c>
      <c r="C21" s="2">
        <v>22401815645.350002</v>
      </c>
      <c r="D21" s="2" t="s">
        <v>29</v>
      </c>
    </row>
    <row r="22" spans="1:4" ht="15.75" thickBot="1" x14ac:dyDescent="0.3">
      <c r="A22" s="1">
        <v>150</v>
      </c>
      <c r="B22" t="s">
        <v>24</v>
      </c>
      <c r="C22" s="2">
        <v>0</v>
      </c>
      <c r="D22" s="2" t="s">
        <v>14</v>
      </c>
    </row>
    <row r="23" spans="1:4" ht="15.75" thickBot="1" x14ac:dyDescent="0.3">
      <c r="A23" s="1">
        <v>160</v>
      </c>
      <c r="B23" t="s">
        <v>18</v>
      </c>
      <c r="C23" s="4">
        <f>+C20+C21+C22</f>
        <v>26005120062.050003</v>
      </c>
      <c r="D23" s="9" t="s">
        <v>14</v>
      </c>
    </row>
    <row r="24" spans="1:4" ht="15.75" thickBot="1" x14ac:dyDescent="0.3">
      <c r="A24" s="1">
        <v>170</v>
      </c>
      <c r="B24" t="s">
        <v>25</v>
      </c>
      <c r="C24" s="11">
        <f>+C19-C23</f>
        <v>855286718518.03992</v>
      </c>
      <c r="D24" s="9" t="s">
        <v>14</v>
      </c>
    </row>
    <row r="25" spans="1:4" ht="15.75" thickBot="1" x14ac:dyDescent="0.3">
      <c r="A25" s="1">
        <v>180</v>
      </c>
      <c r="B25" t="s">
        <v>26</v>
      </c>
      <c r="C25" s="13">
        <v>80000000</v>
      </c>
      <c r="D25" t="s">
        <v>30</v>
      </c>
    </row>
    <row r="26" spans="1:4" ht="15.75" thickBot="1" x14ac:dyDescent="0.3">
      <c r="A26" s="1">
        <v>190</v>
      </c>
      <c r="B26" t="s">
        <v>27</v>
      </c>
      <c r="C26" s="2">
        <v>1980738242880</v>
      </c>
      <c r="D26" s="2" t="s">
        <v>31</v>
      </c>
    </row>
    <row r="27" spans="1:4" ht="15.75" thickBot="1" x14ac:dyDescent="0.3">
      <c r="A27" s="1">
        <v>200</v>
      </c>
      <c r="B27" t="s">
        <v>28</v>
      </c>
      <c r="C27" s="12">
        <f>+C24+C25+C26</f>
        <v>2836104961398.04</v>
      </c>
      <c r="D27" s="10" t="s">
        <v>14</v>
      </c>
    </row>
    <row r="30" spans="1:4" x14ac:dyDescent="0.25">
      <c r="C30" s="15"/>
    </row>
    <row r="31" spans="1:4" x14ac:dyDescent="0.25">
      <c r="C31" s="15"/>
    </row>
    <row r="32" spans="1:4" x14ac:dyDescent="0.25">
      <c r="C32" s="17"/>
    </row>
    <row r="33" spans="3:3" x14ac:dyDescent="0.25">
      <c r="C33" s="16"/>
    </row>
    <row r="34" spans="3:3" x14ac:dyDescent="0.25">
      <c r="C34" s="14"/>
    </row>
  </sheetData>
  <mergeCells count="1">
    <mergeCell ref="B8:D8"/>
  </mergeCells>
  <dataValidations count="2">
    <dataValidation type="decimal" allowBlank="1" showInputMessage="1" showErrorMessage="1" errorTitle="Entrada no válida" error="Por favor escriba un número" promptTitle="Escriba un número en esta casilla" sqref="C11:C27" xr:uid="{00000000-0002-0000-00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6 D20:D22 D16:D17 D11:D14" xr:uid="{00000000-0002-0000-0000-000001000000}">
      <formula1>0</formula1>
      <formula2>4000</formula2>
    </dataValidation>
  </dataValidations>
  <pageMargins left="0.7" right="0.7" top="0.75" bottom="0.75" header="0.3" footer="0.3"/>
  <pageSetup scale="67" orientation="portrait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6d4a1d0b-1085-4621-a04c-793d50865184}" enabled="1" method="Standard" siteId="{052126ec-16f8-47eb-ae56-6886b94a935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1700 CB-0116  INFORME SOBRE ...</vt:lpstr>
      <vt:lpstr>'1700 CB-0116  INFORME SOBRE ...'!Área_de_impresión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Deiver Henry Guerra Garzon</cp:lastModifiedBy>
  <cp:lastPrinted>2024-06-19T15:16:36Z</cp:lastPrinted>
  <dcterms:created xsi:type="dcterms:W3CDTF">2024-02-05T16:29:47Z</dcterms:created>
  <dcterms:modified xsi:type="dcterms:W3CDTF">2025-02-03T21:46:24Z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2024-02-05T16:52:16Z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f8524ff8-ede4-43bd-a371-225bede9ace1</vt:lpwstr>
  </property>
  <property fmtid="{D5CDD505-2E9C-101B-9397-08002B2CF9AE}" pid="8" name="MSIP_Label_6d4a1d0b-1085-4621-a04c-793d50865184_ContentBits">
    <vt:lpwstr>0</vt:lpwstr>
  </property>
</Properties>
</file>